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L:\Abteilung1\Barnkoth\Webexport\"/>
    </mc:Choice>
  </mc:AlternateContent>
  <bookViews>
    <workbookView xWindow="60" yWindow="-15" windowWidth="6120" windowHeight="6585" tabRatio="601"/>
  </bookViews>
  <sheets>
    <sheet name="Impressum" sheetId="545" r:id="rId1"/>
    <sheet name="Zeichenerklärung" sheetId="544" r:id="rId2"/>
    <sheet name="Inhaltsverz." sheetId="534" r:id="rId3"/>
    <sheet name="Vorbemerk." sheetId="13" r:id="rId4"/>
    <sheet name="Graf 1" sheetId="535" r:id="rId5"/>
    <sheet name="Graf 2" sheetId="536" r:id="rId6"/>
    <sheet name="TAB 1.01-1.02" sheetId="537" r:id="rId7"/>
    <sheet name="TAB 1.03" sheetId="538" r:id="rId8"/>
    <sheet name="TAB 1.04" sheetId="539" r:id="rId9"/>
    <sheet name="TAB 2" sheetId="540" r:id="rId10"/>
    <sheet name="TAB 3.01" sheetId="541" r:id="rId11"/>
    <sheet name="TAB 3.02" sheetId="542" r:id="rId12"/>
    <sheet name="TAB 3.03" sheetId="543" r:id="rId13"/>
  </sheets>
  <externalReferences>
    <externalReference r:id="rId14"/>
    <externalReference r:id="rId15"/>
  </externalReferences>
  <definedNames>
    <definedName name="_xlnm._FilterDatabase" localSheetId="9" hidden="1">'TAB 2'!$A$9:$K$34</definedName>
    <definedName name="_xlnm._FilterDatabase" localSheetId="11" hidden="1">'TAB 3.02'!$B$11:$E$28</definedName>
    <definedName name="_xlnm._FilterDatabase" localSheetId="12" hidden="1">'TAB 3.03'!$A$8:$I$30</definedName>
    <definedName name="_xlnm.Print_Area" localSheetId="4">'Graf 1'!$A$1:$G$56</definedName>
    <definedName name="_xlnm.Print_Area" localSheetId="5">'Graf 2'!$A$1:$G$55</definedName>
  </definedNames>
  <calcPr calcId="162913"/>
</workbook>
</file>

<file path=xl/calcChain.xml><?xml version="1.0" encoding="utf-8"?>
<calcChain xmlns="http://schemas.openxmlformats.org/spreadsheetml/2006/main">
  <c r="U48" i="537" l="1"/>
  <c r="U46" i="537"/>
  <c r="U44" i="537"/>
  <c r="U43" i="537"/>
  <c r="U41" i="537"/>
  <c r="O41" i="537"/>
  <c r="I41" i="537"/>
  <c r="C41" i="537"/>
  <c r="U40" i="537"/>
  <c r="O40" i="537"/>
  <c r="I40" i="537"/>
  <c r="C40" i="537"/>
  <c r="U39" i="537"/>
  <c r="U38" i="537"/>
  <c r="C27" i="537"/>
  <c r="W22" i="537"/>
  <c r="W25" i="537" s="1"/>
  <c r="M22" i="537"/>
  <c r="C22" i="537"/>
  <c r="W18" i="537"/>
  <c r="M18" i="537"/>
  <c r="M25" i="537" s="1"/>
  <c r="C18" i="537"/>
  <c r="C25" i="537" s="1"/>
  <c r="M27" i="537" l="1"/>
  <c r="W27" i="537"/>
</calcChain>
</file>

<file path=xl/sharedStrings.xml><?xml version="1.0" encoding="utf-8"?>
<sst xmlns="http://schemas.openxmlformats.org/spreadsheetml/2006/main" count="511" uniqueCount="293">
  <si>
    <t>Lebendgeborene</t>
  </si>
  <si>
    <t>Gestorbene</t>
  </si>
  <si>
    <t>Vorbemerkungen</t>
  </si>
  <si>
    <t>Rechtsgrundlage</t>
  </si>
  <si>
    <t>Methodische Hinweise</t>
  </si>
  <si>
    <t>Regional zugeordnet werden Eheschließungen am Ereignisort, Geburten am Wohnsitz der Mutter, Sterbefälle am Wohnsitz des Verstorbenen.</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</si>
  <si>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</si>
  <si>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</si>
  <si>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</si>
  <si>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</si>
  <si>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</si>
  <si>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</si>
  <si>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</si>
  <si>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In der Zahl der Gestorbenen sind die Totgeborenen, die nachträglich beurkundeten Kriegssterbefälle und die gerichtlichen Todeserklärungen nicht enthalten.</t>
  </si>
  <si>
    <t xml:space="preserve">Überschuss der Zu- bzw. Fortzüge </t>
  </si>
  <si>
    <t>Differenz zwischen Zu- und Fortzügen eines Zeitraumes.</t>
  </si>
  <si>
    <t>Inhaltsverzeichnis</t>
  </si>
  <si>
    <t>Seite</t>
  </si>
  <si>
    <t>Grafiken</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</si>
  <si>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</si>
  <si>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</si>
  <si>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</si>
  <si>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</si>
  <si>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</si>
  <si>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</si>
  <si>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</si>
  <si>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</si>
  <si>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</si>
  <si>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</si>
  <si>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</si>
  <si>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</si>
  <si>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</si>
  <si>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</si>
  <si>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</si>
  <si>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</si>
  <si>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</si>
  <si>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</si>
  <si>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</si>
  <si>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</si>
  <si>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</si>
  <si>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</si>
  <si>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</si>
  <si>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</si>
  <si>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</si>
  <si>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Wanderungen über die Landesgrenze</t>
  </si>
  <si>
    <t xml:space="preserve">   Zuzüge</t>
  </si>
  <si>
    <t xml:space="preserve">   Fortzüge</t>
  </si>
  <si>
    <t xml:space="preserve">   Überschuss der Zu- bzw. Fortzüge (-)</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</si>
  <si>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</si>
  <si>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</si>
  <si>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</si>
  <si>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</si>
  <si>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</si>
  <si>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</si>
  <si>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</si>
  <si>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</si>
  <si>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</si>
  <si>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</si>
  <si>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</si>
  <si>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</si>
  <si>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</si>
  <si>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</si>
  <si>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</si>
  <si>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t>zunahme bzw.</t>
  </si>
  <si>
    <t>Land</t>
  </si>
  <si>
    <t>Gestorbenen (-)</t>
  </si>
  <si>
    <t>Fortzüge (-)</t>
  </si>
  <si>
    <t xml:space="preserve"> -abnahme (-)</t>
  </si>
  <si>
    <t>insgesamt</t>
  </si>
  <si>
    <t>männlich</t>
  </si>
  <si>
    <t>weiblich</t>
  </si>
  <si>
    <t>Stadt Erfurt</t>
  </si>
  <si>
    <t>Stadt Gera</t>
  </si>
  <si>
    <t>-</t>
  </si>
  <si>
    <t>Stadt Jena</t>
  </si>
  <si>
    <t>Stadt Suhl</t>
  </si>
  <si>
    <t>Stadt Weimar</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</si>
  <si>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</si>
  <si>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</si>
  <si>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</si>
  <si>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</si>
  <si>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</si>
  <si>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</si>
  <si>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</si>
  <si>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</si>
  <si>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</si>
  <si>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</si>
  <si>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</si>
  <si>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</si>
  <si>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</si>
  <si>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</si>
  <si>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</si>
  <si>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</si>
  <si>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</si>
  <si>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</si>
  <si>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</si>
  <si>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</si>
  <si>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</si>
  <si>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</si>
  <si>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</si>
  <si>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</si>
  <si>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</si>
  <si>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</si>
  <si>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</si>
  <si>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</si>
  <si>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</si>
  <si>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</si>
  <si>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</si>
  <si>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</si>
  <si>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</si>
  <si>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</si>
  <si>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</si>
  <si>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</si>
  <si>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</si>
  <si>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</si>
  <si>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</si>
  <si>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</si>
  <si>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</si>
  <si>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</si>
  <si>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</si>
  <si>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</si>
  <si>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</si>
  <si>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</si>
  <si>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</si>
  <si>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</si>
  <si>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</si>
  <si>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</si>
  <si>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</si>
  <si>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</si>
  <si>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r>
      <t xml:space="preserve">Ausland </t>
    </r>
    <r>
      <rPr>
        <vertAlign val="superscript"/>
        <sz val="8"/>
        <rFont val="Helvetica"/>
        <family val="2"/>
      </rPr>
      <t>1)</t>
    </r>
  </si>
  <si>
    <t>Deutsche</t>
  </si>
  <si>
    <t>Ausländer</t>
  </si>
  <si>
    <t>1) einschl. "unbekanntes Ausland" und "ungeklärt und ohne Angabe"</t>
  </si>
  <si>
    <t>Frankreich</t>
  </si>
  <si>
    <t>Griechenland</t>
  </si>
  <si>
    <t>Italien</t>
  </si>
  <si>
    <t>Lettland</t>
  </si>
  <si>
    <t>Litauen</t>
  </si>
  <si>
    <t>Niederlande</t>
  </si>
  <si>
    <t>Österreich</t>
  </si>
  <si>
    <t>Polen</t>
  </si>
  <si>
    <t>Portugal</t>
  </si>
  <si>
    <t>Rumänien</t>
  </si>
  <si>
    <t>Slowakei</t>
  </si>
  <si>
    <t>Spanien</t>
  </si>
  <si>
    <t>Ungarn</t>
  </si>
  <si>
    <t>Vereinigtes Königreich</t>
  </si>
  <si>
    <t>Russische Föderation</t>
  </si>
  <si>
    <t>Schweiz</t>
  </si>
  <si>
    <t>Serbien</t>
  </si>
  <si>
    <t>Türkei</t>
  </si>
  <si>
    <t>Ukraine</t>
  </si>
  <si>
    <t>Europa zusammen</t>
  </si>
  <si>
    <t>Marokko</t>
  </si>
  <si>
    <t>Afrika zusammen</t>
  </si>
  <si>
    <t>USA</t>
  </si>
  <si>
    <t>Amerika zusammen</t>
  </si>
  <si>
    <t>China</t>
  </si>
  <si>
    <t>Indien</t>
  </si>
  <si>
    <t>Irak</t>
  </si>
  <si>
    <t>Vietnam</t>
  </si>
  <si>
    <t>Asien zusammen</t>
  </si>
  <si>
    <t>Australien und Ozeanien</t>
  </si>
  <si>
    <t>Unbekanntes Ausland</t>
  </si>
  <si>
    <t>Ungeklärt und ohne Angabe</t>
  </si>
  <si>
    <t>Wanderung insgesamt</t>
  </si>
  <si>
    <t>Wanderung über die</t>
  </si>
  <si>
    <t>Landesgrenze</t>
  </si>
  <si>
    <t>über die Kreisgrenzen</t>
  </si>
  <si>
    <t>zwischen den</t>
  </si>
  <si>
    <t>Gemeinden</t>
  </si>
  <si>
    <t>desselben</t>
  </si>
  <si>
    <t>Kreises</t>
  </si>
  <si>
    <t>Bei den Zu- und Fortzüge werden als Erhebungsunterlagen die An- und Abmeldungen verwendet, die auf Grund der gesetzlichen Bestimmungen über die Meldepflicht bei einem Wohnungswechsel anfallen. Umzüge innerhalb einer Gemeinde bleiben jedoch außer Betracht.</t>
  </si>
  <si>
    <t>Die Summe für die Kreise und das Land beinhalten jeweils alle Wanderungen über die Gemeindegrenzen.</t>
  </si>
  <si>
    <t>Kroatien</t>
  </si>
  <si>
    <r>
      <t xml:space="preserve">Sonstiges </t>
    </r>
    <r>
      <rPr>
        <vertAlign val="superscript"/>
        <sz val="8"/>
        <rFont val="Helvetica"/>
        <family val="2"/>
      </rPr>
      <t>1)</t>
    </r>
  </si>
  <si>
    <t xml:space="preserve">       am 30.9.2015 nach Kreisen</t>
  </si>
  <si>
    <t xml:space="preserve">   Bewegungen und Korrekturmeldungen</t>
  </si>
  <si>
    <t>Berücksichtigung von sonstigen</t>
  </si>
  <si>
    <t>1) Sonstige Bewegungen und Korrekturmeldungen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</si>
  <si>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Hauptwohngemeinde zu einer personellen Zunahme, während bei der bisherigen Hauptwohngemeinde ein entsprechender Abgang verbucht wird.</t>
  </si>
  <si>
    <t>Ab dem Berichtsjahr 2016 sind die Ergebnisse der Wanderungsstatistik sowie Bevölkerungsfortschreibung aufgrund folgender methodischer Änderungen und technischer Weiterentwicklungen nur bedingt mit den Vorjahreswerten vergleichbar:</t>
  </si>
  <si>
    <t>nach Herkunfts- und Zielländern</t>
  </si>
  <si>
    <t>Libyen</t>
  </si>
  <si>
    <t>Georgien</t>
  </si>
  <si>
    <t>.</t>
  </si>
  <si>
    <t>. Seit dem 1.1.2016 werden Zu- und Fortzüge von Deutschen nach “Unbekannt“ in der Wanderungsstatistik explizit als Zu- bzw. Fortzüge von Deutschen nach "Unbekannt/ohne Angabe" verbucht. Zuvor blieben sie in der Wanderungsstatistik und infolge in der Bevölkerungsfortschreibung unberücksichtigt. 
. Die Datenlieferungen aus dem Meldewesen wurden auf ein verbessertes elektronisches Verfahren umgestellt. Dies ermöglicht der Statistik eine weitestgehend automatische Verarbeitung der Datenlieferungen und führt grundsätzlich zu einer näher am Zu- bzw. Fortzugsdatum liegenden Verarbeitung der Wanderungsdaten.</t>
  </si>
  <si>
    <t>Nordmazedonien</t>
  </si>
  <si>
    <t>Bei den räumlichen und natürlichen Bewegungsstatistiken finden ausschließlich die Bewegungsdaten Berücksichtigung, deren Ereignisdatum im aktuellen Berichtsjahr des vorliegenden statistischen Berichtes oder im Vorjahr liegen. Bewegungsdaten, deren Ereignisdatum vor dem Vorjahr aber nach dem 9.5.2011 liegen, werden in der  Bevölkerungsfortschreibung als sonstige Bewegungen berücksichtigt, aber nicht bei den Bewegungsstatistiken mit ausgewiesen. Bewegungsdaten, deren Ereignisdatum vor dem 9.5.2011 liegen, werden in der Bevölkerungsfortschreibung nicht berücksichtigt.</t>
  </si>
  <si>
    <t>sind standesamtliche Trauungen, auch von Ausländern, mit Ausnahme der Fälle, in denen beide Ehegatten Angehörige ausländischer Streitkräfte sind bzw. zu den ausländischen diplomatischen und konsularischen Vertretungen und ihren Familienangehörigen gehören. In den Ergebnissen der Eheschließungsstatistik sind seit dem Berichtsjahr 2018 die Eheschließungen gleichgeschlechtlicher Partner enthalten. Eheschließungen werden nach dem Heiratsort (Standesamt) regional zugeordnet.</t>
  </si>
  <si>
    <t>Zu- und Fortzüge</t>
  </si>
  <si>
    <t>Als Deutsche gelten Personen im Sinne des Artikels 116 Abs. 1 des Grundgesetzes der Bundesrepublik Deutschland. Neugeborene zählen als Deutsche, wenn wenigstens ein Elternteil die deutsche Staatsangehörigkeit besitzt oder die Voraussetzungen lt. § 4 Abs. 3 Staatsangehörigkeitsgesetz (StAG) vorliegen. Deutsche, die zugleich eine fremde Staatsangehörigkeit besitzen, werden als Deutsche gezählt.</t>
  </si>
  <si>
    <t>Für Wanderungen, die nicht über die Grenze des Bundesgebietes hinausgehen, werden lediglich die Anmeldungen ausgewertet, wobei die Abmeldung auf Grund der Angabe über den bisherigen Wohnort erfasst wird. Bei Wanderungen über die Bundesgrenze werden sowohl die An- als auch die Abmeldungen verwendet.</t>
  </si>
  <si>
    <t>sind Kinder, bei denen sich nach der Trennung vom Mutterleib keines der unter "Lebendgeborene" genannten Merkmale des Lebens gezeigt hat, deren Geburtsgewicht jedoch mindestens 500 Gramm beträgt oder bei denen die Mutter mindestens die 24. Schwangerschaftswoche erreicht hat. Diese Mindestgrenzen gelten ab 1.1.2009 nicht bei Mehrlingsgeburten, sofern mindestens ein Mehrlingskind lebend geborenen wurde oder die genannten Mindestanforderungen einer Totgeburt erfüllt.</t>
  </si>
  <si>
    <t>Tschechien</t>
  </si>
  <si>
    <t>Sonstiges Europa zusammen</t>
  </si>
  <si>
    <t>darunter  Albanien</t>
  </si>
  <si>
    <t>Moldau</t>
  </si>
  <si>
    <t>darunter  Brasilien</t>
  </si>
  <si>
    <t>darunter  Afghanistan</t>
  </si>
  <si>
    <t>Syrien</t>
  </si>
  <si>
    <t>darunter  Deutsche</t>
  </si>
  <si>
    <t>EU-Staaten zusammen</t>
  </si>
  <si>
    <t>Schweden</t>
  </si>
  <si>
    <t>Thailand</t>
  </si>
  <si>
    <t>Ausland insgesamt</t>
  </si>
  <si>
    <t>Tunesien</t>
  </si>
  <si>
    <t>Mexico</t>
  </si>
  <si>
    <t>Iran</t>
  </si>
  <si>
    <t>Indonesien</t>
  </si>
  <si>
    <t>Bosnien und Herzegowina</t>
  </si>
  <si>
    <t>darunter  Ägypten</t>
  </si>
  <si>
    <t>Seit dem Berichtsjahr 2019 werden in den Ergebnissen der natürlichen und räumlichen Bevölke-rungsstatistiken Personen mit den Geschlechtsangaben „divers“ und „ohne Angabe“ (nach §22 Absatz 3 PStG) aus Gründen der statistischen Geheimhaltung durch ein definiertes Umschlüsselungsverfahren dem männlichen oder weiblichen Geschlecht zugeordnet und entsprechend in der Bevölkerungsfortschreibung verarbeitet.</t>
  </si>
  <si>
    <t>Kanada</t>
  </si>
  <si>
    <t>Japan</t>
  </si>
  <si>
    <t>Die Bevölkerungszahlen auf Gundlage des Zensus 2011 werden ab dem Berichtsmonat Mai 2022 mit Zahlen auf Basis des Zensus 2022 revidiert, wenn diese - voraussichtlich ab Herbst 2023 - zur Verfügung stehen.</t>
  </si>
  <si>
    <t>1.   Wanderungen über die Landesgrenze Thüringens im</t>
  </si>
  <si>
    <t xml:space="preserve">      4. Vierteljahr 2012 - 2022</t>
  </si>
  <si>
    <t>2.    Lebendgeborene und Gestorbene im 4. Vierteljahr 2012 - 2022</t>
  </si>
  <si>
    <t>1.1  Bevölkerungsentwicklung im 4. Vierteljahr 2022</t>
  </si>
  <si>
    <t>1.2  Bevölkerungsentwicklung in den einzelnen Monaten des 4. Vierteljahres 2022</t>
  </si>
  <si>
    <t>1.3  Bevölkerungsentwicklung im 4. Viertaljahr 2022 und Bevölkerungsstand</t>
  </si>
  <si>
    <t xml:space="preserve">       am 31.12.2022 nach Kreisen</t>
  </si>
  <si>
    <t>1.4  Veränderung des Bevölkerungsstandes im 4. Viertaljahr 2022</t>
  </si>
  <si>
    <t xml:space="preserve">       Eheschließungen, Geborene und Gestorbene im 4. Viertaljahr 2022</t>
  </si>
  <si>
    <t xml:space="preserve">       4. Viertaljahr 2022 nach Herkunfts- und Zielländern</t>
  </si>
  <si>
    <t>3.3  Zu- und Fortgezogene in den Kreisen im 4. Viertaljahr 2022 nach</t>
  </si>
  <si>
    <t xml:space="preserve">1.1 Bevölkerungsentwicklung im 4. Vierteljahr 2022 </t>
  </si>
  <si>
    <t>1.2 Bevölkerungsentwicklung in den einzelnen Monaten des 4. Vierteljahres 2022</t>
  </si>
  <si>
    <t>4. Vierteljahr
2022</t>
  </si>
  <si>
    <t>4. Vierteljahr
2021</t>
  </si>
  <si>
    <t>Oktober</t>
  </si>
  <si>
    <t>November</t>
  </si>
  <si>
    <t>Dezember</t>
  </si>
  <si>
    <t>1.3 Bevölkerungsentwicklung im 4. Vierteljahr 2022 und Bevölkerungsstand am 31.12.2022 nach Kreisen</t>
  </si>
  <si>
    <t>Bevölkerung am 31.12.2022</t>
  </si>
  <si>
    <t>1.4 Veränderung des Bevölkerungsstandes im 4. Vierteljahr 2022 nach Kreisen</t>
  </si>
  <si>
    <t>Veränderung des Bevölkerungsstandes am 31.12.2022</t>
  </si>
  <si>
    <t xml:space="preserve">zum 30.9.2022 </t>
  </si>
  <si>
    <t>zum 31.12.2021</t>
  </si>
  <si>
    <t>Eheschließungen, Geborene und Gestorbene im 4. Vierteljahr 2022 nach Kreisen</t>
  </si>
  <si>
    <t>3.1 Über die Landesgrenze Thüringens Zu- und Fortgezogene im 4. Vierteljahr 2022</t>
  </si>
  <si>
    <t>3.2 Über die Grenzen des Bundesgebietes Zu- und Fortgezogene im 4. Vierteljahr 2022</t>
  </si>
  <si>
    <t>darunter  Bulgarien</t>
  </si>
  <si>
    <t>Kosovo</t>
  </si>
  <si>
    <t>Algerien</t>
  </si>
  <si>
    <t>Jordanien</t>
  </si>
  <si>
    <t>Korea, Republik</t>
  </si>
  <si>
    <t>Kasachstan</t>
  </si>
  <si>
    <t>Pakistan</t>
  </si>
  <si>
    <t>3.3 Zu- und Fortgezogene in den Kreisen im 4. Vierteljahr 2022 nach Wanderungsarten</t>
  </si>
  <si>
    <t>Der vorliegende Bericht enthält die auf der Basis des Zensus 2011 mit Stichtag 9.5.2011 ermittelten Fortschreibungsergebnisse der Bevölkerung am 31.12.2022 und die Ergebnisse der natürlichen und räumlichen Bevölkerungsbewegung für das 4. Vierteljahr 2022.</t>
  </si>
  <si>
    <t>Gesetz über die Statistik der Bevölkerungsbewegung und die Fortschreibung des Bevölkerungsstandes (Bevölkerungsstatistikgesetz - BevStatG) in der Fassung vom 20. April 2013 (BGBl. I S. 826), das zuletzt durch Artikel 3 des Gesetzes vom 9. Juni 2021 (BGBl. I S. 1649) geändert worden ist , in Verbindung mit dem Gesetz über die Statistik für Bundeszwecke (Bundesstatistikgesetz- BStatG) vom 20. Oktober 2016 (BGBl. I S. 2394), das zuletzt durch Artikel 5 des Gesetzes vom 20. Dezember 2022 (BGBl. I S. 2727) geändert worden ist.</t>
  </si>
  <si>
    <t>Impressum</t>
  </si>
  <si>
    <t>• Die Datei ist gespeichert im Format EXCEL 2010</t>
  </si>
  <si>
    <t>Herausgeber</t>
  </si>
  <si>
    <t>Thüringer Landesamt für Statistik</t>
  </si>
  <si>
    <t>Europaplatz 3, 99091 Erfurt</t>
  </si>
  <si>
    <t>Postfach 90 01 63, 99104 Erfurt</t>
  </si>
  <si>
    <t>Telefon: +49 (0) 361 57331-9642</t>
  </si>
  <si>
    <t xml:space="preserve">Telefax: +49 (0) 361 57331-9699 </t>
  </si>
  <si>
    <t>E-Mail: auskunft@statistik.thueringen.de</t>
  </si>
  <si>
    <t>Internet: www.statistik.thueringen.de</t>
  </si>
  <si>
    <t>Herausgegeben im Juli 2023</t>
  </si>
  <si>
    <r>
      <t xml:space="preserve">© </t>
    </r>
    <r>
      <rPr>
        <sz val="10"/>
        <rFont val="Arial"/>
        <family val="2"/>
      </rPr>
      <t>Thüringer Landesamt für Statistik, Erfurt, 2023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</si>
  <si>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</si>
  <si>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</si>
  <si>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</si>
  <si>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</si>
  <si>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</si>
  <si>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</si>
  <si>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</si>
  <si>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</si>
  <si>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</si>
  <si>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</si>
  <si>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</si>
  <si>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</si>
  <si>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</si>
  <si>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</si>
  <si>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</si>
  <si>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</si>
  <si>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</si>
  <si>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</si>
  <si>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</si>
  <si>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</si>
  <si>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</si>
  <si>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</si>
  <si>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Bevölkerungsvorgänge in Thüringen 4. Vierteljahr 2022</t>
  </si>
  <si>
    <t>Erscheinungsweise: vierteljährlich</t>
  </si>
  <si>
    <t>Heft-Nr.: 107/23</t>
  </si>
  <si>
    <t>Bestell-Nr.: 01102</t>
  </si>
  <si>
    <r>
      <t>Preis: 03,75</t>
    </r>
    <r>
      <rPr>
        <sz val="10"/>
        <color rgb="FFFF0000"/>
        <rFont val="Arial"/>
        <family val="2"/>
      </rPr>
      <t xml:space="preserve"> </t>
    </r>
    <r>
      <rPr>
        <sz val="10"/>
        <rFont val="Arial"/>
        <family val="2"/>
      </rPr>
      <t>EUR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</si>
</sst>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_D_D;_D_D_)\-* ###\ ###\ ###\ ###_D_D;;* @_D_D"/>
    <numFmt numFmtId="165" formatCode="#\ ###\ ##0;_D_D_D_D\-* #\ ###\ ##0"/>
    <numFmt numFmtId="166" formatCode="##0.00_D_D;_D_D_)\-* \ ##0.00_D_D;;* @_D_D"/>
  </numFmts>
  <fonts count="18" x14ac:knownFonts="1">
    <font>
      <sz val="10"/>
      <name val="Arial"/>
    </font>
    <font>
      <b/>
      <sz val="8"/>
      <name val="Helvetica"/>
      <family val="2"/>
    </font>
    <font>
      <sz val="10"/>
      <name val="Helvetica"/>
    </font>
    <font>
      <b/>
      <sz val="10"/>
      <name val="Arial"/>
      <family val="2"/>
    </font>
    <font>
      <sz val="8"/>
      <name val="Arial"/>
      <family val="2"/>
    </font>
    <font>
      <sz val="10"/>
      <name val="Arial"/>
      <family val="2"/>
    </font>
    <font>
      <sz val="10"/>
      <name val="Helvetica"/>
      <family val="2"/>
    </font>
    <font>
      <sz val="8"/>
      <name val="Helvetica"/>
      <family val="2"/>
    </font>
    <font>
      <sz val="9"/>
      <name val="Helvetica"/>
      <family val="2"/>
    </font>
    <font>
      <vertAlign val="superscript"/>
      <sz val="8"/>
      <name val="Helvetica"/>
      <family val="2"/>
    </font>
    <font>
      <b/>
      <sz val="10"/>
      <name val="Helvetica"/>
      <family val="2"/>
    </font>
    <font>
      <b/>
      <sz val="8"/>
      <name val="Helvetica"/>
    </font>
    <font>
      <b/>
      <sz val="11"/>
      <name val="Arial"/>
      <family val="2"/>
    </font>
    <font>
      <sz val="11"/>
      <name val="Arial"/>
      <family val="2"/>
    </font>
    <font>
      <sz val="10"/>
      <color rgb="FF000000"/>
      <name val="Source Sans Pro"/>
      <family val="2"/>
    </font>
    <font>
      <sz val="10"/>
      <color rgb="FFFF0000"/>
      <name val="Arial"/>
      <family val="2"/>
    </font>
    <font>
      <sz val="9"/>
      <color rgb="FF000000"/>
      <name val="Source Sans Pro"/>
      <family val="2"/>
    </font>
    <font>
      <b/>
      <sz val="12"/>
      <name val="Arial"/>
      <family val="2"/>
    </font>
  </fonts>
  <fills count="2">
    <fill>
      <patternFill patternType="none"/>
    </fill>
    <fill>
      <patternFill patternType="gray125"/>
    </fill>
  </fills>
  <borders count="45">
    <border>
      <left/>
      <right/>
      <top/>
      <bottom/>
      <diagonal/>
    </border>
    <border>
      <left/>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style="thin">
        <color indexed="64"/>
      </left>
      <right/>
      <top/>
      <bottom/>
      <diagonal/>
    </border>
    <border>
      <left style="hair">
        <color indexed="64"/>
      </left>
      <right/>
      <top/>
      <bottom/>
      <diagonal/>
    </border>
    <border>
      <left/>
      <right style="hair">
        <color indexed="64"/>
      </right>
      <top/>
      <bottom/>
      <diagonal/>
    </border>
    <border>
      <left/>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thin">
        <color indexed="64"/>
      </right>
      <top style="thin">
        <color indexed="64"/>
      </top>
      <bottom/>
      <diagonal/>
    </border>
    <border>
      <left/>
      <right style="hair">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top style="thin">
        <color indexed="64"/>
      </top>
      <bottom style="hair">
        <color indexed="64"/>
      </bottom>
      <diagonal/>
    </border>
  </borders>
  <cellStyleXfs count="5">
    <xf numFmtId="0" fontId="0" fillId="0" borderId="0"/>
    <xf numFmtId="164" fontId="1" fillId="0" borderId="0"/>
    <xf numFmtId="0" fontId="2" fillId="0" borderId="0"/>
    <xf numFmtId="0" fontId="6" fillId="0" borderId="0"/>
    <xf numFmtId="0" fontId="6" fillId="0" borderId="0"/>
  </cellStyleXfs>
  <cellXfs count="178">
    <xf numFmtId="0" fontId="0" fillId="0" borderId="0" xfId="0"/>
    <xf numFmtId="0" fontId="3" fillId="0" borderId="0" xfId="0" applyFont="1"/>
    <xf numFmtId="0" fontId="5" fillId="0" borderId="0" xfId="0" applyFont="1"/>
    <xf numFmtId="0" fontId="5" fillId="0" borderId="0" xfId="0" applyFont="1" applyAlignment="1">
      <alignment horizontal="justify"/>
    </xf>
    <xf numFmtId="0" fontId="5" fillId="0" borderId="0" xfId="0" applyFont="1" applyAlignment="1">
      <alignment horizontal="justify" wrapText="1"/>
    </xf>
    <xf numFmtId="0" fontId="0" fillId="0" borderId="0" xfId="0" applyAlignment="1">
      <alignment horizontal="center"/>
    </xf>
    <xf numFmtId="0" fontId="0" fillId="0" borderId="0" xfId="0" applyFill="1"/>
    <xf numFmtId="0" fontId="7" fillId="0" borderId="1" xfId="0" applyFont="1" applyFill="1" applyBorder="1"/>
    <xf numFmtId="0" fontId="7" fillId="0" borderId="2" xfId="0" applyFont="1" applyFill="1" applyBorder="1"/>
    <xf numFmtId="0" fontId="0" fillId="0" borderId="1" xfId="0" applyFill="1" applyBorder="1"/>
    <xf numFmtId="0" fontId="0" fillId="0" borderId="3" xfId="0" applyFill="1" applyBorder="1"/>
    <xf numFmtId="0" fontId="7" fillId="0" borderId="7" xfId="0" applyFont="1" applyFill="1" applyBorder="1"/>
    <xf numFmtId="0" fontId="7" fillId="0" borderId="8" xfId="0" applyFont="1" applyFill="1" applyBorder="1"/>
    <xf numFmtId="0" fontId="0" fillId="0" borderId="7" xfId="0" applyFill="1" applyBorder="1"/>
    <xf numFmtId="0" fontId="0" fillId="0" borderId="9" xfId="0" applyFill="1" applyBorder="1"/>
    <xf numFmtId="0" fontId="7" fillId="0" borderId="0" xfId="0" applyFont="1" applyFill="1" applyBorder="1"/>
    <xf numFmtId="0" fontId="7" fillId="0" borderId="4" xfId="0" applyFont="1" applyFill="1" applyBorder="1"/>
    <xf numFmtId="164" fontId="7" fillId="0" borderId="0" xfId="0" applyNumberFormat="1" applyFont="1" applyFill="1"/>
    <xf numFmtId="0" fontId="1" fillId="0" borderId="0" xfId="0" applyFont="1" applyFill="1" applyBorder="1"/>
    <xf numFmtId="0" fontId="1" fillId="0" borderId="4" xfId="0" applyFont="1" applyFill="1" applyBorder="1"/>
    <xf numFmtId="165" fontId="0" fillId="0" borderId="0" xfId="0" applyNumberFormat="1" applyFill="1" applyAlignment="1">
      <alignment horizontal="right"/>
    </xf>
    <xf numFmtId="0" fontId="7" fillId="0" borderId="0" xfId="0" applyFont="1" applyFill="1" applyAlignment="1">
      <alignment horizontal="right"/>
    </xf>
    <xf numFmtId="0" fontId="0" fillId="0" borderId="0" xfId="0" applyFill="1" applyAlignment="1">
      <alignment horizontal="right"/>
    </xf>
    <xf numFmtId="165" fontId="1" fillId="0" borderId="0" xfId="0" applyNumberFormat="1" applyFont="1" applyFill="1" applyBorder="1" applyAlignment="1">
      <alignment horizontal="right"/>
    </xf>
    <xf numFmtId="0" fontId="7" fillId="0" borderId="0" xfId="0" applyFont="1" applyFill="1"/>
    <xf numFmtId="0" fontId="1" fillId="0" borderId="0" xfId="0" applyFont="1" applyFill="1" applyAlignment="1">
      <alignment horizontal="centerContinuous"/>
    </xf>
    <xf numFmtId="0" fontId="7" fillId="0" borderId="0" xfId="0" applyFont="1" applyFill="1" applyAlignment="1">
      <alignment horizontal="centerContinuous"/>
    </xf>
    <xf numFmtId="0" fontId="7" fillId="0" borderId="10" xfId="0" applyFont="1" applyFill="1" applyBorder="1"/>
    <xf numFmtId="0" fontId="7" fillId="0" borderId="11" xfId="0" applyFont="1" applyFill="1" applyBorder="1"/>
    <xf numFmtId="0" fontId="7" fillId="0" borderId="12" xfId="0" applyFont="1" applyFill="1" applyBorder="1" applyAlignment="1">
      <alignment horizontal="center"/>
    </xf>
    <xf numFmtId="0" fontId="7" fillId="0" borderId="13" xfId="0" applyFont="1" applyFill="1" applyBorder="1"/>
    <xf numFmtId="0" fontId="7" fillId="0" borderId="14" xfId="0" applyFont="1" applyFill="1" applyBorder="1"/>
    <xf numFmtId="0" fontId="1" fillId="0" borderId="12" xfId="0" applyFont="1" applyFill="1" applyBorder="1"/>
    <xf numFmtId="0" fontId="7" fillId="0" borderId="12" xfId="0" applyFont="1" applyFill="1" applyBorder="1"/>
    <xf numFmtId="0" fontId="7" fillId="0" borderId="10" xfId="0" applyFont="1" applyFill="1" applyBorder="1" applyAlignment="1">
      <alignment horizontal="center"/>
    </xf>
    <xf numFmtId="0" fontId="7" fillId="0" borderId="1" xfId="0" applyFont="1" applyFill="1" applyBorder="1" applyAlignment="1">
      <alignment horizontal="center"/>
    </xf>
    <xf numFmtId="0" fontId="7" fillId="0" borderId="15" xfId="0" applyFont="1" applyFill="1" applyBorder="1" applyAlignment="1">
      <alignment horizontal="center"/>
    </xf>
    <xf numFmtId="0" fontId="7" fillId="0" borderId="16" xfId="0" applyFont="1" applyFill="1" applyBorder="1" applyAlignment="1">
      <alignment horizontal="center"/>
    </xf>
    <xf numFmtId="0" fontId="7" fillId="0" borderId="13" xfId="0" applyFont="1" applyFill="1" applyBorder="1" applyAlignment="1">
      <alignment horizontal="center"/>
    </xf>
    <xf numFmtId="0" fontId="7" fillId="0" borderId="7" xfId="0" applyFont="1" applyFill="1" applyBorder="1" applyAlignment="1">
      <alignment horizontal="center"/>
    </xf>
    <xf numFmtId="0" fontId="7" fillId="0" borderId="19" xfId="0" applyFont="1" applyFill="1" applyBorder="1" applyAlignment="1">
      <alignment horizontal="center"/>
    </xf>
    <xf numFmtId="0" fontId="7" fillId="0" borderId="20" xfId="0" applyFont="1" applyFill="1" applyBorder="1" applyAlignment="1">
      <alignment horizontal="center"/>
    </xf>
    <xf numFmtId="0" fontId="7" fillId="0" borderId="21" xfId="0" applyFont="1" applyFill="1" applyBorder="1" applyAlignment="1">
      <alignment horizontal="center"/>
    </xf>
    <xf numFmtId="164" fontId="1" fillId="0" borderId="0" xfId="0" applyNumberFormat="1" applyFont="1" applyFill="1"/>
    <xf numFmtId="0" fontId="8" fillId="0" borderId="0" xfId="0" applyFont="1" applyFill="1"/>
    <xf numFmtId="0" fontId="0" fillId="0" borderId="10" xfId="0" applyFill="1" applyBorder="1"/>
    <xf numFmtId="0" fontId="7" fillId="0" borderId="32" xfId="0" applyFont="1" applyFill="1" applyBorder="1" applyAlignment="1">
      <alignment horizontal="centerContinuous"/>
    </xf>
    <xf numFmtId="0" fontId="7" fillId="0" borderId="33" xfId="0" applyFont="1" applyFill="1" applyBorder="1" applyAlignment="1">
      <alignment horizontal="centerContinuous"/>
    </xf>
    <xf numFmtId="0" fontId="7" fillId="0" borderId="34" xfId="0" applyFont="1" applyFill="1" applyBorder="1" applyAlignment="1">
      <alignment horizontal="centerContinuous"/>
    </xf>
    <xf numFmtId="0" fontId="7" fillId="0" borderId="35" xfId="0" applyFont="1" applyFill="1" applyBorder="1" applyAlignment="1">
      <alignment horizontal="centerContinuous"/>
    </xf>
    <xf numFmtId="0" fontId="7" fillId="0" borderId="38" xfId="0" applyFont="1" applyFill="1" applyBorder="1" applyAlignment="1">
      <alignment horizontal="centerContinuous"/>
    </xf>
    <xf numFmtId="0" fontId="7" fillId="0" borderId="39" xfId="0" applyFont="1" applyFill="1" applyBorder="1" applyAlignment="1">
      <alignment horizontal="centerContinuous"/>
    </xf>
    <xf numFmtId="0" fontId="7" fillId="0" borderId="37" xfId="0" applyFont="1" applyFill="1" applyBorder="1" applyAlignment="1">
      <alignment horizontal="center"/>
    </xf>
    <xf numFmtId="0" fontId="7" fillId="0" borderId="1" xfId="0" applyFont="1" applyFill="1" applyBorder="1" applyAlignment="1">
      <alignment horizontal="centerContinuous"/>
    </xf>
    <xf numFmtId="0" fontId="7" fillId="0" borderId="43" xfId="0" applyFont="1" applyFill="1" applyBorder="1" applyAlignment="1">
      <alignment horizontal="centerContinuous"/>
    </xf>
    <xf numFmtId="0" fontId="7" fillId="0" borderId="43" xfId="0" applyFont="1" applyFill="1" applyBorder="1" applyAlignment="1">
      <alignment horizontal="center"/>
    </xf>
    <xf numFmtId="0" fontId="7" fillId="0" borderId="9" xfId="0" applyFont="1" applyFill="1" applyBorder="1" applyAlignment="1">
      <alignment horizontal="centerContinuous"/>
    </xf>
    <xf numFmtId="0" fontId="7" fillId="0" borderId="9" xfId="0" applyFont="1" applyFill="1" applyBorder="1" applyAlignment="1">
      <alignment horizontal="center"/>
    </xf>
    <xf numFmtId="164" fontId="7" fillId="0" borderId="0" xfId="0" applyNumberFormat="1" applyFont="1" applyFill="1" applyAlignment="1">
      <alignment horizontal="right"/>
    </xf>
    <xf numFmtId="164" fontId="7" fillId="0" borderId="0" xfId="0" applyNumberFormat="1" applyFont="1" applyFill="1" applyBorder="1"/>
    <xf numFmtId="164" fontId="7" fillId="0" borderId="4" xfId="0" applyNumberFormat="1" applyFont="1" applyFill="1" applyBorder="1"/>
    <xf numFmtId="164" fontId="1" fillId="0" borderId="4" xfId="0" applyNumberFormat="1" applyFont="1" applyFill="1" applyBorder="1"/>
    <xf numFmtId="0" fontId="7" fillId="0" borderId="3" xfId="0" applyFont="1" applyFill="1" applyBorder="1" applyAlignment="1">
      <alignment horizontal="centerContinuous"/>
    </xf>
    <xf numFmtId="0" fontId="7" fillId="0" borderId="11" xfId="0" applyFont="1" applyFill="1" applyBorder="1" applyAlignment="1">
      <alignment horizontal="centerContinuous"/>
    </xf>
    <xf numFmtId="0" fontId="7" fillId="0" borderId="44" xfId="0" applyFont="1" applyFill="1" applyBorder="1" applyAlignment="1">
      <alignment horizontal="centerContinuous"/>
    </xf>
    <xf numFmtId="0" fontId="7" fillId="0" borderId="23" xfId="0" applyFont="1" applyFill="1" applyBorder="1" applyAlignment="1">
      <alignment horizontal="centerContinuous"/>
    </xf>
    <xf numFmtId="0" fontId="7" fillId="0" borderId="17" xfId="0" applyFont="1" applyFill="1" applyBorder="1" applyAlignment="1">
      <alignment horizontal="centerContinuous"/>
    </xf>
    <xf numFmtId="0" fontId="7" fillId="0" borderId="27" xfId="0" applyFont="1" applyFill="1" applyBorder="1" applyAlignment="1">
      <alignment horizontal="centerContinuous"/>
    </xf>
    <xf numFmtId="0" fontId="7" fillId="0" borderId="29" xfId="0" applyFont="1" applyFill="1" applyBorder="1" applyAlignment="1">
      <alignment horizontal="centerContinuous"/>
    </xf>
    <xf numFmtId="0" fontId="7" fillId="0" borderId="26" xfId="0" applyFont="1" applyFill="1" applyBorder="1" applyAlignment="1">
      <alignment horizontal="centerContinuous"/>
    </xf>
    <xf numFmtId="0" fontId="0" fillId="0" borderId="0" xfId="0" applyFill="1" applyAlignment="1"/>
    <xf numFmtId="164" fontId="0" fillId="0" borderId="0" xfId="0" applyNumberFormat="1" applyFill="1"/>
    <xf numFmtId="165" fontId="3" fillId="0" borderId="0" xfId="0" applyNumberFormat="1" applyFont="1" applyFill="1" applyAlignment="1">
      <alignment horizontal="right"/>
    </xf>
    <xf numFmtId="0" fontId="3" fillId="0" borderId="0" xfId="0" applyFont="1" applyFill="1" applyAlignment="1">
      <alignment horizontal="right"/>
    </xf>
    <xf numFmtId="0" fontId="3" fillId="0" borderId="0" xfId="0" applyFont="1" applyFill="1"/>
    <xf numFmtId="0" fontId="5" fillId="0" borderId="0" xfId="0" applyFont="1" applyFill="1"/>
    <xf numFmtId="49" fontId="7" fillId="0" borderId="0" xfId="0" applyNumberFormat="1" applyFont="1" applyFill="1" applyAlignment="1">
      <alignment horizontal="right"/>
    </xf>
    <xf numFmtId="164" fontId="1" fillId="0" borderId="0" xfId="0" applyNumberFormat="1" applyFont="1" applyFill="1" applyBorder="1"/>
    <xf numFmtId="164" fontId="7" fillId="0" borderId="0" xfId="0" applyNumberFormat="1" applyFont="1"/>
    <xf numFmtId="0" fontId="6" fillId="0" borderId="0" xfId="4" applyFill="1"/>
    <xf numFmtId="0" fontId="7" fillId="0" borderId="0" xfId="4" applyFont="1" applyFill="1"/>
    <xf numFmtId="0" fontId="7" fillId="0" borderId="0" xfId="4" applyFont="1" applyFill="1" applyBorder="1"/>
    <xf numFmtId="0" fontId="7" fillId="0" borderId="0" xfId="0" applyFont="1" applyFill="1" applyAlignment="1">
      <alignment vertical="center" wrapText="1"/>
    </xf>
    <xf numFmtId="166" fontId="7" fillId="0" borderId="0" xfId="4" applyNumberFormat="1" applyFont="1" applyFill="1"/>
    <xf numFmtId="0" fontId="7" fillId="0" borderId="12" xfId="4" applyFont="1" applyFill="1" applyBorder="1"/>
    <xf numFmtId="0" fontId="1" fillId="0" borderId="12" xfId="4" applyFont="1" applyFill="1" applyBorder="1"/>
    <xf numFmtId="0" fontId="10" fillId="0" borderId="0" xfId="4" applyFont="1" applyFill="1"/>
    <xf numFmtId="0" fontId="7" fillId="0" borderId="28" xfId="4" applyFont="1" applyFill="1" applyBorder="1" applyAlignment="1">
      <alignment horizontal="center"/>
    </xf>
    <xf numFmtId="0" fontId="7" fillId="0" borderId="27" xfId="4" applyFont="1" applyFill="1" applyBorder="1" applyAlignment="1">
      <alignment horizontal="center"/>
    </xf>
    <xf numFmtId="164" fontId="7" fillId="0" borderId="0" xfId="3" applyNumberFormat="1" applyFont="1" applyFill="1"/>
    <xf numFmtId="0" fontId="10" fillId="0" borderId="0" xfId="4" applyFont="1" applyBorder="1"/>
    <xf numFmtId="0" fontId="10" fillId="0" borderId="0" xfId="4" applyFont="1" applyBorder="1" applyAlignment="1">
      <alignment horizontal="center"/>
    </xf>
    <xf numFmtId="0" fontId="6" fillId="0" borderId="0" xfId="4" applyFont="1" applyBorder="1" applyAlignment="1">
      <alignment horizontal="center"/>
    </xf>
    <xf numFmtId="0" fontId="6" fillId="0" borderId="0" xfId="4" applyFont="1" applyBorder="1"/>
    <xf numFmtId="0" fontId="7" fillId="0" borderId="26" xfId="4" applyFont="1" applyFill="1" applyBorder="1" applyAlignment="1">
      <alignment horizontal="center"/>
    </xf>
    <xf numFmtId="0" fontId="6" fillId="0" borderId="0" xfId="4" applyFill="1" applyBorder="1"/>
    <xf numFmtId="164" fontId="11" fillId="0" borderId="0" xfId="0" applyNumberFormat="1" applyFont="1" applyFill="1"/>
    <xf numFmtId="0" fontId="7" fillId="0" borderId="0" xfId="0" applyFont="1" applyFill="1" applyAlignment="1">
      <alignment wrapText="1"/>
    </xf>
    <xf numFmtId="166" fontId="11" fillId="0" borderId="0" xfId="4" applyNumberFormat="1" applyFont="1" applyFill="1"/>
    <xf numFmtId="164" fontId="7" fillId="0" borderId="0" xfId="3" quotePrefix="1" applyNumberFormat="1" applyFont="1" applyFill="1"/>
    <xf numFmtId="0" fontId="7" fillId="0" borderId="0" xfId="0" applyFont="1" applyFill="1" applyBorder="1" applyAlignment="1">
      <alignment horizontal="centerContinuous"/>
    </xf>
    <xf numFmtId="0" fontId="7" fillId="0" borderId="12" xfId="0" applyFont="1" applyFill="1" applyBorder="1" applyAlignment="1">
      <alignment horizontal="left" indent="4"/>
    </xf>
    <xf numFmtId="0" fontId="7" fillId="0" borderId="0" xfId="0" applyFont="1" applyFill="1" applyBorder="1" applyAlignment="1">
      <alignment horizontal="left" indent="4"/>
    </xf>
    <xf numFmtId="0" fontId="7" fillId="0" borderId="0" xfId="0" applyFont="1" applyFill="1" applyAlignment="1">
      <alignment horizontal="left" indent="4"/>
    </xf>
    <xf numFmtId="0" fontId="5" fillId="0" borderId="0" xfId="0" applyFont="1" applyAlignment="1">
      <alignment horizontal="justify" vertical="center" wrapText="1"/>
    </xf>
    <xf numFmtId="0" fontId="5" fillId="0" borderId="0" xfId="0" applyFont="1" applyAlignment="1">
      <alignment wrapText="1"/>
    </xf>
    <xf numFmtId="165" fontId="7" fillId="0" borderId="0" xfId="0" applyNumberFormat="1" applyFont="1" applyFill="1" applyAlignment="1">
      <alignment horizontal="right"/>
    </xf>
    <xf numFmtId="0" fontId="0" fillId="0" borderId="0" xfId="0" applyFill="1" applyBorder="1" applyAlignment="1">
      <alignment horizontal="center" vertical="center" wrapText="1"/>
    </xf>
    <xf numFmtId="0" fontId="7" fillId="0" borderId="0" xfId="0" applyFont="1" applyFill="1" applyAlignment="1">
      <alignment horizontal="center"/>
    </xf>
    <xf numFmtId="0" fontId="7" fillId="0" borderId="5" xfId="0" applyFont="1" applyFill="1" applyBorder="1" applyAlignment="1">
      <alignment horizontal="center"/>
    </xf>
    <xf numFmtId="165" fontId="1" fillId="0" borderId="0" xfId="0" applyNumberFormat="1" applyFont="1" applyFill="1" applyAlignment="1">
      <alignment horizontal="right"/>
    </xf>
    <xf numFmtId="165" fontId="7" fillId="0" borderId="0" xfId="0" applyNumberFormat="1" applyFont="1" applyFill="1" applyBorder="1" applyAlignment="1">
      <alignment horizontal="right"/>
    </xf>
    <xf numFmtId="0" fontId="7" fillId="0" borderId="0" xfId="0" applyFont="1" applyFill="1" applyBorder="1" applyAlignment="1">
      <alignment horizontal="center"/>
    </xf>
    <xf numFmtId="0" fontId="0" fillId="0" borderId="12" xfId="0" applyFill="1" applyBorder="1" applyAlignment="1">
      <alignment horizontal="center" vertical="center" wrapText="1"/>
    </xf>
    <xf numFmtId="0" fontId="7" fillId="0" borderId="29" xfId="4" applyFont="1" applyFill="1" applyBorder="1" applyAlignment="1">
      <alignment horizontal="center"/>
    </xf>
    <xf numFmtId="165" fontId="7" fillId="0" borderId="0" xfId="0" applyNumberFormat="1" applyFont="1" applyFill="1" applyAlignment="1">
      <alignment horizontal="right"/>
    </xf>
    <xf numFmtId="0" fontId="1" fillId="0" borderId="0" xfId="0" applyFont="1" applyFill="1" applyAlignment="1">
      <alignment horizontal="center"/>
    </xf>
    <xf numFmtId="0" fontId="7" fillId="0" borderId="3"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5" xfId="0" applyFill="1" applyBorder="1" applyAlignment="1">
      <alignment horizontal="center" vertical="center" wrapText="1"/>
    </xf>
    <xf numFmtId="0" fontId="0" fillId="0" borderId="0" xfId="0" applyFill="1" applyAlignment="1">
      <alignment horizontal="center" vertical="center" wrapText="1"/>
    </xf>
    <xf numFmtId="0" fontId="0" fillId="0" borderId="6" xfId="0" applyFill="1" applyBorder="1" applyAlignment="1">
      <alignment horizontal="center" vertical="center" wrapText="1"/>
    </xf>
    <xf numFmtId="0" fontId="0" fillId="0" borderId="9" xfId="0" applyFill="1" applyBorder="1" applyAlignment="1">
      <alignment horizontal="center" vertical="center" wrapText="1"/>
    </xf>
    <xf numFmtId="0" fontId="0" fillId="0" borderId="7"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0" xfId="0" applyFill="1" applyBorder="1" applyAlignment="1">
      <alignment horizontal="center" vertical="center" wrapText="1"/>
    </xf>
    <xf numFmtId="0" fontId="7" fillId="0" borderId="4" xfId="0" applyFont="1" applyFill="1" applyBorder="1" applyAlignment="1">
      <alignment horizontal="center"/>
    </xf>
    <xf numFmtId="0" fontId="7" fillId="0" borderId="0" xfId="0" applyFont="1" applyFill="1" applyAlignment="1">
      <alignment horizontal="center"/>
    </xf>
    <xf numFmtId="0" fontId="7" fillId="0" borderId="6" xfId="0" applyFont="1" applyFill="1" applyBorder="1" applyAlignment="1">
      <alignment horizontal="center"/>
    </xf>
    <xf numFmtId="0" fontId="7" fillId="0" borderId="5" xfId="0" applyFont="1" applyFill="1" applyBorder="1" applyAlignment="1">
      <alignment horizontal="center"/>
    </xf>
    <xf numFmtId="165" fontId="1" fillId="0" borderId="0" xfId="0" applyNumberFormat="1" applyFont="1" applyFill="1" applyAlignment="1">
      <alignment horizontal="right"/>
    </xf>
    <xf numFmtId="165" fontId="7" fillId="0" borderId="0" xfId="0" applyNumberFormat="1" applyFont="1" applyFill="1" applyBorder="1" applyAlignment="1">
      <alignment horizontal="right"/>
    </xf>
    <xf numFmtId="0" fontId="1" fillId="0" borderId="0" xfId="0" applyFont="1" applyFill="1" applyBorder="1" applyAlignment="1">
      <alignment horizontal="center"/>
    </xf>
    <xf numFmtId="0" fontId="7" fillId="0" borderId="0" xfId="0" applyFont="1" applyFill="1" applyBorder="1" applyAlignment="1">
      <alignment horizontal="center"/>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1" fillId="0" borderId="0" xfId="4" applyFont="1" applyFill="1" applyAlignment="1">
      <alignment horizontal="center"/>
    </xf>
    <xf numFmtId="0" fontId="7" fillId="0" borderId="10" xfId="4"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7" fillId="0" borderId="22" xfId="4" applyFont="1" applyFill="1" applyBorder="1" applyAlignment="1">
      <alignment horizontal="center"/>
    </xf>
    <xf numFmtId="0" fontId="7" fillId="0" borderId="23" xfId="4" applyFont="1" applyFill="1" applyBorder="1" applyAlignment="1">
      <alignment horizontal="center"/>
    </xf>
    <xf numFmtId="0" fontId="7" fillId="0" borderId="24" xfId="4" applyFont="1" applyFill="1" applyBorder="1" applyAlignment="1">
      <alignment horizontal="center"/>
    </xf>
    <xf numFmtId="0" fontId="7" fillId="0" borderId="25" xfId="4" applyFont="1" applyFill="1" applyBorder="1" applyAlignment="1">
      <alignment horizontal="center"/>
    </xf>
    <xf numFmtId="0" fontId="7" fillId="0" borderId="29" xfId="4" applyFont="1" applyFill="1" applyBorder="1" applyAlignment="1">
      <alignment horizontal="center"/>
    </xf>
    <xf numFmtId="0" fontId="7" fillId="0" borderId="30" xfId="4" applyFont="1" applyFill="1" applyBorder="1" applyAlignment="1">
      <alignment horizontal="center"/>
    </xf>
    <xf numFmtId="0" fontId="7" fillId="0" borderId="20" xfId="4" applyFont="1" applyFill="1" applyBorder="1" applyAlignment="1">
      <alignment horizontal="center"/>
    </xf>
    <xf numFmtId="0" fontId="7" fillId="0" borderId="31" xfId="0" applyFont="1" applyFill="1" applyBorder="1" applyAlignment="1">
      <alignment horizontal="center" vertical="center" wrapText="1"/>
    </xf>
    <xf numFmtId="0" fontId="0" fillId="0" borderId="36" xfId="0" applyFill="1" applyBorder="1" applyAlignment="1">
      <alignment horizontal="center" vertical="center" wrapText="1"/>
    </xf>
    <xf numFmtId="0" fontId="0" fillId="0" borderId="40" xfId="0" applyFill="1" applyBorder="1" applyAlignment="1">
      <alignment horizontal="center" vertical="center" wrapText="1"/>
    </xf>
    <xf numFmtId="0" fontId="7" fillId="0" borderId="37"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9" xfId="0"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0" fillId="0" borderId="41" xfId="0" applyFill="1" applyBorder="1" applyAlignment="1">
      <alignment horizontal="center" vertical="center" wrapText="1"/>
    </xf>
    <xf numFmtId="0" fontId="0" fillId="0" borderId="27" xfId="0"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12" fillId="0" borderId="0" xfId="0" applyFont="1" applyAlignment="1">
      <alignment horizontal="center" vertical="top" wrapText="1"/>
    </xf>
    <xf numFmtId="0" fontId="0" fillId="0" borderId="0" xfId="0" applyAlignment="1">
      <alignment wrapText="1"/>
    </xf>
    <xf numFmtId="0" fontId="13" fillId="0" borderId="0" xfId="0" applyFont="1" applyAlignment="1"/>
    <xf numFmtId="0" fontId="5" fillId="0" borderId="0" xfId="0" applyFont="1" applyAlignment="1">
      <alignment vertical="top" wrapText="1"/>
    </xf>
    <xf numFmtId="0" fontId="0" fillId="0" borderId="0" xfId="0" applyAlignment="1">
      <alignment vertical="top" wrapText="1"/>
    </xf>
    <xf numFmtId="0" fontId="3" fillId="0" borderId="0" xfId="0" applyFont="1" applyAlignment="1">
      <alignment vertical="top" wrapText="1"/>
    </xf>
    <xf numFmtId="0" fontId="14" fillId="0" borderId="0" xfId="0" applyFont="1" applyAlignment="1">
      <alignment vertical="center"/>
    </xf>
    <xf numFmtId="0" fontId="0" fillId="0" borderId="0" xfId="0" applyNumberFormat="1" applyAlignment="1">
      <alignment vertical="top" wrapText="1"/>
    </xf>
    <xf numFmtId="0" fontId="16" fillId="0" borderId="0" xfId="0" applyFont="1" applyAlignment="1">
      <alignment vertical="center"/>
    </xf>
    <xf numFmtId="0" fontId="17" fillId="0" borderId="0" xfId="0" applyFont="1" applyAlignment="1">
      <alignment vertical="center"/>
    </xf>
    <xf numFmtId="0" fontId="0" fillId="0" borderId="0" xfId="0" applyAlignment="1"/>
    <xf numFmtId="0" fontId="13" fillId="0" borderId="0" xfId="0" applyFont="1" applyAlignment="1">
      <alignment horizontal="center"/>
    </xf>
    <xf numFmtId="0" fontId="13" fillId="0" borderId="0" xfId="0" applyFont="1"/>
    <xf numFmtId="0" fontId="13" fillId="0" borderId="0" xfId="0" applyFont="1" applyAlignment="1">
      <alignment vertical="top"/>
    </xf>
    <xf numFmtId="0" fontId="13" fillId="0" borderId="0" xfId="0" applyFont="1" applyAlignment="1">
      <alignment wrapText="1"/>
    </xf>
  </cellXfs>
  <cellStyles count="5">
    <cellStyle name="Katrin" xfId="1"/>
    <cellStyle name="katrin 2" xfId="2"/>
    <cellStyle name="Standard" xfId="0" builtinId="0"/>
    <cellStyle name="Standard_Ber_2002" xfId="3"/>
    <cellStyle name="Standard_Mappe2"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Helvetica"/>
                <a:ea typeface="Helvetica"/>
                <a:cs typeface="Helvetica"/>
              </a:defRPr>
            </a:pPr>
            <a:r>
              <a:rPr lang="de-DE"/>
              <a:t>1. Wanderungen über die Landesgrenze Thüringens im
4. Vierteljahr 2012 - 2022</a:t>
            </a:r>
            <a:endParaRPr lang="de-DE" i="0" baseline="30000"/>
          </a:p>
        </c:rich>
      </c:tx>
      <c:layout>
        <c:manualLayout>
          <c:xMode val="edge"/>
          <c:yMode val="edge"/>
          <c:x val="0.1657254425117764"/>
          <c:y val="3.3805888767720831E-2"/>
        </c:manualLayout>
      </c:layout>
      <c:overlay val="0"/>
      <c:spPr>
        <a:noFill/>
        <a:ln w="25400">
          <a:noFill/>
        </a:ln>
      </c:spPr>
    </c:title>
    <c:autoTitleDeleted val="0"/>
    <c:plotArea>
      <c:layout>
        <c:manualLayout>
          <c:layoutTarget val="inner"/>
          <c:xMode val="edge"/>
          <c:yMode val="edge"/>
          <c:x val="0.13182698443933991"/>
          <c:y val="0.1504907306434024"/>
          <c:w val="0.75518029657393293"/>
          <c:h val="0.65103598691384956"/>
        </c:manualLayout>
      </c:layout>
      <c:barChart>
        <c:barDir val="col"/>
        <c:grouping val="clustered"/>
        <c:varyColors val="0"/>
        <c:ser>
          <c:idx val="4"/>
          <c:order val="2"/>
          <c:tx>
            <c:strRef>
              <c:f>'[1]4. Quartal'!$A$9</c:f>
              <c:strCache>
                <c:ptCount val="1"/>
                <c:pt idx="0">
                  <c:v>Saldo</c:v>
                </c:pt>
              </c:strCache>
            </c:strRef>
          </c:tx>
          <c:spPr>
            <a:solidFill>
              <a:srgbClr val="00FF00"/>
            </a:solidFill>
            <a:ln w="3175">
              <a:solidFill>
                <a:srgbClr val="000000"/>
              </a:solidFill>
              <a:prstDash val="solid"/>
            </a:ln>
          </c:spPr>
          <c:invertIfNegative val="0"/>
          <c:cat>
            <c:numRef>
              <c:f>'[1]4. Quartal'!$T$5:$AD$5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'[1]4. Quartal'!$U$9:$AE$9</c:f>
              <c:numCache>
                <c:formatCode>General</c:formatCode>
                <c:ptCount val="11"/>
                <c:pt idx="0">
                  <c:v>0.78999999999999915</c:v>
                </c:pt>
                <c:pt idx="1">
                  <c:v>1.9060000000000006</c:v>
                </c:pt>
                <c:pt idx="2">
                  <c:v>3.8889999999999993</c:v>
                </c:pt>
                <c:pt idx="3">
                  <c:v>14.366</c:v>
                </c:pt>
                <c:pt idx="4">
                  <c:v>2.5830000000000002</c:v>
                </c:pt>
                <c:pt idx="5">
                  <c:v>2.5829999999999984</c:v>
                </c:pt>
                <c:pt idx="6">
                  <c:v>2.113999999999999</c:v>
                </c:pt>
                <c:pt idx="7">
                  <c:v>2.202</c:v>
                </c:pt>
                <c:pt idx="8">
                  <c:v>1.9670000000000005</c:v>
                </c:pt>
                <c:pt idx="9">
                  <c:v>3.4909999999999997</c:v>
                </c:pt>
                <c:pt idx="10">
                  <c:v>6.8230000000000004</c:v>
                </c:pt>
              </c:numCache>
            </c:numRef>
          </c:val>
          <c:extLst>
            <c:ext xmlns:c16="http://schemas.microsoft.com/office/drawing/2014/chart" uri="{C3380CC4-5D6E-409C-BE32-E72D297353CC}">
              <c16:uniqueId val="{00000000-82FF-40E4-B3EF-FB6AB1F3EB5D}"/>
            </c:ext>
          </c:extLst>
        </c:ser>
        <c:dLbls>
          <c:showLegendKey val="0"/>
          <c:showVal val="0"/>
          <c:showCatName val="0"/>
          <c:showSerName val="0"/>
          <c:showPercent val="0"/>
          <c:showBubbleSize val="0"/>
        </c:dLbls>
        <c:gapWidth val="40"/>
        <c:axId val="96519680"/>
        <c:axId val="96521216"/>
      </c:barChart>
      <c:lineChart>
        <c:grouping val="standard"/>
        <c:varyColors val="0"/>
        <c:ser>
          <c:idx val="1"/>
          <c:order val="0"/>
          <c:tx>
            <c:strRef>
              <c:f>'[1]4. Quartal'!$A$7</c:f>
              <c:strCache>
                <c:ptCount val="1"/>
                <c:pt idx="0">
                  <c:v>Zuzüge</c:v>
                </c:pt>
              </c:strCache>
            </c:strRef>
          </c:tx>
          <c:spPr>
            <a:ln w="25400">
              <a:solidFill>
                <a:srgbClr val="FF0000"/>
              </a:solidFill>
              <a:prstDash val="solid"/>
            </a:ln>
          </c:spPr>
          <c:marker>
            <c:symbol val="none"/>
          </c:marker>
          <c:cat>
            <c:numRef>
              <c:f>'[1]4. Quartal'!$U$5:$AE$5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'[1]4. Quartal'!$U$7:$AE$7</c:f>
              <c:numCache>
                <c:formatCode>General</c:formatCode>
                <c:ptCount val="11"/>
                <c:pt idx="0">
                  <c:v>11.824</c:v>
                </c:pt>
                <c:pt idx="1">
                  <c:v>12.733000000000001</c:v>
                </c:pt>
                <c:pt idx="2">
                  <c:v>15.144</c:v>
                </c:pt>
                <c:pt idx="3">
                  <c:v>27.34</c:v>
                </c:pt>
                <c:pt idx="4">
                  <c:v>14.628</c:v>
                </c:pt>
                <c:pt idx="5">
                  <c:v>15.603999999999999</c:v>
                </c:pt>
                <c:pt idx="6">
                  <c:v>14.933</c:v>
                </c:pt>
                <c:pt idx="7">
                  <c:v>15.022</c:v>
                </c:pt>
                <c:pt idx="8">
                  <c:v>14.044</c:v>
                </c:pt>
                <c:pt idx="9">
                  <c:v>15.512</c:v>
                </c:pt>
                <c:pt idx="10">
                  <c:v>20.91</c:v>
                </c:pt>
              </c:numCache>
            </c:numRef>
          </c:val>
          <c:smooth val="0"/>
          <c:extLst>
            <c:ext xmlns:c16="http://schemas.microsoft.com/office/drawing/2014/chart" uri="{C3380CC4-5D6E-409C-BE32-E72D297353CC}">
              <c16:uniqueId val="{00000001-82FF-40E4-B3EF-FB6AB1F3EB5D}"/>
            </c:ext>
          </c:extLst>
        </c:ser>
        <c:ser>
          <c:idx val="0"/>
          <c:order val="1"/>
          <c:tx>
            <c:strRef>
              <c:f>'[1]4. Quartal'!$A$8</c:f>
              <c:strCache>
                <c:ptCount val="1"/>
                <c:pt idx="0">
                  <c:v>Fortzüge</c:v>
                </c:pt>
              </c:strCache>
            </c:strRef>
          </c:tx>
          <c:spPr>
            <a:ln w="25400">
              <a:solidFill>
                <a:srgbClr val="3366FF"/>
              </a:solidFill>
              <a:prstDash val="solid"/>
            </a:ln>
          </c:spPr>
          <c:marker>
            <c:symbol val="none"/>
          </c:marker>
          <c:cat>
            <c:numRef>
              <c:f>'[1]4. Quartal'!$U$5:$AE$5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'[1]4. Quartal'!$U$8:$AE$8</c:f>
              <c:numCache>
                <c:formatCode>General</c:formatCode>
                <c:ptCount val="11"/>
                <c:pt idx="0">
                  <c:v>11.034000000000001</c:v>
                </c:pt>
                <c:pt idx="1">
                  <c:v>10.827</c:v>
                </c:pt>
                <c:pt idx="2">
                  <c:v>11.255000000000001</c:v>
                </c:pt>
                <c:pt idx="3">
                  <c:v>12.974</c:v>
                </c:pt>
                <c:pt idx="4">
                  <c:v>12.045</c:v>
                </c:pt>
                <c:pt idx="5">
                  <c:v>13.021000000000001</c:v>
                </c:pt>
                <c:pt idx="6">
                  <c:v>12.819000000000001</c:v>
                </c:pt>
                <c:pt idx="7">
                  <c:v>12.82</c:v>
                </c:pt>
                <c:pt idx="8">
                  <c:v>12.077</c:v>
                </c:pt>
                <c:pt idx="9">
                  <c:v>12.021000000000001</c:v>
                </c:pt>
                <c:pt idx="10">
                  <c:v>14.087</c:v>
                </c:pt>
              </c:numCache>
            </c:numRef>
          </c:val>
          <c:smooth val="0"/>
          <c:extLst>
            <c:ext xmlns:c16="http://schemas.microsoft.com/office/drawing/2014/chart" uri="{C3380CC4-5D6E-409C-BE32-E72D297353CC}">
              <c16:uniqueId val="{00000002-82FF-40E4-B3EF-FB6AB1F3EB5D}"/>
            </c:ext>
          </c:extLst>
        </c:ser>
        <c:dLbls>
          <c:showLegendKey val="0"/>
          <c:showVal val="0"/>
          <c:showCatName val="0"/>
          <c:showSerName val="0"/>
          <c:showPercent val="0"/>
          <c:showBubbleSize val="0"/>
        </c:dLbls>
        <c:marker val="1"/>
        <c:smooth val="0"/>
        <c:axId val="96519680"/>
        <c:axId val="96521216"/>
      </c:lineChart>
      <c:catAx>
        <c:axId val="96519680"/>
        <c:scaling>
          <c:orientation val="minMax"/>
        </c:scaling>
        <c:delete val="0"/>
        <c:axPos val="b"/>
        <c:majorGridlines>
          <c:spPr>
            <a:ln w="3175">
              <a:solidFill>
                <a:srgbClr val="000000"/>
              </a:solidFill>
              <a:prstDash val="sysDash"/>
            </a:ln>
          </c:spPr>
        </c:majorGridlines>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6521216"/>
        <c:crossesAt val="0"/>
        <c:auto val="0"/>
        <c:lblAlgn val="ctr"/>
        <c:lblOffset val="100"/>
        <c:tickLblSkip val="1"/>
        <c:tickMarkSkip val="1"/>
        <c:noMultiLvlLbl val="0"/>
      </c:catAx>
      <c:valAx>
        <c:axId val="96521216"/>
        <c:scaling>
          <c:orientation val="minMax"/>
          <c:max val="28"/>
          <c:min val="-6"/>
        </c:scaling>
        <c:delete val="0"/>
        <c:axPos val="l"/>
        <c:majorGridlines/>
        <c:numFmt formatCode="0" sourceLinked="0"/>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6519680"/>
        <c:crosses val="autoZero"/>
        <c:crossBetween val="between"/>
        <c:majorUnit val="2"/>
      </c:valAx>
      <c:spPr>
        <a:noFill/>
        <a:ln w="12700">
          <a:solidFill>
            <a:srgbClr val="000000"/>
          </a:solidFill>
          <a:prstDash val="solid"/>
        </a:ln>
      </c:spPr>
    </c:plotArea>
    <c:legend>
      <c:legendPos val="b"/>
      <c:layout>
        <c:manualLayout>
          <c:xMode val="edge"/>
          <c:yMode val="edge"/>
          <c:x val="0.28248646885241041"/>
          <c:y val="0.86695747001090517"/>
          <c:w val="0.43314580027779009"/>
          <c:h val="2.2900763358778664E-2"/>
        </c:manualLayout>
      </c:layout>
      <c:overlay val="0"/>
      <c:spPr>
        <a:solidFill>
          <a:srgbClr val="FFFFFF"/>
        </a:solidFill>
        <a:ln w="25400">
          <a:noFill/>
        </a:ln>
      </c:spPr>
      <c:txPr>
        <a:bodyPr/>
        <a:lstStyle/>
        <a:p>
          <a:pPr>
            <a:defRPr sz="82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&amp;Z&amp;8- 4 -</c:oddHeader>
    </c:headerFooter>
    <c:pageMargins b="0.984251969" l="0.78740157499999996" r="0.78740157499999996" t="0.984251969" header="0.5" footer="0.5"/>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Helvetica"/>
                <a:ea typeface="Helvetica"/>
                <a:cs typeface="Helvetica"/>
              </a:defRPr>
            </a:pPr>
            <a:r>
              <a:rPr lang="de-DE"/>
              <a:t>2. Lebendgeborene und Gestorbene im 4. Vierteljahr 2012 - 2022</a:t>
            </a:r>
          </a:p>
        </c:rich>
      </c:tx>
      <c:layout>
        <c:manualLayout>
          <c:xMode val="edge"/>
          <c:yMode val="edge"/>
          <c:x val="0.11610506551849557"/>
          <c:y val="3.4896401308615051E-2"/>
        </c:manualLayout>
      </c:layout>
      <c:overlay val="0"/>
      <c:spPr>
        <a:noFill/>
        <a:ln w="25400">
          <a:noFill/>
        </a:ln>
      </c:spPr>
    </c:title>
    <c:autoTitleDeleted val="0"/>
    <c:plotArea>
      <c:layout>
        <c:manualLayout>
          <c:layoutTarget val="inner"/>
          <c:xMode val="edge"/>
          <c:yMode val="edge"/>
          <c:x val="0.12734105684737981"/>
          <c:y val="0.15158124318429661"/>
          <c:w val="0.7621736784835822"/>
          <c:h val="0.65212649945474377"/>
        </c:manualLayout>
      </c:layout>
      <c:barChart>
        <c:barDir val="col"/>
        <c:grouping val="clustered"/>
        <c:varyColors val="0"/>
        <c:ser>
          <c:idx val="2"/>
          <c:order val="2"/>
          <c:tx>
            <c:strRef>
              <c:f>'[2]4. Quartal'!$A$9</c:f>
              <c:strCache>
                <c:ptCount val="1"/>
                <c:pt idx="0">
                  <c:v>Saldo</c:v>
                </c:pt>
              </c:strCache>
            </c:strRef>
          </c:tx>
          <c:spPr>
            <a:solidFill>
              <a:srgbClr val="00FF00"/>
            </a:solidFill>
            <a:ln w="3175">
              <a:solidFill>
                <a:srgbClr val="000000"/>
              </a:solidFill>
              <a:prstDash val="solid"/>
            </a:ln>
          </c:spPr>
          <c:invertIfNegative val="0"/>
          <c:cat>
            <c:numRef>
              <c:f>'[2]4. Quartal'!$T$5:$AD$5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'[2]4. Quartal'!$U$9:$AE$9</c:f>
              <c:numCache>
                <c:formatCode>General</c:formatCode>
                <c:ptCount val="11"/>
                <c:pt idx="0">
                  <c:v>-2.8439999999999994</c:v>
                </c:pt>
                <c:pt idx="1">
                  <c:v>-2.66</c:v>
                </c:pt>
                <c:pt idx="2">
                  <c:v>-2.5869999999999997</c:v>
                </c:pt>
                <c:pt idx="3">
                  <c:v>-2.4420000000000002</c:v>
                </c:pt>
                <c:pt idx="4">
                  <c:v>-3.024</c:v>
                </c:pt>
                <c:pt idx="5">
                  <c:v>-2.8980000000000006</c:v>
                </c:pt>
                <c:pt idx="6">
                  <c:v>-3.0380000000000003</c:v>
                </c:pt>
                <c:pt idx="7">
                  <c:v>-3.41</c:v>
                </c:pt>
                <c:pt idx="8">
                  <c:v>-4.9239999999999995</c:v>
                </c:pt>
                <c:pt idx="9">
                  <c:v>-6.5259999999999998</c:v>
                </c:pt>
                <c:pt idx="10">
                  <c:v>-6.1710000000000003</c:v>
                </c:pt>
              </c:numCache>
            </c:numRef>
          </c:val>
          <c:extLst>
            <c:ext xmlns:c16="http://schemas.microsoft.com/office/drawing/2014/chart" uri="{C3380CC4-5D6E-409C-BE32-E72D297353CC}">
              <c16:uniqueId val="{00000000-F196-4E9A-B719-CA637D17B9F3}"/>
            </c:ext>
          </c:extLst>
        </c:ser>
        <c:dLbls>
          <c:showLegendKey val="0"/>
          <c:showVal val="0"/>
          <c:showCatName val="0"/>
          <c:showSerName val="0"/>
          <c:showPercent val="0"/>
          <c:showBubbleSize val="0"/>
        </c:dLbls>
        <c:gapWidth val="40"/>
        <c:axId val="99576832"/>
        <c:axId val="99578624"/>
      </c:barChart>
      <c:lineChart>
        <c:grouping val="standard"/>
        <c:varyColors val="0"/>
        <c:ser>
          <c:idx val="1"/>
          <c:order val="0"/>
          <c:tx>
            <c:strRef>
              <c:f>'[2]4. Quartal'!$A$7</c:f>
              <c:strCache>
                <c:ptCount val="1"/>
                <c:pt idx="0">
                  <c:v>Lebendgeborene</c:v>
                </c:pt>
              </c:strCache>
            </c:strRef>
          </c:tx>
          <c:spPr>
            <a:ln w="25400">
              <a:solidFill>
                <a:srgbClr val="FF0000"/>
              </a:solidFill>
              <a:prstDash val="solid"/>
            </a:ln>
          </c:spPr>
          <c:marker>
            <c:symbol val="none"/>
          </c:marker>
          <c:cat>
            <c:numRef>
              <c:f>'[2]4. Quartal'!$U$5:$AE$5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'[2]4. Quartal'!$U$7:$AE$7</c:f>
              <c:numCache>
                <c:formatCode>General</c:formatCode>
                <c:ptCount val="11"/>
                <c:pt idx="0">
                  <c:v>4.5430000000000001</c:v>
                </c:pt>
                <c:pt idx="1">
                  <c:v>4.5199999999999996</c:v>
                </c:pt>
                <c:pt idx="2">
                  <c:v>4.7240000000000002</c:v>
                </c:pt>
                <c:pt idx="3">
                  <c:v>4.8419999999999996</c:v>
                </c:pt>
                <c:pt idx="4">
                  <c:v>4.3819999999999997</c:v>
                </c:pt>
                <c:pt idx="5">
                  <c:v>4.2839999999999998</c:v>
                </c:pt>
                <c:pt idx="6">
                  <c:v>4.0629999999999997</c:v>
                </c:pt>
                <c:pt idx="7">
                  <c:v>3.96</c:v>
                </c:pt>
                <c:pt idx="8">
                  <c:v>3.7810000000000001</c:v>
                </c:pt>
                <c:pt idx="9">
                  <c:v>3.6480000000000001</c:v>
                </c:pt>
                <c:pt idx="10">
                  <c:v>3.319</c:v>
                </c:pt>
              </c:numCache>
            </c:numRef>
          </c:val>
          <c:smooth val="0"/>
          <c:extLst>
            <c:ext xmlns:c16="http://schemas.microsoft.com/office/drawing/2014/chart" uri="{C3380CC4-5D6E-409C-BE32-E72D297353CC}">
              <c16:uniqueId val="{00000001-F196-4E9A-B719-CA637D17B9F3}"/>
            </c:ext>
          </c:extLst>
        </c:ser>
        <c:ser>
          <c:idx val="0"/>
          <c:order val="1"/>
          <c:tx>
            <c:strRef>
              <c:f>'[2]4. Quartal'!$A$8</c:f>
              <c:strCache>
                <c:ptCount val="1"/>
                <c:pt idx="0">
                  <c:v>Gestorbene</c:v>
                </c:pt>
              </c:strCache>
            </c:strRef>
          </c:tx>
          <c:spPr>
            <a:ln w="25400">
              <a:solidFill>
                <a:srgbClr val="3366FF"/>
              </a:solidFill>
              <a:prstDash val="solid"/>
            </a:ln>
          </c:spPr>
          <c:marker>
            <c:symbol val="none"/>
          </c:marker>
          <c:cat>
            <c:numRef>
              <c:f>'[2]4. Quartal'!$U$5:$AE$5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'[2]4. Quartal'!$U$8:$AE$8</c:f>
              <c:numCache>
                <c:formatCode>General</c:formatCode>
                <c:ptCount val="11"/>
                <c:pt idx="0">
                  <c:v>7.3869999999999996</c:v>
                </c:pt>
                <c:pt idx="1">
                  <c:v>7.18</c:v>
                </c:pt>
                <c:pt idx="2">
                  <c:v>7.3109999999999999</c:v>
                </c:pt>
                <c:pt idx="3">
                  <c:v>7.2839999999999998</c:v>
                </c:pt>
                <c:pt idx="4">
                  <c:v>7.4059999999999997</c:v>
                </c:pt>
                <c:pt idx="5">
                  <c:v>7.1820000000000004</c:v>
                </c:pt>
                <c:pt idx="6">
                  <c:v>7.101</c:v>
                </c:pt>
                <c:pt idx="7">
                  <c:v>7.37</c:v>
                </c:pt>
                <c:pt idx="8">
                  <c:v>8.7050000000000001</c:v>
                </c:pt>
                <c:pt idx="9">
                  <c:v>10.173999999999999</c:v>
                </c:pt>
                <c:pt idx="10">
                  <c:v>9.49</c:v>
                </c:pt>
              </c:numCache>
            </c:numRef>
          </c:val>
          <c:smooth val="0"/>
          <c:extLst>
            <c:ext xmlns:c16="http://schemas.microsoft.com/office/drawing/2014/chart" uri="{C3380CC4-5D6E-409C-BE32-E72D297353CC}">
              <c16:uniqueId val="{00000002-F196-4E9A-B719-CA637D17B9F3}"/>
            </c:ext>
          </c:extLst>
        </c:ser>
        <c:dLbls>
          <c:showLegendKey val="0"/>
          <c:showVal val="0"/>
          <c:showCatName val="0"/>
          <c:showSerName val="0"/>
          <c:showPercent val="0"/>
          <c:showBubbleSize val="0"/>
        </c:dLbls>
        <c:marker val="1"/>
        <c:smooth val="0"/>
        <c:axId val="99573760"/>
        <c:axId val="99575296"/>
      </c:lineChart>
      <c:catAx>
        <c:axId val="99573760"/>
        <c:scaling>
          <c:orientation val="minMax"/>
        </c:scaling>
        <c:delete val="0"/>
        <c:axPos val="b"/>
        <c:majorGridlines>
          <c:spPr>
            <a:ln w="3175">
              <a:solidFill>
                <a:srgbClr val="000000"/>
              </a:solidFill>
              <a:prstDash val="sysDash"/>
            </a:ln>
          </c:spPr>
        </c:majorGridlines>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9575296"/>
        <c:crosses val="autoZero"/>
        <c:auto val="0"/>
        <c:lblAlgn val="ctr"/>
        <c:lblOffset val="100"/>
        <c:tickLblSkip val="1"/>
        <c:tickMarkSkip val="1"/>
        <c:noMultiLvlLbl val="0"/>
      </c:catAx>
      <c:valAx>
        <c:axId val="99575296"/>
        <c:scaling>
          <c:orientation val="minMax"/>
          <c:max val="16"/>
          <c:min val="-8"/>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9573760"/>
        <c:crosses val="autoZero"/>
        <c:crossBetween val="between"/>
        <c:majorUnit val="2"/>
      </c:valAx>
      <c:catAx>
        <c:axId val="99576832"/>
        <c:scaling>
          <c:orientation val="minMax"/>
        </c:scaling>
        <c:delete val="1"/>
        <c:axPos val="b"/>
        <c:numFmt formatCode="General" sourceLinked="1"/>
        <c:majorTickMark val="out"/>
        <c:minorTickMark val="none"/>
        <c:tickLblPos val="nextTo"/>
        <c:crossAx val="99578624"/>
        <c:crosses val="autoZero"/>
        <c:auto val="0"/>
        <c:lblAlgn val="ctr"/>
        <c:lblOffset val="100"/>
        <c:noMultiLvlLbl val="0"/>
      </c:catAx>
      <c:valAx>
        <c:axId val="99578624"/>
        <c:scaling>
          <c:orientation val="minMax"/>
        </c:scaling>
        <c:delete val="1"/>
        <c:axPos val="l"/>
        <c:numFmt formatCode="General" sourceLinked="1"/>
        <c:majorTickMark val="out"/>
        <c:minorTickMark val="none"/>
        <c:tickLblPos val="nextTo"/>
        <c:crossAx val="99576832"/>
        <c:crosses val="autoZero"/>
        <c:crossBetween val="between"/>
      </c:valAx>
      <c:spPr>
        <a:noFill/>
        <a:ln w="12700">
          <a:solidFill>
            <a:srgbClr val="000000"/>
          </a:solidFill>
          <a:prstDash val="solid"/>
        </a:ln>
      </c:spPr>
    </c:plotArea>
    <c:legend>
      <c:legendPos val="b"/>
      <c:layout>
        <c:manualLayout>
          <c:xMode val="edge"/>
          <c:yMode val="edge"/>
          <c:x val="0.23408279021302111"/>
          <c:y val="0.86804798255179938"/>
          <c:w val="0.57303469088835801"/>
          <c:h val="2.2900763358778664E-2"/>
        </c:manualLayout>
      </c:layout>
      <c:overlay val="0"/>
      <c:spPr>
        <a:solidFill>
          <a:srgbClr val="FFFFFF"/>
        </a:solidFill>
        <a:ln w="25400">
          <a:noFill/>
        </a:ln>
      </c:spPr>
      <c:txPr>
        <a:bodyPr/>
        <a:lstStyle/>
        <a:p>
          <a:pPr>
            <a:defRPr sz="82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104775</xdr:colOff>
      <xdr:row>1</xdr:row>
      <xdr:rowOff>9525</xdr:rowOff>
    </xdr:from>
    <xdr:to>
      <xdr:col>6</xdr:col>
      <xdr:colOff>590550</xdr:colOff>
      <xdr:row>55</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0.13156</cdr:x>
      <cdr:y>0.12612</cdr:y>
    </cdr:from>
    <cdr:to>
      <cdr:x>0.23679</cdr:x>
      <cdr:y>0.14466</cdr:y>
    </cdr:to>
    <cdr:sp macro="" textlink="">
      <cdr:nvSpPr>
        <cdr:cNvPr id="21505" name="Text Box 1"/>
        <cdr:cNvSpPr txBox="1">
          <a:spLocks xmlns:a="http://schemas.openxmlformats.org/drawingml/2006/main" noChangeArrowheads="1"/>
        </cdr:cNvSpPr>
      </cdr:nvSpPr>
      <cdr:spPr bwMode="auto">
        <a:xfrm xmlns:a="http://schemas.openxmlformats.org/drawingml/2006/main">
          <a:off x="669820" y="1105941"/>
          <a:ext cx="533253" cy="1621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Helvetica"/>
              <a:cs typeface="Helvetica"/>
            </a:rPr>
            <a:t>Tausend</a:t>
          </a:r>
        </a:p>
      </cdr:txBody>
    </cdr:sp>
  </cdr:relSizeAnchor>
  <cdr:relSizeAnchor xmlns:cdr="http://schemas.openxmlformats.org/drawingml/2006/chartDrawing">
    <cdr:from>
      <cdr:x>0.02632</cdr:x>
      <cdr:y>0.97625</cdr:y>
    </cdr:from>
    <cdr:to>
      <cdr:x>0.30817</cdr:x>
      <cdr:y>0.99159</cdr:y>
    </cdr:to>
    <cdr:sp macro="" textlink="">
      <cdr:nvSpPr>
        <cdr:cNvPr id="21506" name="Text Box 2"/>
        <cdr:cNvSpPr txBox="1">
          <a:spLocks xmlns:a="http://schemas.openxmlformats.org/drawingml/2006/main" noChangeArrowheads="1"/>
        </cdr:cNvSpPr>
      </cdr:nvSpPr>
      <cdr:spPr bwMode="auto">
        <a:xfrm xmlns:a="http://schemas.openxmlformats.org/drawingml/2006/main">
          <a:off x="136568" y="8539499"/>
          <a:ext cx="1428221" cy="1340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600" b="0" i="0" u="none" strike="noStrike" baseline="0">
              <a:solidFill>
                <a:srgbClr val="000000"/>
              </a:solidFill>
              <a:latin typeface="Helvetica"/>
              <a:cs typeface="Helvetica"/>
            </a:rPr>
            <a:t>Thüringer Landesamt für Statistik</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76200</xdr:colOff>
      <xdr:row>1</xdr:row>
      <xdr:rowOff>19050</xdr:rowOff>
    </xdr:from>
    <xdr:to>
      <xdr:col>6</xdr:col>
      <xdr:colOff>590550</xdr:colOff>
      <xdr:row>55</xdr:row>
      <xdr:rowOff>9525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macro="" textlink="">
      <xdr:nvSpPr>
        <xdr:cNvPr id="3" name="Text Box 2"/>
        <xdr:cNvSpPr txBox="1">
          <a:spLocks noChangeArrowheads="1"/>
        </xdr:cNvSpPr>
      </xdr:nvSpPr>
      <xdr:spPr bwMode="auto">
        <a:xfrm>
          <a:off x="142875" y="8677275"/>
          <a:ext cx="1238250"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Helvetica"/>
              <a:cs typeface="Helvetica"/>
            </a:rPr>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macro="" textlink="">
      <xdr:nvSpPr>
        <xdr:cNvPr id="4" name="Text Box 3"/>
        <xdr:cNvSpPr txBox="1">
          <a:spLocks noChangeArrowheads="1"/>
        </xdr:cNvSpPr>
      </xdr:nvSpPr>
      <xdr:spPr bwMode="auto">
        <a:xfrm>
          <a:off x="742950" y="1295400"/>
          <a:ext cx="47625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Helvetica"/>
              <a:cs typeface="Helvetica"/>
            </a:rPr>
            <a:t>Tausend</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32</xdr:row>
      <xdr:rowOff>152399</xdr:rowOff>
    </xdr:from>
    <xdr:to>
      <xdr:col>0</xdr:col>
      <xdr:colOff>1059873</xdr:colOff>
      <xdr:row>32</xdr:row>
      <xdr:rowOff>154997</xdr:rowOff>
    </xdr:to>
    <xdr:sp macro="" textlink="">
      <xdr:nvSpPr>
        <xdr:cNvPr id="2" name="Line 2"/>
        <xdr:cNvSpPr>
          <a:spLocks noChangeShapeType="1"/>
        </xdr:cNvSpPr>
      </xdr:nvSpPr>
      <xdr:spPr bwMode="auto">
        <a:xfrm flipV="1">
          <a:off x="0" y="8639174"/>
          <a:ext cx="1059873" cy="259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66</xdr:row>
      <xdr:rowOff>0</xdr:rowOff>
    </xdr:from>
    <xdr:to>
      <xdr:col>0</xdr:col>
      <xdr:colOff>934164</xdr:colOff>
      <xdr:row>66</xdr:row>
      <xdr:rowOff>2699</xdr:rowOff>
    </xdr:to>
    <xdr:sp macro="" textlink="">
      <xdr:nvSpPr>
        <xdr:cNvPr id="2" name="Line 2"/>
        <xdr:cNvSpPr>
          <a:spLocks noChangeShapeType="1"/>
        </xdr:cNvSpPr>
      </xdr:nvSpPr>
      <xdr:spPr bwMode="auto">
        <a:xfrm>
          <a:off x="0" y="9334500"/>
          <a:ext cx="934164" cy="269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XCEL\BERICHTE\VIERBER\Grafik%20Wanderu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XCEL\BERICHTE\VIERBER\Grafik%20Nat&#2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Quartal"/>
      <sheetName val="2. Quartal"/>
      <sheetName val="3. Quartal"/>
      <sheetName val="4. Quartal"/>
    </sheetNames>
    <sheetDataSet>
      <sheetData sheetId="0">
        <row r="5">
          <cell r="T5">
            <v>2011</v>
          </cell>
        </row>
      </sheetData>
      <sheetData sheetId="1">
        <row r="5">
          <cell r="T5">
            <v>2011</v>
          </cell>
        </row>
      </sheetData>
      <sheetData sheetId="2">
        <row r="5">
          <cell r="T5">
            <v>2011</v>
          </cell>
        </row>
      </sheetData>
      <sheetData sheetId="3">
        <row r="5">
          <cell r="R5">
            <v>2009</v>
          </cell>
          <cell r="T5">
            <v>2011</v>
          </cell>
          <cell r="U5">
            <v>2012</v>
          </cell>
          <cell r="V5">
            <v>2013</v>
          </cell>
          <cell r="W5">
            <v>2014</v>
          </cell>
          <cell r="X5">
            <v>2015</v>
          </cell>
          <cell r="Y5">
            <v>2016</v>
          </cell>
          <cell r="Z5">
            <v>2017</v>
          </cell>
          <cell r="AA5">
            <v>2018</v>
          </cell>
          <cell r="AB5">
            <v>2019</v>
          </cell>
          <cell r="AC5">
            <v>2020</v>
          </cell>
          <cell r="AD5">
            <v>2021</v>
          </cell>
          <cell r="AE5">
            <v>2022</v>
          </cell>
        </row>
        <row r="7">
          <cell r="A7" t="str">
            <v>Zuzüge</v>
          </cell>
          <cell r="U7">
            <v>11.824</v>
          </cell>
          <cell r="V7">
            <v>12.733000000000001</v>
          </cell>
          <cell r="W7">
            <v>15.144</v>
          </cell>
          <cell r="X7">
            <v>27.34</v>
          </cell>
          <cell r="Y7">
            <v>14.628</v>
          </cell>
          <cell r="Z7">
            <v>15.603999999999999</v>
          </cell>
          <cell r="AA7">
            <v>14.933</v>
          </cell>
          <cell r="AB7">
            <v>15.022</v>
          </cell>
          <cell r="AC7">
            <v>14.044</v>
          </cell>
          <cell r="AD7">
            <v>15.512</v>
          </cell>
          <cell r="AE7">
            <v>20.91</v>
          </cell>
        </row>
        <row r="8">
          <cell r="A8" t="str">
            <v>Fortzüge</v>
          </cell>
          <cell r="U8">
            <v>11.034000000000001</v>
          </cell>
          <cell r="V8">
            <v>10.827</v>
          </cell>
          <cell r="W8">
            <v>11.255000000000001</v>
          </cell>
          <cell r="X8">
            <v>12.974</v>
          </cell>
          <cell r="Y8">
            <v>12.045</v>
          </cell>
          <cell r="Z8">
            <v>13.021000000000001</v>
          </cell>
          <cell r="AA8">
            <v>12.819000000000001</v>
          </cell>
          <cell r="AB8">
            <v>12.82</v>
          </cell>
          <cell r="AC8">
            <v>12.077</v>
          </cell>
          <cell r="AD8">
            <v>12.021000000000001</v>
          </cell>
          <cell r="AE8">
            <v>14.087</v>
          </cell>
        </row>
        <row r="9">
          <cell r="A9" t="str">
            <v>Saldo</v>
          </cell>
          <cell r="U9">
            <v>0.78999999999999915</v>
          </cell>
          <cell r="V9">
            <v>1.9060000000000006</v>
          </cell>
          <cell r="W9">
            <v>3.8889999999999993</v>
          </cell>
          <cell r="X9">
            <v>14.366</v>
          </cell>
          <cell r="Y9">
            <v>2.5830000000000002</v>
          </cell>
          <cell r="Z9">
            <v>2.5829999999999984</v>
          </cell>
          <cell r="AA9">
            <v>2.113999999999999</v>
          </cell>
          <cell r="AB9">
            <v>2.202</v>
          </cell>
          <cell r="AC9">
            <v>1.9670000000000005</v>
          </cell>
          <cell r="AD9">
            <v>3.4909999999999997</v>
          </cell>
          <cell r="AE9">
            <v>6.8230000000000004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Quartal"/>
      <sheetName val="2. Quartal"/>
      <sheetName val="3. Quartal"/>
      <sheetName val="4. Quartal"/>
    </sheetNames>
    <sheetDataSet>
      <sheetData sheetId="0">
        <row r="5">
          <cell r="T5">
            <v>2011</v>
          </cell>
        </row>
      </sheetData>
      <sheetData sheetId="1">
        <row r="5">
          <cell r="T5">
            <v>2011</v>
          </cell>
        </row>
      </sheetData>
      <sheetData sheetId="2">
        <row r="5">
          <cell r="T5">
            <v>2011</v>
          </cell>
        </row>
      </sheetData>
      <sheetData sheetId="3">
        <row r="5">
          <cell r="R5">
            <v>2009</v>
          </cell>
          <cell r="T5">
            <v>2011</v>
          </cell>
          <cell r="U5">
            <v>2012</v>
          </cell>
          <cell r="V5">
            <v>2013</v>
          </cell>
          <cell r="W5">
            <v>2014</v>
          </cell>
          <cell r="X5">
            <v>2015</v>
          </cell>
          <cell r="Y5">
            <v>2016</v>
          </cell>
          <cell r="Z5">
            <v>2017</v>
          </cell>
          <cell r="AA5">
            <v>2018</v>
          </cell>
          <cell r="AB5">
            <v>2019</v>
          </cell>
          <cell r="AC5">
            <v>2020</v>
          </cell>
          <cell r="AD5">
            <v>2021</v>
          </cell>
          <cell r="AE5">
            <v>2022</v>
          </cell>
        </row>
        <row r="7">
          <cell r="A7" t="str">
            <v>Lebendgeborene</v>
          </cell>
          <cell r="U7">
            <v>4.5430000000000001</v>
          </cell>
          <cell r="V7">
            <v>4.5199999999999996</v>
          </cell>
          <cell r="W7">
            <v>4.7240000000000002</v>
          </cell>
          <cell r="X7">
            <v>4.8419999999999996</v>
          </cell>
          <cell r="Y7">
            <v>4.3819999999999997</v>
          </cell>
          <cell r="Z7">
            <v>4.2839999999999998</v>
          </cell>
          <cell r="AA7">
            <v>4.0629999999999997</v>
          </cell>
          <cell r="AB7">
            <v>3.96</v>
          </cell>
          <cell r="AC7">
            <v>3.7810000000000001</v>
          </cell>
          <cell r="AD7">
            <v>3.6480000000000001</v>
          </cell>
          <cell r="AE7">
            <v>3.319</v>
          </cell>
        </row>
        <row r="8">
          <cell r="A8" t="str">
            <v>Gestorbene</v>
          </cell>
          <cell r="U8">
            <v>7.3869999999999996</v>
          </cell>
          <cell r="V8">
            <v>7.18</v>
          </cell>
          <cell r="W8">
            <v>7.3109999999999999</v>
          </cell>
          <cell r="X8">
            <v>7.2839999999999998</v>
          </cell>
          <cell r="Y8">
            <v>7.4059999999999997</v>
          </cell>
          <cell r="Z8">
            <v>7.1820000000000004</v>
          </cell>
          <cell r="AA8">
            <v>7.101</v>
          </cell>
          <cell r="AB8">
            <v>7.37</v>
          </cell>
          <cell r="AC8">
            <v>8.7050000000000001</v>
          </cell>
          <cell r="AD8">
            <v>10.173999999999999</v>
          </cell>
          <cell r="AE8">
            <v>9.49</v>
          </cell>
        </row>
        <row r="9">
          <cell r="A9" t="str">
            <v>Saldo</v>
          </cell>
          <cell r="U9">
            <v>-2.8439999999999994</v>
          </cell>
          <cell r="V9">
            <v>-2.66</v>
          </cell>
          <cell r="W9">
            <v>-2.5869999999999997</v>
          </cell>
          <cell r="X9">
            <v>-2.4420000000000002</v>
          </cell>
          <cell r="Y9">
            <v>-3.024</v>
          </cell>
          <cell r="Z9">
            <v>-2.8980000000000006</v>
          </cell>
          <cell r="AA9">
            <v>-3.0380000000000003</v>
          </cell>
          <cell r="AB9">
            <v>-3.41</v>
          </cell>
          <cell r="AC9">
            <v>-4.9239999999999995</v>
          </cell>
          <cell r="AD9">
            <v>-6.5259999999999998</v>
          </cell>
          <cell r="AE9">
            <v>-6.1710000000000003</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baseColWidth="10" defaultColWidth="80.28515625" defaultRowHeight="12.75" x14ac:dyDescent="0.2"/>
  <cols>
    <col min="1" max="16384" width="80.28515625" style="164"/>
  </cols>
  <sheetData>
    <row r="1" spans="1:2" ht="15" x14ac:dyDescent="0.2">
      <c r="A1" s="163" t="s">
        <v>254</v>
      </c>
    </row>
    <row r="3" spans="1:2" ht="12.75" customHeight="1" x14ac:dyDescent="0.2">
      <c r="A3" s="1" t="s">
        <v>288</v>
      </c>
    </row>
    <row r="4" spans="1:2" ht="14.25" x14ac:dyDescent="0.2">
      <c r="A4" s="165"/>
    </row>
    <row r="5" spans="1:2" x14ac:dyDescent="0.2">
      <c r="A5" s="166" t="s">
        <v>255</v>
      </c>
    </row>
    <row r="6" spans="1:2" ht="12.75" customHeight="1" x14ac:dyDescent="0.2">
      <c r="A6" s="167"/>
    </row>
    <row r="7" spans="1:2" ht="12.75" customHeight="1" x14ac:dyDescent="0.2">
      <c r="A7" s="167"/>
    </row>
    <row r="8" spans="1:2" x14ac:dyDescent="0.2">
      <c r="A8" s="168" t="s">
        <v>256</v>
      </c>
    </row>
    <row r="9" spans="1:2" x14ac:dyDescent="0.2">
      <c r="A9" s="166" t="s">
        <v>257</v>
      </c>
    </row>
    <row r="10" spans="1:2" x14ac:dyDescent="0.2">
      <c r="A10" s="166" t="s">
        <v>258</v>
      </c>
    </row>
    <row r="11" spans="1:2" x14ac:dyDescent="0.2">
      <c r="A11" s="166" t="s">
        <v>259</v>
      </c>
    </row>
    <row r="12" spans="1:2" x14ac:dyDescent="0.2">
      <c r="A12" s="166" t="s">
        <v>260</v>
      </c>
    </row>
    <row r="13" spans="1:2" x14ac:dyDescent="0.2">
      <c r="A13" s="166" t="s">
        <v>261</v>
      </c>
    </row>
    <row r="14" spans="1:2" x14ac:dyDescent="0.2">
      <c r="A14" s="166" t="s">
        <v>262</v>
      </c>
    </row>
    <row r="15" spans="1:2" x14ac:dyDescent="0.2">
      <c r="A15" s="166" t="s">
        <v>263</v>
      </c>
    </row>
    <row r="16" spans="1:2" ht="12.75" customHeight="1" x14ac:dyDescent="0.2">
      <c r="A16" s="166"/>
      <c r="B16"/>
    </row>
    <row r="17" spans="1:2" x14ac:dyDescent="0.2">
      <c r="A17" s="166" t="s">
        <v>264</v>
      </c>
      <c r="B17"/>
    </row>
    <row r="18" spans="1:2" x14ac:dyDescent="0.2">
      <c r="A18" s="166" t="s">
        <v>289</v>
      </c>
    </row>
    <row r="19" spans="1:2" ht="13.5" x14ac:dyDescent="0.2">
      <c r="A19" s="166" t="s">
        <v>291</v>
      </c>
      <c r="B19" s="169"/>
    </row>
    <row r="20" spans="1:2" ht="13.5" x14ac:dyDescent="0.2">
      <c r="A20" s="166" t="s">
        <v>290</v>
      </c>
      <c r="B20" s="169"/>
    </row>
    <row r="21" spans="1:2" ht="13.5" x14ac:dyDescent="0.2">
      <c r="A21" s="166" t="s">
        <v>292</v>
      </c>
      <c r="B21" s="169"/>
    </row>
    <row r="22" spans="1:2" ht="12.75" customHeight="1" x14ac:dyDescent="0.2">
      <c r="A22" s="166"/>
    </row>
    <row r="23" spans="1:2" ht="12.75" customHeight="1" x14ac:dyDescent="0.2">
      <c r="A23" s="167"/>
    </row>
    <row r="24" spans="1:2" x14ac:dyDescent="0.2">
      <c r="A24" s="168" t="s">
        <v>265</v>
      </c>
    </row>
    <row r="25" spans="1:2" ht="38.25" x14ac:dyDescent="0.2">
      <c r="A25" s="170" t="s">
        <v>266</v>
      </c>
    </row>
    <row r="26" spans="1:2" x14ac:dyDescent="0.2">
      <c r="A26" s="166" t="s">
        <v>267</v>
      </c>
    </row>
    <row r="28" spans="1:2" ht="12.75" customHeight="1" x14ac:dyDescent="0.2">
      <c r="A28" s="171"/>
      <c r="B28"/>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zoomScaleNormal="100" workbookViewId="0"/>
  </sheetViews>
  <sheetFormatPr baseColWidth="10" defaultColWidth="11.42578125" defaultRowHeight="12.75" x14ac:dyDescent="0.2"/>
  <cols>
    <col min="1" max="1" width="18.7109375" style="24" customWidth="1"/>
    <col min="2" max="2" width="10.85546875" style="24" customWidth="1"/>
    <col min="3" max="3" width="8.42578125" style="24" customWidth="1"/>
    <col min="4" max="4" width="8.140625" style="24" customWidth="1"/>
    <col min="5" max="5" width="13" style="24" customWidth="1"/>
    <col min="6" max="6" width="8.42578125" style="24" customWidth="1"/>
    <col min="7" max="7" width="8.140625" style="24" customWidth="1"/>
    <col min="8" max="8" width="11.28515625" style="24" customWidth="1"/>
    <col min="9" max="16384" width="11.42578125" style="6"/>
  </cols>
  <sheetData>
    <row r="1" spans="1:11" x14ac:dyDescent="0.2">
      <c r="A1" s="25" t="s">
        <v>100</v>
      </c>
      <c r="B1" s="26"/>
      <c r="C1" s="26"/>
      <c r="D1" s="26"/>
      <c r="E1" s="26"/>
      <c r="F1" s="26"/>
      <c r="G1" s="26"/>
      <c r="H1" s="26"/>
      <c r="I1" s="70"/>
      <c r="J1" s="70"/>
      <c r="K1" s="70"/>
    </row>
    <row r="2" spans="1:11" x14ac:dyDescent="0.2">
      <c r="A2" s="25" t="s">
        <v>241</v>
      </c>
      <c r="B2" s="26"/>
      <c r="C2" s="26"/>
      <c r="D2" s="26"/>
      <c r="E2" s="26"/>
      <c r="F2" s="26"/>
      <c r="G2" s="26"/>
      <c r="H2" s="26"/>
      <c r="I2" s="70"/>
      <c r="J2" s="70"/>
      <c r="K2" s="70"/>
    </row>
    <row r="3" spans="1:11" x14ac:dyDescent="0.2">
      <c r="I3" s="70"/>
      <c r="J3" s="70"/>
      <c r="K3" s="70"/>
    </row>
    <row r="4" spans="1:11" x14ac:dyDescent="0.2">
      <c r="A4" s="45"/>
      <c r="B4" s="148" t="s">
        <v>101</v>
      </c>
      <c r="C4" s="46" t="s">
        <v>0</v>
      </c>
      <c r="D4" s="46"/>
      <c r="E4" s="47"/>
      <c r="F4" s="48" t="s">
        <v>1</v>
      </c>
      <c r="G4" s="49"/>
      <c r="H4" s="35"/>
    </row>
    <row r="5" spans="1:11" x14ac:dyDescent="0.2">
      <c r="A5" s="29" t="s">
        <v>56</v>
      </c>
      <c r="B5" s="149"/>
      <c r="C5" s="151" t="s">
        <v>68</v>
      </c>
      <c r="D5" s="50" t="s">
        <v>102</v>
      </c>
      <c r="E5" s="51"/>
      <c r="F5" s="151" t="s">
        <v>68</v>
      </c>
      <c r="G5" s="37"/>
      <c r="H5" s="112" t="s">
        <v>57</v>
      </c>
    </row>
    <row r="6" spans="1:11" x14ac:dyDescent="0.2">
      <c r="A6" s="29" t="s">
        <v>60</v>
      </c>
      <c r="B6" s="149"/>
      <c r="C6" s="152"/>
      <c r="D6" s="52"/>
      <c r="E6" s="52" t="s">
        <v>103</v>
      </c>
      <c r="F6" s="152"/>
      <c r="G6" s="37" t="s">
        <v>104</v>
      </c>
      <c r="H6" s="112" t="s">
        <v>61</v>
      </c>
    </row>
    <row r="7" spans="1:11" x14ac:dyDescent="0.2">
      <c r="A7" s="29" t="s">
        <v>64</v>
      </c>
      <c r="B7" s="149"/>
      <c r="C7" s="152"/>
      <c r="D7" s="37" t="s">
        <v>69</v>
      </c>
      <c r="E7" s="112" t="s">
        <v>105</v>
      </c>
      <c r="F7" s="152"/>
      <c r="G7" s="37" t="s">
        <v>69</v>
      </c>
      <c r="H7" s="112" t="s">
        <v>65</v>
      </c>
    </row>
    <row r="8" spans="1:11" x14ac:dyDescent="0.2">
      <c r="A8" s="38"/>
      <c r="B8" s="150"/>
      <c r="C8" s="153"/>
      <c r="D8" s="40"/>
      <c r="E8" s="39" t="s">
        <v>106</v>
      </c>
      <c r="F8" s="153"/>
      <c r="G8" s="39"/>
      <c r="H8" s="57"/>
    </row>
    <row r="9" spans="1:11" ht="30" customHeight="1" x14ac:dyDescent="0.2">
      <c r="A9" s="33" t="s">
        <v>71</v>
      </c>
      <c r="B9" s="17">
        <v>140</v>
      </c>
      <c r="C9" s="17">
        <v>385</v>
      </c>
      <c r="D9" s="17">
        <v>194</v>
      </c>
      <c r="E9" s="17">
        <v>200</v>
      </c>
      <c r="F9" s="17">
        <v>791</v>
      </c>
      <c r="G9" s="17">
        <v>398</v>
      </c>
      <c r="H9" s="17">
        <v>-406</v>
      </c>
    </row>
    <row r="10" spans="1:11" ht="21" customHeight="1" x14ac:dyDescent="0.2">
      <c r="A10" s="33" t="s">
        <v>72</v>
      </c>
      <c r="B10" s="17">
        <v>47</v>
      </c>
      <c r="C10" s="17">
        <v>164</v>
      </c>
      <c r="D10" s="17">
        <v>94</v>
      </c>
      <c r="E10" s="17">
        <v>105</v>
      </c>
      <c r="F10" s="17">
        <v>485</v>
      </c>
      <c r="G10" s="17">
        <v>250</v>
      </c>
      <c r="H10" s="17">
        <v>-321</v>
      </c>
    </row>
    <row r="11" spans="1:11" ht="21" customHeight="1" x14ac:dyDescent="0.2">
      <c r="A11" s="33" t="s">
        <v>74</v>
      </c>
      <c r="B11" s="17">
        <v>97</v>
      </c>
      <c r="C11" s="17">
        <v>182</v>
      </c>
      <c r="D11" s="17">
        <v>95</v>
      </c>
      <c r="E11" s="17">
        <v>93</v>
      </c>
      <c r="F11" s="17">
        <v>369</v>
      </c>
      <c r="G11" s="17">
        <v>166</v>
      </c>
      <c r="H11" s="17">
        <v>-187</v>
      </c>
    </row>
    <row r="12" spans="1:11" ht="21" customHeight="1" x14ac:dyDescent="0.2">
      <c r="A12" s="33" t="s">
        <v>75</v>
      </c>
      <c r="B12" s="17">
        <v>35</v>
      </c>
      <c r="C12" s="17">
        <v>61</v>
      </c>
      <c r="D12" s="17">
        <v>27</v>
      </c>
      <c r="E12" s="17">
        <v>36</v>
      </c>
      <c r="F12" s="17">
        <v>203</v>
      </c>
      <c r="G12" s="17">
        <v>118</v>
      </c>
      <c r="H12" s="17">
        <v>-142</v>
      </c>
    </row>
    <row r="13" spans="1:11" ht="21" customHeight="1" x14ac:dyDescent="0.2">
      <c r="A13" s="15" t="s">
        <v>76</v>
      </c>
      <c r="B13" s="60">
        <v>66</v>
      </c>
      <c r="C13" s="17">
        <v>113</v>
      </c>
      <c r="D13" s="17">
        <v>59</v>
      </c>
      <c r="E13" s="17">
        <v>65</v>
      </c>
      <c r="F13" s="17">
        <v>283</v>
      </c>
      <c r="G13" s="17">
        <v>136</v>
      </c>
      <c r="H13" s="17">
        <v>-170</v>
      </c>
    </row>
    <row r="14" spans="1:11" ht="30" customHeight="1" x14ac:dyDescent="0.2">
      <c r="A14" s="33" t="s">
        <v>77</v>
      </c>
      <c r="B14" s="17">
        <v>64</v>
      </c>
      <c r="C14" s="17">
        <v>183</v>
      </c>
      <c r="D14" s="17">
        <v>109</v>
      </c>
      <c r="E14" s="17">
        <v>80</v>
      </c>
      <c r="F14" s="17">
        <v>400</v>
      </c>
      <c r="G14" s="17">
        <v>209</v>
      </c>
      <c r="H14" s="17">
        <v>-217</v>
      </c>
    </row>
    <row r="15" spans="1:11" ht="21" customHeight="1" x14ac:dyDescent="0.2">
      <c r="A15" s="33" t="s">
        <v>78</v>
      </c>
      <c r="B15" s="17">
        <v>57</v>
      </c>
      <c r="C15" s="17">
        <v>122</v>
      </c>
      <c r="D15" s="17">
        <v>64</v>
      </c>
      <c r="E15" s="17">
        <v>66</v>
      </c>
      <c r="F15" s="17">
        <v>394</v>
      </c>
      <c r="G15" s="17">
        <v>192</v>
      </c>
      <c r="H15" s="17">
        <v>-272</v>
      </c>
    </row>
    <row r="16" spans="1:11" ht="21" customHeight="1" x14ac:dyDescent="0.2">
      <c r="A16" s="33" t="s">
        <v>107</v>
      </c>
      <c r="B16" s="17">
        <v>137</v>
      </c>
      <c r="C16" s="17">
        <v>276</v>
      </c>
      <c r="D16" s="17">
        <v>137</v>
      </c>
      <c r="E16" s="17">
        <v>144</v>
      </c>
      <c r="F16" s="17">
        <v>674</v>
      </c>
      <c r="G16" s="17">
        <v>337</v>
      </c>
      <c r="H16" s="17">
        <v>-398</v>
      </c>
    </row>
    <row r="17" spans="1:8" ht="21" customHeight="1" x14ac:dyDescent="0.2">
      <c r="A17" s="33" t="s">
        <v>80</v>
      </c>
      <c r="B17" s="17">
        <v>80</v>
      </c>
      <c r="C17" s="17">
        <v>185</v>
      </c>
      <c r="D17" s="17">
        <v>95</v>
      </c>
      <c r="E17" s="17">
        <v>87</v>
      </c>
      <c r="F17" s="17">
        <v>452</v>
      </c>
      <c r="G17" s="17">
        <v>226</v>
      </c>
      <c r="H17" s="17">
        <v>-267</v>
      </c>
    </row>
    <row r="18" spans="1:8" ht="21" customHeight="1" x14ac:dyDescent="0.2">
      <c r="A18" s="33" t="s">
        <v>81</v>
      </c>
      <c r="B18" s="17">
        <v>61</v>
      </c>
      <c r="C18" s="17">
        <v>108</v>
      </c>
      <c r="D18" s="17">
        <v>55</v>
      </c>
      <c r="E18" s="17">
        <v>65</v>
      </c>
      <c r="F18" s="17">
        <v>393</v>
      </c>
      <c r="G18" s="17">
        <v>189</v>
      </c>
      <c r="H18" s="17">
        <v>-285</v>
      </c>
    </row>
    <row r="19" spans="1:8" ht="21" customHeight="1" x14ac:dyDescent="0.2">
      <c r="A19" s="33" t="s">
        <v>82</v>
      </c>
      <c r="B19" s="17">
        <v>84</v>
      </c>
      <c r="C19" s="17">
        <v>154</v>
      </c>
      <c r="D19" s="17">
        <v>73</v>
      </c>
      <c r="E19" s="17">
        <v>83</v>
      </c>
      <c r="F19" s="17">
        <v>578</v>
      </c>
      <c r="G19" s="17">
        <v>281</v>
      </c>
      <c r="H19" s="17">
        <v>-424</v>
      </c>
    </row>
    <row r="20" spans="1:8" ht="30" customHeight="1" x14ac:dyDescent="0.2">
      <c r="A20" s="33" t="s">
        <v>83</v>
      </c>
      <c r="B20" s="17">
        <v>89</v>
      </c>
      <c r="C20" s="17">
        <v>211</v>
      </c>
      <c r="D20" s="17">
        <v>125</v>
      </c>
      <c r="E20" s="17">
        <v>117</v>
      </c>
      <c r="F20" s="17">
        <v>590</v>
      </c>
      <c r="G20" s="17">
        <v>305</v>
      </c>
      <c r="H20" s="17">
        <v>-379</v>
      </c>
    </row>
    <row r="21" spans="1:8" ht="21" customHeight="1" x14ac:dyDescent="0.2">
      <c r="A21" s="33" t="s">
        <v>84</v>
      </c>
      <c r="B21" s="17">
        <v>53</v>
      </c>
      <c r="C21" s="17">
        <v>106</v>
      </c>
      <c r="D21" s="17">
        <v>50</v>
      </c>
      <c r="E21" s="17">
        <v>47</v>
      </c>
      <c r="F21" s="17">
        <v>301</v>
      </c>
      <c r="G21" s="17">
        <v>160</v>
      </c>
      <c r="H21" s="17">
        <v>-195</v>
      </c>
    </row>
    <row r="22" spans="1:8" ht="21" customHeight="1" x14ac:dyDescent="0.2">
      <c r="A22" s="33" t="s">
        <v>85</v>
      </c>
      <c r="B22" s="17">
        <v>35</v>
      </c>
      <c r="C22" s="17">
        <v>61</v>
      </c>
      <c r="D22" s="17">
        <v>37</v>
      </c>
      <c r="E22" s="17">
        <v>31</v>
      </c>
      <c r="F22" s="17">
        <v>320</v>
      </c>
      <c r="G22" s="17">
        <v>152</v>
      </c>
      <c r="H22" s="17">
        <v>-259</v>
      </c>
    </row>
    <row r="23" spans="1:8" ht="21" customHeight="1" x14ac:dyDescent="0.2">
      <c r="A23" s="33" t="s">
        <v>86</v>
      </c>
      <c r="B23" s="17">
        <v>84</v>
      </c>
      <c r="C23" s="17">
        <v>163</v>
      </c>
      <c r="D23" s="17">
        <v>86</v>
      </c>
      <c r="E23" s="17">
        <v>82</v>
      </c>
      <c r="F23" s="17">
        <v>504</v>
      </c>
      <c r="G23" s="17">
        <v>247</v>
      </c>
      <c r="H23" s="17">
        <v>-341</v>
      </c>
    </row>
    <row r="24" spans="1:8" ht="21" customHeight="1" x14ac:dyDescent="0.2">
      <c r="A24" s="33" t="s">
        <v>87</v>
      </c>
      <c r="B24" s="17">
        <v>54</v>
      </c>
      <c r="C24" s="17">
        <v>130</v>
      </c>
      <c r="D24" s="17">
        <v>60</v>
      </c>
      <c r="E24" s="17">
        <v>71</v>
      </c>
      <c r="F24" s="17">
        <v>350</v>
      </c>
      <c r="G24" s="17">
        <v>166</v>
      </c>
      <c r="H24" s="17">
        <v>-220</v>
      </c>
    </row>
    <row r="25" spans="1:8" ht="21" customHeight="1" x14ac:dyDescent="0.2">
      <c r="A25" s="33" t="s">
        <v>88</v>
      </c>
      <c r="B25" s="17">
        <v>45</v>
      </c>
      <c r="C25" s="17">
        <v>85</v>
      </c>
      <c r="D25" s="17">
        <v>47</v>
      </c>
      <c r="E25" s="17">
        <v>43</v>
      </c>
      <c r="F25" s="17">
        <v>260</v>
      </c>
      <c r="G25" s="17">
        <v>122</v>
      </c>
      <c r="H25" s="17">
        <v>-175</v>
      </c>
    </row>
    <row r="26" spans="1:8" ht="30" customHeight="1" x14ac:dyDescent="0.2">
      <c r="A26" s="33" t="s">
        <v>89</v>
      </c>
      <c r="B26" s="17">
        <v>77</v>
      </c>
      <c r="C26" s="17">
        <v>125</v>
      </c>
      <c r="D26" s="17">
        <v>59</v>
      </c>
      <c r="E26" s="17">
        <v>71</v>
      </c>
      <c r="F26" s="17">
        <v>510</v>
      </c>
      <c r="G26" s="17">
        <v>252</v>
      </c>
      <c r="H26" s="17">
        <v>-385</v>
      </c>
    </row>
    <row r="27" spans="1:8" ht="21" customHeight="1" x14ac:dyDescent="0.2">
      <c r="A27" s="33" t="s">
        <v>90</v>
      </c>
      <c r="B27" s="17">
        <v>50</v>
      </c>
      <c r="C27" s="17">
        <v>127</v>
      </c>
      <c r="D27" s="17">
        <v>64</v>
      </c>
      <c r="E27" s="17">
        <v>70</v>
      </c>
      <c r="F27" s="17">
        <v>349</v>
      </c>
      <c r="G27" s="17">
        <v>190</v>
      </c>
      <c r="H27" s="17">
        <v>-222</v>
      </c>
    </row>
    <row r="28" spans="1:8" ht="21" customHeight="1" x14ac:dyDescent="0.2">
      <c r="A28" s="33" t="s">
        <v>91</v>
      </c>
      <c r="B28" s="17">
        <v>56</v>
      </c>
      <c r="C28" s="17">
        <v>115</v>
      </c>
      <c r="D28" s="17">
        <v>60</v>
      </c>
      <c r="E28" s="17">
        <v>62</v>
      </c>
      <c r="F28" s="17">
        <v>357</v>
      </c>
      <c r="G28" s="17">
        <v>191</v>
      </c>
      <c r="H28" s="17">
        <v>-242</v>
      </c>
    </row>
    <row r="29" spans="1:8" ht="21" customHeight="1" x14ac:dyDescent="0.2">
      <c r="A29" s="33" t="s">
        <v>92</v>
      </c>
      <c r="B29" s="17">
        <v>55</v>
      </c>
      <c r="C29" s="17">
        <v>155</v>
      </c>
      <c r="D29" s="17">
        <v>74</v>
      </c>
      <c r="E29" s="17">
        <v>94</v>
      </c>
      <c r="F29" s="17">
        <v>512</v>
      </c>
      <c r="G29" s="17">
        <v>251</v>
      </c>
      <c r="H29" s="17">
        <v>-357</v>
      </c>
    </row>
    <row r="30" spans="1:8" ht="21" customHeight="1" x14ac:dyDescent="0.2">
      <c r="A30" s="33" t="s">
        <v>93</v>
      </c>
      <c r="B30" s="17">
        <v>61</v>
      </c>
      <c r="C30" s="17">
        <v>108</v>
      </c>
      <c r="D30" s="17">
        <v>49</v>
      </c>
      <c r="E30" s="17">
        <v>63</v>
      </c>
      <c r="F30" s="17">
        <v>415</v>
      </c>
      <c r="G30" s="17">
        <v>217</v>
      </c>
      <c r="H30" s="17">
        <v>-307</v>
      </c>
    </row>
    <row r="31" spans="1:8" s="74" customFormat="1" ht="30" customHeight="1" x14ac:dyDescent="0.2">
      <c r="A31" s="32" t="s">
        <v>94</v>
      </c>
      <c r="B31" s="43">
        <v>1527</v>
      </c>
      <c r="C31" s="43">
        <v>3319</v>
      </c>
      <c r="D31" s="43">
        <v>1713</v>
      </c>
      <c r="E31" s="43">
        <v>1775</v>
      </c>
      <c r="F31" s="43">
        <v>9490</v>
      </c>
      <c r="G31" s="43">
        <v>4755</v>
      </c>
      <c r="H31" s="96">
        <v>-6171</v>
      </c>
    </row>
    <row r="32" spans="1:8" ht="21" customHeight="1" x14ac:dyDescent="0.2">
      <c r="A32" s="33" t="s">
        <v>95</v>
      </c>
      <c r="B32" s="17"/>
      <c r="C32" s="17"/>
      <c r="D32" s="17"/>
      <c r="E32" s="17"/>
      <c r="F32" s="17"/>
      <c r="G32" s="17"/>
      <c r="H32" s="17">
        <v>0</v>
      </c>
    </row>
    <row r="33" spans="1:8" ht="21" customHeight="1" x14ac:dyDescent="0.2">
      <c r="A33" s="33" t="s">
        <v>96</v>
      </c>
      <c r="B33" s="17">
        <v>385</v>
      </c>
      <c r="C33" s="17">
        <v>905</v>
      </c>
      <c r="D33" s="17">
        <v>469</v>
      </c>
      <c r="E33" s="17">
        <v>499</v>
      </c>
      <c r="F33" s="17">
        <v>2131</v>
      </c>
      <c r="G33" s="17">
        <v>1068</v>
      </c>
      <c r="H33" s="17">
        <v>-1226</v>
      </c>
    </row>
    <row r="34" spans="1:8" ht="21" customHeight="1" x14ac:dyDescent="0.2">
      <c r="A34" s="33" t="s">
        <v>97</v>
      </c>
      <c r="B34" s="17">
        <v>1142</v>
      </c>
      <c r="C34" s="17">
        <v>2414</v>
      </c>
      <c r="D34" s="17">
        <v>1244</v>
      </c>
      <c r="E34" s="17">
        <v>1276</v>
      </c>
      <c r="F34" s="17">
        <v>7359</v>
      </c>
      <c r="G34" s="17">
        <v>3687</v>
      </c>
      <c r="H34" s="17">
        <v>-4945</v>
      </c>
    </row>
    <row r="35" spans="1:8" ht="11.45" customHeight="1" x14ac:dyDescent="0.2">
      <c r="A35" s="15"/>
      <c r="B35" s="17"/>
      <c r="C35" s="17"/>
      <c r="D35" s="17"/>
      <c r="E35" s="17"/>
      <c r="F35" s="17"/>
      <c r="G35" s="17"/>
      <c r="H35" s="17"/>
    </row>
    <row r="37" spans="1:8" x14ac:dyDescent="0.2">
      <c r="A37" s="15"/>
    </row>
  </sheetData>
  <mergeCells count="3">
    <mergeCell ref="B4:B8"/>
    <mergeCell ref="C5:C8"/>
    <mergeCell ref="F5:F8"/>
  </mergeCells>
  <pageMargins left="0.78740157480314965" right="0.59055118110236227" top="0.78740157480314965" bottom="0.19685039370078741" header="0.51181102362204722" footer="0.51181102362204722"/>
  <pageSetup paperSize="9" orientation="portrait"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zoomScaleNormal="100" workbookViewId="0"/>
  </sheetViews>
  <sheetFormatPr baseColWidth="10" defaultColWidth="11.42578125" defaultRowHeight="12.75" x14ac:dyDescent="0.2"/>
  <cols>
    <col min="1" max="1" width="20.140625" style="24" customWidth="1"/>
    <col min="2" max="5" width="10.7109375" style="24" customWidth="1"/>
    <col min="6" max="6" width="11.140625" style="24" customWidth="1"/>
    <col min="7" max="7" width="10.7109375" style="24" customWidth="1"/>
    <col min="8" max="16384" width="11.42578125" style="6"/>
  </cols>
  <sheetData>
    <row r="1" spans="1:7" ht="11.25" customHeight="1" x14ac:dyDescent="0.2">
      <c r="A1" s="25" t="s">
        <v>108</v>
      </c>
      <c r="B1" s="26"/>
      <c r="C1" s="26"/>
      <c r="D1" s="26"/>
      <c r="E1" s="26"/>
      <c r="F1" s="26"/>
      <c r="G1" s="26"/>
    </row>
    <row r="2" spans="1:7" ht="11.25" customHeight="1" x14ac:dyDescent="0.2">
      <c r="A2" s="25" t="s">
        <v>242</v>
      </c>
      <c r="B2" s="26"/>
      <c r="C2" s="26"/>
      <c r="D2" s="26"/>
      <c r="E2" s="26"/>
      <c r="F2" s="26"/>
      <c r="G2" s="26"/>
    </row>
    <row r="3" spans="1:7" ht="13.15" customHeight="1" x14ac:dyDescent="0.2">
      <c r="A3" s="25" t="s">
        <v>183</v>
      </c>
      <c r="B3" s="26"/>
      <c r="C3" s="26"/>
      <c r="D3" s="26"/>
      <c r="E3" s="26"/>
      <c r="F3" s="26"/>
      <c r="G3" s="26"/>
    </row>
    <row r="4" spans="1:7" ht="3.75" customHeight="1" x14ac:dyDescent="0.2"/>
    <row r="5" spans="1:7" x14ac:dyDescent="0.2">
      <c r="A5" s="156" t="s">
        <v>109</v>
      </c>
      <c r="B5" s="157" t="s">
        <v>110</v>
      </c>
      <c r="C5" s="118"/>
      <c r="D5" s="117" t="s">
        <v>111</v>
      </c>
      <c r="E5" s="119"/>
      <c r="F5" s="53" t="s">
        <v>57</v>
      </c>
      <c r="G5" s="53"/>
    </row>
    <row r="6" spans="1:7" x14ac:dyDescent="0.2">
      <c r="A6" s="139"/>
      <c r="B6" s="158"/>
      <c r="C6" s="136"/>
      <c r="D6" s="135"/>
      <c r="E6" s="159"/>
      <c r="F6" s="26" t="s">
        <v>112</v>
      </c>
      <c r="G6" s="26"/>
    </row>
    <row r="7" spans="1:7" x14ac:dyDescent="0.2">
      <c r="A7" s="139"/>
      <c r="B7" s="160" t="s">
        <v>68</v>
      </c>
      <c r="C7" s="54" t="s">
        <v>104</v>
      </c>
      <c r="D7" s="151" t="s">
        <v>68</v>
      </c>
      <c r="E7" s="109" t="s">
        <v>104</v>
      </c>
      <c r="F7" s="151" t="s">
        <v>68</v>
      </c>
      <c r="G7" s="55" t="s">
        <v>104</v>
      </c>
    </row>
    <row r="8" spans="1:7" x14ac:dyDescent="0.2">
      <c r="A8" s="140"/>
      <c r="B8" s="150"/>
      <c r="C8" s="56" t="s">
        <v>69</v>
      </c>
      <c r="D8" s="153"/>
      <c r="E8" s="57" t="s">
        <v>69</v>
      </c>
      <c r="F8" s="153"/>
      <c r="G8" s="57" t="s">
        <v>69</v>
      </c>
    </row>
    <row r="9" spans="1:7" ht="15" customHeight="1" x14ac:dyDescent="0.2">
      <c r="A9" s="154" t="s">
        <v>29</v>
      </c>
      <c r="B9" s="154"/>
      <c r="C9" s="154"/>
      <c r="D9" s="154"/>
      <c r="E9" s="154"/>
      <c r="F9" s="154"/>
      <c r="G9" s="154"/>
    </row>
    <row r="10" spans="1:7" ht="10.15" customHeight="1" x14ac:dyDescent="0.2">
      <c r="A10" s="33" t="s">
        <v>113</v>
      </c>
      <c r="B10" s="17">
        <v>652</v>
      </c>
      <c r="C10" s="17">
        <v>318</v>
      </c>
      <c r="D10" s="17">
        <v>545</v>
      </c>
      <c r="E10" s="17">
        <v>292</v>
      </c>
      <c r="F10" s="17">
        <v>107</v>
      </c>
      <c r="G10" s="17">
        <v>26</v>
      </c>
    </row>
    <row r="11" spans="1:7" ht="10.15" customHeight="1" x14ac:dyDescent="0.2">
      <c r="A11" s="33" t="s">
        <v>114</v>
      </c>
      <c r="B11" s="17">
        <v>1245</v>
      </c>
      <c r="C11" s="17">
        <v>658</v>
      </c>
      <c r="D11" s="17">
        <v>1263</v>
      </c>
      <c r="E11" s="17">
        <v>625</v>
      </c>
      <c r="F11" s="17">
        <v>-18</v>
      </c>
      <c r="G11" s="17">
        <v>33</v>
      </c>
    </row>
    <row r="12" spans="1:7" ht="10.15" customHeight="1" x14ac:dyDescent="0.2">
      <c r="A12" s="33" t="s">
        <v>115</v>
      </c>
      <c r="B12" s="17">
        <v>342</v>
      </c>
      <c r="C12" s="17">
        <v>164</v>
      </c>
      <c r="D12" s="17">
        <v>456</v>
      </c>
      <c r="E12" s="17">
        <v>209</v>
      </c>
      <c r="F12" s="17">
        <v>-114</v>
      </c>
      <c r="G12" s="17">
        <v>-45</v>
      </c>
    </row>
    <row r="13" spans="1:7" ht="10.15" customHeight="1" x14ac:dyDescent="0.2">
      <c r="A13" s="33" t="s">
        <v>116</v>
      </c>
      <c r="B13" s="17">
        <v>346</v>
      </c>
      <c r="C13" s="17">
        <v>165</v>
      </c>
      <c r="D13" s="17">
        <v>186</v>
      </c>
      <c r="E13" s="17">
        <v>99</v>
      </c>
      <c r="F13" s="17">
        <v>160</v>
      </c>
      <c r="G13" s="17">
        <v>66</v>
      </c>
    </row>
    <row r="14" spans="1:7" ht="10.15" customHeight="1" x14ac:dyDescent="0.2">
      <c r="A14" s="33" t="s">
        <v>117</v>
      </c>
      <c r="B14" s="17">
        <v>32</v>
      </c>
      <c r="C14" s="17">
        <v>20</v>
      </c>
      <c r="D14" s="17">
        <v>45</v>
      </c>
      <c r="E14" s="17">
        <v>18</v>
      </c>
      <c r="F14" s="17">
        <v>-13</v>
      </c>
      <c r="G14" s="17">
        <v>2</v>
      </c>
    </row>
    <row r="15" spans="1:7" ht="10.15" customHeight="1" x14ac:dyDescent="0.2">
      <c r="A15" s="33" t="s">
        <v>118</v>
      </c>
      <c r="B15" s="17">
        <v>107</v>
      </c>
      <c r="C15" s="17">
        <v>44</v>
      </c>
      <c r="D15" s="17">
        <v>147</v>
      </c>
      <c r="E15" s="17">
        <v>65</v>
      </c>
      <c r="F15" s="17">
        <v>-40</v>
      </c>
      <c r="G15" s="17">
        <v>-21</v>
      </c>
    </row>
    <row r="16" spans="1:7" ht="10.15" customHeight="1" x14ac:dyDescent="0.2">
      <c r="A16" s="15" t="s">
        <v>119</v>
      </c>
      <c r="B16" s="60">
        <v>768</v>
      </c>
      <c r="C16" s="17">
        <v>381</v>
      </c>
      <c r="D16" s="17">
        <v>886</v>
      </c>
      <c r="E16" s="17">
        <v>429</v>
      </c>
      <c r="F16" s="17">
        <v>-118</v>
      </c>
      <c r="G16" s="17">
        <v>-48</v>
      </c>
    </row>
    <row r="17" spans="1:7" ht="10.15" customHeight="1" x14ac:dyDescent="0.2">
      <c r="A17" s="33" t="s">
        <v>120</v>
      </c>
      <c r="B17" s="17">
        <v>177</v>
      </c>
      <c r="C17" s="17">
        <v>78</v>
      </c>
      <c r="D17" s="17">
        <v>194</v>
      </c>
      <c r="E17" s="17">
        <v>82</v>
      </c>
      <c r="F17" s="17">
        <v>-17</v>
      </c>
      <c r="G17" s="17">
        <v>-4</v>
      </c>
    </row>
    <row r="18" spans="1:7" ht="10.15" customHeight="1" x14ac:dyDescent="0.2">
      <c r="A18" s="33" t="s">
        <v>121</v>
      </c>
      <c r="B18" s="17">
        <v>662</v>
      </c>
      <c r="C18" s="17">
        <v>343</v>
      </c>
      <c r="D18" s="17">
        <v>648</v>
      </c>
      <c r="E18" s="17">
        <v>322</v>
      </c>
      <c r="F18" s="17">
        <v>14</v>
      </c>
      <c r="G18" s="17">
        <v>21</v>
      </c>
    </row>
    <row r="19" spans="1:7" ht="10.15" customHeight="1" x14ac:dyDescent="0.2">
      <c r="A19" s="33" t="s">
        <v>122</v>
      </c>
      <c r="B19" s="17">
        <v>683</v>
      </c>
      <c r="C19" s="17">
        <v>353</v>
      </c>
      <c r="D19" s="17">
        <v>978</v>
      </c>
      <c r="E19" s="17">
        <v>505</v>
      </c>
      <c r="F19" s="17">
        <v>-295</v>
      </c>
      <c r="G19" s="17">
        <v>-152</v>
      </c>
    </row>
    <row r="20" spans="1:7" ht="10.15" customHeight="1" x14ac:dyDescent="0.2">
      <c r="A20" s="33" t="s">
        <v>123</v>
      </c>
      <c r="B20" s="17">
        <v>221</v>
      </c>
      <c r="C20" s="17">
        <v>107</v>
      </c>
      <c r="D20" s="17">
        <v>211</v>
      </c>
      <c r="E20" s="17">
        <v>102</v>
      </c>
      <c r="F20" s="17">
        <v>10</v>
      </c>
      <c r="G20" s="17">
        <v>5</v>
      </c>
    </row>
    <row r="21" spans="1:7" ht="10.15" customHeight="1" x14ac:dyDescent="0.2">
      <c r="A21" s="33" t="s">
        <v>124</v>
      </c>
      <c r="B21" s="17">
        <v>39</v>
      </c>
      <c r="C21" s="17">
        <v>24</v>
      </c>
      <c r="D21" s="17">
        <v>27</v>
      </c>
      <c r="E21" s="17">
        <v>14</v>
      </c>
      <c r="F21" s="17">
        <v>12</v>
      </c>
      <c r="G21" s="17">
        <v>10</v>
      </c>
    </row>
    <row r="22" spans="1:7" ht="10.15" customHeight="1" x14ac:dyDescent="0.2">
      <c r="A22" s="33" t="s">
        <v>125</v>
      </c>
      <c r="B22" s="17">
        <v>1312</v>
      </c>
      <c r="C22" s="17">
        <v>614</v>
      </c>
      <c r="D22" s="17">
        <v>1733</v>
      </c>
      <c r="E22" s="17">
        <v>818</v>
      </c>
      <c r="F22" s="17">
        <v>-421</v>
      </c>
      <c r="G22" s="17">
        <v>-204</v>
      </c>
    </row>
    <row r="23" spans="1:7" ht="10.15" customHeight="1" x14ac:dyDescent="0.2">
      <c r="A23" s="33" t="s">
        <v>126</v>
      </c>
      <c r="B23" s="17">
        <v>802</v>
      </c>
      <c r="C23" s="17">
        <v>375</v>
      </c>
      <c r="D23" s="17">
        <v>723</v>
      </c>
      <c r="E23" s="17">
        <v>335</v>
      </c>
      <c r="F23" s="17">
        <v>79</v>
      </c>
      <c r="G23" s="17">
        <v>40</v>
      </c>
    </row>
    <row r="24" spans="1:7" ht="10.15" customHeight="1" x14ac:dyDescent="0.2">
      <c r="A24" s="33" t="s">
        <v>127</v>
      </c>
      <c r="B24" s="17">
        <v>150</v>
      </c>
      <c r="C24" s="17">
        <v>76</v>
      </c>
      <c r="D24" s="17">
        <v>152</v>
      </c>
      <c r="E24" s="17">
        <v>72</v>
      </c>
      <c r="F24" s="17">
        <v>-2</v>
      </c>
      <c r="G24" s="17">
        <v>4</v>
      </c>
    </row>
    <row r="25" spans="1:7" s="74" customFormat="1" ht="17.25" customHeight="1" x14ac:dyDescent="0.2">
      <c r="A25" s="32" t="s">
        <v>128</v>
      </c>
      <c r="B25" s="43">
        <v>7538</v>
      </c>
      <c r="C25" s="43">
        <v>3720</v>
      </c>
      <c r="D25" s="43">
        <v>8194</v>
      </c>
      <c r="E25" s="43">
        <v>3987</v>
      </c>
      <c r="F25" s="96">
        <v>-656</v>
      </c>
      <c r="G25" s="96">
        <v>-267</v>
      </c>
    </row>
    <row r="26" spans="1:7" ht="17.25" customHeight="1" x14ac:dyDescent="0.2">
      <c r="A26" s="33" t="s">
        <v>129</v>
      </c>
      <c r="B26" s="17">
        <v>13372</v>
      </c>
      <c r="C26" s="17">
        <v>7842</v>
      </c>
      <c r="D26" s="17">
        <v>5893</v>
      </c>
      <c r="E26" s="17">
        <v>3456</v>
      </c>
      <c r="F26" s="17">
        <v>7479</v>
      </c>
      <c r="G26" s="17">
        <v>4386</v>
      </c>
    </row>
    <row r="27" spans="1:7" s="74" customFormat="1" ht="17.25" customHeight="1" x14ac:dyDescent="0.2">
      <c r="A27" s="32" t="s">
        <v>29</v>
      </c>
      <c r="B27" s="43">
        <v>20910</v>
      </c>
      <c r="C27" s="43">
        <v>11562</v>
      </c>
      <c r="D27" s="43">
        <v>14087</v>
      </c>
      <c r="E27" s="43">
        <v>7443</v>
      </c>
      <c r="F27" s="96">
        <v>6823</v>
      </c>
      <c r="G27" s="96">
        <v>4119</v>
      </c>
    </row>
    <row r="28" spans="1:7" ht="15" customHeight="1" x14ac:dyDescent="0.2">
      <c r="A28" s="154" t="s">
        <v>130</v>
      </c>
      <c r="B28" s="154"/>
      <c r="C28" s="154"/>
      <c r="D28" s="154"/>
      <c r="E28" s="154"/>
      <c r="F28" s="154"/>
      <c r="G28" s="154"/>
    </row>
    <row r="29" spans="1:7" ht="10.15" customHeight="1" x14ac:dyDescent="0.2">
      <c r="A29" s="33" t="s">
        <v>113</v>
      </c>
      <c r="B29" s="17">
        <v>512</v>
      </c>
      <c r="C29" s="17">
        <v>228</v>
      </c>
      <c r="D29" s="17">
        <v>348</v>
      </c>
      <c r="E29" s="17">
        <v>183</v>
      </c>
      <c r="F29" s="17">
        <v>164</v>
      </c>
      <c r="G29" s="17">
        <v>45</v>
      </c>
    </row>
    <row r="30" spans="1:7" ht="10.15" customHeight="1" x14ac:dyDescent="0.2">
      <c r="A30" s="33" t="s">
        <v>114</v>
      </c>
      <c r="B30" s="17">
        <v>1022</v>
      </c>
      <c r="C30" s="17">
        <v>526</v>
      </c>
      <c r="D30" s="17">
        <v>863</v>
      </c>
      <c r="E30" s="17">
        <v>391</v>
      </c>
      <c r="F30" s="17">
        <v>159</v>
      </c>
      <c r="G30" s="17">
        <v>135</v>
      </c>
    </row>
    <row r="31" spans="1:7" ht="10.15" customHeight="1" x14ac:dyDescent="0.2">
      <c r="A31" s="33" t="s">
        <v>115</v>
      </c>
      <c r="B31" s="17">
        <v>263</v>
      </c>
      <c r="C31" s="17">
        <v>123</v>
      </c>
      <c r="D31" s="17">
        <v>314</v>
      </c>
      <c r="E31" s="17">
        <v>140</v>
      </c>
      <c r="F31" s="17">
        <v>-51</v>
      </c>
      <c r="G31" s="17">
        <v>-17</v>
      </c>
    </row>
    <row r="32" spans="1:7" ht="10.15" customHeight="1" x14ac:dyDescent="0.2">
      <c r="A32" s="33" t="s">
        <v>116</v>
      </c>
      <c r="B32" s="17">
        <v>253</v>
      </c>
      <c r="C32" s="17">
        <v>113</v>
      </c>
      <c r="D32" s="17">
        <v>153</v>
      </c>
      <c r="E32" s="17">
        <v>81</v>
      </c>
      <c r="F32" s="17">
        <v>100</v>
      </c>
      <c r="G32" s="17">
        <v>32</v>
      </c>
    </row>
    <row r="33" spans="1:7" ht="10.15" customHeight="1" x14ac:dyDescent="0.2">
      <c r="A33" s="33" t="s">
        <v>117</v>
      </c>
      <c r="B33" s="17">
        <v>21</v>
      </c>
      <c r="C33" s="17" t="s">
        <v>186</v>
      </c>
      <c r="D33" s="17">
        <v>25</v>
      </c>
      <c r="E33" s="17" t="s">
        <v>186</v>
      </c>
      <c r="F33" s="17">
        <v>-4</v>
      </c>
      <c r="G33" s="17">
        <v>2</v>
      </c>
    </row>
    <row r="34" spans="1:7" ht="10.15" customHeight="1" x14ac:dyDescent="0.2">
      <c r="A34" s="33" t="s">
        <v>118</v>
      </c>
      <c r="B34" s="17">
        <v>75</v>
      </c>
      <c r="C34" s="17">
        <v>29</v>
      </c>
      <c r="D34" s="17">
        <v>89</v>
      </c>
      <c r="E34" s="17">
        <v>35</v>
      </c>
      <c r="F34" s="17">
        <v>-14</v>
      </c>
      <c r="G34" s="17">
        <v>-6</v>
      </c>
    </row>
    <row r="35" spans="1:7" ht="10.15" customHeight="1" x14ac:dyDescent="0.2">
      <c r="A35" s="33" t="s">
        <v>119</v>
      </c>
      <c r="B35" s="17">
        <v>609</v>
      </c>
      <c r="C35" s="17">
        <v>285</v>
      </c>
      <c r="D35" s="17">
        <v>629</v>
      </c>
      <c r="E35" s="17">
        <v>291</v>
      </c>
      <c r="F35" s="17">
        <v>-20</v>
      </c>
      <c r="G35" s="17">
        <v>-6</v>
      </c>
    </row>
    <row r="36" spans="1:7" ht="10.15" customHeight="1" x14ac:dyDescent="0.2">
      <c r="A36" s="33" t="s">
        <v>120</v>
      </c>
      <c r="B36" s="17">
        <v>143</v>
      </c>
      <c r="C36" s="17">
        <v>56</v>
      </c>
      <c r="D36" s="17">
        <v>177</v>
      </c>
      <c r="E36" s="17">
        <v>72</v>
      </c>
      <c r="F36" s="17">
        <v>-34</v>
      </c>
      <c r="G36" s="17">
        <v>-16</v>
      </c>
    </row>
    <row r="37" spans="1:7" ht="10.15" customHeight="1" x14ac:dyDescent="0.2">
      <c r="A37" s="33" t="s">
        <v>121</v>
      </c>
      <c r="B37" s="17">
        <v>522</v>
      </c>
      <c r="C37" s="17">
        <v>265</v>
      </c>
      <c r="D37" s="17">
        <v>480</v>
      </c>
      <c r="E37" s="17">
        <v>220</v>
      </c>
      <c r="F37" s="17">
        <v>42</v>
      </c>
      <c r="G37" s="17">
        <v>45</v>
      </c>
    </row>
    <row r="38" spans="1:7" ht="10.15" customHeight="1" x14ac:dyDescent="0.2">
      <c r="A38" s="33" t="s">
        <v>122</v>
      </c>
      <c r="B38" s="17">
        <v>494</v>
      </c>
      <c r="C38" s="17">
        <v>234</v>
      </c>
      <c r="D38" s="17">
        <v>434</v>
      </c>
      <c r="E38" s="17">
        <v>199</v>
      </c>
      <c r="F38" s="17">
        <v>60</v>
      </c>
      <c r="G38" s="17">
        <v>35</v>
      </c>
    </row>
    <row r="39" spans="1:7" ht="10.15" customHeight="1" x14ac:dyDescent="0.2">
      <c r="A39" s="33" t="s">
        <v>123</v>
      </c>
      <c r="B39" s="17">
        <v>170</v>
      </c>
      <c r="C39" s="17">
        <v>77</v>
      </c>
      <c r="D39" s="17">
        <v>138</v>
      </c>
      <c r="E39" s="17">
        <v>60</v>
      </c>
      <c r="F39" s="17">
        <v>32</v>
      </c>
      <c r="G39" s="17">
        <v>17</v>
      </c>
    </row>
    <row r="40" spans="1:7" ht="10.15" customHeight="1" x14ac:dyDescent="0.2">
      <c r="A40" s="33" t="s">
        <v>124</v>
      </c>
      <c r="B40" s="17">
        <v>30</v>
      </c>
      <c r="C40" s="17" t="s">
        <v>186</v>
      </c>
      <c r="D40" s="17">
        <v>21</v>
      </c>
      <c r="E40" s="17" t="s">
        <v>186</v>
      </c>
      <c r="F40" s="17">
        <v>9</v>
      </c>
      <c r="G40" s="17">
        <v>7</v>
      </c>
    </row>
    <row r="41" spans="1:7" ht="10.15" customHeight="1" x14ac:dyDescent="0.2">
      <c r="A41" s="33" t="s">
        <v>125</v>
      </c>
      <c r="B41" s="17">
        <v>1162</v>
      </c>
      <c r="C41" s="17">
        <v>517</v>
      </c>
      <c r="D41" s="17">
        <v>1514</v>
      </c>
      <c r="E41" s="17">
        <v>703</v>
      </c>
      <c r="F41" s="17">
        <v>-352</v>
      </c>
      <c r="G41" s="17">
        <v>-186</v>
      </c>
    </row>
    <row r="42" spans="1:7" ht="10.15" customHeight="1" x14ac:dyDescent="0.2">
      <c r="A42" s="33" t="s">
        <v>126</v>
      </c>
      <c r="B42" s="17">
        <v>668</v>
      </c>
      <c r="C42" s="17">
        <v>293</v>
      </c>
      <c r="D42" s="17">
        <v>616</v>
      </c>
      <c r="E42" s="17">
        <v>267</v>
      </c>
      <c r="F42" s="17">
        <v>52</v>
      </c>
      <c r="G42" s="17">
        <v>26</v>
      </c>
    </row>
    <row r="43" spans="1:7" ht="10.15" customHeight="1" x14ac:dyDescent="0.2">
      <c r="A43" s="33" t="s">
        <v>127</v>
      </c>
      <c r="B43" s="17">
        <v>127</v>
      </c>
      <c r="C43" s="17">
        <v>60</v>
      </c>
      <c r="D43" s="17">
        <v>109</v>
      </c>
      <c r="E43" s="17">
        <v>50</v>
      </c>
      <c r="F43" s="17">
        <v>18</v>
      </c>
      <c r="G43" s="17">
        <v>10</v>
      </c>
    </row>
    <row r="44" spans="1:7" s="74" customFormat="1" ht="17.25" customHeight="1" x14ac:dyDescent="0.2">
      <c r="A44" s="32" t="s">
        <v>128</v>
      </c>
      <c r="B44" s="43">
        <v>6071</v>
      </c>
      <c r="C44" s="43">
        <v>2834</v>
      </c>
      <c r="D44" s="43">
        <v>5910</v>
      </c>
      <c r="E44" s="43">
        <v>2711</v>
      </c>
      <c r="F44" s="96">
        <v>161</v>
      </c>
      <c r="G44" s="96">
        <v>123</v>
      </c>
    </row>
    <row r="45" spans="1:7" ht="17.25" customHeight="1" x14ac:dyDescent="0.2">
      <c r="A45" s="33" t="s">
        <v>129</v>
      </c>
      <c r="B45" s="17">
        <v>900</v>
      </c>
      <c r="C45" s="17">
        <v>593</v>
      </c>
      <c r="D45" s="17">
        <v>1150</v>
      </c>
      <c r="E45" s="17">
        <v>739</v>
      </c>
      <c r="F45" s="17">
        <v>-250</v>
      </c>
      <c r="G45" s="17">
        <v>-146</v>
      </c>
    </row>
    <row r="46" spans="1:7" s="74" customFormat="1" ht="17.25" customHeight="1" x14ac:dyDescent="0.2">
      <c r="A46" s="32" t="s">
        <v>29</v>
      </c>
      <c r="B46" s="43">
        <v>6971</v>
      </c>
      <c r="C46" s="43">
        <v>3427</v>
      </c>
      <c r="D46" s="43">
        <v>7060</v>
      </c>
      <c r="E46" s="43">
        <v>3450</v>
      </c>
      <c r="F46" s="96">
        <v>-89</v>
      </c>
      <c r="G46" s="96">
        <v>-23</v>
      </c>
    </row>
    <row r="47" spans="1:7" ht="15" customHeight="1" x14ac:dyDescent="0.2">
      <c r="A47" s="155" t="s">
        <v>131</v>
      </c>
      <c r="B47" s="155"/>
      <c r="C47" s="155"/>
      <c r="D47" s="155"/>
      <c r="E47" s="155"/>
      <c r="F47" s="155"/>
      <c r="G47" s="155"/>
    </row>
    <row r="48" spans="1:7" ht="10.15" customHeight="1" x14ac:dyDescent="0.2">
      <c r="A48" s="33" t="s">
        <v>113</v>
      </c>
      <c r="B48" s="17">
        <v>140</v>
      </c>
      <c r="C48" s="17">
        <v>90</v>
      </c>
      <c r="D48" s="17">
        <v>197</v>
      </c>
      <c r="E48" s="17">
        <v>109</v>
      </c>
      <c r="F48" s="17">
        <v>-57</v>
      </c>
      <c r="G48" s="17">
        <v>-19</v>
      </c>
    </row>
    <row r="49" spans="1:7" ht="10.15" customHeight="1" x14ac:dyDescent="0.2">
      <c r="A49" s="33" t="s">
        <v>114</v>
      </c>
      <c r="B49" s="17">
        <v>223</v>
      </c>
      <c r="C49" s="17">
        <v>132</v>
      </c>
      <c r="D49" s="17">
        <v>400</v>
      </c>
      <c r="E49" s="17">
        <v>234</v>
      </c>
      <c r="F49" s="17">
        <v>-177</v>
      </c>
      <c r="G49" s="17">
        <v>-102</v>
      </c>
    </row>
    <row r="50" spans="1:7" ht="10.15" customHeight="1" x14ac:dyDescent="0.2">
      <c r="A50" s="33" t="s">
        <v>115</v>
      </c>
      <c r="B50" s="17">
        <v>79</v>
      </c>
      <c r="C50" s="17">
        <v>41</v>
      </c>
      <c r="D50" s="17">
        <v>142</v>
      </c>
      <c r="E50" s="17">
        <v>69</v>
      </c>
      <c r="F50" s="17">
        <v>-63</v>
      </c>
      <c r="G50" s="17">
        <v>-28</v>
      </c>
    </row>
    <row r="51" spans="1:7" ht="10.15" customHeight="1" x14ac:dyDescent="0.2">
      <c r="A51" s="33" t="s">
        <v>116</v>
      </c>
      <c r="B51" s="17">
        <v>93</v>
      </c>
      <c r="C51" s="17">
        <v>52</v>
      </c>
      <c r="D51" s="17">
        <v>33</v>
      </c>
      <c r="E51" s="17">
        <v>18</v>
      </c>
      <c r="F51" s="17">
        <v>60</v>
      </c>
      <c r="G51" s="17">
        <v>34</v>
      </c>
    </row>
    <row r="52" spans="1:7" ht="10.15" customHeight="1" x14ac:dyDescent="0.2">
      <c r="A52" s="33" t="s">
        <v>117</v>
      </c>
      <c r="B52" s="17">
        <v>11</v>
      </c>
      <c r="C52" s="17" t="s">
        <v>186</v>
      </c>
      <c r="D52" s="17">
        <v>20</v>
      </c>
      <c r="E52" s="17" t="s">
        <v>186</v>
      </c>
      <c r="F52" s="17">
        <v>-9</v>
      </c>
      <c r="G52" s="17" t="s">
        <v>73</v>
      </c>
    </row>
    <row r="53" spans="1:7" ht="10.15" customHeight="1" x14ac:dyDescent="0.2">
      <c r="A53" s="33" t="s">
        <v>118</v>
      </c>
      <c r="B53" s="17">
        <v>32</v>
      </c>
      <c r="C53" s="17">
        <v>15</v>
      </c>
      <c r="D53" s="17">
        <v>58</v>
      </c>
      <c r="E53" s="17">
        <v>30</v>
      </c>
      <c r="F53" s="17">
        <v>-26</v>
      </c>
      <c r="G53" s="17">
        <v>-15</v>
      </c>
    </row>
    <row r="54" spans="1:7" ht="10.15" customHeight="1" x14ac:dyDescent="0.2">
      <c r="A54" s="33" t="s">
        <v>119</v>
      </c>
      <c r="B54" s="17">
        <v>159</v>
      </c>
      <c r="C54" s="17">
        <v>96</v>
      </c>
      <c r="D54" s="17">
        <v>257</v>
      </c>
      <c r="E54" s="17">
        <v>138</v>
      </c>
      <c r="F54" s="17">
        <v>-98</v>
      </c>
      <c r="G54" s="17">
        <v>-42</v>
      </c>
    </row>
    <row r="55" spans="1:7" ht="10.15" customHeight="1" x14ac:dyDescent="0.2">
      <c r="A55" s="33" t="s">
        <v>120</v>
      </c>
      <c r="B55" s="17">
        <v>34</v>
      </c>
      <c r="C55" s="17">
        <v>22</v>
      </c>
      <c r="D55" s="17">
        <v>17</v>
      </c>
      <c r="E55" s="17">
        <v>10</v>
      </c>
      <c r="F55" s="17">
        <v>17</v>
      </c>
      <c r="G55" s="17">
        <v>12</v>
      </c>
    </row>
    <row r="56" spans="1:7" ht="10.15" customHeight="1" x14ac:dyDescent="0.2">
      <c r="A56" s="33" t="s">
        <v>121</v>
      </c>
      <c r="B56" s="17">
        <v>140</v>
      </c>
      <c r="C56" s="17">
        <v>78</v>
      </c>
      <c r="D56" s="17">
        <v>168</v>
      </c>
      <c r="E56" s="17">
        <v>102</v>
      </c>
      <c r="F56" s="17">
        <v>-28</v>
      </c>
      <c r="G56" s="17">
        <v>-24</v>
      </c>
    </row>
    <row r="57" spans="1:7" ht="10.15" customHeight="1" x14ac:dyDescent="0.2">
      <c r="A57" s="33" t="s">
        <v>122</v>
      </c>
      <c r="B57" s="17">
        <v>189</v>
      </c>
      <c r="C57" s="17">
        <v>119</v>
      </c>
      <c r="D57" s="17">
        <v>544</v>
      </c>
      <c r="E57" s="17">
        <v>306</v>
      </c>
      <c r="F57" s="17">
        <v>-355</v>
      </c>
      <c r="G57" s="17">
        <v>-187</v>
      </c>
    </row>
    <row r="58" spans="1:7" ht="10.15" customHeight="1" x14ac:dyDescent="0.2">
      <c r="A58" s="33" t="s">
        <v>123</v>
      </c>
      <c r="B58" s="17">
        <v>51</v>
      </c>
      <c r="C58" s="17">
        <v>30</v>
      </c>
      <c r="D58" s="17">
        <v>73</v>
      </c>
      <c r="E58" s="17">
        <v>42</v>
      </c>
      <c r="F58" s="17">
        <v>-22</v>
      </c>
      <c r="G58" s="17">
        <v>-12</v>
      </c>
    </row>
    <row r="59" spans="1:7" ht="10.15" customHeight="1" x14ac:dyDescent="0.2">
      <c r="A59" s="33" t="s">
        <v>124</v>
      </c>
      <c r="B59" s="17">
        <v>9</v>
      </c>
      <c r="C59" s="17" t="s">
        <v>186</v>
      </c>
      <c r="D59" s="17">
        <v>6</v>
      </c>
      <c r="E59" s="17" t="s">
        <v>186</v>
      </c>
      <c r="F59" s="17">
        <v>3</v>
      </c>
      <c r="G59" s="17">
        <v>3</v>
      </c>
    </row>
    <row r="60" spans="1:7" ht="10.15" customHeight="1" x14ac:dyDescent="0.2">
      <c r="A60" s="33" t="s">
        <v>125</v>
      </c>
      <c r="B60" s="17">
        <v>150</v>
      </c>
      <c r="C60" s="17">
        <v>97</v>
      </c>
      <c r="D60" s="17">
        <v>219</v>
      </c>
      <c r="E60" s="17">
        <v>115</v>
      </c>
      <c r="F60" s="17">
        <v>-69</v>
      </c>
      <c r="G60" s="17">
        <v>-18</v>
      </c>
    </row>
    <row r="61" spans="1:7" ht="10.15" customHeight="1" x14ac:dyDescent="0.2">
      <c r="A61" s="33" t="s">
        <v>126</v>
      </c>
      <c r="B61" s="17">
        <v>134</v>
      </c>
      <c r="C61" s="17">
        <v>82</v>
      </c>
      <c r="D61" s="17">
        <v>107</v>
      </c>
      <c r="E61" s="17">
        <v>68</v>
      </c>
      <c r="F61" s="17">
        <v>27</v>
      </c>
      <c r="G61" s="17">
        <v>14</v>
      </c>
    </row>
    <row r="62" spans="1:7" ht="10.15" customHeight="1" x14ac:dyDescent="0.2">
      <c r="A62" s="33" t="s">
        <v>127</v>
      </c>
      <c r="B62" s="17">
        <v>23</v>
      </c>
      <c r="C62" s="17">
        <v>16</v>
      </c>
      <c r="D62" s="17">
        <v>43</v>
      </c>
      <c r="E62" s="17">
        <v>22</v>
      </c>
      <c r="F62" s="17">
        <v>-20</v>
      </c>
      <c r="G62" s="17">
        <v>-6</v>
      </c>
    </row>
    <row r="63" spans="1:7" s="74" customFormat="1" ht="17.25" customHeight="1" x14ac:dyDescent="0.2">
      <c r="A63" s="32" t="s">
        <v>128</v>
      </c>
      <c r="B63" s="43">
        <v>1467</v>
      </c>
      <c r="C63" s="43">
        <v>886</v>
      </c>
      <c r="D63" s="43">
        <v>2284</v>
      </c>
      <c r="E63" s="43">
        <v>1276</v>
      </c>
      <c r="F63" s="96">
        <v>-817</v>
      </c>
      <c r="G63" s="96">
        <v>-390</v>
      </c>
    </row>
    <row r="64" spans="1:7" ht="17.25" customHeight="1" x14ac:dyDescent="0.2">
      <c r="A64" s="33" t="s">
        <v>129</v>
      </c>
      <c r="B64" s="17">
        <v>12472</v>
      </c>
      <c r="C64" s="17">
        <v>7249</v>
      </c>
      <c r="D64" s="17">
        <v>4743</v>
      </c>
      <c r="E64" s="17">
        <v>2717</v>
      </c>
      <c r="F64" s="17">
        <v>7729</v>
      </c>
      <c r="G64" s="17">
        <v>4532</v>
      </c>
    </row>
    <row r="65" spans="1:7" s="74" customFormat="1" ht="17.25" customHeight="1" x14ac:dyDescent="0.2">
      <c r="A65" s="32" t="s">
        <v>29</v>
      </c>
      <c r="B65" s="43">
        <v>13939</v>
      </c>
      <c r="C65" s="43">
        <v>8135</v>
      </c>
      <c r="D65" s="43">
        <v>7027</v>
      </c>
      <c r="E65" s="43">
        <v>3993</v>
      </c>
      <c r="F65" s="96">
        <v>6912</v>
      </c>
      <c r="G65" s="96">
        <v>4142</v>
      </c>
    </row>
    <row r="66" spans="1:7" ht="6" customHeight="1" x14ac:dyDescent="0.2"/>
    <row r="67" spans="1:7" x14ac:dyDescent="0.2">
      <c r="A67" s="24" t="s">
        <v>132</v>
      </c>
      <c r="B67" s="82"/>
      <c r="C67" s="82"/>
      <c r="D67" s="82"/>
      <c r="E67" s="82"/>
      <c r="F67" s="82"/>
      <c r="G67" s="82"/>
    </row>
    <row r="68" spans="1:7" ht="10.5" customHeight="1" x14ac:dyDescent="0.2"/>
  </sheetData>
  <mergeCells count="9">
    <mergeCell ref="A9:G9"/>
    <mergeCell ref="A28:G28"/>
    <mergeCell ref="A47:G47"/>
    <mergeCell ref="A5:A8"/>
    <mergeCell ref="B5:C6"/>
    <mergeCell ref="D5:E6"/>
    <mergeCell ref="B7:B8"/>
    <mergeCell ref="D7:D8"/>
    <mergeCell ref="F7:F8"/>
  </mergeCells>
  <pageMargins left="0.98425196850393704" right="0.59055118110236227" top="0.78740157480314965" bottom="0.19685039370078741" header="0.51181102362204722" footer="0.51181102362204722"/>
  <pageSetup paperSize="9" orientation="portrait" r:id="rId1"/>
  <headerFooter alignWithMargins="0">
    <oddHeader>&amp;C&amp;"Helvetica,Standard"&amp;8        - 10 -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9"/>
  <sheetViews>
    <sheetView zoomScaleNormal="100" workbookViewId="0"/>
  </sheetViews>
  <sheetFormatPr baseColWidth="10" defaultColWidth="11.42578125" defaultRowHeight="12.75" x14ac:dyDescent="0.2"/>
  <cols>
    <col min="1" max="1" width="26.5703125" style="24" customWidth="1"/>
    <col min="2" max="5" width="9.7109375" style="24" customWidth="1"/>
    <col min="6" max="6" width="10.5703125" style="24" bestFit="1" customWidth="1"/>
    <col min="7" max="7" width="10.7109375" style="24" customWidth="1"/>
    <col min="8" max="16384" width="11.42578125" style="6"/>
  </cols>
  <sheetData>
    <row r="1" spans="1:7" x14ac:dyDescent="0.2">
      <c r="A1" s="25" t="s">
        <v>243</v>
      </c>
      <c r="B1" s="26"/>
      <c r="C1" s="26"/>
      <c r="D1" s="26"/>
      <c r="E1" s="26"/>
      <c r="F1" s="26"/>
      <c r="G1" s="26"/>
    </row>
    <row r="2" spans="1:7" x14ac:dyDescent="0.2">
      <c r="A2" s="25" t="s">
        <v>183</v>
      </c>
      <c r="B2" s="26"/>
      <c r="C2" s="26"/>
      <c r="D2" s="26"/>
      <c r="E2" s="26"/>
      <c r="F2" s="26"/>
      <c r="G2" s="26"/>
    </row>
    <row r="3" spans="1:7" ht="5.25" customHeight="1" x14ac:dyDescent="0.2"/>
    <row r="4" spans="1:7" ht="12" customHeight="1" x14ac:dyDescent="0.2">
      <c r="A4" s="156" t="s">
        <v>109</v>
      </c>
      <c r="B4" s="157" t="s">
        <v>110</v>
      </c>
      <c r="C4" s="118"/>
      <c r="D4" s="117" t="s">
        <v>111</v>
      </c>
      <c r="E4" s="119"/>
      <c r="F4" s="53" t="s">
        <v>57</v>
      </c>
      <c r="G4" s="53"/>
    </row>
    <row r="5" spans="1:7" ht="12" customHeight="1" x14ac:dyDescent="0.2">
      <c r="A5" s="139"/>
      <c r="B5" s="158"/>
      <c r="C5" s="136"/>
      <c r="D5" s="135"/>
      <c r="E5" s="159"/>
      <c r="F5" s="26" t="s">
        <v>112</v>
      </c>
      <c r="G5" s="26"/>
    </row>
    <row r="6" spans="1:7" ht="12" customHeight="1" x14ac:dyDescent="0.2">
      <c r="A6" s="139"/>
      <c r="B6" s="160" t="s">
        <v>68</v>
      </c>
      <c r="C6" s="54" t="s">
        <v>104</v>
      </c>
      <c r="D6" s="151" t="s">
        <v>68</v>
      </c>
      <c r="E6" s="109" t="s">
        <v>104</v>
      </c>
      <c r="F6" s="151" t="s">
        <v>68</v>
      </c>
      <c r="G6" s="55" t="s">
        <v>104</v>
      </c>
    </row>
    <row r="7" spans="1:7" ht="12" customHeight="1" x14ac:dyDescent="0.2">
      <c r="A7" s="140"/>
      <c r="B7" s="150"/>
      <c r="C7" s="56" t="s">
        <v>69</v>
      </c>
      <c r="D7" s="153"/>
      <c r="E7" s="57" t="s">
        <v>69</v>
      </c>
      <c r="F7" s="153"/>
      <c r="G7" s="57" t="s">
        <v>69</v>
      </c>
    </row>
    <row r="8" spans="1:7" ht="4.5" customHeight="1" x14ac:dyDescent="0.2">
      <c r="A8" s="113"/>
      <c r="B8" s="107"/>
      <c r="C8" s="100"/>
      <c r="D8" s="107"/>
      <c r="E8" s="112"/>
      <c r="F8" s="107"/>
      <c r="G8" s="112"/>
    </row>
    <row r="9" spans="1:7" x14ac:dyDescent="0.2">
      <c r="A9" s="32" t="s">
        <v>152</v>
      </c>
      <c r="B9" s="43">
        <v>8168</v>
      </c>
      <c r="C9" s="43">
        <v>4196</v>
      </c>
      <c r="D9" s="43">
        <v>4145</v>
      </c>
      <c r="E9" s="43">
        <v>2248</v>
      </c>
      <c r="F9" s="96">
        <v>4023</v>
      </c>
      <c r="G9" s="96">
        <v>1948</v>
      </c>
    </row>
    <row r="10" spans="1:7" ht="10.9" customHeight="1" x14ac:dyDescent="0.2">
      <c r="A10" s="32" t="s">
        <v>203</v>
      </c>
      <c r="B10" s="43">
        <v>3057</v>
      </c>
      <c r="C10" s="43">
        <v>1788</v>
      </c>
      <c r="D10" s="43">
        <v>2550</v>
      </c>
      <c r="E10" s="43">
        <v>1597</v>
      </c>
      <c r="F10" s="96">
        <v>507</v>
      </c>
      <c r="G10" s="96">
        <v>191</v>
      </c>
    </row>
    <row r="11" spans="1:7" ht="10.5" customHeight="1" x14ac:dyDescent="0.2">
      <c r="A11" s="33" t="s">
        <v>244</v>
      </c>
      <c r="B11" s="17">
        <v>227</v>
      </c>
      <c r="C11" s="17">
        <v>118</v>
      </c>
      <c r="D11" s="17">
        <v>273</v>
      </c>
      <c r="E11" s="17">
        <v>174</v>
      </c>
      <c r="F11" s="17">
        <v>-46</v>
      </c>
      <c r="G11" s="17">
        <v>-56</v>
      </c>
    </row>
    <row r="12" spans="1:7" ht="10.5" customHeight="1" x14ac:dyDescent="0.2">
      <c r="A12" s="101" t="s">
        <v>133</v>
      </c>
      <c r="B12" s="17">
        <v>68</v>
      </c>
      <c r="C12" s="17">
        <v>29</v>
      </c>
      <c r="D12" s="17">
        <v>19</v>
      </c>
      <c r="E12" s="17">
        <v>11</v>
      </c>
      <c r="F12" s="17">
        <v>49</v>
      </c>
      <c r="G12" s="17">
        <v>18</v>
      </c>
    </row>
    <row r="13" spans="1:7" ht="10.5" customHeight="1" x14ac:dyDescent="0.2">
      <c r="A13" s="101" t="s">
        <v>134</v>
      </c>
      <c r="B13" s="17">
        <v>60</v>
      </c>
      <c r="C13" s="17">
        <v>41</v>
      </c>
      <c r="D13" s="17">
        <v>32</v>
      </c>
      <c r="E13" s="17">
        <v>21</v>
      </c>
      <c r="F13" s="17">
        <v>28</v>
      </c>
      <c r="G13" s="17">
        <v>20</v>
      </c>
    </row>
    <row r="14" spans="1:7" ht="10.5" customHeight="1" x14ac:dyDescent="0.2">
      <c r="A14" s="101" t="s">
        <v>135</v>
      </c>
      <c r="B14" s="17">
        <v>139</v>
      </c>
      <c r="C14" s="17">
        <v>75</v>
      </c>
      <c r="D14" s="17">
        <v>70</v>
      </c>
      <c r="E14" s="17">
        <v>50</v>
      </c>
      <c r="F14" s="17">
        <v>69</v>
      </c>
      <c r="G14" s="17">
        <v>25</v>
      </c>
    </row>
    <row r="15" spans="1:7" ht="10.5" customHeight="1" x14ac:dyDescent="0.2">
      <c r="A15" s="101" t="s">
        <v>175</v>
      </c>
      <c r="B15" s="17">
        <v>46</v>
      </c>
      <c r="C15" s="17">
        <v>31</v>
      </c>
      <c r="D15" s="17">
        <v>35</v>
      </c>
      <c r="E15" s="17">
        <v>25</v>
      </c>
      <c r="F15" s="17">
        <v>11</v>
      </c>
      <c r="G15" s="17">
        <v>6</v>
      </c>
    </row>
    <row r="16" spans="1:7" ht="10.5" customHeight="1" x14ac:dyDescent="0.2">
      <c r="A16" s="101" t="s">
        <v>136</v>
      </c>
      <c r="B16" s="17">
        <v>61</v>
      </c>
      <c r="C16" s="17">
        <v>32</v>
      </c>
      <c r="D16" s="17">
        <v>72</v>
      </c>
      <c r="E16" s="17">
        <v>37</v>
      </c>
      <c r="F16" s="17">
        <v>-11</v>
      </c>
      <c r="G16" s="17">
        <v>-5</v>
      </c>
    </row>
    <row r="17" spans="1:7" ht="10.5" customHeight="1" x14ac:dyDescent="0.2">
      <c r="A17" s="101" t="s">
        <v>137</v>
      </c>
      <c r="B17" s="17">
        <v>38</v>
      </c>
      <c r="C17" s="17">
        <v>20</v>
      </c>
      <c r="D17" s="17">
        <v>37</v>
      </c>
      <c r="E17" s="17">
        <v>19</v>
      </c>
      <c r="F17" s="17">
        <v>1</v>
      </c>
      <c r="G17" s="17">
        <v>1</v>
      </c>
    </row>
    <row r="18" spans="1:7" ht="10.5" customHeight="1" x14ac:dyDescent="0.2">
      <c r="A18" s="101" t="s">
        <v>138</v>
      </c>
      <c r="B18" s="17">
        <v>15</v>
      </c>
      <c r="C18" s="17">
        <v>9</v>
      </c>
      <c r="D18" s="17">
        <v>55</v>
      </c>
      <c r="E18" s="17">
        <v>32</v>
      </c>
      <c r="F18" s="17">
        <v>-40</v>
      </c>
      <c r="G18" s="17">
        <v>-23</v>
      </c>
    </row>
    <row r="19" spans="1:7" ht="10.5" customHeight="1" x14ac:dyDescent="0.2">
      <c r="A19" s="101" t="s">
        <v>139</v>
      </c>
      <c r="B19" s="17">
        <v>68</v>
      </c>
      <c r="C19" s="17">
        <v>40</v>
      </c>
      <c r="D19" s="17">
        <v>104</v>
      </c>
      <c r="E19" s="17">
        <v>52</v>
      </c>
      <c r="F19" s="17">
        <v>-36</v>
      </c>
      <c r="G19" s="17">
        <v>-12</v>
      </c>
    </row>
    <row r="20" spans="1:7" ht="10.5" customHeight="1" x14ac:dyDescent="0.2">
      <c r="A20" s="101" t="s">
        <v>140</v>
      </c>
      <c r="B20" s="17">
        <v>751</v>
      </c>
      <c r="C20" s="17">
        <v>471</v>
      </c>
      <c r="D20" s="17">
        <v>488</v>
      </c>
      <c r="E20" s="17">
        <v>321</v>
      </c>
      <c r="F20" s="17">
        <v>263</v>
      </c>
      <c r="G20" s="17">
        <v>150</v>
      </c>
    </row>
    <row r="21" spans="1:7" ht="10.5" customHeight="1" x14ac:dyDescent="0.2">
      <c r="A21" s="101" t="s">
        <v>141</v>
      </c>
      <c r="B21" s="17">
        <v>30</v>
      </c>
      <c r="C21" s="17">
        <v>17</v>
      </c>
      <c r="D21" s="17">
        <v>22</v>
      </c>
      <c r="E21" s="17">
        <v>11</v>
      </c>
      <c r="F21" s="17">
        <v>8</v>
      </c>
      <c r="G21" s="17">
        <v>6</v>
      </c>
    </row>
    <row r="22" spans="1:7" ht="10.5" customHeight="1" x14ac:dyDescent="0.2">
      <c r="A22" s="101" t="s">
        <v>142</v>
      </c>
      <c r="B22" s="17">
        <v>920</v>
      </c>
      <c r="C22" s="17">
        <v>546</v>
      </c>
      <c r="D22" s="17">
        <v>846</v>
      </c>
      <c r="E22" s="17">
        <v>548</v>
      </c>
      <c r="F22" s="17">
        <v>74</v>
      </c>
      <c r="G22" s="17">
        <v>-2</v>
      </c>
    </row>
    <row r="23" spans="1:7" ht="10.5" customHeight="1" x14ac:dyDescent="0.2">
      <c r="A23" s="101" t="s">
        <v>204</v>
      </c>
      <c r="B23" s="17">
        <v>13</v>
      </c>
      <c r="C23" s="17">
        <v>7</v>
      </c>
      <c r="D23" s="17">
        <v>12</v>
      </c>
      <c r="E23" s="17">
        <v>5</v>
      </c>
      <c r="F23" s="17">
        <v>1</v>
      </c>
      <c r="G23" s="17">
        <v>2</v>
      </c>
    </row>
    <row r="24" spans="1:7" ht="10.5" customHeight="1" x14ac:dyDescent="0.2">
      <c r="A24" s="101" t="s">
        <v>143</v>
      </c>
      <c r="B24" s="17">
        <v>169</v>
      </c>
      <c r="C24" s="17">
        <v>96</v>
      </c>
      <c r="D24" s="17">
        <v>146</v>
      </c>
      <c r="E24" s="17">
        <v>89</v>
      </c>
      <c r="F24" s="17">
        <v>23</v>
      </c>
      <c r="G24" s="17">
        <v>7</v>
      </c>
    </row>
    <row r="25" spans="1:7" ht="10.5" customHeight="1" x14ac:dyDescent="0.2">
      <c r="A25" s="101" t="s">
        <v>144</v>
      </c>
      <c r="B25" s="17">
        <v>142</v>
      </c>
      <c r="C25" s="17">
        <v>74</v>
      </c>
      <c r="D25" s="17">
        <v>82</v>
      </c>
      <c r="E25" s="17">
        <v>51</v>
      </c>
      <c r="F25" s="17">
        <v>60</v>
      </c>
      <c r="G25" s="17">
        <v>23</v>
      </c>
    </row>
    <row r="26" spans="1:7" ht="10.5" customHeight="1" x14ac:dyDescent="0.2">
      <c r="A26" s="101" t="s">
        <v>195</v>
      </c>
      <c r="B26" s="17">
        <v>94</v>
      </c>
      <c r="C26" s="17">
        <v>59</v>
      </c>
      <c r="D26" s="17">
        <v>87</v>
      </c>
      <c r="E26" s="17">
        <v>46</v>
      </c>
      <c r="F26" s="17">
        <v>7</v>
      </c>
      <c r="G26" s="17">
        <v>13</v>
      </c>
    </row>
    <row r="27" spans="1:7" s="74" customFormat="1" ht="10.5" customHeight="1" x14ac:dyDescent="0.2">
      <c r="A27" s="101" t="s">
        <v>145</v>
      </c>
      <c r="B27" s="17">
        <v>154</v>
      </c>
      <c r="C27" s="17">
        <v>93</v>
      </c>
      <c r="D27" s="17">
        <v>107</v>
      </c>
      <c r="E27" s="17">
        <v>70</v>
      </c>
      <c r="F27" s="17">
        <v>47</v>
      </c>
      <c r="G27" s="17">
        <v>23</v>
      </c>
    </row>
    <row r="28" spans="1:7" s="75" customFormat="1" ht="11.25" customHeight="1" x14ac:dyDescent="0.2">
      <c r="A28" s="32" t="s">
        <v>196</v>
      </c>
      <c r="B28" s="43">
        <v>5111</v>
      </c>
      <c r="C28" s="43">
        <v>2408</v>
      </c>
      <c r="D28" s="43">
        <v>1595</v>
      </c>
      <c r="E28" s="43">
        <v>651</v>
      </c>
      <c r="F28" s="96">
        <v>3516</v>
      </c>
      <c r="G28" s="96">
        <v>1757</v>
      </c>
    </row>
    <row r="29" spans="1:7" s="75" customFormat="1" ht="10.5" customHeight="1" x14ac:dyDescent="0.2">
      <c r="A29" s="33" t="s">
        <v>197</v>
      </c>
      <c r="B29" s="17">
        <v>112</v>
      </c>
      <c r="C29" s="17">
        <v>61</v>
      </c>
      <c r="D29" s="17">
        <v>52</v>
      </c>
      <c r="E29" s="17">
        <v>29</v>
      </c>
      <c r="F29" s="17">
        <v>60</v>
      </c>
      <c r="G29" s="17">
        <v>32</v>
      </c>
    </row>
    <row r="30" spans="1:7" s="75" customFormat="1" ht="10.5" customHeight="1" x14ac:dyDescent="0.2">
      <c r="A30" s="101" t="s">
        <v>211</v>
      </c>
      <c r="B30" s="17">
        <v>26</v>
      </c>
      <c r="C30" s="17" t="s">
        <v>186</v>
      </c>
      <c r="D30" s="17">
        <v>13</v>
      </c>
      <c r="E30" s="17" t="s">
        <v>186</v>
      </c>
      <c r="F30" s="17">
        <v>13</v>
      </c>
      <c r="G30" s="17">
        <v>5</v>
      </c>
    </row>
    <row r="31" spans="1:7" s="75" customFormat="1" ht="10.5" customHeight="1" x14ac:dyDescent="0.2">
      <c r="A31" s="101" t="s">
        <v>245</v>
      </c>
      <c r="B31" s="17">
        <v>49</v>
      </c>
      <c r="C31" s="17">
        <v>31</v>
      </c>
      <c r="D31" s="17">
        <v>16</v>
      </c>
      <c r="E31" s="17">
        <v>11</v>
      </c>
      <c r="F31" s="17">
        <v>33</v>
      </c>
      <c r="G31" s="17">
        <v>20</v>
      </c>
    </row>
    <row r="32" spans="1:7" s="75" customFormat="1" ht="10.5" customHeight="1" x14ac:dyDescent="0.2">
      <c r="A32" s="101" t="s">
        <v>198</v>
      </c>
      <c r="B32" s="17">
        <v>49</v>
      </c>
      <c r="C32" s="17">
        <v>29</v>
      </c>
      <c r="D32" s="17">
        <v>26</v>
      </c>
      <c r="E32" s="17">
        <v>17</v>
      </c>
      <c r="F32" s="17">
        <v>23</v>
      </c>
      <c r="G32" s="17">
        <v>12</v>
      </c>
    </row>
    <row r="33" spans="1:32" ht="10.5" customHeight="1" x14ac:dyDescent="0.2">
      <c r="A33" s="101" t="s">
        <v>188</v>
      </c>
      <c r="B33" s="17">
        <v>157</v>
      </c>
      <c r="C33" s="17">
        <v>81</v>
      </c>
      <c r="D33" s="17">
        <v>86</v>
      </c>
      <c r="E33" s="17">
        <v>52</v>
      </c>
      <c r="F33" s="17">
        <v>71</v>
      </c>
      <c r="G33" s="17">
        <v>29</v>
      </c>
    </row>
    <row r="34" spans="1:32" ht="10.5" customHeight="1" x14ac:dyDescent="0.2">
      <c r="A34" s="101" t="s">
        <v>147</v>
      </c>
      <c r="B34" s="17">
        <v>134</v>
      </c>
      <c r="C34" s="17">
        <v>64</v>
      </c>
      <c r="D34" s="17">
        <v>30</v>
      </c>
      <c r="E34" s="17">
        <v>17</v>
      </c>
      <c r="F34" s="17">
        <v>104</v>
      </c>
      <c r="G34" s="17">
        <v>47</v>
      </c>
    </row>
    <row r="35" spans="1:32" ht="10.5" customHeight="1" x14ac:dyDescent="0.2">
      <c r="A35" s="101" t="s">
        <v>148</v>
      </c>
      <c r="B35" s="17">
        <v>61</v>
      </c>
      <c r="C35" s="17">
        <v>31</v>
      </c>
      <c r="D35" s="17">
        <v>97</v>
      </c>
      <c r="E35" s="17">
        <v>52</v>
      </c>
      <c r="F35" s="17">
        <v>-36</v>
      </c>
      <c r="G35" s="17">
        <v>-21</v>
      </c>
    </row>
    <row r="36" spans="1:32" ht="10.5" customHeight="1" x14ac:dyDescent="0.2">
      <c r="A36" s="101" t="s">
        <v>149</v>
      </c>
      <c r="B36" s="17">
        <v>114</v>
      </c>
      <c r="C36" s="17">
        <v>71</v>
      </c>
      <c r="D36" s="17">
        <v>55</v>
      </c>
      <c r="E36" s="17">
        <v>31</v>
      </c>
      <c r="F36" s="17">
        <v>59</v>
      </c>
      <c r="G36" s="17">
        <v>40</v>
      </c>
    </row>
    <row r="37" spans="1:32" ht="10.5" customHeight="1" x14ac:dyDescent="0.2">
      <c r="A37" s="101" t="s">
        <v>150</v>
      </c>
      <c r="B37" s="17">
        <v>283</v>
      </c>
      <c r="C37" s="17">
        <v>194</v>
      </c>
      <c r="D37" s="17">
        <v>74</v>
      </c>
      <c r="E37" s="17">
        <v>60</v>
      </c>
      <c r="F37" s="17">
        <v>209</v>
      </c>
      <c r="G37" s="17">
        <v>134</v>
      </c>
    </row>
    <row r="38" spans="1:32" ht="10.5" customHeight="1" x14ac:dyDescent="0.2">
      <c r="A38" s="102" t="s">
        <v>151</v>
      </c>
      <c r="B38" s="60">
        <v>4052</v>
      </c>
      <c r="C38" s="17">
        <v>1790</v>
      </c>
      <c r="D38" s="58">
        <v>1102</v>
      </c>
      <c r="E38" s="58">
        <v>354</v>
      </c>
      <c r="F38" s="17">
        <v>2950</v>
      </c>
      <c r="G38" s="17">
        <v>1436</v>
      </c>
    </row>
    <row r="39" spans="1:32" ht="10.5" customHeight="1" x14ac:dyDescent="0.2">
      <c r="A39" s="102" t="s">
        <v>146</v>
      </c>
      <c r="B39" s="60">
        <v>31</v>
      </c>
      <c r="C39" s="17">
        <v>16</v>
      </c>
      <c r="D39" s="17">
        <v>31</v>
      </c>
      <c r="E39" s="17">
        <v>11</v>
      </c>
      <c r="F39" s="17" t="s">
        <v>73</v>
      </c>
      <c r="G39" s="17">
        <v>5</v>
      </c>
    </row>
    <row r="40" spans="1:32" s="74" customFormat="1" ht="4.9000000000000004" customHeight="1" x14ac:dyDescent="0.2">
      <c r="A40" s="102"/>
      <c r="B40" s="60"/>
      <c r="C40" s="17"/>
      <c r="D40" s="17"/>
      <c r="E40" s="17"/>
      <c r="F40" s="17"/>
      <c r="G40" s="17"/>
    </row>
    <row r="41" spans="1:32" s="75" customFormat="1" ht="11.25" customHeight="1" x14ac:dyDescent="0.2">
      <c r="A41" s="18" t="s">
        <v>154</v>
      </c>
      <c r="B41" s="61">
        <v>451</v>
      </c>
      <c r="C41" s="43">
        <v>272</v>
      </c>
      <c r="D41" s="43">
        <v>91</v>
      </c>
      <c r="E41" s="43">
        <v>72</v>
      </c>
      <c r="F41" s="43">
        <v>360</v>
      </c>
      <c r="G41" s="43">
        <v>200</v>
      </c>
    </row>
    <row r="42" spans="1:32" ht="10.5" customHeight="1" x14ac:dyDescent="0.2">
      <c r="A42" s="33" t="s">
        <v>212</v>
      </c>
      <c r="B42" s="60">
        <v>26</v>
      </c>
      <c r="C42" s="17">
        <v>17</v>
      </c>
      <c r="D42" s="17">
        <v>7</v>
      </c>
      <c r="E42" s="17">
        <v>4</v>
      </c>
      <c r="F42" s="17">
        <v>19</v>
      </c>
      <c r="G42" s="17">
        <v>13</v>
      </c>
    </row>
    <row r="43" spans="1:32" ht="10.5" customHeight="1" x14ac:dyDescent="0.2">
      <c r="A43" s="102" t="s">
        <v>246</v>
      </c>
      <c r="B43" s="60">
        <v>38</v>
      </c>
      <c r="C43" s="17">
        <v>23</v>
      </c>
      <c r="D43" s="17">
        <v>13</v>
      </c>
      <c r="E43" s="17">
        <v>13</v>
      </c>
      <c r="F43" s="17">
        <v>25</v>
      </c>
      <c r="G43" s="17">
        <v>10</v>
      </c>
    </row>
    <row r="44" spans="1:32" s="74" customFormat="1" ht="10.5" customHeight="1" x14ac:dyDescent="0.2">
      <c r="A44" s="102" t="s">
        <v>184</v>
      </c>
      <c r="B44" s="60">
        <v>60</v>
      </c>
      <c r="C44" s="17">
        <v>40</v>
      </c>
      <c r="D44" s="17">
        <v>26</v>
      </c>
      <c r="E44" s="17">
        <v>20</v>
      </c>
      <c r="F44" s="17">
        <v>34</v>
      </c>
      <c r="G44" s="17">
        <v>20</v>
      </c>
      <c r="H44" s="6"/>
      <c r="I44" s="6"/>
      <c r="J44" s="6"/>
      <c r="K44" s="6"/>
      <c r="L44" s="6"/>
      <c r="M44" s="6"/>
      <c r="N44" s="6"/>
      <c r="O44" s="6"/>
      <c r="P44" s="6"/>
      <c r="Q44" s="6"/>
      <c r="R44" s="6"/>
      <c r="S44" s="6"/>
      <c r="T44" s="6"/>
      <c r="U44" s="6"/>
      <c r="V44" s="6"/>
      <c r="W44" s="6"/>
      <c r="X44" s="6"/>
      <c r="Y44" s="6"/>
      <c r="Z44" s="6"/>
      <c r="AA44" s="6"/>
      <c r="AB44" s="6"/>
      <c r="AC44" s="6"/>
      <c r="AD44" s="6"/>
      <c r="AE44" s="6"/>
      <c r="AF44" s="6"/>
    </row>
    <row r="45" spans="1:32" s="74" customFormat="1" ht="10.5" customHeight="1" x14ac:dyDescent="0.2">
      <c r="A45" s="102" t="s">
        <v>153</v>
      </c>
      <c r="B45" s="60">
        <v>106</v>
      </c>
      <c r="C45" s="17" t="s">
        <v>186</v>
      </c>
      <c r="D45" s="17">
        <v>14</v>
      </c>
      <c r="E45" s="17" t="s">
        <v>186</v>
      </c>
      <c r="F45" s="17">
        <v>92</v>
      </c>
      <c r="G45" s="17">
        <v>50</v>
      </c>
      <c r="H45" s="6"/>
      <c r="I45" s="6"/>
      <c r="J45" s="6"/>
      <c r="K45" s="6"/>
      <c r="L45" s="6"/>
      <c r="M45" s="6"/>
      <c r="N45" s="6"/>
      <c r="O45" s="6"/>
      <c r="P45" s="6"/>
      <c r="Q45" s="6"/>
      <c r="R45" s="6"/>
      <c r="S45" s="6"/>
      <c r="T45" s="6"/>
      <c r="U45" s="6"/>
      <c r="V45" s="6"/>
      <c r="W45" s="6"/>
      <c r="X45" s="6"/>
      <c r="Y45" s="6"/>
      <c r="Z45" s="6"/>
      <c r="AA45" s="6"/>
      <c r="AB45" s="6"/>
      <c r="AC45" s="6"/>
      <c r="AD45" s="6"/>
      <c r="AE45" s="6"/>
      <c r="AF45" s="6"/>
    </row>
    <row r="46" spans="1:32" s="74" customFormat="1" ht="10.5" customHeight="1" x14ac:dyDescent="0.2">
      <c r="A46" s="102" t="s">
        <v>207</v>
      </c>
      <c r="B46" s="60">
        <v>75</v>
      </c>
      <c r="C46" s="17" t="s">
        <v>186</v>
      </c>
      <c r="D46" s="17">
        <v>7</v>
      </c>
      <c r="E46" s="17" t="s">
        <v>186</v>
      </c>
      <c r="F46" s="17">
        <v>68</v>
      </c>
      <c r="G46" s="17">
        <v>45</v>
      </c>
      <c r="H46" s="6"/>
      <c r="I46" s="6"/>
      <c r="J46" s="6"/>
      <c r="K46" s="6"/>
      <c r="L46" s="6"/>
      <c r="M46" s="6"/>
      <c r="N46" s="6"/>
      <c r="O46" s="6"/>
      <c r="P46" s="6"/>
      <c r="Q46" s="6"/>
      <c r="R46" s="6"/>
      <c r="S46" s="6"/>
      <c r="T46" s="6"/>
      <c r="U46" s="6"/>
      <c r="V46" s="6"/>
      <c r="W46" s="6"/>
      <c r="X46" s="6"/>
      <c r="Y46" s="6"/>
      <c r="Z46" s="6"/>
      <c r="AA46" s="6"/>
      <c r="AB46" s="6"/>
      <c r="AC46" s="6"/>
      <c r="AD46" s="6"/>
      <c r="AE46" s="6"/>
      <c r="AF46" s="6"/>
    </row>
    <row r="47" spans="1:32" s="74" customFormat="1" ht="4.9000000000000004" customHeight="1" x14ac:dyDescent="0.2">
      <c r="A47" s="102"/>
      <c r="B47" s="60"/>
      <c r="C47" s="17"/>
      <c r="D47" s="17"/>
      <c r="E47" s="17"/>
      <c r="F47" s="17"/>
      <c r="G47" s="17"/>
    </row>
    <row r="48" spans="1:32" s="74" customFormat="1" ht="11.25" customHeight="1" x14ac:dyDescent="0.2">
      <c r="A48" s="18" t="s">
        <v>156</v>
      </c>
      <c r="B48" s="61">
        <v>199</v>
      </c>
      <c r="C48" s="43">
        <v>95</v>
      </c>
      <c r="D48" s="43">
        <v>197</v>
      </c>
      <c r="E48" s="43">
        <v>100</v>
      </c>
      <c r="F48" s="43">
        <v>2</v>
      </c>
      <c r="G48" s="43">
        <v>-5</v>
      </c>
      <c r="H48" s="6"/>
      <c r="I48" s="6"/>
      <c r="J48" s="6"/>
      <c r="K48" s="6"/>
      <c r="L48" s="6"/>
      <c r="M48" s="6"/>
      <c r="N48" s="6"/>
      <c r="O48" s="6"/>
      <c r="P48" s="6"/>
      <c r="Q48" s="6"/>
      <c r="R48" s="6"/>
      <c r="S48" s="6"/>
      <c r="T48" s="6"/>
      <c r="U48" s="6"/>
      <c r="V48" s="6"/>
      <c r="W48" s="6"/>
      <c r="X48" s="6"/>
      <c r="Y48" s="6"/>
      <c r="Z48" s="6"/>
      <c r="AA48" s="6"/>
      <c r="AB48" s="6"/>
      <c r="AC48" s="6"/>
      <c r="AD48" s="6"/>
      <c r="AE48" s="6"/>
      <c r="AF48" s="6"/>
    </row>
    <row r="49" spans="1:32" s="74" customFormat="1" ht="11.25" customHeight="1" x14ac:dyDescent="0.2">
      <c r="A49" s="15" t="s">
        <v>199</v>
      </c>
      <c r="B49" s="60">
        <v>51</v>
      </c>
      <c r="C49" s="17">
        <v>23</v>
      </c>
      <c r="D49" s="17">
        <v>24</v>
      </c>
      <c r="E49" s="17">
        <v>12</v>
      </c>
      <c r="F49" s="17">
        <v>27</v>
      </c>
      <c r="G49" s="17">
        <v>11</v>
      </c>
      <c r="H49" s="6"/>
      <c r="I49" s="6"/>
      <c r="J49" s="6"/>
      <c r="K49" s="6"/>
      <c r="L49" s="6"/>
      <c r="M49" s="6"/>
      <c r="N49" s="6"/>
      <c r="O49" s="6"/>
      <c r="P49" s="6"/>
      <c r="Q49" s="6"/>
      <c r="R49" s="6"/>
      <c r="S49" s="6"/>
      <c r="T49" s="6"/>
      <c r="U49" s="6"/>
      <c r="V49" s="6"/>
      <c r="W49" s="6"/>
      <c r="X49" s="6"/>
      <c r="Y49" s="6"/>
      <c r="Z49" s="6"/>
      <c r="AA49" s="6"/>
      <c r="AB49" s="6"/>
      <c r="AC49" s="6"/>
      <c r="AD49" s="6"/>
      <c r="AE49" s="6"/>
      <c r="AF49" s="6"/>
    </row>
    <row r="50" spans="1:32" s="74" customFormat="1" ht="11.25" customHeight="1" x14ac:dyDescent="0.2">
      <c r="A50" s="102" t="s">
        <v>208</v>
      </c>
      <c r="B50" s="60">
        <v>19</v>
      </c>
      <c r="C50" s="17">
        <v>7</v>
      </c>
      <c r="D50" s="17">
        <v>10</v>
      </c>
      <c r="E50" s="17">
        <v>3</v>
      </c>
      <c r="F50" s="17">
        <v>9</v>
      </c>
      <c r="G50" s="17">
        <v>4</v>
      </c>
      <c r="H50" s="6"/>
      <c r="I50" s="6"/>
      <c r="J50" s="6"/>
      <c r="K50" s="6"/>
      <c r="L50" s="6"/>
      <c r="M50" s="6"/>
      <c r="N50" s="6"/>
      <c r="O50" s="6"/>
      <c r="P50" s="6"/>
      <c r="Q50" s="6"/>
      <c r="R50" s="6"/>
      <c r="S50" s="6"/>
      <c r="T50" s="6"/>
      <c r="U50" s="6"/>
      <c r="V50" s="6"/>
      <c r="W50" s="6"/>
      <c r="X50" s="6"/>
      <c r="Y50" s="6"/>
      <c r="Z50" s="6"/>
      <c r="AA50" s="6"/>
      <c r="AB50" s="6"/>
      <c r="AC50" s="6"/>
      <c r="AD50" s="6"/>
      <c r="AE50" s="6"/>
      <c r="AF50" s="6"/>
    </row>
    <row r="51" spans="1:32" s="74" customFormat="1" ht="10.5" customHeight="1" x14ac:dyDescent="0.2">
      <c r="A51" s="102" t="s">
        <v>214</v>
      </c>
      <c r="B51" s="60">
        <v>16</v>
      </c>
      <c r="C51" s="17">
        <v>7</v>
      </c>
      <c r="D51" s="17">
        <v>51</v>
      </c>
      <c r="E51" s="17">
        <v>24</v>
      </c>
      <c r="F51" s="17">
        <v>-35</v>
      </c>
      <c r="G51" s="17">
        <v>-17</v>
      </c>
      <c r="H51" s="6"/>
      <c r="I51" s="6"/>
      <c r="J51" s="6"/>
      <c r="K51" s="6"/>
      <c r="L51" s="6"/>
      <c r="M51" s="6"/>
      <c r="N51" s="6"/>
      <c r="O51" s="6"/>
      <c r="P51" s="6"/>
      <c r="Q51" s="6"/>
      <c r="R51" s="6"/>
      <c r="S51" s="6"/>
      <c r="T51" s="6"/>
      <c r="U51" s="6"/>
      <c r="V51" s="6"/>
      <c r="W51" s="6"/>
      <c r="X51" s="6"/>
      <c r="Y51" s="6"/>
      <c r="Z51" s="6"/>
      <c r="AA51" s="6"/>
      <c r="AB51" s="6"/>
      <c r="AC51" s="6"/>
      <c r="AD51" s="6"/>
      <c r="AE51" s="6"/>
      <c r="AF51" s="6"/>
    </row>
    <row r="52" spans="1:32" s="74" customFormat="1" ht="10.9" customHeight="1" x14ac:dyDescent="0.2">
      <c r="A52" s="102" t="s">
        <v>155</v>
      </c>
      <c r="B52" s="60">
        <v>31</v>
      </c>
      <c r="C52" s="17">
        <v>15</v>
      </c>
      <c r="D52" s="17">
        <v>79</v>
      </c>
      <c r="E52" s="17">
        <v>38</v>
      </c>
      <c r="F52" s="17">
        <v>-48</v>
      </c>
      <c r="G52" s="17">
        <v>-23</v>
      </c>
      <c r="H52" s="6"/>
      <c r="I52" s="6"/>
      <c r="J52" s="6"/>
      <c r="K52" s="6"/>
      <c r="L52" s="6"/>
      <c r="M52" s="6"/>
      <c r="N52" s="6"/>
      <c r="O52" s="6"/>
      <c r="P52" s="6"/>
      <c r="Q52" s="6"/>
      <c r="R52" s="6"/>
      <c r="S52" s="6"/>
      <c r="T52" s="6"/>
      <c r="U52" s="6"/>
      <c r="V52" s="6"/>
      <c r="W52" s="6"/>
      <c r="X52" s="6"/>
      <c r="Y52" s="6"/>
      <c r="Z52" s="6"/>
      <c r="AA52" s="6"/>
      <c r="AB52" s="6"/>
      <c r="AC52" s="6"/>
      <c r="AD52" s="6"/>
      <c r="AE52" s="6"/>
      <c r="AF52" s="6"/>
    </row>
    <row r="53" spans="1:32" s="74" customFormat="1" ht="4.9000000000000004" customHeight="1" x14ac:dyDescent="0.2">
      <c r="A53" s="102"/>
      <c r="B53" s="60"/>
      <c r="C53" s="17"/>
      <c r="D53" s="17"/>
      <c r="E53" s="17"/>
      <c r="F53" s="17"/>
      <c r="G53" s="17"/>
    </row>
    <row r="54" spans="1:32" ht="11.25" customHeight="1" x14ac:dyDescent="0.2">
      <c r="A54" s="18" t="s">
        <v>161</v>
      </c>
      <c r="B54" s="61">
        <v>2534</v>
      </c>
      <c r="C54" s="77">
        <v>1692</v>
      </c>
      <c r="D54" s="77">
        <v>332</v>
      </c>
      <c r="E54" s="77">
        <v>211</v>
      </c>
      <c r="F54" s="43">
        <v>2202</v>
      </c>
      <c r="G54" s="43">
        <v>1481</v>
      </c>
    </row>
    <row r="55" spans="1:32" ht="10.5" customHeight="1" x14ac:dyDescent="0.2">
      <c r="A55" s="24" t="s">
        <v>200</v>
      </c>
      <c r="B55" s="60">
        <v>279</v>
      </c>
      <c r="C55" s="17">
        <v>219</v>
      </c>
      <c r="D55" s="59" t="s">
        <v>73</v>
      </c>
      <c r="E55" s="59" t="s">
        <v>73</v>
      </c>
      <c r="F55" s="43">
        <v>279</v>
      </c>
      <c r="G55" s="43">
        <v>219</v>
      </c>
    </row>
    <row r="56" spans="1:32" ht="10.5" customHeight="1" x14ac:dyDescent="0.2">
      <c r="A56" s="102" t="s">
        <v>157</v>
      </c>
      <c r="B56" s="60">
        <v>250</v>
      </c>
      <c r="C56" s="17">
        <v>186</v>
      </c>
      <c r="D56" s="17">
        <v>83</v>
      </c>
      <c r="E56" s="17">
        <v>51</v>
      </c>
      <c r="F56" s="17">
        <v>167</v>
      </c>
      <c r="G56" s="17">
        <v>135</v>
      </c>
    </row>
    <row r="57" spans="1:32" ht="10.5" customHeight="1" x14ac:dyDescent="0.2">
      <c r="A57" s="102" t="s">
        <v>185</v>
      </c>
      <c r="B57" s="60">
        <v>147</v>
      </c>
      <c r="C57" s="17">
        <v>81</v>
      </c>
      <c r="D57" s="17">
        <v>49</v>
      </c>
      <c r="E57" s="17">
        <v>34</v>
      </c>
      <c r="F57" s="17">
        <v>98</v>
      </c>
      <c r="G57" s="17">
        <v>47</v>
      </c>
    </row>
    <row r="58" spans="1:32" ht="10.5" customHeight="1" x14ac:dyDescent="0.2">
      <c r="A58" s="102" t="s">
        <v>158</v>
      </c>
      <c r="B58" s="60">
        <v>538</v>
      </c>
      <c r="C58" s="17">
        <v>384</v>
      </c>
      <c r="D58" s="17">
        <v>29</v>
      </c>
      <c r="E58" s="17">
        <v>23</v>
      </c>
      <c r="F58" s="17">
        <v>509</v>
      </c>
      <c r="G58" s="17">
        <v>361</v>
      </c>
    </row>
    <row r="59" spans="1:32" ht="10.5" customHeight="1" x14ac:dyDescent="0.2">
      <c r="A59" s="102" t="s">
        <v>210</v>
      </c>
      <c r="B59" s="60">
        <v>40</v>
      </c>
      <c r="C59" s="17">
        <v>18</v>
      </c>
      <c r="D59" s="17">
        <v>8</v>
      </c>
      <c r="E59" s="17">
        <v>3</v>
      </c>
      <c r="F59" s="17">
        <v>32</v>
      </c>
      <c r="G59" s="17">
        <v>15</v>
      </c>
    </row>
    <row r="60" spans="1:32" ht="10.5" customHeight="1" x14ac:dyDescent="0.2">
      <c r="A60" s="102" t="s">
        <v>159</v>
      </c>
      <c r="B60" s="60">
        <v>59</v>
      </c>
      <c r="C60" s="17">
        <v>44</v>
      </c>
      <c r="D60" s="17">
        <v>10</v>
      </c>
      <c r="E60" s="17">
        <v>6</v>
      </c>
      <c r="F60" s="17">
        <v>49</v>
      </c>
      <c r="G60" s="17">
        <v>38</v>
      </c>
    </row>
    <row r="61" spans="1:32" ht="10.5" customHeight="1" x14ac:dyDescent="0.2">
      <c r="A61" s="102" t="s">
        <v>209</v>
      </c>
      <c r="B61" s="60" t="s">
        <v>186</v>
      </c>
      <c r="C61" s="17" t="s">
        <v>186</v>
      </c>
      <c r="D61" s="17" t="s">
        <v>186</v>
      </c>
      <c r="E61" s="17" t="s">
        <v>186</v>
      </c>
      <c r="F61" s="17">
        <v>139</v>
      </c>
      <c r="G61" s="17">
        <v>60</v>
      </c>
    </row>
    <row r="62" spans="1:32" ht="10.5" customHeight="1" x14ac:dyDescent="0.2">
      <c r="A62" s="102" t="s">
        <v>215</v>
      </c>
      <c r="B62" s="60">
        <v>13</v>
      </c>
      <c r="C62" s="17" t="s">
        <v>186</v>
      </c>
      <c r="D62" s="17">
        <v>6</v>
      </c>
      <c r="E62" s="17" t="s">
        <v>186</v>
      </c>
      <c r="F62" s="17">
        <v>7</v>
      </c>
      <c r="G62" s="17">
        <v>3</v>
      </c>
    </row>
    <row r="63" spans="1:32" ht="10.5" customHeight="1" x14ac:dyDescent="0.2">
      <c r="A63" s="102" t="s">
        <v>247</v>
      </c>
      <c r="B63" s="60">
        <v>29</v>
      </c>
      <c r="C63" s="17" t="s">
        <v>186</v>
      </c>
      <c r="D63" s="17">
        <v>6</v>
      </c>
      <c r="E63" s="17" t="s">
        <v>186</v>
      </c>
      <c r="F63" s="17">
        <v>23</v>
      </c>
      <c r="G63" s="17">
        <v>9</v>
      </c>
    </row>
    <row r="64" spans="1:32" ht="10.5" customHeight="1" x14ac:dyDescent="0.2">
      <c r="A64" s="102" t="s">
        <v>248</v>
      </c>
      <c r="B64" s="60">
        <v>25</v>
      </c>
      <c r="C64" s="17">
        <v>6</v>
      </c>
      <c r="D64" s="17">
        <v>13</v>
      </c>
      <c r="E64" s="17">
        <v>7</v>
      </c>
      <c r="F64" s="17">
        <v>12</v>
      </c>
      <c r="G64" s="17">
        <v>-1</v>
      </c>
    </row>
    <row r="65" spans="1:32" ht="10.5" customHeight="1" x14ac:dyDescent="0.2">
      <c r="A65" s="102" t="s">
        <v>249</v>
      </c>
      <c r="B65" s="60">
        <v>42</v>
      </c>
      <c r="C65" s="17" t="s">
        <v>186</v>
      </c>
      <c r="D65" s="17">
        <v>5</v>
      </c>
      <c r="E65" s="17" t="s">
        <v>186</v>
      </c>
      <c r="F65" s="17">
        <v>37</v>
      </c>
      <c r="G65" s="17">
        <v>17</v>
      </c>
    </row>
    <row r="66" spans="1:32" s="74" customFormat="1" ht="10.5" customHeight="1" x14ac:dyDescent="0.2">
      <c r="A66" s="102" t="s">
        <v>250</v>
      </c>
      <c r="B66" s="60" t="s">
        <v>186</v>
      </c>
      <c r="C66" s="17">
        <v>57</v>
      </c>
      <c r="D66" s="17" t="s">
        <v>186</v>
      </c>
      <c r="E66" s="17" t="s">
        <v>73</v>
      </c>
      <c r="F66" s="17">
        <v>73</v>
      </c>
      <c r="G66" s="17">
        <v>57</v>
      </c>
      <c r="H66" s="6"/>
      <c r="I66" s="6"/>
      <c r="J66" s="6"/>
      <c r="K66" s="6"/>
      <c r="L66" s="6"/>
      <c r="M66" s="6"/>
      <c r="N66" s="6"/>
      <c r="O66" s="6"/>
      <c r="P66" s="6"/>
      <c r="Q66" s="6"/>
      <c r="R66" s="6"/>
      <c r="S66" s="6"/>
      <c r="T66" s="6"/>
      <c r="U66" s="6"/>
      <c r="V66" s="6"/>
      <c r="W66" s="6"/>
      <c r="X66" s="6"/>
      <c r="Y66" s="6"/>
      <c r="Z66" s="6"/>
      <c r="AA66" s="6"/>
      <c r="AB66" s="6"/>
      <c r="AC66" s="6"/>
      <c r="AD66" s="6"/>
      <c r="AE66" s="6"/>
      <c r="AF66" s="6"/>
    </row>
    <row r="67" spans="1:32" s="74" customFormat="1" ht="10.5" customHeight="1" x14ac:dyDescent="0.2">
      <c r="A67" s="103" t="s">
        <v>201</v>
      </c>
      <c r="B67" s="60">
        <v>545</v>
      </c>
      <c r="C67" s="17">
        <v>388</v>
      </c>
      <c r="D67" s="17">
        <v>7</v>
      </c>
      <c r="E67" s="17">
        <v>4</v>
      </c>
      <c r="F67" s="17">
        <v>538</v>
      </c>
      <c r="G67" s="17">
        <v>384</v>
      </c>
      <c r="H67" s="6"/>
      <c r="I67" s="6"/>
      <c r="J67" s="6"/>
      <c r="K67" s="6"/>
      <c r="L67" s="6"/>
      <c r="M67" s="6"/>
      <c r="N67" s="6"/>
      <c r="O67" s="6"/>
      <c r="P67" s="6"/>
      <c r="Q67" s="6"/>
      <c r="R67" s="6"/>
      <c r="S67" s="6"/>
      <c r="T67" s="6"/>
      <c r="U67" s="6"/>
      <c r="V67" s="6"/>
      <c r="W67" s="6"/>
      <c r="X67" s="6"/>
      <c r="Y67" s="6"/>
      <c r="Z67" s="6"/>
      <c r="AA67" s="6"/>
      <c r="AB67" s="6"/>
      <c r="AC67" s="6"/>
      <c r="AD67" s="6"/>
      <c r="AE67" s="6"/>
      <c r="AF67" s="6"/>
    </row>
    <row r="68" spans="1:32" ht="10.5" customHeight="1" x14ac:dyDescent="0.2">
      <c r="A68" s="103" t="s">
        <v>205</v>
      </c>
      <c r="B68" s="60">
        <v>24</v>
      </c>
      <c r="C68" s="17">
        <v>10</v>
      </c>
      <c r="D68" s="17">
        <v>15</v>
      </c>
      <c r="E68" s="17">
        <v>8</v>
      </c>
      <c r="F68" s="17">
        <v>9</v>
      </c>
      <c r="G68" s="17">
        <v>2</v>
      </c>
    </row>
    <row r="69" spans="1:32" ht="10.5" customHeight="1" x14ac:dyDescent="0.2">
      <c r="A69" s="102" t="s">
        <v>160</v>
      </c>
      <c r="B69" s="60">
        <v>91</v>
      </c>
      <c r="C69" s="17">
        <v>54</v>
      </c>
      <c r="D69" s="17">
        <v>16</v>
      </c>
      <c r="E69" s="17">
        <v>5</v>
      </c>
      <c r="F69" s="17">
        <v>75</v>
      </c>
      <c r="G69" s="17">
        <v>49</v>
      </c>
    </row>
    <row r="70" spans="1:32" s="74" customFormat="1" ht="4.9000000000000004" customHeight="1" x14ac:dyDescent="0.2">
      <c r="A70" s="102"/>
      <c r="B70" s="60"/>
      <c r="C70" s="17"/>
      <c r="D70" s="17"/>
      <c r="E70" s="17"/>
      <c r="F70" s="17"/>
      <c r="G70" s="17"/>
    </row>
    <row r="71" spans="1:32" s="74" customFormat="1" ht="11.45" customHeight="1" x14ac:dyDescent="0.2">
      <c r="A71" s="18" t="s">
        <v>162</v>
      </c>
      <c r="B71" s="61">
        <v>10</v>
      </c>
      <c r="C71" s="43">
        <v>3</v>
      </c>
      <c r="D71" s="43">
        <v>17</v>
      </c>
      <c r="E71" s="43">
        <v>9</v>
      </c>
      <c r="F71" s="43">
        <v>-7</v>
      </c>
      <c r="G71" s="43">
        <v>-6</v>
      </c>
    </row>
    <row r="72" spans="1:32" ht="4.9000000000000004" customHeight="1" x14ac:dyDescent="0.2">
      <c r="A72" s="18"/>
      <c r="B72" s="61"/>
      <c r="C72" s="43"/>
      <c r="D72" s="43"/>
      <c r="E72" s="43"/>
      <c r="F72" s="43"/>
      <c r="G72" s="43"/>
    </row>
    <row r="73" spans="1:32" x14ac:dyDescent="0.2">
      <c r="A73" s="15" t="s">
        <v>163</v>
      </c>
      <c r="B73" s="60">
        <v>1246</v>
      </c>
      <c r="C73" s="17">
        <v>1025</v>
      </c>
      <c r="D73" s="17">
        <v>58</v>
      </c>
      <c r="E73" s="17">
        <v>44</v>
      </c>
      <c r="F73" s="17">
        <v>1188</v>
      </c>
      <c r="G73" s="17">
        <v>981</v>
      </c>
    </row>
    <row r="74" spans="1:32" ht="10.9" customHeight="1" x14ac:dyDescent="0.2">
      <c r="A74" s="15" t="s">
        <v>164</v>
      </c>
      <c r="B74" s="60">
        <v>764</v>
      </c>
      <c r="C74" s="17">
        <v>559</v>
      </c>
      <c r="D74" s="17">
        <v>1053</v>
      </c>
      <c r="E74" s="17">
        <v>772</v>
      </c>
      <c r="F74" s="17">
        <v>-289</v>
      </c>
      <c r="G74" s="17">
        <v>-213</v>
      </c>
    </row>
    <row r="75" spans="1:32" s="74" customFormat="1" ht="4.9000000000000004" customHeight="1" x14ac:dyDescent="0.2">
      <c r="A75" s="33"/>
      <c r="B75" s="17"/>
      <c r="C75" s="17"/>
      <c r="D75" s="17"/>
      <c r="E75" s="17"/>
      <c r="F75" s="17"/>
      <c r="G75" s="17"/>
    </row>
    <row r="76" spans="1:32" ht="11.25" customHeight="1" x14ac:dyDescent="0.2">
      <c r="A76" s="32" t="s">
        <v>206</v>
      </c>
      <c r="B76" s="43">
        <v>13372</v>
      </c>
      <c r="C76" s="43">
        <v>7842</v>
      </c>
      <c r="D76" s="43">
        <v>5893</v>
      </c>
      <c r="E76" s="43">
        <v>3456</v>
      </c>
      <c r="F76" s="43">
        <v>7479</v>
      </c>
      <c r="G76" s="43">
        <v>4386</v>
      </c>
    </row>
    <row r="77" spans="1:32" ht="10.5" customHeight="1" x14ac:dyDescent="0.2">
      <c r="A77" s="33" t="s">
        <v>202</v>
      </c>
      <c r="B77" s="17">
        <v>900</v>
      </c>
      <c r="C77" s="17">
        <v>593</v>
      </c>
      <c r="D77" s="17">
        <v>1150</v>
      </c>
      <c r="E77" s="17">
        <v>739</v>
      </c>
      <c r="F77" s="17">
        <v>-250</v>
      </c>
      <c r="G77" s="17">
        <v>-146</v>
      </c>
    </row>
    <row r="79" spans="1:32" x14ac:dyDescent="0.2">
      <c r="A79" s="82"/>
      <c r="B79" s="82"/>
      <c r="C79" s="82"/>
      <c r="D79" s="82"/>
      <c r="E79" s="82"/>
      <c r="F79" s="82"/>
      <c r="G79" s="82"/>
    </row>
  </sheetData>
  <mergeCells count="6">
    <mergeCell ref="F6:F7"/>
    <mergeCell ref="A4:A7"/>
    <mergeCell ref="B4:C5"/>
    <mergeCell ref="D4:E5"/>
    <mergeCell ref="B6:B7"/>
    <mergeCell ref="D6:D7"/>
  </mergeCells>
  <pageMargins left="0.98425196850393704" right="0.59055118110236227" top="0.78740157480314965" bottom="0.19685039370078741" header="0.51181102362204722" footer="0.51181102362204722"/>
  <pageSetup paperSize="8" firstPageNumber="11" orientation="landscape" useFirstPageNumber="1" r:id="rId1"/>
  <headerFooter alignWithMargins="0">
    <oddHeader>&amp;C&amp;"Helvetica,Standard"&amp;8         -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zoomScaleNormal="100" workbookViewId="0"/>
  </sheetViews>
  <sheetFormatPr baseColWidth="10" defaultColWidth="11.42578125" defaultRowHeight="12.75" x14ac:dyDescent="0.2"/>
  <cols>
    <col min="1" max="1" width="18.7109375" style="24" customWidth="1"/>
    <col min="2" max="2" width="8.85546875" style="24" customWidth="1"/>
    <col min="3" max="7" width="8.7109375" style="24" customWidth="1"/>
    <col min="8" max="8" width="10.85546875" style="24" bestFit="1" customWidth="1"/>
    <col min="9" max="16384" width="11.42578125" style="6"/>
  </cols>
  <sheetData>
    <row r="1" spans="1:11" x14ac:dyDescent="0.2">
      <c r="A1" s="25" t="s">
        <v>251</v>
      </c>
      <c r="B1" s="26"/>
      <c r="C1" s="26"/>
      <c r="D1" s="26"/>
      <c r="E1" s="26"/>
      <c r="F1" s="26"/>
      <c r="G1" s="26"/>
      <c r="H1" s="26"/>
    </row>
    <row r="3" spans="1:11" x14ac:dyDescent="0.2">
      <c r="A3" s="27"/>
      <c r="B3" s="157" t="s">
        <v>165</v>
      </c>
      <c r="C3" s="119"/>
      <c r="D3" s="62" t="s">
        <v>166</v>
      </c>
      <c r="E3" s="63"/>
      <c r="F3" s="64" t="s">
        <v>52</v>
      </c>
      <c r="G3" s="65"/>
      <c r="H3" s="65"/>
    </row>
    <row r="4" spans="1:11" x14ac:dyDescent="0.2">
      <c r="A4" s="29" t="s">
        <v>56</v>
      </c>
      <c r="B4" s="158"/>
      <c r="C4" s="159"/>
      <c r="D4" s="66" t="s">
        <v>167</v>
      </c>
      <c r="E4" s="67"/>
      <c r="F4" s="68" t="s">
        <v>168</v>
      </c>
      <c r="G4" s="69"/>
      <c r="H4" s="112" t="s">
        <v>169</v>
      </c>
    </row>
    <row r="5" spans="1:11" ht="12.75" customHeight="1" x14ac:dyDescent="0.2">
      <c r="A5" s="29" t="s">
        <v>60</v>
      </c>
      <c r="B5" s="160" t="s">
        <v>110</v>
      </c>
      <c r="C5" s="151" t="s">
        <v>111</v>
      </c>
      <c r="D5" s="151" t="s">
        <v>110</v>
      </c>
      <c r="E5" s="151" t="s">
        <v>111</v>
      </c>
      <c r="F5" s="151" t="s">
        <v>110</v>
      </c>
      <c r="G5" s="151" t="s">
        <v>111</v>
      </c>
      <c r="H5" s="112" t="s">
        <v>170</v>
      </c>
    </row>
    <row r="6" spans="1:11" x14ac:dyDescent="0.2">
      <c r="A6" s="29" t="s">
        <v>64</v>
      </c>
      <c r="B6" s="149"/>
      <c r="C6" s="152"/>
      <c r="D6" s="161"/>
      <c r="E6" s="152"/>
      <c r="F6" s="161"/>
      <c r="G6" s="152"/>
      <c r="H6" s="112" t="s">
        <v>171</v>
      </c>
    </row>
    <row r="7" spans="1:11" x14ac:dyDescent="0.2">
      <c r="A7" s="30"/>
      <c r="B7" s="150"/>
      <c r="C7" s="153"/>
      <c r="D7" s="162"/>
      <c r="E7" s="153"/>
      <c r="F7" s="162"/>
      <c r="G7" s="153"/>
      <c r="H7" s="39" t="s">
        <v>172</v>
      </c>
    </row>
    <row r="8" spans="1:11" ht="30" customHeight="1" x14ac:dyDescent="0.2">
      <c r="A8" s="33" t="s">
        <v>71</v>
      </c>
      <c r="B8" s="89">
        <v>3380</v>
      </c>
      <c r="C8" s="89">
        <v>2622</v>
      </c>
      <c r="D8" s="89">
        <v>2169</v>
      </c>
      <c r="E8" s="89">
        <v>1722</v>
      </c>
      <c r="F8" s="89">
        <v>1211</v>
      </c>
      <c r="G8" s="89">
        <v>900</v>
      </c>
      <c r="H8" s="89" t="s">
        <v>73</v>
      </c>
      <c r="I8" s="71"/>
      <c r="J8" s="71"/>
      <c r="K8" s="71"/>
    </row>
    <row r="9" spans="1:11" ht="21" customHeight="1" x14ac:dyDescent="0.2">
      <c r="A9" s="33" t="s">
        <v>72</v>
      </c>
      <c r="B9" s="89">
        <v>1628</v>
      </c>
      <c r="C9" s="89">
        <v>1101</v>
      </c>
      <c r="D9" s="89">
        <v>968</v>
      </c>
      <c r="E9" s="89">
        <v>815</v>
      </c>
      <c r="F9" s="89">
        <v>660</v>
      </c>
      <c r="G9" s="89">
        <v>286</v>
      </c>
      <c r="H9" s="89" t="s">
        <v>73</v>
      </c>
      <c r="I9" s="71"/>
      <c r="J9" s="71"/>
      <c r="K9" s="71"/>
    </row>
    <row r="10" spans="1:11" ht="21" customHeight="1" x14ac:dyDescent="0.2">
      <c r="A10" s="33" t="s">
        <v>74</v>
      </c>
      <c r="B10" s="89">
        <v>2479</v>
      </c>
      <c r="C10" s="89">
        <v>1810</v>
      </c>
      <c r="D10" s="89">
        <v>1864</v>
      </c>
      <c r="E10" s="89">
        <v>1259</v>
      </c>
      <c r="F10" s="89">
        <v>615</v>
      </c>
      <c r="G10" s="89">
        <v>551</v>
      </c>
      <c r="H10" s="89" t="s">
        <v>73</v>
      </c>
      <c r="I10" s="71"/>
      <c r="J10" s="71"/>
      <c r="K10" s="71"/>
    </row>
    <row r="11" spans="1:11" ht="21" customHeight="1" x14ac:dyDescent="0.2">
      <c r="A11" s="33" t="s">
        <v>75</v>
      </c>
      <c r="B11" s="89">
        <v>3010</v>
      </c>
      <c r="C11" s="89">
        <v>2690</v>
      </c>
      <c r="D11" s="89">
        <v>2803</v>
      </c>
      <c r="E11" s="89">
        <v>418</v>
      </c>
      <c r="F11" s="89">
        <v>207</v>
      </c>
      <c r="G11" s="89">
        <v>2272</v>
      </c>
      <c r="H11" s="99" t="s">
        <v>73</v>
      </c>
      <c r="I11" s="71"/>
      <c r="J11" s="71"/>
      <c r="K11" s="71"/>
    </row>
    <row r="12" spans="1:11" ht="21" customHeight="1" x14ac:dyDescent="0.2">
      <c r="A12" s="33" t="s">
        <v>76</v>
      </c>
      <c r="B12" s="89">
        <v>1336</v>
      </c>
      <c r="C12" s="89">
        <v>952</v>
      </c>
      <c r="D12" s="89">
        <v>1003</v>
      </c>
      <c r="E12" s="89">
        <v>626</v>
      </c>
      <c r="F12" s="89">
        <v>333</v>
      </c>
      <c r="G12" s="89">
        <v>326</v>
      </c>
      <c r="H12" s="89" t="s">
        <v>73</v>
      </c>
      <c r="I12" s="71"/>
      <c r="J12" s="71"/>
      <c r="K12" s="71"/>
    </row>
    <row r="13" spans="1:11" ht="30" customHeight="1" x14ac:dyDescent="0.2">
      <c r="A13" s="33" t="s">
        <v>77</v>
      </c>
      <c r="B13" s="89">
        <v>1524</v>
      </c>
      <c r="C13" s="89">
        <v>1256</v>
      </c>
      <c r="D13" s="89">
        <v>770</v>
      </c>
      <c r="E13" s="89">
        <v>530</v>
      </c>
      <c r="F13" s="89">
        <v>232</v>
      </c>
      <c r="G13" s="89">
        <v>204</v>
      </c>
      <c r="H13" s="89">
        <v>522</v>
      </c>
      <c r="I13" s="71"/>
      <c r="J13" s="71"/>
      <c r="K13" s="71"/>
    </row>
    <row r="14" spans="1:11" ht="21" customHeight="1" x14ac:dyDescent="0.2">
      <c r="A14" s="33" t="s">
        <v>78</v>
      </c>
      <c r="B14" s="89">
        <v>1581</v>
      </c>
      <c r="C14" s="89">
        <v>1181</v>
      </c>
      <c r="D14" s="89">
        <v>909</v>
      </c>
      <c r="E14" s="89">
        <v>609</v>
      </c>
      <c r="F14" s="89">
        <v>241</v>
      </c>
      <c r="G14" s="89">
        <v>141</v>
      </c>
      <c r="H14" s="89">
        <v>431</v>
      </c>
      <c r="I14" s="71"/>
      <c r="J14" s="71"/>
      <c r="K14" s="71"/>
    </row>
    <row r="15" spans="1:11" ht="21" customHeight="1" x14ac:dyDescent="0.2">
      <c r="A15" s="33" t="s">
        <v>107</v>
      </c>
      <c r="B15" s="89">
        <v>2196</v>
      </c>
      <c r="C15" s="89">
        <v>2033</v>
      </c>
      <c r="D15" s="89">
        <v>1009</v>
      </c>
      <c r="E15" s="89">
        <v>943</v>
      </c>
      <c r="F15" s="89">
        <v>437</v>
      </c>
      <c r="G15" s="89">
        <v>340</v>
      </c>
      <c r="H15" s="89">
        <v>750</v>
      </c>
      <c r="I15" s="71"/>
      <c r="J15" s="71"/>
      <c r="K15" s="71"/>
    </row>
    <row r="16" spans="1:11" ht="21" customHeight="1" x14ac:dyDescent="0.2">
      <c r="A16" s="33" t="s">
        <v>80</v>
      </c>
      <c r="B16" s="89">
        <v>1476</v>
      </c>
      <c r="C16" s="89">
        <v>1162</v>
      </c>
      <c r="D16" s="89">
        <v>594</v>
      </c>
      <c r="E16" s="89">
        <v>446</v>
      </c>
      <c r="F16" s="89">
        <v>455</v>
      </c>
      <c r="G16" s="89">
        <v>289</v>
      </c>
      <c r="H16" s="89">
        <v>427</v>
      </c>
      <c r="I16" s="71"/>
      <c r="J16" s="71"/>
      <c r="K16" s="71"/>
    </row>
    <row r="17" spans="1:11" ht="21" customHeight="1" x14ac:dyDescent="0.2">
      <c r="A17" s="33" t="s">
        <v>81</v>
      </c>
      <c r="B17" s="89">
        <v>1119</v>
      </c>
      <c r="C17" s="89">
        <v>881</v>
      </c>
      <c r="D17" s="89">
        <v>571</v>
      </c>
      <c r="E17" s="89">
        <v>363</v>
      </c>
      <c r="F17" s="89">
        <v>261</v>
      </c>
      <c r="G17" s="89">
        <v>231</v>
      </c>
      <c r="H17" s="89">
        <v>287</v>
      </c>
      <c r="I17" s="71"/>
      <c r="J17" s="71"/>
      <c r="K17" s="71"/>
    </row>
    <row r="18" spans="1:11" ht="21" customHeight="1" x14ac:dyDescent="0.2">
      <c r="A18" s="33" t="s">
        <v>82</v>
      </c>
      <c r="B18" s="89">
        <v>1893</v>
      </c>
      <c r="C18" s="89">
        <v>1484</v>
      </c>
      <c r="D18" s="89">
        <v>960</v>
      </c>
      <c r="E18" s="89">
        <v>691</v>
      </c>
      <c r="F18" s="89">
        <v>490</v>
      </c>
      <c r="G18" s="89">
        <v>350</v>
      </c>
      <c r="H18" s="89">
        <v>443</v>
      </c>
      <c r="I18" s="71"/>
      <c r="J18" s="71"/>
      <c r="K18" s="71"/>
    </row>
    <row r="19" spans="1:11" ht="30" customHeight="1" x14ac:dyDescent="0.2">
      <c r="A19" s="33" t="s">
        <v>83</v>
      </c>
      <c r="B19" s="89">
        <v>2236</v>
      </c>
      <c r="C19" s="89">
        <v>2064</v>
      </c>
      <c r="D19" s="89">
        <v>1072</v>
      </c>
      <c r="E19" s="89">
        <v>948</v>
      </c>
      <c r="F19" s="89">
        <v>481</v>
      </c>
      <c r="G19" s="89">
        <v>433</v>
      </c>
      <c r="H19" s="89">
        <v>683</v>
      </c>
      <c r="I19" s="71"/>
      <c r="J19" s="71"/>
      <c r="K19" s="71"/>
    </row>
    <row r="20" spans="1:11" ht="21" customHeight="1" x14ac:dyDescent="0.2">
      <c r="A20" s="33" t="s">
        <v>84</v>
      </c>
      <c r="B20" s="89">
        <v>980</v>
      </c>
      <c r="C20" s="89">
        <v>873</v>
      </c>
      <c r="D20" s="89">
        <v>288</v>
      </c>
      <c r="E20" s="89">
        <v>281</v>
      </c>
      <c r="F20" s="89">
        <v>425</v>
      </c>
      <c r="G20" s="89">
        <v>325</v>
      </c>
      <c r="H20" s="89">
        <v>267</v>
      </c>
      <c r="I20" s="71"/>
      <c r="J20" s="71"/>
      <c r="K20" s="71"/>
    </row>
    <row r="21" spans="1:11" ht="21" customHeight="1" x14ac:dyDescent="0.2">
      <c r="A21" s="33" t="s">
        <v>85</v>
      </c>
      <c r="B21" s="89">
        <v>787</v>
      </c>
      <c r="C21" s="89">
        <v>679</v>
      </c>
      <c r="D21" s="89">
        <v>348</v>
      </c>
      <c r="E21" s="89">
        <v>298</v>
      </c>
      <c r="F21" s="89">
        <v>226</v>
      </c>
      <c r="G21" s="89">
        <v>168</v>
      </c>
      <c r="H21" s="89">
        <v>213</v>
      </c>
      <c r="I21" s="71"/>
      <c r="J21" s="71"/>
      <c r="K21" s="71"/>
    </row>
    <row r="22" spans="1:11" ht="21" customHeight="1" x14ac:dyDescent="0.2">
      <c r="A22" s="33" t="s">
        <v>86</v>
      </c>
      <c r="B22" s="89">
        <v>2080</v>
      </c>
      <c r="C22" s="89">
        <v>1479</v>
      </c>
      <c r="D22" s="89">
        <v>1268</v>
      </c>
      <c r="E22" s="89">
        <v>725</v>
      </c>
      <c r="F22" s="89">
        <v>453</v>
      </c>
      <c r="G22" s="89">
        <v>395</v>
      </c>
      <c r="H22" s="89">
        <v>359</v>
      </c>
      <c r="I22" s="71"/>
      <c r="J22" s="71"/>
      <c r="K22" s="71"/>
    </row>
    <row r="23" spans="1:11" ht="21" customHeight="1" x14ac:dyDescent="0.2">
      <c r="A23" s="33" t="s">
        <v>87</v>
      </c>
      <c r="B23" s="89">
        <v>1282</v>
      </c>
      <c r="C23" s="89">
        <v>1096</v>
      </c>
      <c r="D23" s="89">
        <v>556</v>
      </c>
      <c r="E23" s="89">
        <v>485</v>
      </c>
      <c r="F23" s="89">
        <v>470</v>
      </c>
      <c r="G23" s="89">
        <v>355</v>
      </c>
      <c r="H23" s="89">
        <v>256</v>
      </c>
      <c r="I23" s="71"/>
      <c r="J23" s="71"/>
      <c r="K23" s="71"/>
    </row>
    <row r="24" spans="1:11" ht="21" customHeight="1" x14ac:dyDescent="0.2">
      <c r="A24" s="33" t="s">
        <v>88</v>
      </c>
      <c r="B24" s="89">
        <v>1014</v>
      </c>
      <c r="C24" s="89">
        <v>788</v>
      </c>
      <c r="D24" s="89">
        <v>685</v>
      </c>
      <c r="E24" s="89">
        <v>477</v>
      </c>
      <c r="F24" s="89">
        <v>126</v>
      </c>
      <c r="G24" s="89">
        <v>108</v>
      </c>
      <c r="H24" s="89">
        <v>203</v>
      </c>
      <c r="I24" s="71"/>
      <c r="J24" s="71"/>
      <c r="K24" s="71"/>
    </row>
    <row r="25" spans="1:11" ht="30" customHeight="1" x14ac:dyDescent="0.2">
      <c r="A25" s="33" t="s">
        <v>89</v>
      </c>
      <c r="B25" s="89">
        <v>1695</v>
      </c>
      <c r="C25" s="89">
        <v>1275</v>
      </c>
      <c r="D25" s="89">
        <v>690</v>
      </c>
      <c r="E25" s="89">
        <v>431</v>
      </c>
      <c r="F25" s="89">
        <v>394</v>
      </c>
      <c r="G25" s="89">
        <v>233</v>
      </c>
      <c r="H25" s="89">
        <v>611</v>
      </c>
      <c r="I25" s="71"/>
      <c r="J25" s="71"/>
      <c r="K25" s="71"/>
    </row>
    <row r="26" spans="1:11" ht="21" customHeight="1" x14ac:dyDescent="0.2">
      <c r="A26" s="33" t="s">
        <v>90</v>
      </c>
      <c r="B26" s="89">
        <v>1303</v>
      </c>
      <c r="C26" s="89">
        <v>1061</v>
      </c>
      <c r="D26" s="89">
        <v>551</v>
      </c>
      <c r="E26" s="89">
        <v>368</v>
      </c>
      <c r="F26" s="89">
        <v>421</v>
      </c>
      <c r="G26" s="89">
        <v>362</v>
      </c>
      <c r="H26" s="89">
        <v>331</v>
      </c>
      <c r="I26" s="71"/>
      <c r="J26" s="71"/>
      <c r="K26" s="71"/>
    </row>
    <row r="27" spans="1:11" ht="21" customHeight="1" x14ac:dyDescent="0.2">
      <c r="A27" s="33" t="s">
        <v>91</v>
      </c>
      <c r="B27" s="89">
        <v>1093</v>
      </c>
      <c r="C27" s="89">
        <v>1091</v>
      </c>
      <c r="D27" s="89">
        <v>441</v>
      </c>
      <c r="E27" s="89">
        <v>442</v>
      </c>
      <c r="F27" s="89">
        <v>233</v>
      </c>
      <c r="G27" s="89">
        <v>230</v>
      </c>
      <c r="H27" s="89">
        <v>419</v>
      </c>
      <c r="I27" s="71"/>
      <c r="J27" s="71"/>
      <c r="K27" s="71"/>
    </row>
    <row r="28" spans="1:11" ht="21" customHeight="1" x14ac:dyDescent="0.2">
      <c r="A28" s="33" t="s">
        <v>92</v>
      </c>
      <c r="B28" s="89">
        <v>1226</v>
      </c>
      <c r="C28" s="89">
        <v>1154</v>
      </c>
      <c r="D28" s="89">
        <v>661</v>
      </c>
      <c r="E28" s="89">
        <v>654</v>
      </c>
      <c r="F28" s="89">
        <v>362</v>
      </c>
      <c r="G28" s="89">
        <v>297</v>
      </c>
      <c r="H28" s="89">
        <v>203</v>
      </c>
      <c r="I28" s="71"/>
      <c r="J28" s="71"/>
      <c r="K28" s="71"/>
    </row>
    <row r="29" spans="1:11" ht="21" customHeight="1" x14ac:dyDescent="0.2">
      <c r="A29" s="33" t="s">
        <v>93</v>
      </c>
      <c r="B29" s="89">
        <v>1286</v>
      </c>
      <c r="C29" s="89">
        <v>1049</v>
      </c>
      <c r="D29" s="89">
        <v>730</v>
      </c>
      <c r="E29" s="89">
        <v>556</v>
      </c>
      <c r="F29" s="89">
        <v>158</v>
      </c>
      <c r="G29" s="89">
        <v>95</v>
      </c>
      <c r="H29" s="89">
        <v>398</v>
      </c>
      <c r="I29" s="71"/>
      <c r="J29" s="71"/>
      <c r="K29" s="71"/>
    </row>
    <row r="30" spans="1:11" s="74" customFormat="1" ht="30" customHeight="1" x14ac:dyDescent="0.2">
      <c r="A30" s="32" t="s">
        <v>94</v>
      </c>
      <c r="B30" s="43">
        <v>36604</v>
      </c>
      <c r="C30" s="43">
        <v>29781</v>
      </c>
      <c r="D30" s="43">
        <v>20910</v>
      </c>
      <c r="E30" s="43">
        <v>14087</v>
      </c>
      <c r="F30" s="43">
        <v>8891</v>
      </c>
      <c r="G30" s="43">
        <v>8891</v>
      </c>
      <c r="H30" s="43">
        <v>6803</v>
      </c>
      <c r="I30" s="71"/>
      <c r="J30" s="71"/>
    </row>
    <row r="31" spans="1:11" ht="21" customHeight="1" x14ac:dyDescent="0.2">
      <c r="A31" s="33" t="s">
        <v>95</v>
      </c>
      <c r="B31" s="17"/>
      <c r="C31" s="17"/>
      <c r="D31" s="17"/>
      <c r="E31" s="17"/>
      <c r="F31" s="17"/>
      <c r="G31" s="17"/>
      <c r="H31" s="17"/>
      <c r="I31" s="71"/>
    </row>
    <row r="32" spans="1:11" ht="21" customHeight="1" x14ac:dyDescent="0.2">
      <c r="A32" s="33" t="s">
        <v>96</v>
      </c>
      <c r="B32" s="17">
        <v>11833</v>
      </c>
      <c r="C32" s="17">
        <v>9175</v>
      </c>
      <c r="D32" s="17">
        <v>8807</v>
      </c>
      <c r="E32" s="17">
        <v>4840</v>
      </c>
      <c r="F32" s="17">
        <v>3026</v>
      </c>
      <c r="G32" s="17">
        <v>4335</v>
      </c>
      <c r="H32" s="17" t="s">
        <v>73</v>
      </c>
      <c r="I32" s="71"/>
    </row>
    <row r="33" spans="1:9" ht="21" customHeight="1" x14ac:dyDescent="0.2">
      <c r="A33" s="33" t="s">
        <v>97</v>
      </c>
      <c r="B33" s="17">
        <v>24771</v>
      </c>
      <c r="C33" s="17">
        <v>20606</v>
      </c>
      <c r="D33" s="17">
        <v>12103</v>
      </c>
      <c r="E33" s="17">
        <v>9247</v>
      </c>
      <c r="F33" s="17">
        <v>5865</v>
      </c>
      <c r="G33" s="17">
        <v>4556</v>
      </c>
      <c r="H33" s="17">
        <v>6803</v>
      </c>
      <c r="I33" s="71"/>
    </row>
    <row r="34" spans="1:9" ht="11.45" customHeight="1" x14ac:dyDescent="0.2">
      <c r="A34" s="15"/>
      <c r="B34" s="17"/>
      <c r="C34" s="17"/>
      <c r="D34" s="17"/>
      <c r="E34" s="17"/>
      <c r="F34" s="17"/>
      <c r="G34" s="17"/>
      <c r="H34" s="17"/>
    </row>
    <row r="36" spans="1:9" x14ac:dyDescent="0.2">
      <c r="A36" s="82"/>
      <c r="B36" s="82"/>
      <c r="C36" s="82"/>
      <c r="D36" s="82"/>
      <c r="E36" s="82"/>
      <c r="F36" s="82"/>
      <c r="G36" s="82"/>
    </row>
  </sheetData>
  <mergeCells count="7">
    <mergeCell ref="G5:G7"/>
    <mergeCell ref="B3:C4"/>
    <mergeCell ref="B5:B7"/>
    <mergeCell ref="C5:C7"/>
    <mergeCell ref="D5:D7"/>
    <mergeCell ref="E5:E7"/>
    <mergeCell ref="F5:F7"/>
  </mergeCells>
  <pageMargins left="1.1811023622047245" right="0.59055118110236227" top="0.78740157480314965" bottom="0.59055118110236227" header="0.51181102362204722" footer="0.51181102362204722"/>
  <pageSetup paperSize="9" orientation="portrait" r:id="rId1"/>
  <headerFooter alignWithMargins="0">
    <oddHeader>&amp;C&amp;"Helvetica,Standard"&amp;8          - 12 -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172" t="s">
        <v>268</v>
      </c>
      <c r="B1" s="173"/>
    </row>
    <row r="5" spans="1:2" ht="14.25" x14ac:dyDescent="0.2">
      <c r="A5" s="174" t="s">
        <v>73</v>
      </c>
      <c r="B5" s="175" t="s">
        <v>269</v>
      </c>
    </row>
    <row r="6" spans="1:2" ht="14.25" x14ac:dyDescent="0.2">
      <c r="A6" s="174">
        <v>0</v>
      </c>
      <c r="B6" s="175" t="s">
        <v>270</v>
      </c>
    </row>
    <row r="7" spans="1:2" ht="14.25" x14ac:dyDescent="0.2">
      <c r="A7" s="5"/>
      <c r="B7" s="175" t="s">
        <v>271</v>
      </c>
    </row>
    <row r="8" spans="1:2" ht="14.25" x14ac:dyDescent="0.2">
      <c r="A8" s="174" t="s">
        <v>186</v>
      </c>
      <c r="B8" s="175" t="s">
        <v>272</v>
      </c>
    </row>
    <row r="9" spans="1:2" ht="14.25" x14ac:dyDescent="0.2">
      <c r="A9" s="174" t="s">
        <v>273</v>
      </c>
      <c r="B9" s="175" t="s">
        <v>274</v>
      </c>
    </row>
    <row r="10" spans="1:2" ht="14.25" x14ac:dyDescent="0.2">
      <c r="A10" s="174" t="s">
        <v>275</v>
      </c>
      <c r="B10" s="175" t="s">
        <v>276</v>
      </c>
    </row>
    <row r="11" spans="1:2" ht="14.25" x14ac:dyDescent="0.2">
      <c r="A11" s="174" t="s">
        <v>277</v>
      </c>
      <c r="B11" s="175" t="s">
        <v>278</v>
      </c>
    </row>
    <row r="12" spans="1:2" ht="14.25" x14ac:dyDescent="0.2">
      <c r="A12" s="174" t="s">
        <v>279</v>
      </c>
      <c r="B12" s="175" t="s">
        <v>280</v>
      </c>
    </row>
    <row r="13" spans="1:2" ht="14.25" x14ac:dyDescent="0.2">
      <c r="A13" s="174" t="s">
        <v>281</v>
      </c>
      <c r="B13" s="175" t="s">
        <v>282</v>
      </c>
    </row>
    <row r="14" spans="1:2" ht="14.25" x14ac:dyDescent="0.2">
      <c r="A14" s="174" t="s">
        <v>283</v>
      </c>
      <c r="B14" s="175" t="s">
        <v>284</v>
      </c>
    </row>
    <row r="15" spans="1:2" ht="14.25" x14ac:dyDescent="0.2">
      <c r="A15" s="175"/>
    </row>
    <row r="16" spans="1:2" ht="42.75" x14ac:dyDescent="0.2">
      <c r="A16" s="176" t="s">
        <v>285</v>
      </c>
      <c r="B16" s="177" t="s">
        <v>286</v>
      </c>
    </row>
    <row r="17" spans="1:2" ht="14.25" x14ac:dyDescent="0.2">
      <c r="A17" s="175" t="s">
        <v>287</v>
      </c>
      <c r="B17" s="175"/>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50"/>
  <sheetViews>
    <sheetView zoomScaleNormal="100" workbookViewId="0"/>
  </sheetViews>
  <sheetFormatPr baseColWidth="10" defaultColWidth="11.42578125" defaultRowHeight="12.75" x14ac:dyDescent="0.2"/>
  <cols>
    <col min="1" max="1" width="69.85546875" style="93" bestFit="1" customWidth="1"/>
    <col min="2" max="2" width="11.42578125" style="92"/>
    <col min="3" max="16384" width="11.42578125" style="93"/>
  </cols>
  <sheetData>
    <row r="2" spans="1:2" s="90" customFormat="1" x14ac:dyDescent="0.2">
      <c r="A2" s="90" t="s">
        <v>16</v>
      </c>
      <c r="B2" s="91"/>
    </row>
    <row r="3" spans="1:2" s="90" customFormat="1" x14ac:dyDescent="0.2">
      <c r="B3" s="91"/>
    </row>
    <row r="4" spans="1:2" s="90" customFormat="1" x14ac:dyDescent="0.2">
      <c r="B4" s="92" t="s">
        <v>17</v>
      </c>
    </row>
    <row r="5" spans="1:2" s="90" customFormat="1" x14ac:dyDescent="0.2">
      <c r="B5" s="91"/>
    </row>
    <row r="6" spans="1:2" s="90" customFormat="1" x14ac:dyDescent="0.2">
      <c r="A6" s="90" t="s">
        <v>2</v>
      </c>
      <c r="B6" s="92">
        <v>2</v>
      </c>
    </row>
    <row r="9" spans="1:2" s="90" customFormat="1" x14ac:dyDescent="0.2">
      <c r="A9" s="90" t="s">
        <v>18</v>
      </c>
      <c r="B9" s="92">
        <v>4</v>
      </c>
    </row>
    <row r="12" spans="1:2" x14ac:dyDescent="0.2">
      <c r="A12" s="93" t="s">
        <v>217</v>
      </c>
    </row>
    <row r="13" spans="1:2" x14ac:dyDescent="0.2">
      <c r="A13" s="93" t="s">
        <v>218</v>
      </c>
      <c r="B13" s="92">
        <v>4</v>
      </c>
    </row>
    <row r="15" spans="1:2" x14ac:dyDescent="0.2">
      <c r="A15" s="93" t="s">
        <v>219</v>
      </c>
      <c r="B15" s="92">
        <v>5</v>
      </c>
    </row>
    <row r="18" spans="1:2" s="90" customFormat="1" x14ac:dyDescent="0.2">
      <c r="A18" s="90" t="s">
        <v>19</v>
      </c>
      <c r="B18" s="92">
        <v>6</v>
      </c>
    </row>
    <row r="21" spans="1:2" x14ac:dyDescent="0.2">
      <c r="A21" s="93" t="s">
        <v>20</v>
      </c>
      <c r="B21" s="92">
        <v>6</v>
      </c>
    </row>
    <row r="23" spans="1:2" x14ac:dyDescent="0.2">
      <c r="A23" s="93" t="s">
        <v>220</v>
      </c>
      <c r="B23" s="92">
        <v>6</v>
      </c>
    </row>
    <row r="25" spans="1:2" x14ac:dyDescent="0.2">
      <c r="A25" s="93" t="s">
        <v>221</v>
      </c>
      <c r="B25" s="92">
        <v>6</v>
      </c>
    </row>
    <row r="27" spans="1:2" x14ac:dyDescent="0.2">
      <c r="A27" s="93" t="s">
        <v>222</v>
      </c>
    </row>
    <row r="28" spans="1:2" x14ac:dyDescent="0.2">
      <c r="A28" s="93" t="s">
        <v>223</v>
      </c>
      <c r="B28" s="92">
        <v>7</v>
      </c>
    </row>
    <row r="30" spans="1:2" x14ac:dyDescent="0.2">
      <c r="A30" s="93" t="s">
        <v>224</v>
      </c>
    </row>
    <row r="31" spans="1:2" x14ac:dyDescent="0.2">
      <c r="A31" s="93" t="s">
        <v>21</v>
      </c>
      <c r="B31" s="92">
        <v>8</v>
      </c>
    </row>
    <row r="35" spans="1:2" x14ac:dyDescent="0.2">
      <c r="A35" s="93" t="s">
        <v>22</v>
      </c>
    </row>
    <row r="36" spans="1:2" x14ac:dyDescent="0.2">
      <c r="A36" s="93" t="s">
        <v>225</v>
      </c>
    </row>
    <row r="37" spans="1:2" x14ac:dyDescent="0.2">
      <c r="A37" s="93" t="s">
        <v>21</v>
      </c>
      <c r="B37" s="92">
        <v>9</v>
      </c>
    </row>
    <row r="41" spans="1:2" x14ac:dyDescent="0.2">
      <c r="A41" s="93" t="s">
        <v>23</v>
      </c>
      <c r="B41" s="92">
        <v>10</v>
      </c>
    </row>
    <row r="43" spans="1:2" x14ac:dyDescent="0.2">
      <c r="A43" s="93" t="s">
        <v>24</v>
      </c>
    </row>
    <row r="44" spans="1:2" x14ac:dyDescent="0.2">
      <c r="A44" s="93" t="s">
        <v>226</v>
      </c>
      <c r="B44" s="92">
        <v>10</v>
      </c>
    </row>
    <row r="46" spans="1:2" x14ac:dyDescent="0.2">
      <c r="A46" s="93" t="s">
        <v>25</v>
      </c>
    </row>
    <row r="47" spans="1:2" x14ac:dyDescent="0.2">
      <c r="A47" s="93" t="s">
        <v>226</v>
      </c>
      <c r="B47" s="92">
        <v>11</v>
      </c>
    </row>
    <row r="49" spans="1:2" x14ac:dyDescent="0.2">
      <c r="A49" s="93" t="s">
        <v>227</v>
      </c>
    </row>
    <row r="50" spans="1:2" x14ac:dyDescent="0.2">
      <c r="A50" s="93" t="s">
        <v>26</v>
      </c>
      <c r="B50" s="92">
        <v>12</v>
      </c>
    </row>
  </sheetData>
  <pageMargins left="1.181102362204724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62"/>
  <sheetViews>
    <sheetView zoomScaleNormal="100" workbookViewId="0"/>
  </sheetViews>
  <sheetFormatPr baseColWidth="10" defaultColWidth="11.42578125" defaultRowHeight="12.75" x14ac:dyDescent="0.2"/>
  <cols>
    <col min="1" max="1" width="92.140625" style="2" customWidth="1"/>
    <col min="2" max="16384" width="11.42578125" style="2"/>
  </cols>
  <sheetData>
    <row r="1" spans="1:1" x14ac:dyDescent="0.2">
      <c r="A1" s="1" t="s">
        <v>2</v>
      </c>
    </row>
    <row r="4" spans="1:1" ht="46.15" customHeight="1" x14ac:dyDescent="0.2">
      <c r="A4" s="3" t="s">
        <v>252</v>
      </c>
    </row>
    <row r="6" spans="1:1" x14ac:dyDescent="0.2">
      <c r="A6" s="1" t="s">
        <v>3</v>
      </c>
    </row>
    <row r="8" spans="1:1" ht="78" customHeight="1" x14ac:dyDescent="0.2">
      <c r="A8" s="104" t="s">
        <v>253</v>
      </c>
    </row>
    <row r="10" spans="1:1" x14ac:dyDescent="0.2">
      <c r="A10" s="1" t="s">
        <v>4</v>
      </c>
    </row>
    <row r="12" spans="1:1" ht="25.5" x14ac:dyDescent="0.2">
      <c r="A12" s="3" t="s">
        <v>5</v>
      </c>
    </row>
    <row r="13" spans="1:1" x14ac:dyDescent="0.2">
      <c r="A13" s="3"/>
    </row>
    <row r="14" spans="1:1" ht="63.75" x14ac:dyDescent="0.2">
      <c r="A14" s="3" t="s">
        <v>181</v>
      </c>
    </row>
    <row r="15" spans="1:1" x14ac:dyDescent="0.2">
      <c r="A15" s="3"/>
    </row>
    <row r="16" spans="1:1" ht="76.5" x14ac:dyDescent="0.2">
      <c r="A16" s="3" t="s">
        <v>189</v>
      </c>
    </row>
    <row r="17" spans="1:1" x14ac:dyDescent="0.2">
      <c r="A17" s="3"/>
    </row>
    <row r="18" spans="1:1" ht="38.25" x14ac:dyDescent="0.2">
      <c r="A18" s="3" t="s">
        <v>182</v>
      </c>
    </row>
    <row r="19" spans="1:1" x14ac:dyDescent="0.2">
      <c r="A19" s="3"/>
    </row>
    <row r="20" spans="1:1" ht="89.25" x14ac:dyDescent="0.2">
      <c r="A20" s="4" t="s">
        <v>187</v>
      </c>
    </row>
    <row r="21" spans="1:1" x14ac:dyDescent="0.2">
      <c r="A21" s="4"/>
    </row>
    <row r="22" spans="1:1" ht="63.75" x14ac:dyDescent="0.2">
      <c r="A22" s="4" t="s">
        <v>213</v>
      </c>
    </row>
    <row r="23" spans="1:1" x14ac:dyDescent="0.2">
      <c r="A23" s="4"/>
    </row>
    <row r="24" spans="1:1" ht="25.5" x14ac:dyDescent="0.2">
      <c r="A24" s="3" t="s">
        <v>6</v>
      </c>
    </row>
    <row r="26" spans="1:1" x14ac:dyDescent="0.2">
      <c r="A26" s="2" t="s">
        <v>7</v>
      </c>
    </row>
    <row r="29" spans="1:1" ht="25.5" x14ac:dyDescent="0.2">
      <c r="A29" s="105" t="s">
        <v>216</v>
      </c>
    </row>
    <row r="31" spans="1:1" x14ac:dyDescent="0.2">
      <c r="A31" s="1" t="s">
        <v>8</v>
      </c>
    </row>
    <row r="32" spans="1:1" x14ac:dyDescent="0.2">
      <c r="A32" s="1"/>
    </row>
    <row r="33" spans="1:1" x14ac:dyDescent="0.2">
      <c r="A33" s="1" t="s">
        <v>130</v>
      </c>
    </row>
    <row r="34" spans="1:1" ht="51" x14ac:dyDescent="0.2">
      <c r="A34" s="3" t="s">
        <v>192</v>
      </c>
    </row>
    <row r="35" spans="1:1" x14ac:dyDescent="0.2">
      <c r="A35" s="1"/>
    </row>
    <row r="36" spans="1:1" x14ac:dyDescent="0.2">
      <c r="A36" s="1" t="s">
        <v>9</v>
      </c>
    </row>
    <row r="37" spans="1:1" ht="63.75" x14ac:dyDescent="0.2">
      <c r="A37" s="3" t="s">
        <v>190</v>
      </c>
    </row>
    <row r="39" spans="1:1" x14ac:dyDescent="0.2">
      <c r="A39" s="1" t="s">
        <v>0</v>
      </c>
    </row>
    <row r="40" spans="1:1" ht="25.5" x14ac:dyDescent="0.2">
      <c r="A40" s="3" t="s">
        <v>10</v>
      </c>
    </row>
    <row r="41" spans="1:1" ht="25.5" x14ac:dyDescent="0.2">
      <c r="A41" s="3" t="s">
        <v>11</v>
      </c>
    </row>
    <row r="43" spans="1:1" x14ac:dyDescent="0.2">
      <c r="A43" s="1" t="s">
        <v>12</v>
      </c>
    </row>
    <row r="44" spans="1:1" ht="63.75" x14ac:dyDescent="0.2">
      <c r="A44" s="3" t="s">
        <v>194</v>
      </c>
    </row>
    <row r="46" spans="1:1" x14ac:dyDescent="0.2">
      <c r="A46" s="1" t="s">
        <v>1</v>
      </c>
    </row>
    <row r="47" spans="1:1" ht="25.5" x14ac:dyDescent="0.2">
      <c r="A47" s="3" t="s">
        <v>13</v>
      </c>
    </row>
    <row r="49" spans="1:1" x14ac:dyDescent="0.2">
      <c r="A49" s="1" t="s">
        <v>191</v>
      </c>
    </row>
    <row r="50" spans="1:1" ht="40.9" customHeight="1" x14ac:dyDescent="0.2">
      <c r="A50" s="4" t="s">
        <v>173</v>
      </c>
    </row>
    <row r="51" spans="1:1" ht="54.75" customHeight="1" x14ac:dyDescent="0.2">
      <c r="A51" s="3" t="s">
        <v>193</v>
      </c>
    </row>
    <row r="52" spans="1:1" ht="16.5" customHeight="1" x14ac:dyDescent="0.2">
      <c r="A52" s="3" t="s">
        <v>174</v>
      </c>
    </row>
    <row r="54" spans="1:1" x14ac:dyDescent="0.2">
      <c r="A54" s="1" t="s">
        <v>14</v>
      </c>
    </row>
    <row r="55" spans="1:1" x14ac:dyDescent="0.2">
      <c r="A55" s="3" t="s">
        <v>15</v>
      </c>
    </row>
    <row r="62" spans="1:1" x14ac:dyDescent="0.2">
      <c r="A62" s="1"/>
    </row>
  </sheetData>
  <phoneticPr fontId="4" type="noConversion"/>
  <pageMargins left="1.1811023622047245" right="0.98425196850393704" top="0.98425196850393704" bottom="0.78740157480314965" header="0.51181102362204722" footer="0.51181102362204722"/>
  <pageSetup paperSize="9" firstPageNumber="2" orientation="portrait" useFirstPageNumber="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
  <sheetViews>
    <sheetView zoomScaleNormal="100" workbookViewId="0"/>
  </sheetViews>
  <sheetFormatPr baseColWidth="10" defaultRowHeight="12.75" x14ac:dyDescent="0.2"/>
  <sheetData>
    <row r="28" spans="1:1" x14ac:dyDescent="0.2">
      <c r="A28" t="s">
        <v>177</v>
      </c>
    </row>
  </sheetData>
  <pageMargins left="1.1811023622047245" right="0.78740157480314965" top="0.98425196850393704" bottom="0.98425196850393704" header="0.51181102362204722" footer="0.51181102362204722"/>
  <pageSetup paperSize="9" orientation="portrait" r:id="rId1"/>
  <headerFooter alignWithMargins="0">
    <oddHeader>&amp;C&amp;"Helvetica,Standard"&amp;8- 4 -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H43"/>
  <sheetViews>
    <sheetView zoomScaleNormal="100" workbookViewId="0"/>
  </sheetViews>
  <sheetFormatPr baseColWidth="10" defaultRowHeight="12.75" x14ac:dyDescent="0.2"/>
  <sheetData>
    <row r="28" spans="1:1" x14ac:dyDescent="0.2">
      <c r="A28" t="s">
        <v>177</v>
      </c>
    </row>
    <row r="43" spans="8:8" x14ac:dyDescent="0.2">
      <c r="H43" s="5"/>
    </row>
  </sheetData>
  <pageMargins left="1.1811023622047245" right="0.78740157480314965" top="0.98425196850393704" bottom="0.98425196850393704" header="0.51181102362204722" footer="0.51181102362204722"/>
  <pageSetup paperSize="9" orientation="portrait" r:id="rId1"/>
  <headerFooter alignWithMargins="0">
    <oddHeader>&amp;C&amp;"Helvetica,Standard"&amp;8- 5 -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0"/>
  <sheetViews>
    <sheetView zoomScaleNormal="100" workbookViewId="0">
      <selection sqref="A1:AE1"/>
    </sheetView>
  </sheetViews>
  <sheetFormatPr baseColWidth="10" defaultColWidth="11.42578125" defaultRowHeight="12.75" x14ac:dyDescent="0.2"/>
  <cols>
    <col min="1" max="1" width="30" style="24" customWidth="1"/>
    <col min="2" max="4" width="1.7109375" style="24" customWidth="1"/>
    <col min="5" max="5" width="1.28515625" style="24" customWidth="1"/>
    <col min="6" max="6" width="1.42578125" style="24" customWidth="1"/>
    <col min="7" max="9" width="1.7109375" style="24" customWidth="1"/>
    <col min="10" max="10" width="1.5703125" style="6" customWidth="1"/>
    <col min="11" max="14" width="1.7109375" style="6" customWidth="1"/>
    <col min="15" max="15" width="1.42578125" style="6" customWidth="1"/>
    <col min="16" max="16" width="1.7109375" style="6" customWidth="1"/>
    <col min="17" max="17" width="1.42578125" style="6" customWidth="1"/>
    <col min="18" max="18" width="1.5703125" style="6" customWidth="1"/>
    <col min="19" max="31" width="1.7109375" style="6" customWidth="1"/>
    <col min="32" max="16384" width="11.42578125" style="6"/>
  </cols>
  <sheetData>
    <row r="1" spans="1:31" x14ac:dyDescent="0.2">
      <c r="A1" s="133" t="s">
        <v>27</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row>
    <row r="2" spans="1:31" x14ac:dyDescent="0.2">
      <c r="A2" s="133" t="s">
        <v>228</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row>
    <row r="4" spans="1:31" ht="11.25" customHeight="1" x14ac:dyDescent="0.2">
      <c r="A4" s="7"/>
      <c r="B4" s="8"/>
      <c r="C4" s="7"/>
      <c r="D4" s="7"/>
      <c r="E4" s="7"/>
      <c r="F4" s="7"/>
      <c r="G4" s="7"/>
      <c r="H4" s="7"/>
      <c r="I4" s="7"/>
      <c r="J4" s="9"/>
      <c r="K4" s="9"/>
      <c r="L4" s="10"/>
      <c r="M4" s="9"/>
      <c r="N4" s="9"/>
      <c r="O4" s="9"/>
      <c r="P4" s="9"/>
      <c r="Q4" s="9"/>
      <c r="R4" s="9"/>
      <c r="S4" s="9"/>
      <c r="T4" s="9"/>
      <c r="U4" s="9"/>
      <c r="V4" s="10"/>
      <c r="W4" s="9"/>
      <c r="X4" s="9"/>
      <c r="Y4" s="9"/>
      <c r="Z4" s="9"/>
      <c r="AA4" s="9"/>
      <c r="AB4" s="9"/>
      <c r="AC4" s="9"/>
      <c r="AD4" s="9"/>
      <c r="AE4" s="9"/>
    </row>
    <row r="5" spans="1:31" ht="11.25" customHeight="1" x14ac:dyDescent="0.2">
      <c r="A5" s="112" t="s">
        <v>28</v>
      </c>
      <c r="B5" s="127" t="s">
        <v>29</v>
      </c>
      <c r="C5" s="134"/>
      <c r="D5" s="134"/>
      <c r="E5" s="134"/>
      <c r="F5" s="134"/>
      <c r="G5" s="134"/>
      <c r="H5" s="134"/>
      <c r="I5" s="134"/>
      <c r="J5" s="134"/>
      <c r="K5" s="134"/>
      <c r="L5" s="130" t="s">
        <v>30</v>
      </c>
      <c r="M5" s="134"/>
      <c r="N5" s="134"/>
      <c r="O5" s="134"/>
      <c r="P5" s="134"/>
      <c r="Q5" s="134"/>
      <c r="R5" s="134"/>
      <c r="S5" s="134"/>
      <c r="T5" s="134"/>
      <c r="U5" s="129"/>
      <c r="V5" s="130" t="s">
        <v>31</v>
      </c>
      <c r="W5" s="134"/>
      <c r="X5" s="134"/>
      <c r="Y5" s="134"/>
      <c r="Z5" s="134"/>
      <c r="AA5" s="134"/>
      <c r="AB5" s="134"/>
      <c r="AC5" s="134"/>
      <c r="AD5" s="134"/>
      <c r="AE5" s="134"/>
    </row>
    <row r="6" spans="1:31" ht="11.25" customHeight="1" x14ac:dyDescent="0.2">
      <c r="A6" s="11"/>
      <c r="B6" s="12"/>
      <c r="C6" s="11"/>
      <c r="D6" s="11"/>
      <c r="E6" s="11"/>
      <c r="F6" s="11"/>
      <c r="G6" s="11"/>
      <c r="H6" s="11"/>
      <c r="I6" s="11"/>
      <c r="J6" s="13"/>
      <c r="K6" s="13"/>
      <c r="L6" s="14"/>
      <c r="M6" s="13"/>
      <c r="N6" s="13"/>
      <c r="O6" s="13"/>
      <c r="P6" s="13"/>
      <c r="Q6" s="13"/>
      <c r="R6" s="13"/>
      <c r="S6" s="13"/>
      <c r="T6" s="13"/>
      <c r="U6" s="13"/>
      <c r="V6" s="14"/>
      <c r="W6" s="13"/>
      <c r="X6" s="13"/>
      <c r="Y6" s="13"/>
      <c r="Z6" s="13"/>
      <c r="AA6" s="13"/>
      <c r="AB6" s="13"/>
      <c r="AC6" s="13"/>
      <c r="AD6" s="13"/>
      <c r="AE6" s="13"/>
    </row>
    <row r="7" spans="1:31" ht="21" customHeight="1" x14ac:dyDescent="0.2">
      <c r="A7" s="18" t="s">
        <v>32</v>
      </c>
      <c r="B7" s="19"/>
      <c r="C7" s="18"/>
      <c r="D7" s="18"/>
      <c r="E7" s="17"/>
      <c r="F7" s="17"/>
      <c r="G7" s="17"/>
      <c r="H7" s="17"/>
      <c r="I7" s="17"/>
    </row>
    <row r="8" spans="1:31" x14ac:dyDescent="0.2">
      <c r="A8" s="18" t="s">
        <v>33</v>
      </c>
      <c r="B8" s="19"/>
      <c r="C8" s="131">
        <v>2126219</v>
      </c>
      <c r="D8" s="131"/>
      <c r="E8" s="131"/>
      <c r="F8" s="131"/>
      <c r="G8" s="131"/>
      <c r="H8" s="131"/>
      <c r="I8" s="131"/>
      <c r="J8" s="131"/>
      <c r="K8" s="20"/>
      <c r="L8" s="20"/>
      <c r="M8" s="131">
        <v>1050421</v>
      </c>
      <c r="N8" s="131"/>
      <c r="O8" s="131"/>
      <c r="P8" s="131"/>
      <c r="Q8" s="131"/>
      <c r="R8" s="131"/>
      <c r="S8" s="131"/>
      <c r="T8" s="131"/>
      <c r="U8" s="20"/>
      <c r="V8" s="20"/>
      <c r="W8" s="131">
        <v>1075798</v>
      </c>
      <c r="X8" s="131"/>
      <c r="Y8" s="131"/>
      <c r="Z8" s="131"/>
      <c r="AA8" s="131"/>
      <c r="AB8" s="131"/>
      <c r="AC8" s="131"/>
      <c r="AD8" s="131"/>
    </row>
    <row r="9" spans="1:31" ht="24" customHeight="1" x14ac:dyDescent="0.2">
      <c r="A9" s="15" t="s">
        <v>34</v>
      </c>
      <c r="B9" s="16"/>
      <c r="C9" s="21"/>
      <c r="D9" s="111"/>
      <c r="E9" s="111"/>
      <c r="F9" s="106"/>
      <c r="G9" s="106"/>
      <c r="H9" s="106"/>
      <c r="I9" s="106"/>
      <c r="J9" s="106"/>
      <c r="K9" s="20"/>
      <c r="L9" s="20"/>
      <c r="M9" s="20"/>
      <c r="N9" s="20"/>
      <c r="O9" s="106"/>
      <c r="P9" s="106"/>
      <c r="Q9" s="106"/>
      <c r="R9" s="106"/>
      <c r="S9" s="106"/>
      <c r="T9" s="20"/>
      <c r="U9" s="20"/>
      <c r="V9" s="106"/>
      <c r="W9" s="20"/>
      <c r="X9" s="20"/>
      <c r="Y9" s="20"/>
      <c r="Z9" s="106"/>
      <c r="AA9" s="106"/>
      <c r="AB9" s="106"/>
      <c r="AC9" s="106"/>
      <c r="AD9" s="22"/>
    </row>
    <row r="10" spans="1:31" ht="18" customHeight="1" x14ac:dyDescent="0.2">
      <c r="A10" s="15" t="s">
        <v>35</v>
      </c>
      <c r="B10" s="16"/>
      <c r="C10" s="132">
        <v>3334</v>
      </c>
      <c r="D10" s="132"/>
      <c r="E10" s="132"/>
      <c r="F10" s="132"/>
      <c r="G10" s="132"/>
      <c r="H10" s="132"/>
      <c r="I10" s="132"/>
      <c r="J10" s="132"/>
      <c r="K10" s="106"/>
      <c r="L10" s="106"/>
      <c r="M10" s="115">
        <v>1720</v>
      </c>
      <c r="N10" s="115"/>
      <c r="O10" s="115"/>
      <c r="P10" s="115"/>
      <c r="Q10" s="115"/>
      <c r="R10" s="115"/>
      <c r="S10" s="115"/>
      <c r="T10" s="115"/>
      <c r="U10" s="106"/>
      <c r="V10" s="106"/>
      <c r="W10" s="115">
        <v>1614</v>
      </c>
      <c r="X10" s="115"/>
      <c r="Y10" s="115"/>
      <c r="Z10" s="115"/>
      <c r="AA10" s="115"/>
      <c r="AB10" s="115"/>
      <c r="AC10" s="115"/>
      <c r="AD10" s="115"/>
    </row>
    <row r="11" spans="1:31" x14ac:dyDescent="0.2">
      <c r="A11" s="15" t="s">
        <v>36</v>
      </c>
      <c r="B11" s="16"/>
      <c r="C11" s="21"/>
      <c r="D11" s="111"/>
      <c r="E11" s="111"/>
      <c r="F11" s="106"/>
      <c r="G11" s="106"/>
      <c r="H11" s="106"/>
      <c r="I11" s="106"/>
      <c r="J11" s="106"/>
      <c r="K11" s="20"/>
      <c r="L11" s="20"/>
      <c r="M11" s="20"/>
      <c r="N11" s="20"/>
      <c r="O11" s="106"/>
      <c r="P11" s="106"/>
      <c r="Q11" s="106"/>
      <c r="R11" s="106"/>
      <c r="S11" s="106"/>
      <c r="T11" s="20"/>
      <c r="U11" s="20"/>
      <c r="V11" s="106"/>
      <c r="W11" s="20"/>
      <c r="X11" s="20"/>
      <c r="Y11" s="20"/>
      <c r="Z11" s="106"/>
      <c r="AA11" s="106"/>
      <c r="AB11" s="106"/>
      <c r="AC11" s="106"/>
      <c r="AD11" s="22"/>
    </row>
    <row r="12" spans="1:31" x14ac:dyDescent="0.2">
      <c r="A12" s="15" t="s">
        <v>37</v>
      </c>
      <c r="B12" s="16"/>
      <c r="C12" s="115">
        <v>3319</v>
      </c>
      <c r="D12" s="115"/>
      <c r="E12" s="115"/>
      <c r="F12" s="115"/>
      <c r="G12" s="115"/>
      <c r="H12" s="115"/>
      <c r="I12" s="115"/>
      <c r="J12" s="115"/>
      <c r="K12" s="20"/>
      <c r="L12" s="20"/>
      <c r="M12" s="115">
        <v>1713</v>
      </c>
      <c r="N12" s="115"/>
      <c r="O12" s="115"/>
      <c r="P12" s="115"/>
      <c r="Q12" s="115"/>
      <c r="R12" s="115"/>
      <c r="S12" s="115"/>
      <c r="T12" s="115"/>
      <c r="U12" s="20"/>
      <c r="V12" s="106"/>
      <c r="W12" s="115">
        <v>1606</v>
      </c>
      <c r="X12" s="115"/>
      <c r="Y12" s="115"/>
      <c r="Z12" s="115"/>
      <c r="AA12" s="115"/>
      <c r="AB12" s="115"/>
      <c r="AC12" s="115"/>
      <c r="AD12" s="115"/>
    </row>
    <row r="13" spans="1:31" x14ac:dyDescent="0.2">
      <c r="A13" s="15" t="s">
        <v>38</v>
      </c>
      <c r="B13" s="16"/>
      <c r="C13" s="115">
        <v>15</v>
      </c>
      <c r="D13" s="115"/>
      <c r="E13" s="115"/>
      <c r="F13" s="115"/>
      <c r="G13" s="115"/>
      <c r="H13" s="115"/>
      <c r="I13" s="115"/>
      <c r="J13" s="115"/>
      <c r="K13" s="20"/>
      <c r="L13" s="20"/>
      <c r="M13" s="115">
        <v>7</v>
      </c>
      <c r="N13" s="115"/>
      <c r="O13" s="115"/>
      <c r="P13" s="115"/>
      <c r="Q13" s="115"/>
      <c r="R13" s="115"/>
      <c r="S13" s="115"/>
      <c r="T13" s="115"/>
      <c r="U13" s="20"/>
      <c r="V13" s="106"/>
      <c r="W13" s="115">
        <v>8</v>
      </c>
      <c r="X13" s="115"/>
      <c r="Y13" s="115"/>
      <c r="Z13" s="115"/>
      <c r="AA13" s="115"/>
      <c r="AB13" s="115"/>
      <c r="AC13" s="115"/>
      <c r="AD13" s="115"/>
    </row>
    <row r="14" spans="1:31" ht="18" customHeight="1" x14ac:dyDescent="0.2">
      <c r="A14" s="15" t="s">
        <v>39</v>
      </c>
      <c r="B14" s="16"/>
      <c r="C14" s="115">
        <v>9490</v>
      </c>
      <c r="D14" s="115"/>
      <c r="E14" s="115"/>
      <c r="F14" s="115"/>
      <c r="G14" s="115"/>
      <c r="H14" s="115"/>
      <c r="I14" s="115"/>
      <c r="J14" s="115"/>
      <c r="K14" s="20"/>
      <c r="L14" s="20"/>
      <c r="M14" s="115">
        <v>4755</v>
      </c>
      <c r="N14" s="115"/>
      <c r="O14" s="115"/>
      <c r="P14" s="115"/>
      <c r="Q14" s="115"/>
      <c r="R14" s="115"/>
      <c r="S14" s="115"/>
      <c r="T14" s="115"/>
      <c r="U14" s="20"/>
      <c r="V14" s="106"/>
      <c r="W14" s="115">
        <v>4735</v>
      </c>
      <c r="X14" s="115"/>
      <c r="Y14" s="115"/>
      <c r="Z14" s="115"/>
      <c r="AA14" s="115"/>
      <c r="AB14" s="115"/>
      <c r="AC14" s="115"/>
      <c r="AD14" s="115"/>
    </row>
    <row r="15" spans="1:31" x14ac:dyDescent="0.2">
      <c r="A15" s="15" t="s">
        <v>40</v>
      </c>
      <c r="B15" s="16"/>
      <c r="C15" s="21"/>
      <c r="D15" s="111"/>
      <c r="E15" s="111"/>
      <c r="F15" s="106"/>
      <c r="G15" s="106"/>
      <c r="H15" s="106"/>
      <c r="I15" s="106"/>
      <c r="J15" s="106"/>
      <c r="K15" s="20"/>
      <c r="L15" s="20"/>
      <c r="M15" s="20"/>
      <c r="N15" s="20"/>
      <c r="O15" s="106"/>
      <c r="P15" s="106"/>
      <c r="Q15" s="106"/>
      <c r="R15" s="106"/>
      <c r="S15" s="106"/>
      <c r="T15" s="20"/>
      <c r="U15" s="20"/>
      <c r="V15" s="106"/>
      <c r="W15" s="20"/>
      <c r="X15" s="20"/>
      <c r="Y15" s="20"/>
      <c r="Z15" s="106"/>
      <c r="AA15" s="106"/>
      <c r="AB15" s="106"/>
      <c r="AC15" s="106"/>
      <c r="AD15" s="22"/>
    </row>
    <row r="16" spans="1:31" x14ac:dyDescent="0.2">
      <c r="A16" s="15" t="s">
        <v>41</v>
      </c>
      <c r="B16" s="16"/>
      <c r="C16" s="115">
        <v>15</v>
      </c>
      <c r="D16" s="115"/>
      <c r="E16" s="115"/>
      <c r="F16" s="115"/>
      <c r="G16" s="115"/>
      <c r="H16" s="115"/>
      <c r="I16" s="115"/>
      <c r="J16" s="115"/>
      <c r="K16" s="20"/>
      <c r="L16" s="20"/>
      <c r="M16" s="115">
        <v>9</v>
      </c>
      <c r="N16" s="115"/>
      <c r="O16" s="115"/>
      <c r="P16" s="115"/>
      <c r="Q16" s="115"/>
      <c r="R16" s="115"/>
      <c r="S16" s="115"/>
      <c r="T16" s="115"/>
      <c r="U16" s="20"/>
      <c r="V16" s="106"/>
      <c r="W16" s="115">
        <v>6</v>
      </c>
      <c r="X16" s="115"/>
      <c r="Y16" s="115"/>
      <c r="Z16" s="115"/>
      <c r="AA16" s="115"/>
      <c r="AB16" s="115"/>
      <c r="AC16" s="115"/>
      <c r="AD16" s="115"/>
    </row>
    <row r="17" spans="1:31" ht="17.25" customHeight="1" x14ac:dyDescent="0.2">
      <c r="A17" s="15" t="s">
        <v>42</v>
      </c>
      <c r="B17" s="16"/>
      <c r="C17" s="21"/>
      <c r="D17" s="111"/>
      <c r="E17" s="111"/>
      <c r="F17" s="106"/>
      <c r="G17" s="106"/>
      <c r="H17" s="106"/>
      <c r="I17" s="106"/>
      <c r="J17" s="106"/>
      <c r="K17" s="20"/>
      <c r="L17" s="20"/>
      <c r="M17" s="20"/>
      <c r="N17" s="20"/>
      <c r="O17" s="106"/>
      <c r="P17" s="106"/>
      <c r="Q17" s="106"/>
      <c r="R17" s="106"/>
      <c r="S17" s="106"/>
      <c r="T17" s="20"/>
      <c r="U17" s="20"/>
      <c r="V17" s="106"/>
      <c r="W17" s="20"/>
      <c r="X17" s="20"/>
      <c r="Y17" s="20"/>
      <c r="Z17" s="106"/>
      <c r="AA17" s="106"/>
      <c r="AB17" s="106"/>
      <c r="AC17" s="106"/>
      <c r="AD17" s="22"/>
    </row>
    <row r="18" spans="1:31" ht="12" customHeight="1" x14ac:dyDescent="0.2">
      <c r="A18" s="15" t="s">
        <v>43</v>
      </c>
      <c r="B18" s="16"/>
      <c r="C18" s="132">
        <f>C12-C14</f>
        <v>-6171</v>
      </c>
      <c r="D18" s="132"/>
      <c r="E18" s="132"/>
      <c r="F18" s="132"/>
      <c r="G18" s="132"/>
      <c r="H18" s="132"/>
      <c r="I18" s="132"/>
      <c r="J18" s="132"/>
      <c r="K18" s="20"/>
      <c r="L18" s="20"/>
      <c r="M18" s="115">
        <f>M12-M14</f>
        <v>-3042</v>
      </c>
      <c r="N18" s="115"/>
      <c r="O18" s="115"/>
      <c r="P18" s="115"/>
      <c r="Q18" s="115"/>
      <c r="R18" s="115"/>
      <c r="S18" s="115"/>
      <c r="T18" s="115"/>
      <c r="U18" s="20"/>
      <c r="V18" s="106"/>
      <c r="W18" s="115">
        <f>W12-W14</f>
        <v>-3129</v>
      </c>
      <c r="X18" s="115"/>
      <c r="Y18" s="115"/>
      <c r="Z18" s="115"/>
      <c r="AA18" s="115"/>
      <c r="AB18" s="115"/>
      <c r="AC18" s="115"/>
      <c r="AD18" s="115"/>
    </row>
    <row r="19" spans="1:31" ht="24" customHeight="1" x14ac:dyDescent="0.2">
      <c r="A19" s="15" t="s">
        <v>44</v>
      </c>
      <c r="B19" s="16"/>
      <c r="C19" s="21"/>
      <c r="D19" s="111"/>
      <c r="E19" s="111"/>
      <c r="F19" s="106"/>
      <c r="G19" s="106"/>
      <c r="H19" s="106"/>
      <c r="I19" s="106"/>
      <c r="J19" s="106"/>
      <c r="K19" s="20"/>
      <c r="L19" s="20"/>
      <c r="M19" s="20"/>
      <c r="N19" s="20"/>
      <c r="O19" s="106"/>
      <c r="P19" s="106"/>
      <c r="Q19" s="106"/>
      <c r="R19" s="106"/>
      <c r="S19" s="106"/>
      <c r="T19" s="20"/>
      <c r="U19" s="20"/>
      <c r="V19" s="106"/>
      <c r="W19" s="20"/>
      <c r="X19" s="20"/>
      <c r="Y19" s="20"/>
      <c r="Z19" s="106"/>
      <c r="AA19" s="106"/>
      <c r="AB19" s="106"/>
      <c r="AC19" s="106"/>
      <c r="AD19" s="22"/>
    </row>
    <row r="20" spans="1:31" ht="17.25" customHeight="1" x14ac:dyDescent="0.2">
      <c r="A20" s="15" t="s">
        <v>45</v>
      </c>
      <c r="B20" s="16"/>
      <c r="C20" s="115">
        <v>20910</v>
      </c>
      <c r="D20" s="115"/>
      <c r="E20" s="115"/>
      <c r="F20" s="115"/>
      <c r="G20" s="115"/>
      <c r="H20" s="115"/>
      <c r="I20" s="115"/>
      <c r="J20" s="115"/>
      <c r="K20" s="20"/>
      <c r="L20" s="20"/>
      <c r="M20" s="115">
        <v>11562</v>
      </c>
      <c r="N20" s="115"/>
      <c r="O20" s="115"/>
      <c r="P20" s="115"/>
      <c r="Q20" s="115"/>
      <c r="R20" s="115"/>
      <c r="S20" s="115"/>
      <c r="T20" s="115"/>
      <c r="U20" s="20"/>
      <c r="V20" s="106"/>
      <c r="W20" s="115">
        <v>9348</v>
      </c>
      <c r="X20" s="115"/>
      <c r="Y20" s="115"/>
      <c r="Z20" s="115"/>
      <c r="AA20" s="115"/>
      <c r="AB20" s="115"/>
      <c r="AC20" s="115"/>
      <c r="AD20" s="115"/>
    </row>
    <row r="21" spans="1:31" x14ac:dyDescent="0.2">
      <c r="A21" s="15" t="s">
        <v>46</v>
      </c>
      <c r="B21" s="16"/>
      <c r="C21" s="115">
        <v>14087</v>
      </c>
      <c r="D21" s="115"/>
      <c r="E21" s="115"/>
      <c r="F21" s="115"/>
      <c r="G21" s="115"/>
      <c r="H21" s="115"/>
      <c r="I21" s="115"/>
      <c r="J21" s="115"/>
      <c r="K21" s="20"/>
      <c r="L21" s="20"/>
      <c r="M21" s="115">
        <v>7443</v>
      </c>
      <c r="N21" s="115"/>
      <c r="O21" s="115"/>
      <c r="P21" s="115"/>
      <c r="Q21" s="115"/>
      <c r="R21" s="115"/>
      <c r="S21" s="115"/>
      <c r="T21" s="115"/>
      <c r="U21" s="20"/>
      <c r="V21" s="106"/>
      <c r="W21" s="115">
        <v>6644</v>
      </c>
      <c r="X21" s="115"/>
      <c r="Y21" s="115"/>
      <c r="Z21" s="115"/>
      <c r="AA21" s="115"/>
      <c r="AB21" s="115"/>
      <c r="AC21" s="115"/>
      <c r="AD21" s="115"/>
    </row>
    <row r="22" spans="1:31" x14ac:dyDescent="0.2">
      <c r="A22" s="15" t="s">
        <v>47</v>
      </c>
      <c r="B22" s="16"/>
      <c r="C22" s="115">
        <f>C20-C21</f>
        <v>6823</v>
      </c>
      <c r="D22" s="115"/>
      <c r="E22" s="115"/>
      <c r="F22" s="115"/>
      <c r="G22" s="115"/>
      <c r="H22" s="115"/>
      <c r="I22" s="115"/>
      <c r="J22" s="115"/>
      <c r="K22" s="20"/>
      <c r="L22" s="20"/>
      <c r="M22" s="115">
        <f>M20-M21</f>
        <v>4119</v>
      </c>
      <c r="N22" s="115"/>
      <c r="O22" s="115"/>
      <c r="P22" s="115"/>
      <c r="Q22" s="115"/>
      <c r="R22" s="115"/>
      <c r="S22" s="115"/>
      <c r="T22" s="115"/>
      <c r="U22" s="20"/>
      <c r="V22" s="106"/>
      <c r="W22" s="115">
        <f>W20-W21</f>
        <v>2704</v>
      </c>
      <c r="X22" s="115"/>
      <c r="Y22" s="115"/>
      <c r="Z22" s="115"/>
      <c r="AA22" s="115"/>
      <c r="AB22" s="115"/>
      <c r="AC22" s="115"/>
      <c r="AD22" s="115"/>
    </row>
    <row r="23" spans="1:31" ht="24" customHeight="1" x14ac:dyDescent="0.2">
      <c r="A23" s="15" t="s">
        <v>179</v>
      </c>
      <c r="B23" s="16"/>
      <c r="C23" s="21"/>
      <c r="D23" s="111"/>
      <c r="E23" s="111"/>
      <c r="F23" s="106"/>
      <c r="G23" s="106"/>
      <c r="H23" s="106"/>
      <c r="I23" s="106"/>
      <c r="J23" s="106"/>
      <c r="K23" s="20"/>
      <c r="L23" s="20"/>
      <c r="M23" s="20"/>
      <c r="N23" s="20"/>
      <c r="O23" s="106"/>
      <c r="P23" s="106"/>
      <c r="Q23" s="106"/>
      <c r="R23" s="106"/>
      <c r="S23" s="106"/>
      <c r="T23" s="20"/>
      <c r="U23" s="20"/>
      <c r="V23" s="106"/>
      <c r="W23" s="20"/>
      <c r="X23" s="20"/>
      <c r="Y23" s="20"/>
      <c r="Z23" s="106"/>
      <c r="AA23" s="106"/>
      <c r="AB23" s="106"/>
      <c r="AC23" s="106"/>
      <c r="AD23" s="22"/>
    </row>
    <row r="24" spans="1:31" x14ac:dyDescent="0.2">
      <c r="A24" s="15" t="s">
        <v>178</v>
      </c>
      <c r="B24" s="16"/>
      <c r="C24" s="115">
        <v>-25</v>
      </c>
      <c r="D24" s="115"/>
      <c r="E24" s="115"/>
      <c r="F24" s="115"/>
      <c r="G24" s="115"/>
      <c r="H24" s="115"/>
      <c r="I24" s="115"/>
      <c r="J24" s="115"/>
      <c r="K24" s="20"/>
      <c r="L24" s="20"/>
      <c r="M24" s="115">
        <v>-16</v>
      </c>
      <c r="N24" s="115"/>
      <c r="O24" s="115"/>
      <c r="P24" s="115"/>
      <c r="Q24" s="115"/>
      <c r="R24" s="115"/>
      <c r="S24" s="115"/>
      <c r="T24" s="115"/>
      <c r="U24" s="20"/>
      <c r="V24" s="106"/>
      <c r="W24" s="115">
        <v>-9</v>
      </c>
      <c r="X24" s="115"/>
      <c r="Y24" s="115"/>
      <c r="Z24" s="115"/>
      <c r="AA24" s="115"/>
      <c r="AB24" s="115"/>
      <c r="AC24" s="115"/>
      <c r="AD24" s="115"/>
    </row>
    <row r="25" spans="1:31" ht="24" customHeight="1" x14ac:dyDescent="0.2">
      <c r="A25" s="15" t="s">
        <v>48</v>
      </c>
      <c r="B25" s="16"/>
      <c r="C25" s="115">
        <f>C18+C22+C24</f>
        <v>627</v>
      </c>
      <c r="D25" s="115"/>
      <c r="E25" s="115"/>
      <c r="F25" s="115"/>
      <c r="G25" s="115"/>
      <c r="H25" s="115"/>
      <c r="I25" s="115"/>
      <c r="J25" s="115"/>
      <c r="K25" s="20"/>
      <c r="L25" s="20"/>
      <c r="M25" s="115">
        <f>M18+M22+M24</f>
        <v>1061</v>
      </c>
      <c r="N25" s="115"/>
      <c r="O25" s="115"/>
      <c r="P25" s="115"/>
      <c r="Q25" s="115"/>
      <c r="R25" s="115"/>
      <c r="S25" s="115"/>
      <c r="T25" s="115"/>
      <c r="U25" s="20"/>
      <c r="V25" s="106"/>
      <c r="W25" s="115">
        <f>W18+W22+W24</f>
        <v>-434</v>
      </c>
      <c r="X25" s="115"/>
      <c r="Y25" s="115"/>
      <c r="Z25" s="115"/>
      <c r="AA25" s="115"/>
      <c r="AB25" s="115"/>
      <c r="AC25" s="115"/>
      <c r="AD25" s="115"/>
    </row>
    <row r="26" spans="1:31" ht="24" customHeight="1" x14ac:dyDescent="0.2">
      <c r="A26" s="18" t="s">
        <v>49</v>
      </c>
      <c r="B26" s="19"/>
      <c r="C26" s="21"/>
      <c r="D26" s="23"/>
      <c r="E26" s="111"/>
      <c r="F26" s="106"/>
      <c r="G26" s="106"/>
      <c r="H26" s="106"/>
      <c r="I26" s="110"/>
      <c r="J26" s="110"/>
      <c r="K26" s="72"/>
      <c r="L26" s="72"/>
      <c r="M26" s="72"/>
      <c r="N26" s="72"/>
      <c r="O26" s="110"/>
      <c r="P26" s="110"/>
      <c r="Q26" s="110"/>
      <c r="R26" s="110"/>
      <c r="S26" s="110"/>
      <c r="T26" s="72"/>
      <c r="U26" s="72"/>
      <c r="V26" s="110"/>
      <c r="W26" s="72"/>
      <c r="X26" s="72"/>
      <c r="Y26" s="72"/>
      <c r="Z26" s="110"/>
      <c r="AA26" s="110"/>
      <c r="AB26" s="110"/>
      <c r="AC26" s="110"/>
      <c r="AD26" s="73"/>
      <c r="AE26" s="74"/>
    </row>
    <row r="27" spans="1:31" x14ac:dyDescent="0.2">
      <c r="A27" s="18" t="s">
        <v>33</v>
      </c>
      <c r="B27" s="19"/>
      <c r="C27" s="131">
        <f>C8+C18+C22+C24</f>
        <v>2126846</v>
      </c>
      <c r="D27" s="131"/>
      <c r="E27" s="131"/>
      <c r="F27" s="131"/>
      <c r="G27" s="131"/>
      <c r="H27" s="131"/>
      <c r="I27" s="131"/>
      <c r="J27" s="131"/>
      <c r="K27" s="20"/>
      <c r="L27" s="20"/>
      <c r="M27" s="131">
        <f>M8+M18+M22+M24</f>
        <v>1051482</v>
      </c>
      <c r="N27" s="131"/>
      <c r="O27" s="131"/>
      <c r="P27" s="131"/>
      <c r="Q27" s="131"/>
      <c r="R27" s="131"/>
      <c r="S27" s="131"/>
      <c r="T27" s="131"/>
      <c r="U27" s="20"/>
      <c r="V27" s="20"/>
      <c r="W27" s="131">
        <f>W8+W18+W22+W24</f>
        <v>1075364</v>
      </c>
      <c r="X27" s="131"/>
      <c r="Y27" s="131"/>
      <c r="Z27" s="131"/>
      <c r="AA27" s="131"/>
      <c r="AB27" s="131"/>
      <c r="AC27" s="131"/>
      <c r="AD27" s="131"/>
    </row>
    <row r="28" spans="1:31" ht="11.25" customHeight="1" x14ac:dyDescent="0.2">
      <c r="C28" s="6"/>
      <c r="D28" s="6"/>
      <c r="E28" s="6"/>
      <c r="F28" s="6"/>
      <c r="G28" s="6"/>
      <c r="H28" s="6"/>
      <c r="I28" s="6"/>
    </row>
    <row r="29" spans="1:31" ht="11.25" customHeight="1" x14ac:dyDescent="0.2"/>
    <row r="30" spans="1:31" ht="11.25" customHeight="1" x14ac:dyDescent="0.2"/>
    <row r="31" spans="1:31" ht="11.25" hidden="1" customHeight="1" x14ac:dyDescent="0.2"/>
    <row r="32" spans="1:31" ht="11.25" customHeight="1" x14ac:dyDescent="0.2"/>
    <row r="33" spans="1:31" ht="11.25" customHeight="1" x14ac:dyDescent="0.2">
      <c r="A33" s="116" t="s">
        <v>229</v>
      </c>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row>
    <row r="34" spans="1:31" x14ac:dyDescent="0.2">
      <c r="A34" s="25"/>
      <c r="B34" s="25"/>
      <c r="C34" s="25"/>
      <c r="D34" s="25"/>
      <c r="E34" s="26"/>
      <c r="F34" s="26"/>
      <c r="G34" s="26"/>
      <c r="H34" s="26"/>
      <c r="I34" s="26"/>
    </row>
    <row r="35" spans="1:31" x14ac:dyDescent="0.2">
      <c r="A35" s="27"/>
      <c r="B35" s="8"/>
      <c r="C35" s="7"/>
      <c r="D35" s="7"/>
      <c r="E35" s="7"/>
      <c r="F35" s="7"/>
      <c r="G35" s="28"/>
      <c r="H35" s="7"/>
      <c r="I35" s="7"/>
      <c r="J35" s="7"/>
      <c r="K35" s="7"/>
      <c r="L35" s="7"/>
      <c r="M35" s="28"/>
      <c r="N35" s="7"/>
      <c r="O35" s="7"/>
      <c r="P35" s="7"/>
      <c r="Q35" s="7"/>
      <c r="R35" s="7"/>
      <c r="S35" s="28"/>
      <c r="T35" s="117" t="s">
        <v>230</v>
      </c>
      <c r="U35" s="118"/>
      <c r="V35" s="118"/>
      <c r="W35" s="118"/>
      <c r="X35" s="118"/>
      <c r="Y35" s="119"/>
      <c r="Z35" s="117" t="s">
        <v>231</v>
      </c>
      <c r="AA35" s="118"/>
      <c r="AB35" s="118"/>
      <c r="AC35" s="118"/>
      <c r="AD35" s="118"/>
      <c r="AE35" s="118"/>
    </row>
    <row r="36" spans="1:31" x14ac:dyDescent="0.2">
      <c r="A36" s="29" t="s">
        <v>28</v>
      </c>
      <c r="B36" s="127" t="s">
        <v>232</v>
      </c>
      <c r="C36" s="128"/>
      <c r="D36" s="128"/>
      <c r="E36" s="128"/>
      <c r="F36" s="128"/>
      <c r="G36" s="129"/>
      <c r="H36" s="130" t="s">
        <v>233</v>
      </c>
      <c r="I36" s="128"/>
      <c r="J36" s="128"/>
      <c r="K36" s="128"/>
      <c r="L36" s="128"/>
      <c r="M36" s="129"/>
      <c r="N36" s="130" t="s">
        <v>234</v>
      </c>
      <c r="O36" s="128"/>
      <c r="P36" s="128"/>
      <c r="Q36" s="128"/>
      <c r="R36" s="128"/>
      <c r="S36" s="129"/>
      <c r="T36" s="120"/>
      <c r="U36" s="121"/>
      <c r="V36" s="121"/>
      <c r="W36" s="121"/>
      <c r="X36" s="121"/>
      <c r="Y36" s="122"/>
      <c r="Z36" s="120"/>
      <c r="AA36" s="121"/>
      <c r="AB36" s="121"/>
      <c r="AC36" s="121"/>
      <c r="AD36" s="121"/>
      <c r="AE36" s="126"/>
    </row>
    <row r="37" spans="1:31" x14ac:dyDescent="0.2">
      <c r="A37" s="30"/>
      <c r="B37" s="12"/>
      <c r="C37" s="11"/>
      <c r="D37" s="11"/>
      <c r="E37" s="11"/>
      <c r="F37" s="11"/>
      <c r="G37" s="31"/>
      <c r="H37" s="11"/>
      <c r="I37" s="11"/>
      <c r="J37" s="11"/>
      <c r="K37" s="11"/>
      <c r="L37" s="11"/>
      <c r="M37" s="31"/>
      <c r="N37" s="11"/>
      <c r="O37" s="11"/>
      <c r="P37" s="11"/>
      <c r="Q37" s="11"/>
      <c r="R37" s="11"/>
      <c r="S37" s="31"/>
      <c r="T37" s="123"/>
      <c r="U37" s="124"/>
      <c r="V37" s="124"/>
      <c r="W37" s="124"/>
      <c r="X37" s="124"/>
      <c r="Y37" s="125"/>
      <c r="Z37" s="123"/>
      <c r="AA37" s="124"/>
      <c r="AB37" s="124"/>
      <c r="AC37" s="124"/>
      <c r="AD37" s="124"/>
      <c r="AE37" s="124"/>
    </row>
    <row r="38" spans="1:31" ht="21" customHeight="1" x14ac:dyDescent="0.2">
      <c r="A38" s="33" t="s">
        <v>0</v>
      </c>
      <c r="B38" s="76"/>
      <c r="C38" s="115">
        <v>1224</v>
      </c>
      <c r="D38" s="115"/>
      <c r="E38" s="115"/>
      <c r="F38" s="115"/>
      <c r="G38" s="106"/>
      <c r="H38" s="106"/>
      <c r="I38" s="115">
        <v>1027</v>
      </c>
      <c r="J38" s="115"/>
      <c r="K38" s="115"/>
      <c r="L38" s="115"/>
      <c r="M38" s="106"/>
      <c r="N38" s="106"/>
      <c r="O38" s="115">
        <v>1068</v>
      </c>
      <c r="P38" s="115"/>
      <c r="Q38" s="115"/>
      <c r="R38" s="115"/>
      <c r="S38" s="106"/>
      <c r="T38" s="20"/>
      <c r="U38" s="115">
        <f>SUM(C38:R38)</f>
        <v>3319</v>
      </c>
      <c r="V38" s="115"/>
      <c r="W38" s="115"/>
      <c r="X38" s="115"/>
      <c r="Y38" s="20"/>
      <c r="Z38" s="20"/>
      <c r="AA38" s="115">
        <v>3648</v>
      </c>
      <c r="AB38" s="115"/>
      <c r="AC38" s="115"/>
      <c r="AD38" s="115"/>
    </row>
    <row r="39" spans="1:31" x14ac:dyDescent="0.2">
      <c r="A39" s="33" t="s">
        <v>1</v>
      </c>
      <c r="B39" s="76"/>
      <c r="C39" s="115">
        <v>2964</v>
      </c>
      <c r="D39" s="115"/>
      <c r="E39" s="115"/>
      <c r="F39" s="115"/>
      <c r="G39" s="106"/>
      <c r="H39" s="106"/>
      <c r="I39" s="115">
        <v>2738</v>
      </c>
      <c r="J39" s="115"/>
      <c r="K39" s="115"/>
      <c r="L39" s="115"/>
      <c r="M39" s="106"/>
      <c r="N39" s="106"/>
      <c r="O39" s="115">
        <v>3788</v>
      </c>
      <c r="P39" s="115"/>
      <c r="Q39" s="115"/>
      <c r="R39" s="115"/>
      <c r="S39" s="106"/>
      <c r="T39" s="20"/>
      <c r="U39" s="115">
        <f>C39+I39+O39</f>
        <v>9490</v>
      </c>
      <c r="V39" s="115"/>
      <c r="W39" s="115"/>
      <c r="X39" s="115"/>
      <c r="Y39" s="20"/>
      <c r="Z39" s="20"/>
      <c r="AA39" s="115">
        <v>10174</v>
      </c>
      <c r="AB39" s="115"/>
      <c r="AC39" s="115"/>
      <c r="AD39" s="115"/>
    </row>
    <row r="40" spans="1:31" ht="21" customHeight="1" x14ac:dyDescent="0.2">
      <c r="A40" s="33" t="s">
        <v>50</v>
      </c>
      <c r="B40" s="76"/>
      <c r="C40" s="115">
        <f>C43+C46+C48</f>
        <v>14335</v>
      </c>
      <c r="D40" s="115"/>
      <c r="E40" s="115"/>
      <c r="F40" s="115"/>
      <c r="G40" s="106"/>
      <c r="H40" s="106"/>
      <c r="I40" s="115">
        <f>I43+I46+I48</f>
        <v>11421</v>
      </c>
      <c r="J40" s="115"/>
      <c r="K40" s="115"/>
      <c r="L40" s="115"/>
      <c r="M40" s="106"/>
      <c r="N40" s="106"/>
      <c r="O40" s="115">
        <f>O43+O46+O48</f>
        <v>10848</v>
      </c>
      <c r="P40" s="115"/>
      <c r="Q40" s="115"/>
      <c r="R40" s="115"/>
      <c r="S40" s="106"/>
      <c r="T40" s="20"/>
      <c r="U40" s="115">
        <f>SUM(C40:R40)</f>
        <v>36604</v>
      </c>
      <c r="V40" s="115"/>
      <c r="W40" s="115"/>
      <c r="X40" s="115"/>
      <c r="Y40" s="20"/>
      <c r="Z40" s="20"/>
      <c r="AA40" s="115">
        <v>28732</v>
      </c>
      <c r="AB40" s="115"/>
      <c r="AC40" s="115"/>
      <c r="AD40" s="115"/>
    </row>
    <row r="41" spans="1:31" x14ac:dyDescent="0.2">
      <c r="A41" s="33" t="s">
        <v>51</v>
      </c>
      <c r="B41" s="76"/>
      <c r="C41" s="115">
        <f>C44+C46+C48</f>
        <v>11154</v>
      </c>
      <c r="D41" s="115"/>
      <c r="E41" s="115"/>
      <c r="F41" s="115"/>
      <c r="G41" s="106"/>
      <c r="H41" s="106"/>
      <c r="I41" s="115">
        <f>I44+I46+I48</f>
        <v>9315</v>
      </c>
      <c r="J41" s="115"/>
      <c r="K41" s="115"/>
      <c r="L41" s="115"/>
      <c r="M41" s="106"/>
      <c r="N41" s="106"/>
      <c r="O41" s="115">
        <f>O44+O46+O48</f>
        <v>9312</v>
      </c>
      <c r="P41" s="115"/>
      <c r="Q41" s="115"/>
      <c r="R41" s="115"/>
      <c r="S41" s="106"/>
      <c r="T41" s="20"/>
      <c r="U41" s="115">
        <f>SUM(C41:R41)</f>
        <v>29781</v>
      </c>
      <c r="V41" s="115"/>
      <c r="W41" s="115"/>
      <c r="X41" s="115"/>
      <c r="Y41" s="20"/>
      <c r="Z41" s="20"/>
      <c r="AA41" s="115">
        <v>25241</v>
      </c>
      <c r="AB41" s="115"/>
      <c r="AC41" s="115"/>
      <c r="AD41" s="115"/>
    </row>
    <row r="42" spans="1:31" ht="21" customHeight="1" x14ac:dyDescent="0.2">
      <c r="A42" s="33" t="s">
        <v>44</v>
      </c>
      <c r="B42" s="76"/>
      <c r="C42" s="106"/>
      <c r="D42" s="106"/>
      <c r="E42" s="106"/>
      <c r="F42" s="106"/>
      <c r="G42" s="106"/>
      <c r="H42" s="106"/>
      <c r="I42" s="106"/>
      <c r="J42" s="106"/>
      <c r="K42" s="106"/>
      <c r="L42" s="106"/>
      <c r="M42" s="106"/>
      <c r="N42" s="106"/>
      <c r="O42" s="106"/>
      <c r="P42" s="20"/>
      <c r="Q42" s="106"/>
      <c r="R42" s="106"/>
      <c r="S42" s="106"/>
      <c r="T42" s="20"/>
      <c r="U42" s="106"/>
      <c r="V42" s="20"/>
      <c r="W42" s="20"/>
      <c r="X42" s="106"/>
      <c r="Y42" s="20"/>
      <c r="Z42" s="20"/>
      <c r="AA42" s="20"/>
      <c r="AB42" s="20"/>
      <c r="AC42" s="20"/>
      <c r="AD42" s="106"/>
    </row>
    <row r="43" spans="1:31" x14ac:dyDescent="0.2">
      <c r="A43" s="33" t="s">
        <v>45</v>
      </c>
      <c r="B43" s="76"/>
      <c r="C43" s="115">
        <v>8833</v>
      </c>
      <c r="D43" s="115"/>
      <c r="E43" s="115"/>
      <c r="F43" s="115"/>
      <c r="G43" s="106"/>
      <c r="H43" s="106"/>
      <c r="I43" s="115">
        <v>6508</v>
      </c>
      <c r="J43" s="115"/>
      <c r="K43" s="115"/>
      <c r="L43" s="115"/>
      <c r="M43" s="106"/>
      <c r="N43" s="106"/>
      <c r="O43" s="115">
        <v>5569</v>
      </c>
      <c r="P43" s="115"/>
      <c r="Q43" s="115"/>
      <c r="R43" s="115"/>
      <c r="S43" s="106"/>
      <c r="T43" s="20"/>
      <c r="U43" s="115">
        <f>SUM(C43:R43)</f>
        <v>20910</v>
      </c>
      <c r="V43" s="115"/>
      <c r="W43" s="115"/>
      <c r="X43" s="115"/>
      <c r="Y43" s="20"/>
      <c r="Z43" s="20"/>
      <c r="AA43" s="115">
        <v>15512</v>
      </c>
      <c r="AB43" s="115"/>
      <c r="AC43" s="115"/>
      <c r="AD43" s="115"/>
    </row>
    <row r="44" spans="1:31" x14ac:dyDescent="0.2">
      <c r="A44" s="33" t="s">
        <v>46</v>
      </c>
      <c r="B44" s="76"/>
      <c r="C44" s="115">
        <v>5652</v>
      </c>
      <c r="D44" s="115"/>
      <c r="E44" s="115"/>
      <c r="F44" s="115"/>
      <c r="G44" s="106"/>
      <c r="H44" s="106"/>
      <c r="I44" s="115">
        <v>4402</v>
      </c>
      <c r="J44" s="115"/>
      <c r="K44" s="115"/>
      <c r="L44" s="115"/>
      <c r="M44" s="106"/>
      <c r="N44" s="106"/>
      <c r="O44" s="115">
        <v>4033</v>
      </c>
      <c r="P44" s="115"/>
      <c r="Q44" s="115"/>
      <c r="R44" s="115"/>
      <c r="S44" s="106"/>
      <c r="T44" s="20"/>
      <c r="U44" s="115">
        <f>SUM(C44:R44)</f>
        <v>14087</v>
      </c>
      <c r="V44" s="115"/>
      <c r="W44" s="115"/>
      <c r="X44" s="115"/>
      <c r="Y44" s="20"/>
      <c r="Z44" s="20"/>
      <c r="AA44" s="115">
        <v>12021</v>
      </c>
      <c r="AB44" s="115"/>
      <c r="AC44" s="115"/>
      <c r="AD44" s="115"/>
    </row>
    <row r="45" spans="1:31" ht="21" customHeight="1" x14ac:dyDescent="0.2">
      <c r="A45" s="33" t="s">
        <v>52</v>
      </c>
      <c r="B45" s="76"/>
      <c r="C45" s="106"/>
      <c r="D45" s="106"/>
      <c r="E45" s="106"/>
      <c r="F45" s="106"/>
      <c r="G45" s="106"/>
      <c r="H45" s="106"/>
      <c r="I45" s="106"/>
      <c r="J45" s="106"/>
      <c r="K45" s="106"/>
      <c r="L45" s="106"/>
      <c r="M45" s="106"/>
      <c r="N45" s="106"/>
      <c r="O45" s="106"/>
      <c r="P45" s="20"/>
      <c r="Q45" s="106"/>
      <c r="R45" s="106"/>
      <c r="S45" s="106"/>
      <c r="T45" s="20"/>
      <c r="U45" s="106"/>
      <c r="V45" s="20"/>
      <c r="W45" s="20"/>
      <c r="X45" s="106"/>
      <c r="Y45" s="20"/>
      <c r="Z45" s="20"/>
      <c r="AA45" s="20"/>
      <c r="AB45" s="20"/>
      <c r="AC45" s="20"/>
      <c r="AD45" s="106"/>
    </row>
    <row r="46" spans="1:31" x14ac:dyDescent="0.2">
      <c r="A46" s="33" t="s">
        <v>53</v>
      </c>
      <c r="B46" s="76"/>
      <c r="C46" s="115">
        <v>3256</v>
      </c>
      <c r="D46" s="115"/>
      <c r="E46" s="115"/>
      <c r="F46" s="115"/>
      <c r="G46" s="106"/>
      <c r="H46" s="106"/>
      <c r="I46" s="115">
        <v>2641</v>
      </c>
      <c r="J46" s="115"/>
      <c r="K46" s="115"/>
      <c r="L46" s="115"/>
      <c r="M46" s="106"/>
      <c r="N46" s="106"/>
      <c r="O46" s="115">
        <v>2994</v>
      </c>
      <c r="P46" s="115"/>
      <c r="Q46" s="115"/>
      <c r="R46" s="115"/>
      <c r="S46" s="106"/>
      <c r="T46" s="20"/>
      <c r="U46" s="115">
        <f>SUM(C46:R46)</f>
        <v>8891</v>
      </c>
      <c r="V46" s="115"/>
      <c r="W46" s="115"/>
      <c r="X46" s="115"/>
      <c r="Y46" s="20"/>
      <c r="Z46" s="20"/>
      <c r="AA46" s="115">
        <v>8021</v>
      </c>
      <c r="AB46" s="115"/>
      <c r="AC46" s="115"/>
      <c r="AD46" s="115"/>
    </row>
    <row r="47" spans="1:31" x14ac:dyDescent="0.2">
      <c r="A47" s="33" t="s">
        <v>54</v>
      </c>
      <c r="B47" s="76"/>
      <c r="C47" s="106"/>
      <c r="D47" s="106"/>
      <c r="E47" s="106"/>
      <c r="F47" s="106"/>
      <c r="G47" s="106"/>
      <c r="H47" s="106"/>
      <c r="I47" s="106"/>
      <c r="J47" s="106"/>
      <c r="K47" s="106"/>
      <c r="L47" s="106"/>
      <c r="M47" s="106"/>
      <c r="N47" s="106"/>
      <c r="O47" s="106"/>
      <c r="P47" s="20"/>
      <c r="Q47" s="106"/>
      <c r="R47" s="106"/>
      <c r="S47" s="106"/>
      <c r="T47" s="20"/>
      <c r="U47" s="106"/>
      <c r="V47" s="20"/>
      <c r="W47" s="20"/>
      <c r="X47" s="106"/>
      <c r="Y47" s="20"/>
      <c r="Z47" s="20"/>
      <c r="AA47" s="20"/>
      <c r="AB47" s="20"/>
      <c r="AC47" s="20"/>
      <c r="AD47" s="106"/>
    </row>
    <row r="48" spans="1:31" ht="11.25" customHeight="1" x14ac:dyDescent="0.2">
      <c r="A48" s="33" t="s">
        <v>55</v>
      </c>
      <c r="B48" s="76"/>
      <c r="C48" s="115">
        <v>2246</v>
      </c>
      <c r="D48" s="115"/>
      <c r="E48" s="115"/>
      <c r="F48" s="115"/>
      <c r="G48" s="106"/>
      <c r="H48" s="106"/>
      <c r="I48" s="115">
        <v>2272</v>
      </c>
      <c r="J48" s="115"/>
      <c r="K48" s="115"/>
      <c r="L48" s="115"/>
      <c r="M48" s="106"/>
      <c r="N48" s="106"/>
      <c r="O48" s="115">
        <v>2285</v>
      </c>
      <c r="P48" s="115"/>
      <c r="Q48" s="115"/>
      <c r="R48" s="115"/>
      <c r="S48" s="106"/>
      <c r="T48" s="20"/>
      <c r="U48" s="115">
        <f>SUM(C48:R48)</f>
        <v>6803</v>
      </c>
      <c r="V48" s="115"/>
      <c r="W48" s="115"/>
      <c r="X48" s="115"/>
      <c r="Y48" s="20"/>
      <c r="Z48" s="20"/>
      <c r="AA48" s="115">
        <v>5199</v>
      </c>
      <c r="AB48" s="115"/>
      <c r="AC48" s="115"/>
      <c r="AD48" s="115"/>
    </row>
    <row r="49" spans="1:30" ht="11.25" customHeight="1" x14ac:dyDescent="0.2">
      <c r="A49" s="15"/>
      <c r="B49" s="76"/>
      <c r="C49" s="106"/>
      <c r="D49" s="106"/>
      <c r="E49" s="106"/>
      <c r="F49" s="106"/>
      <c r="G49" s="106"/>
      <c r="H49" s="106"/>
      <c r="I49" s="106"/>
      <c r="J49" s="106"/>
      <c r="K49" s="106"/>
      <c r="L49" s="106"/>
      <c r="M49" s="106"/>
      <c r="N49" s="106"/>
      <c r="O49" s="106"/>
      <c r="P49" s="106"/>
      <c r="Q49" s="106"/>
      <c r="R49" s="106"/>
      <c r="S49" s="106"/>
      <c r="T49" s="20"/>
      <c r="U49" s="106"/>
      <c r="V49" s="106"/>
      <c r="W49" s="106"/>
      <c r="X49" s="106"/>
      <c r="Y49" s="20"/>
      <c r="Z49" s="20"/>
      <c r="AA49" s="106"/>
      <c r="AB49" s="106"/>
      <c r="AC49" s="106"/>
      <c r="AD49" s="106"/>
    </row>
    <row r="50" spans="1:30" ht="10.9" customHeight="1" x14ac:dyDescent="0.2"/>
  </sheetData>
  <mergeCells count="90">
    <mergeCell ref="C8:J8"/>
    <mergeCell ref="M8:T8"/>
    <mergeCell ref="W8:AD8"/>
    <mergeCell ref="A1:AE1"/>
    <mergeCell ref="A2:AE2"/>
    <mergeCell ref="B5:K5"/>
    <mergeCell ref="L5:U5"/>
    <mergeCell ref="V5:AE5"/>
    <mergeCell ref="C10:J10"/>
    <mergeCell ref="M10:T10"/>
    <mergeCell ref="W10:AD10"/>
    <mergeCell ref="C12:J12"/>
    <mergeCell ref="M12:T12"/>
    <mergeCell ref="W12:AD12"/>
    <mergeCell ref="C13:J13"/>
    <mergeCell ref="M13:T13"/>
    <mergeCell ref="W13:AD13"/>
    <mergeCell ref="C14:J14"/>
    <mergeCell ref="M14:T14"/>
    <mergeCell ref="W14:AD14"/>
    <mergeCell ref="C16:J16"/>
    <mergeCell ref="M16:T16"/>
    <mergeCell ref="W16:AD16"/>
    <mergeCell ref="C18:J18"/>
    <mergeCell ref="M18:T18"/>
    <mergeCell ref="W18:AD18"/>
    <mergeCell ref="C20:J20"/>
    <mergeCell ref="M20:T20"/>
    <mergeCell ref="W20:AD20"/>
    <mergeCell ref="C21:J21"/>
    <mergeCell ref="M21:T21"/>
    <mergeCell ref="W21:AD21"/>
    <mergeCell ref="C22:J22"/>
    <mergeCell ref="M22:T22"/>
    <mergeCell ref="W22:AD22"/>
    <mergeCell ref="C24:J24"/>
    <mergeCell ref="M24:T24"/>
    <mergeCell ref="W24:AD24"/>
    <mergeCell ref="C25:J25"/>
    <mergeCell ref="M25:T25"/>
    <mergeCell ref="W25:AD25"/>
    <mergeCell ref="C27:J27"/>
    <mergeCell ref="M27:T27"/>
    <mergeCell ref="W27:AD27"/>
    <mergeCell ref="A33:AE33"/>
    <mergeCell ref="T35:Y37"/>
    <mergeCell ref="Z35:AE37"/>
    <mergeCell ref="B36:G36"/>
    <mergeCell ref="H36:M36"/>
    <mergeCell ref="N36:S36"/>
    <mergeCell ref="C39:F39"/>
    <mergeCell ref="I39:L39"/>
    <mergeCell ref="O39:R39"/>
    <mergeCell ref="U39:X39"/>
    <mergeCell ref="AA39:AD39"/>
    <mergeCell ref="C38:F38"/>
    <mergeCell ref="I38:L38"/>
    <mergeCell ref="O38:R38"/>
    <mergeCell ref="U38:X38"/>
    <mergeCell ref="AA38:AD38"/>
    <mergeCell ref="C41:F41"/>
    <mergeCell ref="I41:L41"/>
    <mergeCell ref="O41:R41"/>
    <mergeCell ref="U41:X41"/>
    <mergeCell ref="AA41:AD41"/>
    <mergeCell ref="C40:F40"/>
    <mergeCell ref="I40:L40"/>
    <mergeCell ref="O40:R40"/>
    <mergeCell ref="U40:X40"/>
    <mergeCell ref="AA40:AD40"/>
    <mergeCell ref="C44:F44"/>
    <mergeCell ref="I44:L44"/>
    <mergeCell ref="O44:R44"/>
    <mergeCell ref="U44:X44"/>
    <mergeCell ref="AA44:AD44"/>
    <mergeCell ref="C43:F43"/>
    <mergeCell ref="I43:L43"/>
    <mergeCell ref="O43:R43"/>
    <mergeCell ref="U43:X43"/>
    <mergeCell ref="AA43:AD43"/>
    <mergeCell ref="C48:F48"/>
    <mergeCell ref="I48:L48"/>
    <mergeCell ref="O48:R48"/>
    <mergeCell ref="U48:X48"/>
    <mergeCell ref="AA48:AD48"/>
    <mergeCell ref="C46:F46"/>
    <mergeCell ref="I46:L46"/>
    <mergeCell ref="O46:R46"/>
    <mergeCell ref="U46:X46"/>
    <mergeCell ref="AA46:AD46"/>
  </mergeCells>
  <pageMargins left="1.1811023622047245" right="0.78740157480314965" top="0.78740157480314965" bottom="0.19685039370078741" header="0.51181102362204722" footer="0.51181102362204722"/>
  <pageSetup paperSize="9" orientation="portrait"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Normal="100" workbookViewId="0"/>
  </sheetViews>
  <sheetFormatPr baseColWidth="10" defaultColWidth="11.42578125" defaultRowHeight="12.75" x14ac:dyDescent="0.2"/>
  <cols>
    <col min="1" max="1" width="18.7109375" style="24" customWidth="1"/>
    <col min="2" max="3" width="11.140625" style="24" customWidth="1"/>
    <col min="4" max="4" width="10.42578125" style="24" customWidth="1"/>
    <col min="5" max="5" width="11.7109375" style="24" customWidth="1"/>
    <col min="6" max="6" width="10.42578125" style="24" customWidth="1"/>
    <col min="7" max="7" width="10" style="24" customWidth="1"/>
    <col min="8" max="8" width="10.140625" style="24" customWidth="1"/>
    <col min="9" max="16384" width="11.42578125" style="6"/>
  </cols>
  <sheetData>
    <row r="1" spans="1:8" x14ac:dyDescent="0.2">
      <c r="A1" s="25" t="s">
        <v>235</v>
      </c>
      <c r="B1" s="26"/>
      <c r="C1" s="26"/>
      <c r="D1" s="26"/>
      <c r="E1" s="26"/>
      <c r="F1" s="26"/>
      <c r="G1" s="26"/>
      <c r="H1" s="26"/>
    </row>
    <row r="3" spans="1:8" x14ac:dyDescent="0.2">
      <c r="A3" s="34" t="s">
        <v>56</v>
      </c>
      <c r="B3" s="35" t="s">
        <v>57</v>
      </c>
      <c r="C3" s="36" t="s">
        <v>58</v>
      </c>
      <c r="D3" s="36"/>
      <c r="E3" s="36" t="s">
        <v>59</v>
      </c>
      <c r="F3" s="117" t="s">
        <v>236</v>
      </c>
      <c r="G3" s="118"/>
      <c r="H3" s="118"/>
    </row>
    <row r="4" spans="1:8" x14ac:dyDescent="0.2">
      <c r="A4" s="29" t="s">
        <v>60</v>
      </c>
      <c r="B4" s="108" t="s">
        <v>61</v>
      </c>
      <c r="C4" s="37" t="s">
        <v>62</v>
      </c>
      <c r="D4" s="37" t="s">
        <v>176</v>
      </c>
      <c r="E4" s="37" t="s">
        <v>63</v>
      </c>
      <c r="F4" s="135"/>
      <c r="G4" s="136"/>
      <c r="H4" s="136"/>
    </row>
    <row r="5" spans="1:8" x14ac:dyDescent="0.2">
      <c r="A5" s="38" t="s">
        <v>64</v>
      </c>
      <c r="B5" s="39" t="s">
        <v>65</v>
      </c>
      <c r="C5" s="40" t="s">
        <v>66</v>
      </c>
      <c r="D5" s="40"/>
      <c r="E5" s="40" t="s">
        <v>67</v>
      </c>
      <c r="F5" s="41" t="s">
        <v>68</v>
      </c>
      <c r="G5" s="42" t="s">
        <v>69</v>
      </c>
      <c r="H5" s="41" t="s">
        <v>70</v>
      </c>
    </row>
    <row r="6" spans="1:8" ht="30" customHeight="1" x14ac:dyDescent="0.2">
      <c r="A6" s="33" t="s">
        <v>71</v>
      </c>
      <c r="B6" s="17">
        <v>-406</v>
      </c>
      <c r="C6" s="17">
        <v>758</v>
      </c>
      <c r="D6" s="17">
        <v>-20</v>
      </c>
      <c r="E6" s="17">
        <v>332</v>
      </c>
      <c r="F6" s="17">
        <v>214969</v>
      </c>
      <c r="G6" s="78">
        <v>104205</v>
      </c>
      <c r="H6" s="78">
        <v>110764</v>
      </c>
    </row>
    <row r="7" spans="1:8" ht="21" customHeight="1" x14ac:dyDescent="0.2">
      <c r="A7" s="33" t="s">
        <v>72</v>
      </c>
      <c r="B7" s="17">
        <v>-321</v>
      </c>
      <c r="C7" s="17">
        <v>527</v>
      </c>
      <c r="D7" s="17">
        <v>8</v>
      </c>
      <c r="E7" s="17">
        <v>214</v>
      </c>
      <c r="F7" s="17">
        <v>93634</v>
      </c>
      <c r="G7" s="78">
        <v>45174</v>
      </c>
      <c r="H7" s="78">
        <v>48460</v>
      </c>
    </row>
    <row r="8" spans="1:8" ht="21" customHeight="1" x14ac:dyDescent="0.2">
      <c r="A8" s="33" t="s">
        <v>74</v>
      </c>
      <c r="B8" s="17">
        <v>-187</v>
      </c>
      <c r="C8" s="17">
        <v>669</v>
      </c>
      <c r="D8" s="17">
        <v>2</v>
      </c>
      <c r="E8" s="17">
        <v>484</v>
      </c>
      <c r="F8" s="17">
        <v>111191</v>
      </c>
      <c r="G8" s="78">
        <v>55301</v>
      </c>
      <c r="H8" s="78">
        <v>55890</v>
      </c>
    </row>
    <row r="9" spans="1:8" ht="21" customHeight="1" x14ac:dyDescent="0.2">
      <c r="A9" s="33" t="s">
        <v>75</v>
      </c>
      <c r="B9" s="17">
        <v>-142</v>
      </c>
      <c r="C9" s="17">
        <v>320</v>
      </c>
      <c r="D9" s="17">
        <v>-24</v>
      </c>
      <c r="E9" s="17">
        <v>154</v>
      </c>
      <c r="F9" s="17">
        <v>37009</v>
      </c>
      <c r="G9" s="78">
        <v>18339</v>
      </c>
      <c r="H9" s="78">
        <v>18670</v>
      </c>
    </row>
    <row r="10" spans="1:8" ht="21" customHeight="1" x14ac:dyDescent="0.2">
      <c r="A10" s="33" t="s">
        <v>76</v>
      </c>
      <c r="B10" s="17">
        <v>-170</v>
      </c>
      <c r="C10" s="17">
        <v>384</v>
      </c>
      <c r="D10" s="17">
        <v>-6</v>
      </c>
      <c r="E10" s="17">
        <v>208</v>
      </c>
      <c r="F10" s="17">
        <v>65620</v>
      </c>
      <c r="G10" s="78">
        <v>31624</v>
      </c>
      <c r="H10" s="78">
        <v>33996</v>
      </c>
    </row>
    <row r="11" spans="1:8" ht="30" customHeight="1" x14ac:dyDescent="0.2">
      <c r="A11" s="33" t="s">
        <v>77</v>
      </c>
      <c r="B11" s="17">
        <v>-217</v>
      </c>
      <c r="C11" s="17">
        <v>268</v>
      </c>
      <c r="D11" s="17">
        <v>-5</v>
      </c>
      <c r="E11" s="17">
        <v>46</v>
      </c>
      <c r="F11" s="17">
        <v>100091</v>
      </c>
      <c r="G11" s="78">
        <v>50150</v>
      </c>
      <c r="H11" s="78">
        <v>49941</v>
      </c>
    </row>
    <row r="12" spans="1:8" ht="21" customHeight="1" x14ac:dyDescent="0.2">
      <c r="A12" s="33" t="s">
        <v>78</v>
      </c>
      <c r="B12" s="17">
        <v>-272</v>
      </c>
      <c r="C12" s="17">
        <v>400</v>
      </c>
      <c r="D12" s="17">
        <v>6</v>
      </c>
      <c r="E12" s="17">
        <v>134</v>
      </c>
      <c r="F12" s="17">
        <v>82444</v>
      </c>
      <c r="G12" s="78">
        <v>40782</v>
      </c>
      <c r="H12" s="78">
        <v>41662</v>
      </c>
    </row>
    <row r="13" spans="1:8" ht="21" customHeight="1" x14ac:dyDescent="0.2">
      <c r="A13" s="33" t="s">
        <v>79</v>
      </c>
      <c r="B13" s="17">
        <v>-398</v>
      </c>
      <c r="C13" s="17">
        <v>163</v>
      </c>
      <c r="D13" s="17">
        <v>-14</v>
      </c>
      <c r="E13" s="17">
        <v>-249</v>
      </c>
      <c r="F13" s="17">
        <v>159539</v>
      </c>
      <c r="G13" s="17">
        <v>79425</v>
      </c>
      <c r="H13" s="17">
        <v>80114</v>
      </c>
    </row>
    <row r="14" spans="1:8" ht="21" customHeight="1" x14ac:dyDescent="0.2">
      <c r="A14" s="33" t="s">
        <v>80</v>
      </c>
      <c r="B14" s="17">
        <v>-267</v>
      </c>
      <c r="C14" s="17">
        <v>314</v>
      </c>
      <c r="D14" s="17">
        <v>-5</v>
      </c>
      <c r="E14" s="17">
        <v>42</v>
      </c>
      <c r="F14" s="17">
        <v>102256</v>
      </c>
      <c r="G14" s="78">
        <v>50688</v>
      </c>
      <c r="H14" s="78">
        <v>51568</v>
      </c>
    </row>
    <row r="15" spans="1:8" ht="21" customHeight="1" x14ac:dyDescent="0.2">
      <c r="A15" s="33" t="s">
        <v>81</v>
      </c>
      <c r="B15" s="17">
        <v>-285</v>
      </c>
      <c r="C15" s="17">
        <v>238</v>
      </c>
      <c r="D15" s="17">
        <v>10</v>
      </c>
      <c r="E15" s="17">
        <v>-37</v>
      </c>
      <c r="F15" s="17">
        <v>73690</v>
      </c>
      <c r="G15" s="78">
        <v>36612</v>
      </c>
      <c r="H15" s="78">
        <v>37078</v>
      </c>
    </row>
    <row r="16" spans="1:8" ht="21" customHeight="1" x14ac:dyDescent="0.2">
      <c r="A16" s="33" t="s">
        <v>82</v>
      </c>
      <c r="B16" s="17">
        <v>-424</v>
      </c>
      <c r="C16" s="17">
        <v>409</v>
      </c>
      <c r="D16" s="17">
        <v>9</v>
      </c>
      <c r="E16" s="17">
        <v>-6</v>
      </c>
      <c r="F16" s="17">
        <v>123939</v>
      </c>
      <c r="G16" s="78">
        <v>61977</v>
      </c>
      <c r="H16" s="78">
        <v>61962</v>
      </c>
    </row>
    <row r="17" spans="1:8" ht="30" customHeight="1" x14ac:dyDescent="0.2">
      <c r="A17" s="33" t="s">
        <v>83</v>
      </c>
      <c r="B17" s="17">
        <v>-379</v>
      </c>
      <c r="C17" s="17">
        <v>172</v>
      </c>
      <c r="D17" s="17">
        <v>-6</v>
      </c>
      <c r="E17" s="17">
        <v>-213</v>
      </c>
      <c r="F17" s="17">
        <v>134941</v>
      </c>
      <c r="G17" s="78">
        <v>66997</v>
      </c>
      <c r="H17" s="78">
        <v>67944</v>
      </c>
    </row>
    <row r="18" spans="1:8" ht="21" customHeight="1" x14ac:dyDescent="0.2">
      <c r="A18" s="33" t="s">
        <v>84</v>
      </c>
      <c r="B18" s="17">
        <v>-195</v>
      </c>
      <c r="C18" s="17">
        <v>107</v>
      </c>
      <c r="D18" s="17" t="s">
        <v>73</v>
      </c>
      <c r="E18" s="17">
        <v>-88</v>
      </c>
      <c r="F18" s="17">
        <v>69646</v>
      </c>
      <c r="G18" s="78">
        <v>34846</v>
      </c>
      <c r="H18" s="78">
        <v>34800</v>
      </c>
    </row>
    <row r="19" spans="1:8" ht="21" customHeight="1" x14ac:dyDescent="0.2">
      <c r="A19" s="33" t="s">
        <v>85</v>
      </c>
      <c r="B19" s="17">
        <v>-259</v>
      </c>
      <c r="C19" s="17">
        <v>108</v>
      </c>
      <c r="D19" s="17">
        <v>-3</v>
      </c>
      <c r="E19" s="17">
        <v>-154</v>
      </c>
      <c r="F19" s="17">
        <v>61926</v>
      </c>
      <c r="G19" s="78">
        <v>31002</v>
      </c>
      <c r="H19" s="78">
        <v>30924</v>
      </c>
    </row>
    <row r="20" spans="1:8" ht="21" customHeight="1" x14ac:dyDescent="0.2">
      <c r="A20" s="33" t="s">
        <v>86</v>
      </c>
      <c r="B20" s="17">
        <v>-341</v>
      </c>
      <c r="C20" s="17">
        <v>601</v>
      </c>
      <c r="D20" s="17">
        <v>2</v>
      </c>
      <c r="E20" s="17">
        <v>262</v>
      </c>
      <c r="F20" s="17">
        <v>106776</v>
      </c>
      <c r="G20" s="78">
        <v>53798</v>
      </c>
      <c r="H20" s="78">
        <v>52978</v>
      </c>
    </row>
    <row r="21" spans="1:8" ht="21" customHeight="1" x14ac:dyDescent="0.2">
      <c r="A21" s="33" t="s">
        <v>87</v>
      </c>
      <c r="B21" s="17">
        <v>-220</v>
      </c>
      <c r="C21" s="17">
        <v>186</v>
      </c>
      <c r="D21" s="17">
        <v>-5</v>
      </c>
      <c r="E21" s="17">
        <v>-39</v>
      </c>
      <c r="F21" s="17">
        <v>83179</v>
      </c>
      <c r="G21" s="78">
        <v>41156</v>
      </c>
      <c r="H21" s="78">
        <v>42023</v>
      </c>
    </row>
    <row r="22" spans="1:8" ht="21" customHeight="1" x14ac:dyDescent="0.2">
      <c r="A22" s="33" t="s">
        <v>88</v>
      </c>
      <c r="B22" s="17">
        <v>-175</v>
      </c>
      <c r="C22" s="17">
        <v>226</v>
      </c>
      <c r="D22" s="17">
        <v>5</v>
      </c>
      <c r="E22" s="17">
        <v>56</v>
      </c>
      <c r="F22" s="17">
        <v>56922</v>
      </c>
      <c r="G22" s="78">
        <v>28093</v>
      </c>
      <c r="H22" s="78">
        <v>28829</v>
      </c>
    </row>
    <row r="23" spans="1:8" ht="30" customHeight="1" x14ac:dyDescent="0.2">
      <c r="A23" s="33" t="s">
        <v>89</v>
      </c>
      <c r="B23" s="17">
        <v>-385</v>
      </c>
      <c r="C23" s="17">
        <v>420</v>
      </c>
      <c r="D23" s="17">
        <v>6</v>
      </c>
      <c r="E23" s="17">
        <v>41</v>
      </c>
      <c r="F23" s="17">
        <v>101494</v>
      </c>
      <c r="G23" s="78">
        <v>49926</v>
      </c>
      <c r="H23" s="78">
        <v>51568</v>
      </c>
    </row>
    <row r="24" spans="1:8" ht="21" customHeight="1" x14ac:dyDescent="0.2">
      <c r="A24" s="33" t="s">
        <v>90</v>
      </c>
      <c r="B24" s="17">
        <v>-222</v>
      </c>
      <c r="C24" s="17">
        <v>242</v>
      </c>
      <c r="D24" s="17">
        <v>5</v>
      </c>
      <c r="E24" s="17">
        <v>25</v>
      </c>
      <c r="F24" s="17">
        <v>83234</v>
      </c>
      <c r="G24" s="78">
        <v>41328</v>
      </c>
      <c r="H24" s="78">
        <v>41906</v>
      </c>
    </row>
    <row r="25" spans="1:8" ht="21" customHeight="1" x14ac:dyDescent="0.2">
      <c r="A25" s="33" t="s">
        <v>91</v>
      </c>
      <c r="B25" s="17">
        <v>-242</v>
      </c>
      <c r="C25" s="17">
        <v>2</v>
      </c>
      <c r="D25" s="17">
        <v>1</v>
      </c>
      <c r="E25" s="17">
        <v>-239</v>
      </c>
      <c r="F25" s="17">
        <v>79178</v>
      </c>
      <c r="G25" s="78">
        <v>39306</v>
      </c>
      <c r="H25" s="78">
        <v>39872</v>
      </c>
    </row>
    <row r="26" spans="1:8" ht="21" customHeight="1" x14ac:dyDescent="0.2">
      <c r="A26" s="33" t="s">
        <v>92</v>
      </c>
      <c r="B26" s="17">
        <v>-357</v>
      </c>
      <c r="C26" s="17">
        <v>72</v>
      </c>
      <c r="D26" s="17">
        <v>7</v>
      </c>
      <c r="E26" s="17">
        <v>-278</v>
      </c>
      <c r="F26" s="17">
        <v>96381</v>
      </c>
      <c r="G26" s="78">
        <v>47487</v>
      </c>
      <c r="H26" s="78">
        <v>48894</v>
      </c>
    </row>
    <row r="27" spans="1:8" ht="21" customHeight="1" x14ac:dyDescent="0.2">
      <c r="A27" s="33" t="s">
        <v>93</v>
      </c>
      <c r="B27" s="17">
        <v>-307</v>
      </c>
      <c r="C27" s="17">
        <v>237</v>
      </c>
      <c r="D27" s="17">
        <v>2</v>
      </c>
      <c r="E27" s="17">
        <v>-68</v>
      </c>
      <c r="F27" s="17">
        <v>88787</v>
      </c>
      <c r="G27" s="78">
        <v>43266</v>
      </c>
      <c r="H27" s="78">
        <v>45521</v>
      </c>
    </row>
    <row r="28" spans="1:8" s="74" customFormat="1" ht="30" customHeight="1" x14ac:dyDescent="0.2">
      <c r="A28" s="32" t="s">
        <v>94</v>
      </c>
      <c r="B28" s="43">
        <v>-6171</v>
      </c>
      <c r="C28" s="43">
        <v>6823</v>
      </c>
      <c r="D28" s="43">
        <v>-25</v>
      </c>
      <c r="E28" s="43">
        <v>627</v>
      </c>
      <c r="F28" s="43">
        <v>2126846</v>
      </c>
      <c r="G28" s="43">
        <v>1051482</v>
      </c>
      <c r="H28" s="43">
        <v>1075364</v>
      </c>
    </row>
    <row r="29" spans="1:8" ht="21.75" customHeight="1" x14ac:dyDescent="0.2">
      <c r="A29" s="33" t="s">
        <v>95</v>
      </c>
      <c r="B29" s="17"/>
      <c r="C29" s="17"/>
      <c r="D29" s="17">
        <v>0</v>
      </c>
      <c r="E29" s="17">
        <v>0</v>
      </c>
      <c r="F29" s="17"/>
      <c r="G29" s="17"/>
      <c r="H29" s="17"/>
    </row>
    <row r="30" spans="1:8" ht="21" customHeight="1" x14ac:dyDescent="0.2">
      <c r="A30" s="33" t="s">
        <v>96</v>
      </c>
      <c r="B30" s="17">
        <v>-1226</v>
      </c>
      <c r="C30" s="17">
        <v>2658</v>
      </c>
      <c r="D30" s="17">
        <v>-40</v>
      </c>
      <c r="E30" s="17">
        <v>1392</v>
      </c>
      <c r="F30" s="17">
        <v>522423</v>
      </c>
      <c r="G30" s="17">
        <v>254643</v>
      </c>
      <c r="H30" s="17">
        <v>267780</v>
      </c>
    </row>
    <row r="31" spans="1:8" ht="21" customHeight="1" x14ac:dyDescent="0.2">
      <c r="A31" s="33" t="s">
        <v>97</v>
      </c>
      <c r="B31" s="17">
        <v>-4945</v>
      </c>
      <c r="C31" s="17">
        <v>4165</v>
      </c>
      <c r="D31" s="17">
        <v>15</v>
      </c>
      <c r="E31" s="17">
        <v>-765</v>
      </c>
      <c r="F31" s="17">
        <v>1604423</v>
      </c>
      <c r="G31" s="17">
        <v>796839</v>
      </c>
      <c r="H31" s="17">
        <v>807584</v>
      </c>
    </row>
    <row r="32" spans="1:8" x14ac:dyDescent="0.2">
      <c r="C32" s="17"/>
      <c r="F32" s="44"/>
      <c r="G32" s="44"/>
      <c r="H32" s="44"/>
    </row>
    <row r="33" spans="1:8" x14ac:dyDescent="0.2">
      <c r="A33" s="15"/>
    </row>
    <row r="34" spans="1:8" x14ac:dyDescent="0.2">
      <c r="A34" s="24" t="s">
        <v>180</v>
      </c>
      <c r="B34" s="97"/>
      <c r="C34" s="97"/>
      <c r="D34" s="97"/>
      <c r="E34" s="97"/>
      <c r="F34" s="97"/>
      <c r="G34" s="97"/>
      <c r="H34" s="97"/>
    </row>
  </sheetData>
  <mergeCells count="1">
    <mergeCell ref="F3:H4"/>
  </mergeCells>
  <pageMargins left="0.59055118110236227" right="0.39370078740157483" top="0.78740157480314965" bottom="0.19685039370078741" header="0.51181102362204722" footer="0.51181102362204722"/>
  <pageSetup paperSize="9" orientation="portrait" r:id="rId1"/>
  <headerFooter alignWithMargins="0">
    <oddHeader>&amp;C&amp;"Helvetica,Standard"&amp;8- 7 -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zoomScaleNormal="100" workbookViewId="0">
      <selection sqref="A1:G1"/>
    </sheetView>
  </sheetViews>
  <sheetFormatPr baseColWidth="10" defaultColWidth="11.42578125" defaultRowHeight="12.75" x14ac:dyDescent="0.2"/>
  <cols>
    <col min="1" max="1" width="18.7109375" style="79" customWidth="1"/>
    <col min="2" max="2" width="10" style="79" customWidth="1"/>
    <col min="3" max="7" width="10.140625" style="79" bestFit="1" customWidth="1"/>
    <col min="8" max="16384" width="11.42578125" style="79"/>
  </cols>
  <sheetData>
    <row r="1" spans="1:8" x14ac:dyDescent="0.2">
      <c r="A1" s="137" t="s">
        <v>237</v>
      </c>
      <c r="B1" s="137"/>
      <c r="C1" s="137"/>
      <c r="D1" s="137"/>
      <c r="E1" s="137"/>
      <c r="F1" s="137"/>
      <c r="G1" s="137"/>
    </row>
    <row r="2" spans="1:8" x14ac:dyDescent="0.2">
      <c r="A2" s="80"/>
      <c r="B2" s="80"/>
      <c r="C2" s="80"/>
      <c r="D2" s="80"/>
      <c r="E2" s="80"/>
      <c r="F2" s="80"/>
      <c r="G2" s="80"/>
    </row>
    <row r="3" spans="1:8" x14ac:dyDescent="0.2">
      <c r="A3" s="138" t="s">
        <v>98</v>
      </c>
      <c r="B3" s="141" t="s">
        <v>238</v>
      </c>
      <c r="C3" s="142"/>
      <c r="D3" s="142"/>
      <c r="E3" s="142"/>
      <c r="F3" s="142"/>
      <c r="G3" s="142"/>
    </row>
    <row r="4" spans="1:8" x14ac:dyDescent="0.2">
      <c r="A4" s="139"/>
      <c r="B4" s="143" t="s">
        <v>239</v>
      </c>
      <c r="C4" s="144"/>
      <c r="D4" s="144"/>
      <c r="E4" s="145" t="s">
        <v>240</v>
      </c>
      <c r="F4" s="144"/>
      <c r="G4" s="144"/>
      <c r="H4" s="95"/>
    </row>
    <row r="5" spans="1:8" x14ac:dyDescent="0.2">
      <c r="A5" s="139"/>
      <c r="B5" s="88" t="s">
        <v>68</v>
      </c>
      <c r="C5" s="88" t="s">
        <v>69</v>
      </c>
      <c r="D5" s="88" t="s">
        <v>70</v>
      </c>
      <c r="E5" s="87" t="s">
        <v>68</v>
      </c>
      <c r="F5" s="94" t="s">
        <v>69</v>
      </c>
      <c r="G5" s="114" t="s">
        <v>70</v>
      </c>
    </row>
    <row r="6" spans="1:8" x14ac:dyDescent="0.2">
      <c r="A6" s="140"/>
      <c r="B6" s="146" t="s">
        <v>99</v>
      </c>
      <c r="C6" s="147"/>
      <c r="D6" s="147"/>
      <c r="E6" s="147"/>
      <c r="F6" s="147"/>
      <c r="G6" s="147"/>
    </row>
    <row r="7" spans="1:8" ht="30" customHeight="1" x14ac:dyDescent="0.2">
      <c r="A7" s="84" t="s">
        <v>71</v>
      </c>
      <c r="B7" s="83">
        <v>0.1546797616440756</v>
      </c>
      <c r="C7" s="83">
        <v>0.15281702323972013</v>
      </c>
      <c r="D7" s="83">
        <v>0.15643225940628724</v>
      </c>
      <c r="E7" s="83">
        <v>0.81696970833900195</v>
      </c>
      <c r="F7" s="83">
        <v>0.54709662479012877</v>
      </c>
      <c r="G7" s="83">
        <v>1.0721879020704677</v>
      </c>
    </row>
    <row r="8" spans="1:8" ht="21" customHeight="1" x14ac:dyDescent="0.2">
      <c r="A8" s="84" t="s">
        <v>72</v>
      </c>
      <c r="B8" s="83">
        <v>0.2290730036394848</v>
      </c>
      <c r="C8" s="83">
        <v>0.27747563763902861</v>
      </c>
      <c r="D8" s="83">
        <v>0.18399454218436517</v>
      </c>
      <c r="E8" s="83">
        <v>2.4800805533666193</v>
      </c>
      <c r="F8" s="83">
        <v>2.1966834830215163</v>
      </c>
      <c r="G8" s="83">
        <v>2.745680059366066</v>
      </c>
    </row>
    <row r="9" spans="1:8" ht="21" customHeight="1" x14ac:dyDescent="0.2">
      <c r="A9" s="84" t="s">
        <v>74</v>
      </c>
      <c r="B9" s="83">
        <v>0.43719006024912233</v>
      </c>
      <c r="C9" s="83">
        <v>0.35022138346518261</v>
      </c>
      <c r="D9" s="83">
        <v>0.5233907084659819</v>
      </c>
      <c r="E9" s="83">
        <v>0.62351812636876502</v>
      </c>
      <c r="F9" s="83">
        <v>0.37025609379821844</v>
      </c>
      <c r="G9" s="83">
        <v>0.87537225882141456</v>
      </c>
    </row>
    <row r="10" spans="1:8" ht="21" customHeight="1" x14ac:dyDescent="0.2">
      <c r="A10" s="84" t="s">
        <v>75</v>
      </c>
      <c r="B10" s="83">
        <v>0.41785375118708146</v>
      </c>
      <c r="C10" s="83">
        <v>0.75820009889567075</v>
      </c>
      <c r="D10" s="83">
        <v>8.5772488474319175E-2</v>
      </c>
      <c r="E10" s="83">
        <v>2.6488045709213992</v>
      </c>
      <c r="F10" s="83">
        <v>3.504910260751771</v>
      </c>
      <c r="G10" s="83">
        <v>1.8215532286212976</v>
      </c>
    </row>
    <row r="11" spans="1:8" ht="21" customHeight="1" x14ac:dyDescent="0.2">
      <c r="A11" s="84" t="s">
        <v>76</v>
      </c>
      <c r="B11" s="83">
        <v>0.31798446768176802</v>
      </c>
      <c r="C11" s="83">
        <v>0.36497508648322707</v>
      </c>
      <c r="D11" s="83">
        <v>0.27431200778691789</v>
      </c>
      <c r="E11" s="83">
        <v>0.73996745371364625</v>
      </c>
      <c r="F11" s="83">
        <v>0.53407934893184006</v>
      </c>
      <c r="G11" s="83">
        <v>0.93224867881956186</v>
      </c>
    </row>
    <row r="12" spans="1:8" ht="30" customHeight="1" x14ac:dyDescent="0.2">
      <c r="A12" s="84" t="s">
        <v>77</v>
      </c>
      <c r="B12" s="83">
        <v>4.5979309310808958E-2</v>
      </c>
      <c r="C12" s="83">
        <v>0.15577568301645783</v>
      </c>
      <c r="D12" s="83">
        <v>-6.4034578672476528E-2</v>
      </c>
      <c r="E12" s="83">
        <v>0.77222020861020724</v>
      </c>
      <c r="F12" s="83">
        <v>0.70281124497992664</v>
      </c>
      <c r="G12" s="83">
        <v>0.84201599224617496</v>
      </c>
    </row>
    <row r="13" spans="1:8" ht="21" customHeight="1" x14ac:dyDescent="0.2">
      <c r="A13" s="84" t="s">
        <v>78</v>
      </c>
      <c r="B13" s="83">
        <v>0.16279917385493547</v>
      </c>
      <c r="C13" s="83">
        <v>0.24334488607034643</v>
      </c>
      <c r="D13" s="83">
        <v>8.4080044202082149E-2</v>
      </c>
      <c r="E13" s="83">
        <v>0.92670804411963559</v>
      </c>
      <c r="F13" s="83">
        <v>0.55477476144685056</v>
      </c>
      <c r="G13" s="83">
        <v>1.2934597617310999</v>
      </c>
    </row>
    <row r="14" spans="1:8" ht="21" customHeight="1" x14ac:dyDescent="0.2">
      <c r="A14" s="84" t="s">
        <v>79</v>
      </c>
      <c r="B14" s="83">
        <v>-0.15583147670663777</v>
      </c>
      <c r="C14" s="83">
        <v>-9.0569455451145586E-2</v>
      </c>
      <c r="D14" s="83">
        <v>-0.22044811996363478</v>
      </c>
      <c r="E14" s="83">
        <v>0.40213971050975772</v>
      </c>
      <c r="F14" s="83">
        <v>0.23979302076102726</v>
      </c>
      <c r="G14" s="83">
        <v>0.56361011736647981</v>
      </c>
    </row>
    <row r="15" spans="1:8" ht="21" customHeight="1" x14ac:dyDescent="0.2">
      <c r="A15" s="84" t="s">
        <v>80</v>
      </c>
      <c r="B15" s="83">
        <v>4.1090261607990897E-2</v>
      </c>
      <c r="C15" s="83">
        <v>0.15016201691298647</v>
      </c>
      <c r="D15" s="83">
        <v>-6.5888919034136961E-2</v>
      </c>
      <c r="E15" s="83">
        <v>0.9746319209234855</v>
      </c>
      <c r="F15" s="83">
        <v>1.0788282449598228</v>
      </c>
      <c r="G15" s="83">
        <v>0.87242283165760171</v>
      </c>
    </row>
    <row r="16" spans="1:8" ht="21" customHeight="1" x14ac:dyDescent="0.2">
      <c r="A16" s="84" t="s">
        <v>81</v>
      </c>
      <c r="B16" s="83">
        <v>-5.0185142485119627E-2</v>
      </c>
      <c r="C16" s="83">
        <v>6.0125717409121648E-2</v>
      </c>
      <c r="D16" s="83">
        <v>-0.1588712066133553</v>
      </c>
      <c r="E16" s="83">
        <v>0.99501123841893957</v>
      </c>
      <c r="F16" s="83">
        <v>0.9262322196493642</v>
      </c>
      <c r="G16" s="83">
        <v>1.0630178805058961</v>
      </c>
    </row>
    <row r="17" spans="1:7" ht="21" customHeight="1" x14ac:dyDescent="0.2">
      <c r="A17" s="84" t="s">
        <v>82</v>
      </c>
      <c r="B17" s="83">
        <v>-4.8408568316631317E-3</v>
      </c>
      <c r="C17" s="83">
        <v>0.17294326814287331</v>
      </c>
      <c r="D17" s="83">
        <v>-0.18203785743052947</v>
      </c>
      <c r="E17" s="83">
        <v>0.43353537972836875</v>
      </c>
      <c r="F17" s="83">
        <v>0.44569057729084705</v>
      </c>
      <c r="G17" s="83">
        <v>0.42138018216589046</v>
      </c>
    </row>
    <row r="18" spans="1:7" ht="30" customHeight="1" x14ac:dyDescent="0.2">
      <c r="A18" s="84" t="s">
        <v>83</v>
      </c>
      <c r="B18" s="83">
        <v>-0.15759799931929308</v>
      </c>
      <c r="C18" s="83">
        <v>-9.6925233366135899E-2</v>
      </c>
      <c r="D18" s="83">
        <v>-0.21735299300945599</v>
      </c>
      <c r="E18" s="83">
        <v>0.83392490192414925</v>
      </c>
      <c r="F18" s="83">
        <v>0.57193467034946366</v>
      </c>
      <c r="G18" s="83">
        <v>1.0936035352408169</v>
      </c>
    </row>
    <row r="19" spans="1:7" ht="21" customHeight="1" x14ac:dyDescent="0.2">
      <c r="A19" s="84" t="s">
        <v>84</v>
      </c>
      <c r="B19" s="83">
        <v>-0.12619382223878972</v>
      </c>
      <c r="C19" s="83">
        <v>-4.3028025587332763E-2</v>
      </c>
      <c r="D19" s="83">
        <v>-0.20933100106100255</v>
      </c>
      <c r="E19" s="83">
        <v>1.3519216496645612</v>
      </c>
      <c r="F19" s="83">
        <v>1.2994563795459158</v>
      </c>
      <c r="G19" s="83">
        <v>1.404510752374847</v>
      </c>
    </row>
    <row r="20" spans="1:7" ht="21" customHeight="1" x14ac:dyDescent="0.2">
      <c r="A20" s="84" t="s">
        <v>85</v>
      </c>
      <c r="B20" s="83">
        <v>-0.2480670103092848</v>
      </c>
      <c r="C20" s="83">
        <v>-9.9893661586065718E-2</v>
      </c>
      <c r="D20" s="83">
        <v>-0.3961735433375253</v>
      </c>
      <c r="E20" s="83">
        <v>-0.26252637343168317</v>
      </c>
      <c r="F20" s="83">
        <v>-0.27984174466853062</v>
      </c>
      <c r="G20" s="83">
        <v>-0.24516129032258505</v>
      </c>
    </row>
    <row r="21" spans="1:7" ht="21" customHeight="1" x14ac:dyDescent="0.2">
      <c r="A21" s="84" t="s">
        <v>86</v>
      </c>
      <c r="B21" s="83">
        <v>0.24597705465947683</v>
      </c>
      <c r="C21" s="83">
        <v>0.40874223109801733</v>
      </c>
      <c r="D21" s="83">
        <v>8.12316992538058E-2</v>
      </c>
      <c r="E21" s="83">
        <v>1.3372308217943072</v>
      </c>
      <c r="F21" s="83">
        <v>1.5861626194342762</v>
      </c>
      <c r="G21" s="83">
        <v>1.0856913888835891</v>
      </c>
    </row>
    <row r="22" spans="1:7" ht="21" customHeight="1" x14ac:dyDescent="0.2">
      <c r="A22" s="84" t="s">
        <v>87</v>
      </c>
      <c r="B22" s="83">
        <v>-4.6864860967573918E-2</v>
      </c>
      <c r="C22" s="83">
        <v>2.9165856503993837E-2</v>
      </c>
      <c r="D22" s="83">
        <v>-0.12121500213908121</v>
      </c>
      <c r="E22" s="83">
        <v>1.3105489446183469</v>
      </c>
      <c r="F22" s="83">
        <v>1.2323207477554945</v>
      </c>
      <c r="G22" s="83">
        <v>1.3872804477899905</v>
      </c>
    </row>
    <row r="23" spans="1:7" ht="21" customHeight="1" x14ac:dyDescent="0.2">
      <c r="A23" s="84" t="s">
        <v>88</v>
      </c>
      <c r="B23" s="83">
        <v>9.8477121654411803E-2</v>
      </c>
      <c r="C23" s="83">
        <v>0.2068842518280718</v>
      </c>
      <c r="D23" s="83">
        <v>-6.9369775588796756E-3</v>
      </c>
      <c r="E23" s="83">
        <v>0.73977063570720247</v>
      </c>
      <c r="F23" s="83">
        <v>0.59440684642102326</v>
      </c>
      <c r="G23" s="83">
        <v>0.88182804353151312</v>
      </c>
    </row>
    <row r="24" spans="1:7" ht="30" customHeight="1" x14ac:dyDescent="0.2">
      <c r="A24" s="84" t="s">
        <v>89</v>
      </c>
      <c r="B24" s="83">
        <v>4.0412801987116609E-2</v>
      </c>
      <c r="C24" s="83">
        <v>0.11229195909363909</v>
      </c>
      <c r="D24" s="83">
        <v>-2.9079347847158488E-2</v>
      </c>
      <c r="E24" s="83">
        <v>0.51996157236379759</v>
      </c>
      <c r="F24" s="83">
        <v>0.23690973337615162</v>
      </c>
      <c r="G24" s="83">
        <v>0.79552784347451677</v>
      </c>
    </row>
    <row r="25" spans="1:7" ht="21" customHeight="1" x14ac:dyDescent="0.2">
      <c r="A25" s="84" t="s">
        <v>90</v>
      </c>
      <c r="B25" s="83">
        <v>3.004482688172061E-2</v>
      </c>
      <c r="C25" s="83">
        <v>5.8105752469501226E-2</v>
      </c>
      <c r="D25" s="83">
        <v>2.3863500775718194E-3</v>
      </c>
      <c r="E25" s="83">
        <v>0.87380170397391055</v>
      </c>
      <c r="F25" s="83">
        <v>0.71647901740018938</v>
      </c>
      <c r="G25" s="83">
        <v>1.0294365823669835</v>
      </c>
    </row>
    <row r="26" spans="1:7" ht="21" customHeight="1" x14ac:dyDescent="0.2">
      <c r="A26" s="84" t="s">
        <v>91</v>
      </c>
      <c r="B26" s="83">
        <v>-0.30094312300892057</v>
      </c>
      <c r="C26" s="83">
        <v>-0.29425194054081771</v>
      </c>
      <c r="D26" s="83">
        <v>-0.30753844230528671</v>
      </c>
      <c r="E26" s="83">
        <v>0.18727065671264143</v>
      </c>
      <c r="F26" s="83">
        <v>-5.0880227943395084E-3</v>
      </c>
      <c r="G26" s="83">
        <v>0.37762449020692657</v>
      </c>
    </row>
    <row r="27" spans="1:7" ht="21" customHeight="1" x14ac:dyDescent="0.2">
      <c r="A27" s="84" t="s">
        <v>92</v>
      </c>
      <c r="B27" s="83">
        <v>-0.28760901726688815</v>
      </c>
      <c r="C27" s="83">
        <v>-0.21852871341219782</v>
      </c>
      <c r="D27" s="83">
        <v>-0.35460992907800915</v>
      </c>
      <c r="E27" s="83">
        <v>0.29031653867765783</v>
      </c>
      <c r="F27" s="83">
        <v>0.17297753401538785</v>
      </c>
      <c r="G27" s="83">
        <v>0.40454237427356077</v>
      </c>
    </row>
    <row r="28" spans="1:7" ht="21" customHeight="1" x14ac:dyDescent="0.2">
      <c r="A28" s="84" t="s">
        <v>93</v>
      </c>
      <c r="B28" s="83">
        <v>-7.6529176748636019E-2</v>
      </c>
      <c r="C28" s="83">
        <v>-3.9276390268696559E-2</v>
      </c>
      <c r="D28" s="83">
        <v>-0.11191082243482242</v>
      </c>
      <c r="E28" s="83">
        <v>1.1160841390777563</v>
      </c>
      <c r="F28" s="83">
        <v>0.83434324601472554</v>
      </c>
      <c r="G28" s="83">
        <v>1.3853315218601807</v>
      </c>
    </row>
    <row r="29" spans="1:7" s="86" customFormat="1" ht="30" customHeight="1" x14ac:dyDescent="0.2">
      <c r="A29" s="85" t="s">
        <v>94</v>
      </c>
      <c r="B29" s="98">
        <v>2.9488966094277203E-2</v>
      </c>
      <c r="C29" s="98">
        <v>0.10100712000236456</v>
      </c>
      <c r="D29" s="98">
        <v>-4.034214601625763E-2</v>
      </c>
      <c r="E29" s="98">
        <v>0.85273438815134739</v>
      </c>
      <c r="F29" s="98">
        <v>0.72284124697299035</v>
      </c>
      <c r="G29" s="98">
        <v>0.98006717831363233</v>
      </c>
    </row>
    <row r="30" spans="1:7" ht="21" customHeight="1" x14ac:dyDescent="0.2">
      <c r="A30" s="84" t="s">
        <v>95</v>
      </c>
      <c r="B30" s="83"/>
      <c r="C30" s="83"/>
      <c r="D30" s="83"/>
      <c r="E30" s="83"/>
      <c r="F30" s="83"/>
      <c r="G30" s="83"/>
    </row>
    <row r="31" spans="1:7" ht="21" customHeight="1" x14ac:dyDescent="0.2">
      <c r="A31" s="84" t="s">
        <v>96</v>
      </c>
      <c r="B31" s="83">
        <v>0.26716260644758449</v>
      </c>
      <c r="C31" s="83">
        <v>0.28750004922946459</v>
      </c>
      <c r="D31" s="83">
        <v>0.24783054679953409</v>
      </c>
      <c r="E31" s="83">
        <v>1.1880942650337261</v>
      </c>
      <c r="F31" s="83">
        <v>1.0039188931903311</v>
      </c>
      <c r="G31" s="83">
        <v>1.3638583222612084</v>
      </c>
    </row>
    <row r="32" spans="1:7" ht="21" customHeight="1" x14ac:dyDescent="0.2">
      <c r="A32" s="84" t="s">
        <v>97</v>
      </c>
      <c r="B32" s="83">
        <v>-4.7657969035398651E-2</v>
      </c>
      <c r="C32" s="83">
        <v>4.1556393658325419E-2</v>
      </c>
      <c r="D32" s="83">
        <v>-0.13552950487213877</v>
      </c>
      <c r="E32" s="83">
        <v>0.74401566269447983</v>
      </c>
      <c r="F32" s="83">
        <v>0.63334781466588197</v>
      </c>
      <c r="G32" s="83">
        <v>0.85344989072744681</v>
      </c>
    </row>
    <row r="33" spans="1:7" ht="11.25" customHeight="1" x14ac:dyDescent="0.2">
      <c r="A33" s="81"/>
      <c r="B33" s="83"/>
      <c r="C33" s="83"/>
      <c r="D33" s="83"/>
      <c r="E33" s="83"/>
      <c r="F33" s="83"/>
      <c r="G33" s="83"/>
    </row>
    <row r="34" spans="1:7" ht="11.25" customHeight="1" x14ac:dyDescent="0.2">
      <c r="A34" s="81"/>
      <c r="B34" s="83"/>
      <c r="C34" s="83"/>
      <c r="D34" s="83"/>
      <c r="E34" s="83"/>
      <c r="F34" s="83"/>
      <c r="G34" s="83"/>
    </row>
    <row r="35" spans="1:7" ht="11.25" customHeight="1" x14ac:dyDescent="0.2">
      <c r="A35" s="81"/>
      <c r="B35" s="80"/>
      <c r="C35" s="80"/>
      <c r="D35" s="80"/>
      <c r="E35" s="80"/>
      <c r="F35" s="80"/>
      <c r="G35" s="80"/>
    </row>
    <row r="36" spans="1:7" ht="11.25" customHeight="1" x14ac:dyDescent="0.2">
      <c r="A36" s="80"/>
      <c r="B36" s="80"/>
      <c r="C36" s="80"/>
      <c r="D36" s="80"/>
      <c r="E36" s="80"/>
      <c r="F36" s="80"/>
      <c r="G36" s="80"/>
    </row>
    <row r="37" spans="1:7" ht="11.25" customHeight="1" x14ac:dyDescent="0.2">
      <c r="A37" s="80"/>
      <c r="B37" s="80"/>
      <c r="C37" s="80"/>
      <c r="D37" s="80"/>
      <c r="E37" s="80"/>
      <c r="F37" s="80"/>
      <c r="G37" s="80"/>
    </row>
    <row r="38" spans="1:7" ht="11.25" customHeight="1" x14ac:dyDescent="0.2">
      <c r="A38" s="80"/>
      <c r="B38" s="80"/>
      <c r="C38" s="80"/>
      <c r="D38" s="80"/>
      <c r="E38" s="80"/>
      <c r="F38" s="80"/>
      <c r="G38" s="80"/>
    </row>
    <row r="39" spans="1:7" ht="11.25" customHeight="1" x14ac:dyDescent="0.2">
      <c r="A39" s="80"/>
      <c r="B39" s="80"/>
      <c r="C39" s="80"/>
      <c r="D39" s="80"/>
      <c r="E39" s="80"/>
      <c r="F39" s="80"/>
      <c r="G39" s="80"/>
    </row>
    <row r="40" spans="1:7" ht="11.25" customHeight="1" x14ac:dyDescent="0.2">
      <c r="A40" s="80"/>
      <c r="B40" s="80"/>
      <c r="C40" s="80"/>
      <c r="D40" s="80"/>
      <c r="E40" s="80"/>
      <c r="F40" s="80"/>
      <c r="G40" s="80"/>
    </row>
    <row r="41" spans="1:7" ht="11.25" customHeight="1" x14ac:dyDescent="0.2">
      <c r="A41" s="80"/>
      <c r="B41" s="80"/>
      <c r="C41" s="80"/>
      <c r="D41" s="80"/>
      <c r="E41" s="80"/>
      <c r="F41" s="80"/>
      <c r="G41" s="80"/>
    </row>
    <row r="42" spans="1:7" ht="11.25" customHeight="1" x14ac:dyDescent="0.2">
      <c r="A42" s="80"/>
      <c r="B42" s="80"/>
      <c r="C42" s="80"/>
      <c r="D42" s="80"/>
      <c r="E42" s="80"/>
      <c r="F42" s="80"/>
      <c r="G42" s="80"/>
    </row>
    <row r="43" spans="1:7" x14ac:dyDescent="0.2">
      <c r="A43" s="80"/>
      <c r="B43" s="80"/>
      <c r="C43" s="80"/>
      <c r="D43" s="80"/>
      <c r="E43" s="80"/>
      <c r="F43" s="80"/>
      <c r="G43" s="80"/>
    </row>
    <row r="44" spans="1:7" x14ac:dyDescent="0.2">
      <c r="A44" s="80"/>
      <c r="B44" s="80"/>
      <c r="C44" s="80"/>
      <c r="D44" s="80"/>
      <c r="E44" s="80"/>
      <c r="F44" s="80"/>
      <c r="G44" s="80"/>
    </row>
    <row r="45" spans="1:7" x14ac:dyDescent="0.2">
      <c r="A45" s="80"/>
      <c r="B45" s="80"/>
      <c r="C45" s="80"/>
      <c r="D45" s="80"/>
      <c r="E45" s="80"/>
      <c r="F45" s="80"/>
      <c r="G45" s="80"/>
    </row>
    <row r="46" spans="1:7" x14ac:dyDescent="0.2">
      <c r="A46" s="80"/>
      <c r="B46" s="80"/>
      <c r="C46" s="80"/>
      <c r="D46" s="80"/>
      <c r="E46" s="80"/>
      <c r="F46" s="80"/>
      <c r="G46" s="80"/>
    </row>
    <row r="47" spans="1:7" x14ac:dyDescent="0.2">
      <c r="A47" s="80"/>
      <c r="B47" s="80"/>
      <c r="C47" s="80"/>
      <c r="D47" s="80"/>
      <c r="E47" s="80"/>
      <c r="F47" s="80"/>
      <c r="G47" s="80"/>
    </row>
    <row r="48" spans="1:7" x14ac:dyDescent="0.2">
      <c r="A48" s="80"/>
      <c r="B48" s="80"/>
      <c r="C48" s="80"/>
      <c r="D48" s="80"/>
      <c r="E48" s="80"/>
      <c r="F48" s="80"/>
      <c r="G48" s="80"/>
    </row>
    <row r="49" spans="1:7" x14ac:dyDescent="0.2">
      <c r="A49" s="80"/>
      <c r="B49" s="80"/>
      <c r="C49" s="80"/>
      <c r="D49" s="80"/>
      <c r="E49" s="80"/>
      <c r="F49" s="80"/>
      <c r="G49" s="80"/>
    </row>
    <row r="50" spans="1:7" x14ac:dyDescent="0.2">
      <c r="A50" s="80"/>
      <c r="B50" s="80"/>
      <c r="C50" s="80"/>
      <c r="D50" s="80"/>
      <c r="E50" s="80"/>
      <c r="F50" s="80"/>
      <c r="G50" s="80"/>
    </row>
    <row r="51" spans="1:7" x14ac:dyDescent="0.2">
      <c r="A51" s="80"/>
      <c r="B51" s="80"/>
      <c r="C51" s="80"/>
      <c r="D51" s="80"/>
      <c r="E51" s="80"/>
      <c r="F51" s="80"/>
      <c r="G51" s="80"/>
    </row>
    <row r="52" spans="1:7" x14ac:dyDescent="0.2">
      <c r="A52" s="80"/>
      <c r="B52" s="80"/>
      <c r="C52" s="80"/>
      <c r="D52" s="80"/>
      <c r="E52" s="80"/>
      <c r="F52" s="80"/>
      <c r="G52" s="80"/>
    </row>
    <row r="53" spans="1:7" x14ac:dyDescent="0.2">
      <c r="A53" s="80"/>
      <c r="B53" s="80"/>
      <c r="C53" s="80"/>
      <c r="D53" s="80"/>
      <c r="E53" s="80"/>
      <c r="F53" s="80"/>
      <c r="G53" s="80"/>
    </row>
    <row r="54" spans="1:7" x14ac:dyDescent="0.2">
      <c r="A54" s="80"/>
      <c r="B54" s="80"/>
      <c r="C54" s="80"/>
      <c r="D54" s="80"/>
      <c r="E54" s="80"/>
      <c r="F54" s="80"/>
      <c r="G54" s="80"/>
    </row>
    <row r="55" spans="1:7" x14ac:dyDescent="0.2">
      <c r="A55" s="80"/>
      <c r="B55" s="80"/>
      <c r="C55" s="80"/>
      <c r="D55" s="80"/>
      <c r="E55" s="80"/>
      <c r="F55" s="80"/>
      <c r="G55" s="80"/>
    </row>
    <row r="56" spans="1:7" x14ac:dyDescent="0.2">
      <c r="A56" s="80"/>
      <c r="B56" s="80"/>
      <c r="C56" s="80"/>
      <c r="D56" s="80"/>
      <c r="E56" s="80"/>
      <c r="F56" s="80"/>
      <c r="G56" s="80"/>
    </row>
    <row r="57" spans="1:7" x14ac:dyDescent="0.2">
      <c r="A57" s="80"/>
      <c r="B57" s="80"/>
      <c r="C57" s="80"/>
      <c r="D57" s="80"/>
      <c r="E57" s="80"/>
      <c r="F57" s="80"/>
      <c r="G57" s="80"/>
    </row>
    <row r="58" spans="1:7" x14ac:dyDescent="0.2">
      <c r="A58" s="80"/>
      <c r="B58" s="80"/>
      <c r="C58" s="80"/>
      <c r="D58" s="80"/>
      <c r="E58" s="80"/>
      <c r="F58" s="80"/>
      <c r="G58" s="80"/>
    </row>
    <row r="59" spans="1:7" x14ac:dyDescent="0.2">
      <c r="A59" s="80"/>
      <c r="B59" s="80"/>
      <c r="C59" s="80"/>
      <c r="D59" s="80"/>
      <c r="E59" s="80"/>
      <c r="F59" s="80"/>
      <c r="G59" s="80"/>
    </row>
    <row r="60" spans="1:7" x14ac:dyDescent="0.2">
      <c r="A60" s="80"/>
      <c r="B60" s="80"/>
      <c r="C60" s="80"/>
      <c r="D60" s="80"/>
      <c r="E60" s="80"/>
      <c r="F60" s="80"/>
      <c r="G60" s="80"/>
    </row>
    <row r="61" spans="1:7" x14ac:dyDescent="0.2">
      <c r="A61" s="80"/>
      <c r="B61" s="80"/>
      <c r="C61" s="80"/>
      <c r="D61" s="80"/>
      <c r="E61" s="80"/>
      <c r="F61" s="80"/>
      <c r="G61" s="80"/>
    </row>
    <row r="62" spans="1:7" x14ac:dyDescent="0.2">
      <c r="A62" s="80"/>
      <c r="B62" s="80"/>
      <c r="C62" s="80"/>
      <c r="D62" s="80"/>
      <c r="E62" s="80"/>
      <c r="F62" s="80"/>
      <c r="G62" s="80"/>
    </row>
  </sheetData>
  <mergeCells count="6">
    <mergeCell ref="A1:G1"/>
    <mergeCell ref="A3:A6"/>
    <mergeCell ref="B3:G3"/>
    <mergeCell ref="B4:D4"/>
    <mergeCell ref="E4:G4"/>
    <mergeCell ref="B6:G6"/>
  </mergeCells>
  <pageMargins left="1.3779527559055118" right="0.59055118110236227" top="0.78740157480314965" bottom="0.59055118110236227" header="0.51181102362204722" footer="0.51181102362204722"/>
  <pageSetup paperSize="9" orientation="portrait"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vt:i4>
      </vt:variant>
    </vt:vector>
  </HeadingPairs>
  <TitlesOfParts>
    <vt:vector size="15" baseType="lpstr">
      <vt:lpstr>Impressum</vt:lpstr>
      <vt:lpstr>Zeichenerklärung</vt:lpstr>
      <vt:lpstr>Inhaltsverz.</vt:lpstr>
      <vt:lpstr>Vorbemerk.</vt:lpstr>
      <vt:lpstr>Graf 1</vt:lpstr>
      <vt:lpstr>Graf 2</vt:lpstr>
      <vt:lpstr>TAB 1.01-1.02</vt:lpstr>
      <vt:lpstr>TAB 1.03</vt:lpstr>
      <vt:lpstr>TAB 1.04</vt:lpstr>
      <vt:lpstr>TAB 2</vt:lpstr>
      <vt:lpstr>TAB 3.01</vt:lpstr>
      <vt:lpstr>TAB 3.02</vt:lpstr>
      <vt:lpstr>TAB 3.03</vt:lpstr>
      <vt:lpstr>'Graf 1'!Druckbereich</vt:lpstr>
      <vt:lpstr>'Graf 2'!Druckbereich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Stanossek, Katrin</dc:creator>
  <cp:lastModifiedBy>Windows-Benutzer</cp:lastModifiedBy>
  <cp:lastPrinted>2022-10-14T08:43:37Z</cp:lastPrinted>
  <dcterms:created xsi:type="dcterms:W3CDTF">2001-01-18T13:15:17Z</dcterms:created>
  <dcterms:modified xsi:type="dcterms:W3CDTF">2023-07-04T11:47:07Z</dcterms:modified>
</cp:coreProperties>
</file>