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E - Produzierendes Gewerbe,Handwerk\Kap2EI\"/>
    </mc:Choice>
  </mc:AlternateContent>
  <bookViews>
    <workbookView xWindow="0" yWindow="0" windowWidth="19200" windowHeight="6765"/>
  </bookViews>
  <sheets>
    <sheet name="Impressum" sheetId="13" r:id="rId1"/>
    <sheet name="Zeichenerklärung"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3" r:id="rId10"/>
    <sheet name="Tab. 2" sheetId="4" r:id="rId11"/>
    <sheet name="Tab.3.1 "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Q51" i="9"/>
  <c r="O51" i="9" s="1"/>
  <c r="K52" i="9"/>
  <c r="O52" i="9"/>
  <c r="Q52" i="9"/>
  <c r="K53" i="9"/>
  <c r="Q53" i="9"/>
  <c r="O53" i="9" s="1"/>
  <c r="K54" i="9"/>
  <c r="Q54" i="9"/>
  <c r="O54" i="9" s="1"/>
  <c r="K55" i="9"/>
  <c r="Q55" i="9"/>
  <c r="O55" i="9" s="1"/>
  <c r="K56" i="9"/>
  <c r="O56" i="9"/>
  <c r="Q56" i="9"/>
  <c r="J60" i="9"/>
  <c r="J61" i="9"/>
  <c r="J62" i="9"/>
  <c r="J63" i="9"/>
  <c r="J64" i="9"/>
  <c r="J65" i="9"/>
  <c r="J66" i="9"/>
  <c r="J67" i="9"/>
  <c r="J68" i="9"/>
  <c r="J69" i="9"/>
  <c r="J70" i="9"/>
  <c r="J71" i="9"/>
</calcChain>
</file>

<file path=xl/sharedStrings.xml><?xml version="1.0" encoding="utf-8"?>
<sst xmlns="http://schemas.openxmlformats.org/spreadsheetml/2006/main" count="2969" uniqueCount="354">
  <si>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</si>
  <si>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</si>
  <si>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</si>
  <si>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</si>
  <si>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</si>
  <si>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</si>
  <si>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</si>
  <si>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</si>
  <si>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</si>
  <si>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</si>
  <si>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</si>
  <si>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</si>
  <si>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</si>
  <si>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</si>
  <si>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</si>
  <si>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</si>
  <si>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</si>
  <si>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</si>
  <si>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</si>
  <si>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</si>
  <si>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</si>
  <si>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</si>
  <si>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</si>
  <si>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</si>
  <si>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</si>
  <si>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</si>
  <si>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</si>
  <si>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</si>
  <si>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</si>
  <si>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</si>
  <si>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</si>
  <si>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</si>
  <si>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</si>
  <si>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</si>
  <si>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</si>
  <si>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</si>
  <si>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</si>
  <si>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</si>
  <si>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</si>
  <si>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</si>
  <si>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</si>
  <si>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</si>
  <si>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</si>
  <si>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</si>
  <si>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</si>
  <si>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</si>
  <si>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</si>
  <si>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</si>
  <si>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</si>
  <si>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</si>
  <si>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</si>
  <si>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</si>
  <si>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</si>
  <si>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</si>
  <si>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</si>
  <si>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</si>
  <si>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</si>
  <si>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</si>
  <si>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</si>
  <si>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</si>
  <si>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</si>
  <si>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</si>
  <si>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</si>
  <si>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</si>
  <si>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</si>
  <si>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</si>
  <si>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</si>
  <si>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</si>
  <si>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</si>
  <si>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</si>
  <si>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</si>
  <si>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</si>
  <si>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</si>
  <si>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</si>
  <si>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</si>
  <si>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</si>
  <si>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</si>
  <si>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</si>
  <si>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</si>
  <si>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</si>
  <si>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</si>
  <si>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</si>
  <si>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</si>
  <si>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</si>
  <si>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</si>
  <si>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</si>
  <si>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</si>
  <si>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</si>
  <si>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</si>
  <si>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</si>
  <si>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</si>
  <si>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</si>
  <si>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</si>
  <si>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</si>
  <si>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</si>
  <si>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</si>
  <si>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</si>
  <si>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</si>
  <si>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</si>
  <si>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</si>
  <si>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</si>
  <si>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</si>
  <si>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</si>
  <si>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</si>
  <si>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</si>
  <si>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</si>
  <si>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</si>
  <si>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</si>
  <si>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</si>
  <si>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</si>
  <si>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</si>
  <si>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</si>
  <si>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</si>
  <si>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1.1.2020 bis 31.12.2020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</si>
  <si>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</si>
  <si>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</si>
  <si>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</si>
  <si>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</si>
  <si>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</si>
  <si>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</si>
  <si>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</si>
  <si>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</si>
  <si>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</si>
  <si>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</si>
  <si>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</si>
  <si>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</si>
  <si>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</si>
  <si>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</si>
  <si>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</si>
  <si>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</si>
  <si>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</si>
  <si>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</si>
  <si>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</si>
  <si>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</si>
  <si>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</si>
  <si>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</si>
  <si>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</si>
  <si>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</si>
  <si>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</si>
  <si>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</si>
  <si>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</si>
  <si>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</si>
  <si>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</si>
  <si>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</si>
  <si>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</si>
  <si>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</si>
  <si>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</si>
  <si>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</si>
  <si>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</si>
  <si>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</si>
  <si>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</si>
  <si>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</si>
  <si>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</si>
  <si>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</si>
  <si>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</si>
  <si>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</si>
  <si>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</si>
  <si>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</si>
  <si>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</si>
  <si>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</si>
  <si>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</si>
  <si>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</si>
  <si>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</si>
  <si>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</si>
  <si>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</si>
  <si>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</si>
  <si>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</si>
  <si>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</si>
  <si>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</si>
  <si>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</si>
  <si>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</si>
  <si>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</si>
  <si>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Dezember 2020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</si>
  <si>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</si>
  <si>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</si>
  <si>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</si>
  <si>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</si>
  <si>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</si>
  <si>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</si>
  <si>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</si>
  <si>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</si>
  <si>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</si>
  <si>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</si>
  <si>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</si>
  <si>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</si>
  <si>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</si>
  <si>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</si>
  <si>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</si>
  <si>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</si>
  <si>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</si>
  <si>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</si>
  <si>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</si>
  <si>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</si>
  <si>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</si>
  <si>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</si>
  <si>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</si>
  <si>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</si>
  <si>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</si>
  <si>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</si>
  <si>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</si>
  <si>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</si>
  <si>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</si>
  <si>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</si>
  <si>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</si>
  <si>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</si>
  <si>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</si>
  <si>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</si>
  <si>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</si>
  <si>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</si>
  <si>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</si>
  <si>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</si>
  <si>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</si>
  <si>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</si>
  <si>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2019</t>
  </si>
  <si>
    <t>Entwicklung</t>
  </si>
  <si>
    <t>Beschäft.
MD 2015:</t>
  </si>
  <si>
    <t>Umsatz
MD 2015:</t>
  </si>
  <si>
    <t>Beschäftigte</t>
  </si>
  <si>
    <t>Auftrags eingang</t>
  </si>
  <si>
    <t>Basis 2015</t>
  </si>
  <si>
    <t xml:space="preserve">    im Bergbau und Verarbeitenden Gewerbe nach Wirtschaftszweigen</t>
  </si>
  <si>
    <t xml:space="preserve">    Dezember 2020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</si>
  <si>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</si>
  <si>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</si>
  <si>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</si>
  <si>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2019 bis Dezember 2020</t>
  </si>
  <si>
    <t>6. Entgelte je Beschäftigten Januar 2019 bis Dezember 2020</t>
  </si>
  <si>
    <t>5. Beschäftigte insgesamt Januar 2019 bis Dezember 2020 und Veränderung zum Vorjahresmonat</t>
  </si>
  <si>
    <t>4. Volumenindex Auftragseingang Januar 2019 bis Dezember 2020</t>
  </si>
  <si>
    <t>3. Umsatz insgesamt Januar 2019 bis Dezember 2020</t>
  </si>
  <si>
    <t>2. Umsatz der Hauptgruppen Dezember 2019/2020</t>
  </si>
  <si>
    <t xml:space="preserve">    im Bergbau und Verarbeitenden Gewerbe</t>
  </si>
  <si>
    <t>1. Entwicklung von Auftragseingang, Umsatz und Beschäftigten</t>
  </si>
  <si>
    <t>Grafiken</t>
  </si>
  <si>
    <t>und Verarbeitenden Gewerbe in Thüringen im Dezember 2020</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</si>
  <si>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</si>
  <si>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</si>
  <si>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</si>
  <si>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</si>
  <si>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</si>
  <si>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</si>
  <si>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</si>
  <si>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</si>
  <si>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</si>
  <si>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</si>
  <si>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</si>
  <si>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</si>
  <si>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</si>
  <si>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</si>
  <si>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</si>
  <si>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</si>
  <si>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</si>
  <si>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</si>
  <si>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</si>
  <si>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</si>
  <si>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</si>
  <si>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</si>
  <si>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</si>
  <si>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</si>
  <si>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</si>
  <si>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</si>
  <si>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</si>
  <si>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</si>
  <si>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</si>
  <si>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</si>
  <si>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</si>
  <si>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</si>
  <si>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</si>
  <si>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</si>
  <si>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</si>
  <si>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</si>
  <si>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</si>
  <si>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</si>
  <si>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</si>
  <si>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</si>
  <si>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</si>
  <si>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</si>
  <si>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</si>
  <si>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</si>
  <si>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</si>
  <si>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</si>
  <si>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</si>
  <si>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</si>
  <si>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</si>
  <si>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</si>
  <si>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</si>
  <si>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Oktober</t>
  </si>
  <si>
    <t>absoluter Wert in EUR</t>
  </si>
  <si>
    <t>Entgelte je 
Beschäftigten</t>
  </si>
  <si>
    <t>Jahr
Monat</t>
  </si>
  <si>
    <t>Im Monatsdurchschnitt wurden pro Beschäftigten folgende Entgelte gezahlt:</t>
  </si>
  <si>
    <r>
      <t>An Entgelten (Bruttolohn und Bruttogehalt) wurden im Dezember 2020 insgesamt 457 Millionen EUR gezahlt. Das entspricht gemessen am Umsatz einem Anteil von 18,8</t>
    </r>
    <r>
      <rPr>
        <sz val="10"/>
        <color rgb="FFC00000"/>
        <rFont val="Arial"/>
        <family val="2"/>
      </rPr>
      <t xml:space="preserve"> </t>
    </r>
    <r>
      <rPr>
        <sz val="10"/>
        <rFont val="Arial"/>
        <family val="2"/>
      </rPr>
      <t xml:space="preserve">Prozent. Im Vergleich zum Vorjahresmonat stiegen die Entgelte in diesem Zeitraum um 1,2 Prozent bzw. rund 5 Millionen EUR. </t>
    </r>
  </si>
  <si>
    <t xml:space="preserve">Im Monat Dezember 2020 wurden 16 Millionen geleistete Arbeitsstunden ermittelt. Das waren 1,2 Prozent weniger als im Vorjahresmonat. Die durchschnittlich geleistete Arbeitszeit je Beschäftigten und je Arbeitstag  betrug  5,2 Stunden und lag damit um 0,4 Stunden unter dem Niveau des Vorjahresmonats. </t>
  </si>
  <si>
    <t xml:space="preserve">Die Anzahl der Beschäftigten im Bergbau und Verarbeitenden Gewerbe (Betriebe mit 50 und mehr Beschäftigten) betrug
141 978 Personen. Das waren gegenüber dem Vorjahresmonat 5 259 Personen weniger.  </t>
  </si>
  <si>
    <t>Verarbeitendes Gewerbe
insgesamt</t>
  </si>
  <si>
    <t>zum Vorjahresmonat</t>
  </si>
  <si>
    <t xml:space="preserve">Veränderung in % </t>
  </si>
  <si>
    <t>Monatsdurchschnitt 
Januar bis Dezember  2020</t>
  </si>
  <si>
    <t>Hauptgruppe</t>
  </si>
  <si>
    <t>Beim Index des Auftragseingangs der Hauptgruppen wurden folgende vorläufige Ergebnisse erreicht:</t>
  </si>
  <si>
    <t>Der Volumenindex des Auftragseinganges betrug im Monat Dezember 100,1 Prozent (Basis: MD 2015 = 100). Gegenüber dem gleichen Vorjahresmonat stieg er um 0,7 Prozent. Der Index im Monat Dezember für den Auftragseingang aus dem Ausland betrug 132,2 Prozent. Gegenüber dem gleichen Vorjahresmonat stieg er um 5,1 Prozent.</t>
  </si>
  <si>
    <t xml:space="preserve">Im Inland wurden im Dezember 2020 Waren im Wert von 1,5 Milliarden EUR abgesetzt, 3,0 Prozent bzw. 43 Millionen EUR mehr als im Vorjahresmonat. </t>
  </si>
  <si>
    <t>Mit 493 Millionen EUR wurden im Berichtsmonat 52,0 Prozent der Exporte Thüringens in die Länder der Eurozone ausgeführt. Der Anteil der Ausfuhren in die Länder außerhalb der Eurozone betrug 455  Millionen EUR bzw. 48,0 Prozent. Im Dezember 2020 sind die Exporte in die Nichteurozone im Vergleich zum Vorjahresmonat um 2,0 Prozent bzw. 9 Millionen EUR gestiegen.</t>
  </si>
  <si>
    <t>In das Ausland wurden im Dezember 2020 Umsätze in Höhe von 948  Millionen EUR getätigt. Das realisierte Monatsergebnis lag um 2,3 Prozent bzw. 22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</si>
  <si>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</si>
  <si>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</si>
  <si>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</si>
  <si>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</si>
  <si>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</si>
  <si>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</si>
  <si>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</si>
  <si>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</si>
  <si>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</si>
  <si>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</si>
  <si>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Dezember 2020 gegenüber dem Vormonat, dem Vorjahresmonat und dem Vorjahreszeitraum:</t>
  </si>
  <si>
    <r>
      <t>Der Umsatz im Bergbau und Verarbeitenden Gewerbe in den Thüringer Industriebetrieben mit 50 und mehr Beschäftigten erreichte im Monat Dezember 2020 ein Volumen von 2,4 Milliarden EUR. Zum Vorjahresmonat stieg der Umsatz, um 2,7</t>
    </r>
    <r>
      <rPr>
        <sz val="10"/>
        <rFont val="Calibri"/>
        <family val="2"/>
      </rPr>
      <t> </t>
    </r>
    <r>
      <rPr>
        <sz val="10"/>
        <rFont val="Arial"/>
        <family val="2"/>
      </rPr>
      <t xml:space="preserve">Prozent bzw. 64 Millionen EUR. </t>
    </r>
  </si>
  <si>
    <t>Im Monat Dezember 2020 wurde von 830 Betrieben (Vorjahresmonat 848 Betriebe) Auskunft zum Monatsbericht im Bergbau und Verarbeitenden Gewerbe gegeben. Die Anzahl sank zum Dezember 2019 um 18 Betriebe.</t>
  </si>
  <si>
    <t>in Thüringen im Dezember 2020</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</si>
  <si>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</si>
  <si>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</si>
  <si>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</si>
  <si>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</si>
  <si>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</si>
  <si>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</si>
  <si>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</si>
  <si>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</si>
  <si>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</si>
  <si>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</si>
  <si>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</si>
  <si>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</si>
  <si>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</si>
  <si>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</si>
  <si>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</si>
  <si>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</si>
  <si>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</si>
  <si>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</si>
  <si>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</si>
  <si>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</si>
  <si>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</si>
  <si>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</si>
  <si>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</si>
  <si>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</si>
  <si>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</si>
  <si>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</si>
  <si>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</si>
  <si>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</si>
  <si>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</si>
  <si>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</si>
  <si>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</si>
  <si>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</si>
  <si>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</si>
  <si>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</si>
  <si>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Bergbau und Verarbeitendes Gewerbe in Thüringen Januar 2019 - Dezember 2020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</si>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</sst>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 ###\ ###\ \ \ \ \ \ "/>
    <numFmt numFmtId="196" formatCode="#\ ###_D_D_J"/>
    <numFmt numFmtId="197" formatCode="[$-407]mmmm\ yy;@"/>
    <numFmt numFmtId="198" formatCode="##0.0"/>
    <numFmt numFmtId="199" formatCode="#\ ###\ ###\ \ \ \ \ "/>
    <numFmt numFmtId="200" formatCode="#\ ##0.0\ \ \ \ \ \ "/>
    <numFmt numFmtId="201" formatCode="#\ ###\ ###.0"/>
    <numFmt numFmtId="202" formatCode="###\ ###\ ##0"/>
    <numFmt numFmtId="203" formatCode="#\ #0.0"/>
    <numFmt numFmtId="204" formatCode="#\ 0.0"/>
    <numFmt numFmtId="205" formatCode="#\ ###\ ##0"/>
    <numFmt numFmtId="206" formatCode="\ \ \ \ @"/>
    <numFmt numFmtId="207" formatCode="###\ ###\ ###\ ###\ ###"/>
    <numFmt numFmtId="208" formatCode="0.0%"/>
    <numFmt numFmtId="209" formatCode="0.0"/>
    <numFmt numFmtId="210" formatCode="[$-407]mmmm\ yyyy;@"/>
    <numFmt numFmtId="211" formatCode="#0.0"/>
    <numFmt numFmtId="212" formatCode="#\ ##0.0\ \ \ \ \ \ \ \ \ \ \ "/>
    <numFmt numFmtId="213" formatCode="#\ ##0.0\ \ \ \ \ \ \ \ \ \ \ \ \ \ \ \ \ "/>
    <numFmt numFmtId="214" formatCode="###\ ###\ ##0\ \ \ \ \ \ \ \ \ \ \ "/>
    <numFmt numFmtId="215" formatCode="#\ ##0.0\ \ \ \ \ \ \ \ \ \ \ \ \ \ "/>
    <numFmt numFmtId="216" formatCode="\ 0.0\ \ \ \ \ \ \ \ \ \ \ \ \ \ "/>
    <numFmt numFmtId="217" formatCode="#\ 0.0\ \ \ \ \ \ \ \ \ \ \ \ \ \ "/>
  </numFmts>
  <fonts count="31"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1"/>
      <name val="Arial"/>
      <family val="2"/>
    </font>
    <font>
      <sz val="10"/>
      <color theme="1" tint="0.499984740745262"/>
      <name val="Arial"/>
      <family val="2"/>
    </font>
    <font>
      <sz val="10"/>
      <color rgb="FFC00000"/>
      <name val="Arial"/>
      <family val="2"/>
    </font>
    <font>
      <sz val="8"/>
      <color theme="1" tint="0.499984740745262"/>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8">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cellStyleXfs>
  <cellXfs count="407">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4" applyNumberFormat="1" applyFont="1" applyFill="1" applyBorder="1" applyAlignment="1">
      <alignment horizontal="center" vertical="center"/>
    </xf>
    <xf numFmtId="165" fontId="2" fillId="0" borderId="0" xfId="4" applyNumberFormat="1" applyFont="1" applyFill="1" applyAlignment="1">
      <alignmen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2"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8" fillId="0" borderId="7" xfId="0"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xf numFmtId="0" fontId="3"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8"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83" fontId="13" fillId="0" borderId="0" xfId="10" applyNumberFormat="1"/>
    <xf numFmtId="0" fontId="3" fillId="0" borderId="0" xfId="11"/>
    <xf numFmtId="183"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83"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2" fillId="0" borderId="0" xfId="10" applyNumberFormat="1" applyFont="1" applyAlignment="1">
      <alignment horizontal="right"/>
    </xf>
    <xf numFmtId="196" fontId="2" fillId="0" borderId="0" xfId="10" applyNumberFormat="1" applyFont="1" applyAlignment="1">
      <alignment horizontal="right"/>
    </xf>
    <xf numFmtId="197" fontId="17" fillId="0" borderId="0" xfId="11" applyNumberFormat="1" applyFont="1" applyAlignment="1">
      <alignment horizontal="center"/>
    </xf>
    <xf numFmtId="183" fontId="16" fillId="0" borderId="0" xfId="11" applyNumberFormat="1" applyFont="1" applyBorder="1"/>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6"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201" fontId="2" fillId="0" borderId="0" xfId="10"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15" fillId="0" borderId="0" xfId="10" applyFont="1" applyAlignment="1">
      <alignment wrapText="1"/>
    </xf>
    <xf numFmtId="202"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9"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0" fillId="0" borderId="0" xfId="0" applyAlignment="1">
      <alignment horizont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xf numFmtId="0" fontId="3" fillId="0" borderId="0" xfId="15" applyFont="1" applyFill="1"/>
    <xf numFmtId="0" fontId="3" fillId="0" borderId="0" xfId="15" applyFill="1"/>
    <xf numFmtId="0" fontId="9" fillId="0" borderId="0" xfId="15" applyFont="1" applyFill="1"/>
    <xf numFmtId="203" fontId="3" fillId="0" borderId="0" xfId="15" applyNumberFormat="1" applyFont="1" applyFill="1"/>
    <xf numFmtId="204" fontId="3" fillId="0" borderId="0" xfId="15" applyNumberFormat="1" applyFont="1" applyFill="1"/>
    <xf numFmtId="205" fontId="3" fillId="0" borderId="0" xfId="15" applyNumberFormat="1" applyFont="1" applyFill="1"/>
    <xf numFmtId="206" fontId="3" fillId="0" borderId="7" xfId="15" applyNumberFormat="1" applyFont="1" applyFill="1" applyBorder="1"/>
    <xf numFmtId="0" fontId="3" fillId="0" borderId="0" xfId="15" applyFont="1" applyFill="1" applyAlignment="1">
      <alignment horizontal="center"/>
    </xf>
    <xf numFmtId="207" fontId="15" fillId="0" borderId="0" xfId="15" applyNumberFormat="1" applyFont="1" applyFill="1" applyAlignment="1">
      <alignment horizontal="right"/>
    </xf>
    <xf numFmtId="205" fontId="9" fillId="0" borderId="0" xfId="15" applyNumberFormat="1" applyFont="1" applyFill="1"/>
    <xf numFmtId="0" fontId="3" fillId="0" borderId="7" xfId="15" applyFont="1" applyFill="1" applyBorder="1"/>
    <xf numFmtId="208" fontId="0" fillId="0" borderId="0" xfId="16" applyNumberFormat="1" applyFont="1" applyFill="1"/>
    <xf numFmtId="0" fontId="9" fillId="0" borderId="0" xfId="15" applyFont="1" applyFill="1" applyAlignment="1">
      <alignment horizontal="justify" vertical="top" wrapText="1"/>
    </xf>
    <xf numFmtId="208" fontId="25" fillId="0" borderId="0" xfId="16" applyNumberFormat="1" applyFont="1" applyFill="1" applyAlignment="1">
      <alignment vertical="center"/>
    </xf>
    <xf numFmtId="187" fontId="15" fillId="0" borderId="0" xfId="15" applyNumberFormat="1" applyFont="1" applyFill="1" applyBorder="1" applyAlignment="1">
      <alignment horizontal="right" vertical="center"/>
    </xf>
    <xf numFmtId="205" fontId="3" fillId="0" borderId="0" xfId="15" applyNumberFormat="1" applyFill="1"/>
    <xf numFmtId="207" fontId="15" fillId="0" borderId="0" xfId="15" applyNumberFormat="1" applyFont="1" applyFill="1" applyAlignment="1">
      <alignment horizontal="right" vertical="center"/>
    </xf>
    <xf numFmtId="0" fontId="3" fillId="0" borderId="0" xfId="13" applyFill="1"/>
    <xf numFmtId="209" fontId="17" fillId="0" borderId="0" xfId="15" applyNumberFormat="1" applyFont="1" applyFill="1" applyAlignment="1">
      <alignment horizontal="right" indent="1"/>
    </xf>
    <xf numFmtId="209" fontId="3" fillId="0" borderId="0" xfId="15" applyNumberFormat="1" applyFont="1" applyFill="1" applyAlignment="1">
      <alignment horizontal="right" indent="1"/>
    </xf>
    <xf numFmtId="0" fontId="3" fillId="0" borderId="7" xfId="15" applyFont="1" applyFill="1" applyBorder="1" applyAlignment="1">
      <alignment vertical="center"/>
    </xf>
    <xf numFmtId="203"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208" fontId="25" fillId="0" borderId="0" xfId="16" applyNumberFormat="1" applyFont="1" applyAlignment="1">
      <alignment vertical="center"/>
    </xf>
    <xf numFmtId="187" fontId="15" fillId="0" borderId="0" xfId="15" applyNumberFormat="1" applyFont="1" applyBorder="1" applyAlignment="1">
      <alignment horizontal="right" vertical="center"/>
    </xf>
    <xf numFmtId="211" fontId="25" fillId="0" borderId="0" xfId="15" applyNumberFormat="1" applyFont="1" applyAlignment="1">
      <alignment vertical="center"/>
    </xf>
    <xf numFmtId="0" fontId="25" fillId="0" borderId="0" xfId="15" applyFont="1" applyAlignment="1">
      <alignment vertical="center"/>
    </xf>
    <xf numFmtId="0" fontId="27" fillId="0" borderId="0" xfId="14" applyFont="1" applyFill="1" applyAlignment="1">
      <alignment horizontal="left" vertical="center"/>
    </xf>
    <xf numFmtId="0" fontId="25" fillId="0" borderId="0" xfId="15" applyNumberFormat="1" applyFont="1" applyAlignment="1">
      <alignment vertical="center"/>
    </xf>
    <xf numFmtId="187" fontId="3" fillId="0" borderId="0" xfId="15" applyNumberFormat="1"/>
    <xf numFmtId="10" fontId="25" fillId="0" borderId="0" xfId="16" applyNumberFormat="1" applyFont="1" applyAlignment="1">
      <alignment vertical="center"/>
    </xf>
    <xf numFmtId="187" fontId="15" fillId="0" borderId="0" xfId="15" applyNumberFormat="1" applyFont="1" applyFill="1" applyAlignment="1">
      <alignment horizontal="right" vertical="center"/>
    </xf>
    <xf numFmtId="187" fontId="15" fillId="0" borderId="0" xfId="15" applyNumberFormat="1" applyFont="1" applyAlignment="1">
      <alignment horizontal="right" vertical="center"/>
    </xf>
    <xf numFmtId="0" fontId="25" fillId="0" borderId="0" xfId="15" applyFont="1"/>
    <xf numFmtId="0" fontId="3" fillId="0" borderId="0" xfId="15" applyFont="1" applyFill="1" applyAlignment="1">
      <alignment horizontal="justify" vertical="top" wrapText="1"/>
    </xf>
    <xf numFmtId="0" fontId="3" fillId="0" borderId="0" xfId="13" applyFont="1" applyFill="1"/>
    <xf numFmtId="0" fontId="1" fillId="0" borderId="0" xfId="17"/>
    <xf numFmtId="0" fontId="28" fillId="0" borderId="0" xfId="17" applyFont="1" applyFill="1"/>
    <xf numFmtId="0" fontId="3" fillId="0" borderId="1" xfId="15" applyFont="1" applyFill="1" applyBorder="1"/>
    <xf numFmtId="0" fontId="3" fillId="0" borderId="6" xfId="15" applyFont="1" applyFill="1" applyBorder="1"/>
    <xf numFmtId="0" fontId="3" fillId="0" borderId="0" xfId="15" applyAlignment="1">
      <alignment vertical="center"/>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15" fontId="3" fillId="0" borderId="0" xfId="15" applyNumberFormat="1" applyFont="1" applyFill="1" applyBorder="1" applyAlignment="1">
      <alignment vertical="center"/>
    </xf>
    <xf numFmtId="215" fontId="3" fillId="0" borderId="14" xfId="15" applyNumberFormat="1" applyFont="1" applyFill="1" applyBorder="1" applyAlignment="1">
      <alignment vertical="center"/>
    </xf>
    <xf numFmtId="216" fontId="3" fillId="0" borderId="0" xfId="15" applyNumberFormat="1" applyFont="1" applyFill="1" applyBorder="1" applyAlignment="1">
      <alignment vertical="center"/>
    </xf>
    <xf numFmtId="217" fontId="3" fillId="0" borderId="0" xfId="15" applyNumberFormat="1" applyFont="1" applyFill="1" applyBorder="1" applyAlignment="1">
      <alignment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15" fontId="17" fillId="0" borderId="14" xfId="15" applyNumberFormat="1" applyFont="1" applyFill="1" applyBorder="1" applyAlignment="1">
      <alignment vertical="center"/>
    </xf>
    <xf numFmtId="215" fontId="17" fillId="0" borderId="0" xfId="15" applyNumberFormat="1" applyFont="1" applyFill="1" applyBorder="1" applyAlignment="1">
      <alignment vertical="center"/>
    </xf>
    <xf numFmtId="216"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0" xfId="14" applyFont="1" applyFill="1" applyAlignment="1">
      <alignment horizontal="justify"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14" fontId="3" fillId="0" borderId="14" xfId="15" applyNumberFormat="1" applyFont="1" applyFill="1" applyBorder="1"/>
    <xf numFmtId="214" fontId="3" fillId="0" borderId="0" xfId="15" applyNumberFormat="1" applyFont="1" applyFill="1" applyBorder="1"/>
    <xf numFmtId="1" fontId="3" fillId="0" borderId="0" xfId="15" applyNumberFormat="1" applyFont="1" applyFill="1" applyBorder="1" applyAlignment="1">
      <alignment horizontal="center"/>
    </xf>
    <xf numFmtId="214" fontId="3" fillId="0" borderId="0" xfId="15" applyNumberFormat="1" applyFont="1" applyFill="1"/>
    <xf numFmtId="212" fontId="3" fillId="0" borderId="14" xfId="15" applyNumberFormat="1" applyFont="1" applyFill="1" applyBorder="1"/>
    <xf numFmtId="212" fontId="3" fillId="0" borderId="0" xfId="15" applyNumberFormat="1" applyFont="1" applyFill="1" applyBorder="1"/>
    <xf numFmtId="213" fontId="3" fillId="0" borderId="0" xfId="15" applyNumberFormat="1" applyFont="1" applyFill="1" applyBorder="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10" fontId="3" fillId="0" borderId="2" xfId="15" applyNumberFormat="1" applyFont="1" applyFill="1" applyBorder="1" applyAlignment="1">
      <alignment horizontal="center" vertical="center" wrapText="1"/>
    </xf>
    <xf numFmtId="210"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83" fontId="18" fillId="2" borderId="0" xfId="11" applyNumberFormat="1" applyFont="1" applyFill="1" applyAlignment="1">
      <alignment horizontal="center"/>
    </xf>
    <xf numFmtId="0" fontId="17" fillId="3" borderId="0" xfId="11" applyFont="1" applyFill="1" applyAlignment="1">
      <alignment horizontal="center" vertical="center" textRotation="255"/>
    </xf>
    <xf numFmtId="197" fontId="17" fillId="0" borderId="0" xfId="11" applyNumberFormat="1" applyFont="1" applyAlignment="1">
      <alignment horizontal="center"/>
    </xf>
    <xf numFmtId="0" fontId="3" fillId="3" borderId="0" xfId="11" applyFill="1" applyAlignment="1">
      <alignment horizontal="center" wrapText="1"/>
    </xf>
    <xf numFmtId="0" fontId="20" fillId="3" borderId="0" xfId="11" applyFont="1" applyFill="1" applyAlignment="1">
      <alignment horizontal="center"/>
    </xf>
    <xf numFmtId="0" fontId="17" fillId="5" borderId="0" xfId="11" applyFont="1" applyFill="1" applyAlignment="1">
      <alignment horizontal="center" vertical="center" textRotation="255"/>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30"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30"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cellXfs>
  <cellStyles count="18">
    <cellStyle name="Prozent 2" xfId="16"/>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7"/>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Grafiken'!$B$3:$B$26</c:f>
              <c:numCache>
                <c:formatCode>#\ ##0.0</c:formatCode>
                <c:ptCount val="24"/>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pt idx="12">
                  <c:v>125.872486948854</c:v>
                </c:pt>
                <c:pt idx="13">
                  <c:v>116.42423829579</c:v>
                </c:pt>
                <c:pt idx="14">
                  <c:v>105.231874566386</c:v>
                </c:pt>
                <c:pt idx="15">
                  <c:v>68.249171298293206</c:v>
                </c:pt>
                <c:pt idx="16">
                  <c:v>68.351072249930695</c:v>
                </c:pt>
                <c:pt idx="17">
                  <c:v>87.367253687242695</c:v>
                </c:pt>
                <c:pt idx="18">
                  <c:v>94.469842486213594</c:v>
                </c:pt>
                <c:pt idx="19">
                  <c:v>88.218855356936601</c:v>
                </c:pt>
                <c:pt idx="20">
                  <c:v>102.71317848072</c:v>
                </c:pt>
                <c:pt idx="21">
                  <c:v>111.85439641166199</c:v>
                </c:pt>
                <c:pt idx="22">
                  <c:v>115.995487042102</c:v>
                </c:pt>
                <c:pt idx="23">
                  <c:v>100.135000677115</c:v>
                </c:pt>
              </c:numCache>
            </c:numRef>
          </c:val>
          <c:smooth val="0"/>
          <c:extLst>
            <c:ext xmlns:c16="http://schemas.microsoft.com/office/drawing/2014/chart" uri="{C3380CC4-5D6E-409C-BE32-E72D297353CC}">
              <c16:uniqueId val="{00000000-E8B5-41E9-91C0-7AFFB04B9A5C}"/>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Grafiken'!$C$3:$C$26</c:f>
              <c:numCache>
                <c:formatCode>##0.0</c:formatCode>
                <c:ptCount val="24"/>
                <c:pt idx="0">
                  <c:v>109.04487022333434</c:v>
                </c:pt>
                <c:pt idx="1">
                  <c:v>108.39010101018519</c:v>
                </c:pt>
                <c:pt idx="2">
                  <c:v>122.85206977042375</c:v>
                </c:pt>
                <c:pt idx="3">
                  <c:v>111.12537234343377</c:v>
                </c:pt>
                <c:pt idx="4">
                  <c:v>114.62856710627776</c:v>
                </c:pt>
                <c:pt idx="5">
                  <c:v>106.50191510786442</c:v>
                </c:pt>
                <c:pt idx="6">
                  <c:v>113.56354861192342</c:v>
                </c:pt>
                <c:pt idx="7">
                  <c:v>108.31015332029142</c:v>
                </c:pt>
                <c:pt idx="8">
                  <c:v>110.63792667783869</c:v>
                </c:pt>
                <c:pt idx="9">
                  <c:v>111.90407426097222</c:v>
                </c:pt>
                <c:pt idx="10">
                  <c:v>116.83203301611917</c:v>
                </c:pt>
                <c:pt idx="11">
                  <c:v>97.265966414236473</c:v>
                </c:pt>
                <c:pt idx="12" formatCode="#\ ##0.0">
                  <c:v>108.40389086646383</c:v>
                </c:pt>
                <c:pt idx="13" formatCode="#\ ##0.0">
                  <c:v>109.78947911857549</c:v>
                </c:pt>
                <c:pt idx="14">
                  <c:v>112.07691556523869</c:v>
                </c:pt>
                <c:pt idx="15">
                  <c:v>79.871070318549684</c:v>
                </c:pt>
                <c:pt idx="16" formatCode="#\ ##0.0">
                  <c:v>81.691496964994911</c:v>
                </c:pt>
                <c:pt idx="17" formatCode="#\ ##0.0">
                  <c:v>99.621884513530006</c:v>
                </c:pt>
                <c:pt idx="18" formatCode="#\ ##0.0">
                  <c:v>104.89705497770427</c:v>
                </c:pt>
                <c:pt idx="19" formatCode="#\ ##0.0">
                  <c:v>94.086035620682907</c:v>
                </c:pt>
                <c:pt idx="20" formatCode="#\ ##0.0">
                  <c:v>109.43220984073008</c:v>
                </c:pt>
                <c:pt idx="21" formatCode="#\ ##0.0">
                  <c:v>112.06437069409446</c:v>
                </c:pt>
                <c:pt idx="22" formatCode="#\ ##0.0">
                  <c:v>115.71292198635746</c:v>
                </c:pt>
                <c:pt idx="23" formatCode="#\ ##0.0">
                  <c:v>99.897274470022793</c:v>
                </c:pt>
              </c:numCache>
            </c:numRef>
          </c:val>
          <c:smooth val="0"/>
          <c:extLst>
            <c:ext xmlns:c16="http://schemas.microsoft.com/office/drawing/2014/chart" uri="{C3380CC4-5D6E-409C-BE32-E72D297353CC}">
              <c16:uniqueId val="{00000001-E8B5-41E9-91C0-7AFFB04B9A5C}"/>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Grafiken'!$D$3:$D$26</c:f>
              <c:numCache>
                <c:formatCode>#\ ##0.0</c:formatCode>
                <c:ptCount val="24"/>
                <c:pt idx="0">
                  <c:v>105.72761582686734</c:v>
                </c:pt>
                <c:pt idx="1">
                  <c:v>106.23256951273842</c:v>
                </c:pt>
                <c:pt idx="2">
                  <c:v>106.44551895149084</c:v>
                </c:pt>
                <c:pt idx="3">
                  <c:v>106.28883374571983</c:v>
                </c:pt>
                <c:pt idx="4">
                  <c:v>106.07232327956355</c:v>
                </c:pt>
                <c:pt idx="5">
                  <c:v>105.94127747110052</c:v>
                </c:pt>
                <c:pt idx="6">
                  <c:v>106.23755495110387</c:v>
                </c:pt>
                <c:pt idx="7">
                  <c:v>106.6691514724549</c:v>
                </c:pt>
                <c:pt idx="8">
                  <c:v>106.26034552648875</c:v>
                </c:pt>
                <c:pt idx="9">
                  <c:v>105.97902436158172</c:v>
                </c:pt>
                <c:pt idx="10">
                  <c:v>105.73117685427123</c:v>
                </c:pt>
                <c:pt idx="11">
                  <c:v>104.86299837320372</c:v>
                </c:pt>
                <c:pt idx="12">
                  <c:v>103.31964909635937</c:v>
                </c:pt>
                <c:pt idx="13">
                  <c:v>103.62091201472816</c:v>
                </c:pt>
                <c:pt idx="14">
                  <c:v>103.64655141203615</c:v>
                </c:pt>
                <c:pt idx="15">
                  <c:v>103.2968585209745</c:v>
                </c:pt>
                <c:pt idx="16">
                  <c:v>102.25205308067423</c:v>
                </c:pt>
                <c:pt idx="17">
                  <c:v>102.10747536807645</c:v>
                </c:pt>
                <c:pt idx="18" formatCode="##0.0">
                  <c:v>101.75493365509169</c:v>
                </c:pt>
                <c:pt idx="19">
                  <c:v>102.0932312584609</c:v>
                </c:pt>
                <c:pt idx="20">
                  <c:v>101.88526725807394</c:v>
                </c:pt>
                <c:pt idx="21">
                  <c:v>101.56833581912805</c:v>
                </c:pt>
                <c:pt idx="22">
                  <c:v>101.65522488778288</c:v>
                </c:pt>
                <c:pt idx="23">
                  <c:v>101.11750974979603</c:v>
                </c:pt>
              </c:numCache>
            </c:numRef>
          </c:val>
          <c:smooth val="0"/>
          <c:extLst>
            <c:ext xmlns:c16="http://schemas.microsoft.com/office/drawing/2014/chart" uri="{C3380CC4-5D6E-409C-BE32-E72D297353CC}">
              <c16:uniqueId val="{00000002-E8B5-41E9-91C0-7AFFB04B9A5C}"/>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2019 bis Dezember 2020</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2968.6096152939353</c:v>
                </c:pt>
                <c:pt idx="1">
                  <c:v>2897.5716680075088</c:v>
                </c:pt>
                <c:pt idx="2">
                  <c:v>2991.6172127473087</c:v>
                </c:pt>
                <c:pt idx="3">
                  <c:v>3061.9488069472459</c:v>
                </c:pt>
                <c:pt idx="4">
                  <c:v>3145.8163695571893</c:v>
                </c:pt>
                <c:pt idx="5">
                  <c:v>3112.4307735746315</c:v>
                </c:pt>
                <c:pt idx="6">
                  <c:v>3125.7236520141855</c:v>
                </c:pt>
                <c:pt idx="7">
                  <c:v>2962.7202833621545</c:v>
                </c:pt>
                <c:pt idx="8">
                  <c:v>2909.7484366517201</c:v>
                </c:pt>
                <c:pt idx="9">
                  <c:v>3026.0998696271604</c:v>
                </c:pt>
                <c:pt idx="10">
                  <c:v>3681.3956121679153</c:v>
                </c:pt>
                <c:pt idx="11">
                  <c:v>3070.9109191303814</c:v>
                </c:pt>
              </c:numCache>
            </c:numRef>
          </c:val>
          <c:extLst>
            <c:ext xmlns:c16="http://schemas.microsoft.com/office/drawing/2014/chart" uri="{C3380CC4-5D6E-409C-BE32-E72D297353CC}">
              <c16:uniqueId val="{00000000-88E1-494A-88C7-9243C54C3636}"/>
            </c:ext>
          </c:extLst>
        </c:ser>
        <c:ser>
          <c:idx val="1"/>
          <c:order val="1"/>
          <c:tx>
            <c:strRef>
              <c:f>'Daten für Grafiken'!$D$54</c:f>
              <c:strCache>
                <c:ptCount val="1"/>
                <c:pt idx="0">
                  <c:v>2020</c:v>
                </c:pt>
              </c:strCache>
            </c:strRef>
          </c:tx>
          <c:spPr>
            <a:solidFill>
              <a:srgbClr val="0066CC"/>
            </a:solidFill>
          </c:spPr>
          <c:invertIfNegative val="0"/>
          <c:val>
            <c:numRef>
              <c:f>'Daten für Grafiken'!$D$55:$D$66</c:f>
              <c:numCache>
                <c:formatCode>##\ ###\ ###\ </c:formatCode>
                <c:ptCount val="12"/>
                <c:pt idx="0" formatCode="#\ ###\ ">
                  <c:v>3009.4907355069968</c:v>
                </c:pt>
                <c:pt idx="1">
                  <c:v>2952.6921982500876</c:v>
                </c:pt>
                <c:pt idx="2" formatCode="#\ ###\ ">
                  <c:v>3003.4163156484274</c:v>
                </c:pt>
                <c:pt idx="3" formatCode="#\ ###\ ">
                  <c:v>2767.6696796701553</c:v>
                </c:pt>
                <c:pt idx="4" formatCode="#\ ###\ ">
                  <c:v>2785.3753473890965</c:v>
                </c:pt>
                <c:pt idx="5" formatCode="#\ ###\ ">
                  <c:v>2953.5198858880644</c:v>
                </c:pt>
                <c:pt idx="6" formatCode="#\ ###\ ">
                  <c:v>2985.5935201192665</c:v>
                </c:pt>
                <c:pt idx="7" formatCode="#\ ###\ ">
                  <c:v>2849.8124354717193</c:v>
                </c:pt>
                <c:pt idx="8" formatCode="#\ ###\ ">
                  <c:v>2904.8662901241473</c:v>
                </c:pt>
                <c:pt idx="9" formatCode="#\ ###\ ">
                  <c:v>2989.9952177602008</c:v>
                </c:pt>
                <c:pt idx="10" formatCode="#\ ###\ ">
                  <c:v>3721.4019322791501</c:v>
                </c:pt>
                <c:pt idx="11" formatCode="#\ ###\ ">
                  <c:v>3222.0460986913467</c:v>
                </c:pt>
              </c:numCache>
            </c:numRef>
          </c:val>
          <c:extLst>
            <c:ext xmlns:c16="http://schemas.microsoft.com/office/drawing/2014/chart" uri="{C3380CC4-5D6E-409C-BE32-E72D297353CC}">
              <c16:uniqueId val="{00000001-88E1-494A-88C7-9243C54C363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2019 bis Dezember 2020</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2656.697588</c:v>
                </c:pt>
                <c:pt idx="1">
                  <c:v>2640.7452210000001</c:v>
                </c:pt>
                <c:pt idx="2">
                  <c:v>2993.0871280000001</c:v>
                </c:pt>
                <c:pt idx="3">
                  <c:v>2707.3855750000002</c:v>
                </c:pt>
                <c:pt idx="4">
                  <c:v>2792.735111</c:v>
                </c:pt>
                <c:pt idx="5">
                  <c:v>2594.7427000000002</c:v>
                </c:pt>
                <c:pt idx="6">
                  <c:v>2766.7877000000003</c:v>
                </c:pt>
                <c:pt idx="7">
                  <c:v>2638.7974279999999</c:v>
                </c:pt>
                <c:pt idx="8">
                  <c:v>2695.5097689999998</c:v>
                </c:pt>
                <c:pt idx="9">
                  <c:v>2726.3573569999999</c:v>
                </c:pt>
                <c:pt idx="10">
                  <c:v>2846.4189070000002</c:v>
                </c:pt>
                <c:pt idx="11">
                  <c:v>2369.7241129999998</c:v>
                </c:pt>
              </c:numCache>
            </c:numRef>
          </c:val>
          <c:extLst>
            <c:ext xmlns:c16="http://schemas.microsoft.com/office/drawing/2014/chart" uri="{C3380CC4-5D6E-409C-BE32-E72D297353CC}">
              <c16:uniqueId val="{00000000-C7DF-44CC-83F9-E8C498A59B12}"/>
            </c:ext>
          </c:extLst>
        </c:ser>
        <c:ser>
          <c:idx val="1"/>
          <c:order val="1"/>
          <c:tx>
            <c:strRef>
              <c:f>'Daten für Grafiken'!$D$38</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2641.0811880000001</c:v>
                </c:pt>
                <c:pt idx="1">
                  <c:v>2674.8387499999999</c:v>
                </c:pt>
                <c:pt idx="2">
                  <c:v>2730.5683490000001</c:v>
                </c:pt>
                <c:pt idx="3">
                  <c:v>1945.926291</c:v>
                </c:pt>
                <c:pt idx="4">
                  <c:v>1990.2779699999999</c:v>
                </c:pt>
                <c:pt idx="5">
                  <c:v>2427.1221540000001</c:v>
                </c:pt>
                <c:pt idx="6">
                  <c:v>2555.6429419999999</c:v>
                </c:pt>
                <c:pt idx="7">
                  <c:v>2292.250368</c:v>
                </c:pt>
                <c:pt idx="8">
                  <c:v>2666.1344759999997</c:v>
                </c:pt>
                <c:pt idx="9">
                  <c:v>2730.262714</c:v>
                </c:pt>
                <c:pt idx="10">
                  <c:v>2819.1536209999999</c:v>
                </c:pt>
                <c:pt idx="11">
                  <c:v>2433.8315739999998</c:v>
                </c:pt>
              </c:numCache>
            </c:numRef>
          </c:val>
          <c:extLst>
            <c:ext xmlns:c16="http://schemas.microsoft.com/office/drawing/2014/chart" uri="{C3380CC4-5D6E-409C-BE32-E72D297353CC}">
              <c16:uniqueId val="{00000001-C7DF-44CC-83F9-E8C498A59B12}"/>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Dezember 2020</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2020</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204C-43BF-BC18-8875BC003B91}"/>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204C-43BF-BC18-8875BC003B91}"/>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204C-43BF-BC18-8875BC003B91}"/>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204C-43BF-BC18-8875BC003B91}"/>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04C-43BF-BC18-8875BC003B91}"/>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04C-43BF-BC18-8875BC003B91}"/>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04C-43BF-BC18-8875BC003B91}"/>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04C-43BF-BC18-8875BC003B9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967640.65700000001</c:v>
                </c:pt>
                <c:pt idx="1">
                  <c:v>890561.53799999994</c:v>
                </c:pt>
                <c:pt idx="2">
                  <c:v>146235.51300000001</c:v>
                </c:pt>
                <c:pt idx="3">
                  <c:v>429393.86599999998</c:v>
                </c:pt>
              </c:numCache>
            </c:numRef>
          </c:val>
          <c:extLst>
            <c:ext xmlns:c16="http://schemas.microsoft.com/office/drawing/2014/chart" uri="{C3380CC4-5D6E-409C-BE32-E72D297353CC}">
              <c16:uniqueId val="{00000008-204C-43BF-BC18-8875BC003B9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Dezember 2019</a:t>
            </a:r>
          </a:p>
        </c:rich>
      </c:tx>
      <c:layout>
        <c:manualLayout>
          <c:xMode val="edge"/>
          <c:yMode val="edge"/>
          <c:x val="0.38184617559163236"/>
          <c:y val="2.1929629629629629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2019</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16EE-4824-B0ED-702E5A9DF1B4}"/>
              </c:ext>
            </c:extLst>
          </c:dPt>
          <c:dPt>
            <c:idx val="1"/>
            <c:bubble3D val="0"/>
            <c:spPr>
              <a:solidFill>
                <a:srgbClr val="FFFF00"/>
              </a:solidFill>
              <a:ln>
                <a:solidFill>
                  <a:srgbClr val="000000"/>
                </a:solidFill>
              </a:ln>
            </c:spPr>
            <c:extLst>
              <c:ext xmlns:c16="http://schemas.microsoft.com/office/drawing/2014/chart" uri="{C3380CC4-5D6E-409C-BE32-E72D297353CC}">
                <c16:uniqueId val="{00000003-16EE-4824-B0ED-702E5A9DF1B4}"/>
              </c:ext>
            </c:extLst>
          </c:dPt>
          <c:dPt>
            <c:idx val="2"/>
            <c:bubble3D val="0"/>
            <c:spPr>
              <a:solidFill>
                <a:srgbClr val="CCFFCC"/>
              </a:solidFill>
              <a:ln>
                <a:solidFill>
                  <a:srgbClr val="000000"/>
                </a:solidFill>
              </a:ln>
            </c:spPr>
            <c:extLst>
              <c:ext xmlns:c16="http://schemas.microsoft.com/office/drawing/2014/chart" uri="{C3380CC4-5D6E-409C-BE32-E72D297353CC}">
                <c16:uniqueId val="{00000005-16EE-4824-B0ED-702E5A9DF1B4}"/>
              </c:ext>
            </c:extLst>
          </c:dPt>
          <c:dPt>
            <c:idx val="3"/>
            <c:bubble3D val="0"/>
            <c:spPr>
              <a:solidFill>
                <a:srgbClr val="FF9900"/>
              </a:solidFill>
              <a:ln>
                <a:solidFill>
                  <a:srgbClr val="000000"/>
                </a:solidFill>
              </a:ln>
            </c:spPr>
            <c:extLst>
              <c:ext xmlns:c16="http://schemas.microsoft.com/office/drawing/2014/chart" uri="{C3380CC4-5D6E-409C-BE32-E72D297353CC}">
                <c16:uniqueId val="{00000007-16EE-4824-B0ED-702E5A9DF1B4}"/>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6EE-4824-B0ED-702E5A9DF1B4}"/>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6EE-4824-B0ED-702E5A9DF1B4}"/>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6EE-4824-B0ED-702E5A9DF1B4}"/>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6EE-4824-B0ED-702E5A9DF1B4}"/>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882373.42200000002</c:v>
                </c:pt>
                <c:pt idx="1">
                  <c:v>971858.23600000003</c:v>
                </c:pt>
                <c:pt idx="2">
                  <c:v>124039.425</c:v>
                </c:pt>
                <c:pt idx="3">
                  <c:v>391453.03</c:v>
                </c:pt>
              </c:numCache>
            </c:numRef>
          </c:val>
          <c:extLst>
            <c:ext xmlns:c16="http://schemas.microsoft.com/office/drawing/2014/chart" uri="{C3380CC4-5D6E-409C-BE32-E72D297353CC}">
              <c16:uniqueId val="{00000008-16EE-4824-B0ED-702E5A9DF1B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numCache>
            </c:numRef>
          </c:val>
          <c:extLst>
            <c:ext xmlns:c16="http://schemas.microsoft.com/office/drawing/2014/chart" uri="{C3380CC4-5D6E-409C-BE32-E72D297353CC}">
              <c16:uniqueId val="{00000000-69F5-4C55-BB1A-D462DFE2C8CD}"/>
            </c:ext>
          </c:extLst>
        </c:ser>
        <c:ser>
          <c:idx val="1"/>
          <c:order val="1"/>
          <c:tx>
            <c:strRef>
              <c:f>'Daten für Grafiken'!$J$44</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125.872486948854</c:v>
                </c:pt>
                <c:pt idx="1">
                  <c:v>116.42423829579</c:v>
                </c:pt>
                <c:pt idx="2">
                  <c:v>105.231874566386</c:v>
                </c:pt>
                <c:pt idx="3">
                  <c:v>68.249171298293206</c:v>
                </c:pt>
                <c:pt idx="4">
                  <c:v>68.351072249930695</c:v>
                </c:pt>
                <c:pt idx="5">
                  <c:v>87.367253687242695</c:v>
                </c:pt>
                <c:pt idx="6">
                  <c:v>94.469842486213594</c:v>
                </c:pt>
                <c:pt idx="7">
                  <c:v>88.218855356936601</c:v>
                </c:pt>
                <c:pt idx="8">
                  <c:v>102.71317848072</c:v>
                </c:pt>
                <c:pt idx="9">
                  <c:v>111.85439641166199</c:v>
                </c:pt>
                <c:pt idx="10">
                  <c:v>115.995487042102</c:v>
                </c:pt>
                <c:pt idx="11">
                  <c:v>100.135000677115</c:v>
                </c:pt>
              </c:numCache>
            </c:numRef>
          </c:val>
          <c:extLst>
            <c:ext xmlns:c16="http://schemas.microsoft.com/office/drawing/2014/chart" uri="{C3380CC4-5D6E-409C-BE32-E72D297353CC}">
              <c16:uniqueId val="{00000001-69F5-4C55-BB1A-D462DFE2C8CD}"/>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2019 bis Dezember 2020</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2019</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148.45099999999999</c:v>
                </c:pt>
                <c:pt idx="1">
                  <c:v>149.16</c:v>
                </c:pt>
                <c:pt idx="2">
                  <c:v>149.459</c:v>
                </c:pt>
                <c:pt idx="3">
                  <c:v>149.239</c:v>
                </c:pt>
                <c:pt idx="4">
                  <c:v>148.935</c:v>
                </c:pt>
                <c:pt idx="5">
                  <c:v>148.751</c:v>
                </c:pt>
                <c:pt idx="6">
                  <c:v>149.167</c:v>
                </c:pt>
                <c:pt idx="7">
                  <c:v>149.773</c:v>
                </c:pt>
                <c:pt idx="8">
                  <c:v>149.19900000000001</c:v>
                </c:pt>
                <c:pt idx="9">
                  <c:v>148.804</c:v>
                </c:pt>
                <c:pt idx="10">
                  <c:v>148.45599999999999</c:v>
                </c:pt>
                <c:pt idx="11">
                  <c:v>147.23699999999999</c:v>
                </c:pt>
              </c:numCache>
            </c:numRef>
          </c:yVal>
          <c:smooth val="0"/>
          <c:extLst>
            <c:ext xmlns:c16="http://schemas.microsoft.com/office/drawing/2014/chart" uri="{C3380CC4-5D6E-409C-BE32-E72D297353CC}">
              <c16:uniqueId val="{00000000-6151-488A-A1AE-9471BC04B58E}"/>
            </c:ext>
          </c:extLst>
        </c:ser>
        <c:ser>
          <c:idx val="1"/>
          <c:order val="1"/>
          <c:tx>
            <c:strRef>
              <c:f>'Daten für Grafiken'!$J$44</c:f>
              <c:strCache>
                <c:ptCount val="1"/>
                <c:pt idx="0">
                  <c:v>2020</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145.07</c:v>
                </c:pt>
                <c:pt idx="1">
                  <c:v>145.49299999999999</c:v>
                </c:pt>
                <c:pt idx="2">
                  <c:v>145.529</c:v>
                </c:pt>
                <c:pt idx="3">
                  <c:v>145.03800000000001</c:v>
                </c:pt>
                <c:pt idx="4">
                  <c:v>143.571</c:v>
                </c:pt>
                <c:pt idx="5">
                  <c:v>143.36799999999999</c:v>
                </c:pt>
                <c:pt idx="6">
                  <c:v>142.87299999999999</c:v>
                </c:pt>
                <c:pt idx="7">
                  <c:v>143.34800000000001</c:v>
                </c:pt>
                <c:pt idx="8">
                  <c:v>143.05600000000001</c:v>
                </c:pt>
                <c:pt idx="9">
                  <c:v>142.61099999999999</c:v>
                </c:pt>
                <c:pt idx="10">
                  <c:v>142.733</c:v>
                </c:pt>
                <c:pt idx="11">
                  <c:v>141.97800000000001</c:v>
                </c:pt>
              </c:numCache>
            </c:numRef>
          </c:yVal>
          <c:smooth val="0"/>
          <c:extLst>
            <c:ext xmlns:c16="http://schemas.microsoft.com/office/drawing/2014/chart" uri="{C3380CC4-5D6E-409C-BE32-E72D297353CC}">
              <c16:uniqueId val="{00000001-6151-488A-A1AE-9471BC04B58E}"/>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-3381</c:v>
                </c:pt>
                <c:pt idx="1">
                  <c:v>-3667.0000000000018</c:v>
                </c:pt>
                <c:pt idx="2">
                  <c:v>-3930.0000000000068</c:v>
                </c:pt>
                <c:pt idx="3">
                  <c:v>-4200.9999999999936</c:v>
                </c:pt>
                <c:pt idx="4">
                  <c:v>-5364.0000000000045</c:v>
                </c:pt>
                <c:pt idx="5">
                  <c:v>-5383.00000000001</c:v>
                </c:pt>
                <c:pt idx="6">
                  <c:v>-6294.0000000000109</c:v>
                </c:pt>
                <c:pt idx="7">
                  <c:v>-6424.9999999999827</c:v>
                </c:pt>
                <c:pt idx="8">
                  <c:v>-6143.0000000000009</c:v>
                </c:pt>
                <c:pt idx="9">
                  <c:v>-6193.0000000000118</c:v>
                </c:pt>
                <c:pt idx="10">
                  <c:v>-5722.9999999999845</c:v>
                </c:pt>
                <c:pt idx="11">
                  <c:v>-5258.9999999999864</c:v>
                </c:pt>
              </c:numCache>
            </c:numRef>
          </c:val>
          <c:extLst>
            <c:ext xmlns:c16="http://schemas.microsoft.com/office/drawing/2014/chart" uri="{C3380CC4-5D6E-409C-BE32-E72D297353CC}">
              <c16:uniqueId val="{00000000-06AD-4F87-83CB-DAF5D9FCF6C7}"/>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2019 bis Dezember 2020</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17.89612456635523</c:v>
                </c:pt>
                <c:pt idx="1">
                  <c:v>17.704111162510056</c:v>
                </c:pt>
                <c:pt idx="2">
                  <c:v>20.026141804775893</c:v>
                </c:pt>
                <c:pt idx="3">
                  <c:v>18.14127389623356</c:v>
                </c:pt>
                <c:pt idx="4">
                  <c:v>18.751368791754793</c:v>
                </c:pt>
                <c:pt idx="5">
                  <c:v>17.443531135925138</c:v>
                </c:pt>
                <c:pt idx="6">
                  <c:v>18.548255981550881</c:v>
                </c:pt>
                <c:pt idx="7">
                  <c:v>17.618645737215651</c:v>
                </c:pt>
                <c:pt idx="8">
                  <c:v>18.066540452683999</c:v>
                </c:pt>
                <c:pt idx="9">
                  <c:v>18.321801544313324</c:v>
                </c:pt>
                <c:pt idx="10">
                  <c:v>19.173485120170287</c:v>
                </c:pt>
                <c:pt idx="11">
                  <c:v>16.094623722298063</c:v>
                </c:pt>
              </c:numCache>
            </c:numRef>
          </c:val>
          <c:extLst>
            <c:ext xmlns:c16="http://schemas.microsoft.com/office/drawing/2014/chart" uri="{C3380CC4-5D6E-409C-BE32-E72D297353CC}">
              <c16:uniqueId val="{00000000-541C-4CB5-9A72-72A701D02710}"/>
            </c:ext>
          </c:extLst>
        </c:ser>
        <c:ser>
          <c:idx val="1"/>
          <c:order val="1"/>
          <c:tx>
            <c:strRef>
              <c:f>'Daten für Grafiken'!$I$59</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18.205564127662509</c:v>
                </c:pt>
                <c:pt idx="1">
                  <c:v>18.384655962829825</c:v>
                </c:pt>
                <c:pt idx="2">
                  <c:v>18.763053061589098</c:v>
                </c:pt>
                <c:pt idx="3">
                  <c:v>13.416665225664998</c:v>
                </c:pt>
                <c:pt idx="4">
                  <c:v>13.862674007982113</c:v>
                </c:pt>
                <c:pt idx="5">
                  <c:v>16.929315844539925</c:v>
                </c:pt>
                <c:pt idx="6">
                  <c:v>17.887515079826137</c:v>
                </c:pt>
                <c:pt idx="7">
                  <c:v>15.990808159165107</c:v>
                </c:pt>
                <c:pt idx="8">
                  <c:v>18.636998629907168</c:v>
                </c:pt>
                <c:pt idx="9">
                  <c:v>19.144825532392314</c:v>
                </c:pt>
                <c:pt idx="10">
                  <c:v>19.751239173842066</c:v>
                </c:pt>
                <c:pt idx="11">
                  <c:v>17.142314823423348</c:v>
                </c:pt>
              </c:numCache>
            </c:numRef>
          </c:val>
          <c:extLst>
            <c:ext xmlns:c16="http://schemas.microsoft.com/office/drawing/2014/chart" uri="{C3380CC4-5D6E-409C-BE32-E72D297353CC}">
              <c16:uniqueId val="{00000001-541C-4CB5-9A72-72A701D02710}"/>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1113790</xdr:colOff>
      <xdr:row>7</xdr:row>
      <xdr:rowOff>16510</xdr:rowOff>
    </xdr:from>
    <xdr:to>
      <xdr:col>1</xdr:col>
      <xdr:colOff>1418590</xdr:colOff>
      <xdr:row>7</xdr:row>
      <xdr:rowOff>16510</xdr:rowOff>
    </xdr:to>
    <xdr:sp macro="" textlink="">
      <xdr:nvSpPr>
        <xdr:cNvPr id="2" name="Line 1"/>
        <xdr:cNvSpPr>
          <a:spLocks noChangeShapeType="1"/>
        </xdr:cNvSpPr>
      </xdr:nvSpPr>
      <xdr:spPr bwMode="auto">
        <a:xfrm>
          <a:off x="1327150" y="11366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381000</xdr:colOff>
      <xdr:row>6</xdr:row>
      <xdr:rowOff>134620</xdr:rowOff>
    </xdr:from>
    <xdr:to>
      <xdr:col>2</xdr:col>
      <xdr:colOff>685800</xdr:colOff>
      <xdr:row>6</xdr:row>
      <xdr:rowOff>134620</xdr:rowOff>
    </xdr:to>
    <xdr:sp macro="" textlink="">
      <xdr:nvSpPr>
        <xdr:cNvPr id="2" name="Line 1"/>
        <xdr:cNvSpPr>
          <a:spLocks noChangeShapeType="1"/>
        </xdr:cNvSpPr>
      </xdr:nvSpPr>
      <xdr:spPr bwMode="auto">
        <a:xfrm>
          <a:off x="850900" y="11506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102360" y="11163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92</xdr:row>
      <xdr:rowOff>129540</xdr:rowOff>
    </xdr:from>
    <xdr:to>
      <xdr:col>2</xdr:col>
      <xdr:colOff>949960</xdr:colOff>
      <xdr:row>92</xdr:row>
      <xdr:rowOff>129540</xdr:rowOff>
    </xdr:to>
    <xdr:sp macro="" textlink="">
      <xdr:nvSpPr>
        <xdr:cNvPr id="3" name="Line 1"/>
        <xdr:cNvSpPr>
          <a:spLocks noChangeShapeType="1"/>
        </xdr:cNvSpPr>
      </xdr:nvSpPr>
      <xdr:spPr bwMode="auto">
        <a:xfrm>
          <a:off x="1115060" y="131787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178</xdr:row>
      <xdr:rowOff>137160</xdr:rowOff>
    </xdr:from>
    <xdr:to>
      <xdr:col>2</xdr:col>
      <xdr:colOff>944880</xdr:colOff>
      <xdr:row>178</xdr:row>
      <xdr:rowOff>137160</xdr:rowOff>
    </xdr:to>
    <xdr:sp macro="" textlink="">
      <xdr:nvSpPr>
        <xdr:cNvPr id="4" name="Line 1"/>
        <xdr:cNvSpPr>
          <a:spLocks noChangeShapeType="1"/>
        </xdr:cNvSpPr>
      </xdr:nvSpPr>
      <xdr:spPr bwMode="auto">
        <a:xfrm>
          <a:off x="1109980" y="25257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102360" y="373291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637540</xdr:colOff>
      <xdr:row>350</xdr:row>
      <xdr:rowOff>144780</xdr:rowOff>
    </xdr:from>
    <xdr:to>
      <xdr:col>2</xdr:col>
      <xdr:colOff>942340</xdr:colOff>
      <xdr:row>350</xdr:row>
      <xdr:rowOff>144780</xdr:rowOff>
    </xdr:to>
    <xdr:sp macro="" textlink="">
      <xdr:nvSpPr>
        <xdr:cNvPr id="6" name="Line 1"/>
        <xdr:cNvSpPr>
          <a:spLocks noChangeShapeType="1"/>
        </xdr:cNvSpPr>
      </xdr:nvSpPr>
      <xdr:spPr bwMode="auto">
        <a:xfrm>
          <a:off x="1107440" y="494080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436</xdr:row>
      <xdr:rowOff>137160</xdr:rowOff>
    </xdr:from>
    <xdr:to>
      <xdr:col>2</xdr:col>
      <xdr:colOff>949960</xdr:colOff>
      <xdr:row>436</xdr:row>
      <xdr:rowOff>137160</xdr:rowOff>
    </xdr:to>
    <xdr:sp macro="" textlink="">
      <xdr:nvSpPr>
        <xdr:cNvPr id="7" name="Line 1"/>
        <xdr:cNvSpPr>
          <a:spLocks noChangeShapeType="1"/>
        </xdr:cNvSpPr>
      </xdr:nvSpPr>
      <xdr:spPr bwMode="auto">
        <a:xfrm>
          <a:off x="1115060" y="614718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522</xdr:row>
      <xdr:rowOff>129540</xdr:rowOff>
    </xdr:from>
    <xdr:to>
      <xdr:col>2</xdr:col>
      <xdr:colOff>939800</xdr:colOff>
      <xdr:row>522</xdr:row>
      <xdr:rowOff>129540</xdr:rowOff>
    </xdr:to>
    <xdr:sp macro="" textlink="">
      <xdr:nvSpPr>
        <xdr:cNvPr id="8" name="Line 1"/>
        <xdr:cNvSpPr>
          <a:spLocks noChangeShapeType="1"/>
        </xdr:cNvSpPr>
      </xdr:nvSpPr>
      <xdr:spPr bwMode="auto">
        <a:xfrm>
          <a:off x="1104900" y="735355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629920</xdr:colOff>
      <xdr:row>608</xdr:row>
      <xdr:rowOff>139700</xdr:rowOff>
    </xdr:from>
    <xdr:to>
      <xdr:col>2</xdr:col>
      <xdr:colOff>934720</xdr:colOff>
      <xdr:row>608</xdr:row>
      <xdr:rowOff>139700</xdr:rowOff>
    </xdr:to>
    <xdr:sp macro="" textlink="">
      <xdr:nvSpPr>
        <xdr:cNvPr id="9" name="Line 1"/>
        <xdr:cNvSpPr>
          <a:spLocks noChangeShapeType="1"/>
        </xdr:cNvSpPr>
      </xdr:nvSpPr>
      <xdr:spPr bwMode="auto">
        <a:xfrm>
          <a:off x="1099820" y="855980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694</xdr:row>
      <xdr:rowOff>139700</xdr:rowOff>
    </xdr:from>
    <xdr:to>
      <xdr:col>2</xdr:col>
      <xdr:colOff>939800</xdr:colOff>
      <xdr:row>694</xdr:row>
      <xdr:rowOff>139700</xdr:rowOff>
    </xdr:to>
    <xdr:sp macro="" textlink="">
      <xdr:nvSpPr>
        <xdr:cNvPr id="10" name="Line 1"/>
        <xdr:cNvSpPr>
          <a:spLocks noChangeShapeType="1"/>
        </xdr:cNvSpPr>
      </xdr:nvSpPr>
      <xdr:spPr bwMode="auto">
        <a:xfrm>
          <a:off x="1104900" y="97586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780</xdr:row>
      <xdr:rowOff>144780</xdr:rowOff>
    </xdr:from>
    <xdr:to>
      <xdr:col>2</xdr:col>
      <xdr:colOff>949960</xdr:colOff>
      <xdr:row>780</xdr:row>
      <xdr:rowOff>144780</xdr:rowOff>
    </xdr:to>
    <xdr:sp macro="" textlink="">
      <xdr:nvSpPr>
        <xdr:cNvPr id="11" name="Line 1"/>
        <xdr:cNvSpPr>
          <a:spLocks noChangeShapeType="1"/>
        </xdr:cNvSpPr>
      </xdr:nvSpPr>
      <xdr:spPr bwMode="auto">
        <a:xfrm>
          <a:off x="1115060" y="1095806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866</xdr:row>
      <xdr:rowOff>144780</xdr:rowOff>
    </xdr:from>
    <xdr:to>
      <xdr:col>2</xdr:col>
      <xdr:colOff>955040</xdr:colOff>
      <xdr:row>866</xdr:row>
      <xdr:rowOff>144780</xdr:rowOff>
    </xdr:to>
    <xdr:sp macro="" textlink="">
      <xdr:nvSpPr>
        <xdr:cNvPr id="12" name="Line 1"/>
        <xdr:cNvSpPr>
          <a:spLocks noChangeShapeType="1"/>
        </xdr:cNvSpPr>
      </xdr:nvSpPr>
      <xdr:spPr bwMode="auto">
        <a:xfrm>
          <a:off x="1120140" y="1215694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952</xdr:row>
      <xdr:rowOff>139700</xdr:rowOff>
    </xdr:from>
    <xdr:to>
      <xdr:col>2</xdr:col>
      <xdr:colOff>944880</xdr:colOff>
      <xdr:row>952</xdr:row>
      <xdr:rowOff>139700</xdr:rowOff>
    </xdr:to>
    <xdr:sp macro="" textlink="">
      <xdr:nvSpPr>
        <xdr:cNvPr id="13" name="Line 1"/>
        <xdr:cNvSpPr>
          <a:spLocks noChangeShapeType="1"/>
        </xdr:cNvSpPr>
      </xdr:nvSpPr>
      <xdr:spPr bwMode="auto">
        <a:xfrm>
          <a:off x="1109980" y="1335532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1038</xdr:row>
      <xdr:rowOff>144780</xdr:rowOff>
    </xdr:from>
    <xdr:to>
      <xdr:col>2</xdr:col>
      <xdr:colOff>955040</xdr:colOff>
      <xdr:row>1038</xdr:row>
      <xdr:rowOff>144780</xdr:rowOff>
    </xdr:to>
    <xdr:sp macro="" textlink="">
      <xdr:nvSpPr>
        <xdr:cNvPr id="14" name="Line 1"/>
        <xdr:cNvSpPr>
          <a:spLocks noChangeShapeType="1"/>
        </xdr:cNvSpPr>
      </xdr:nvSpPr>
      <xdr:spPr bwMode="auto">
        <a:xfrm>
          <a:off x="1120140" y="145540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1124</xdr:row>
      <xdr:rowOff>149860</xdr:rowOff>
    </xdr:from>
    <xdr:to>
      <xdr:col>2</xdr:col>
      <xdr:colOff>944880</xdr:colOff>
      <xdr:row>1124</xdr:row>
      <xdr:rowOff>149860</xdr:rowOff>
    </xdr:to>
    <xdr:sp macro="" textlink="">
      <xdr:nvSpPr>
        <xdr:cNvPr id="15" name="Line 1"/>
        <xdr:cNvSpPr>
          <a:spLocks noChangeShapeType="1"/>
        </xdr:cNvSpPr>
      </xdr:nvSpPr>
      <xdr:spPr bwMode="auto">
        <a:xfrm>
          <a:off x="1109980" y="1575346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0.50937</cdr:x>
      <cdr:y>0.72691</cdr:y>
    </cdr:from>
    <cdr:to>
      <cdr:x>0.50937</cdr:x>
      <cdr:y>0.75291</cdr:y>
    </cdr:to>
    <cdr:sp macro="" textlink="">
      <cdr:nvSpPr>
        <cdr:cNvPr id="12" name="Line 11"/>
        <cdr:cNvSpPr>
          <a:spLocks xmlns:a="http://schemas.openxmlformats.org/drawingml/2006/main" noChangeShapeType="1"/>
        </cdr:cNvSpPr>
      </cdr:nvSpPr>
      <cdr:spPr bwMode="auto">
        <a:xfrm xmlns:a="http://schemas.openxmlformats.org/drawingml/2006/main" flipH="1">
          <a:off x="3040459" y="6646824"/>
          <a:ext cx="0" cy="2377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45310" cy="176825"/>
    <xdr:sp macro="" textlink="">
      <xdr:nvSpPr>
        <xdr:cNvPr id="3" name="Text Box 3"/>
        <xdr:cNvSpPr txBox="1">
          <a:spLocks noChangeArrowheads="1"/>
        </xdr:cNvSpPr>
      </xdr:nvSpPr>
      <xdr:spPr bwMode="auto">
        <a:xfrm>
          <a:off x="114300" y="9719945"/>
          <a:ext cx="1845310" cy="176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514600" y="9511029"/>
          <a:ext cx="360000" cy="1736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497205"/>
          <a:ext cx="4065269" cy="355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Dezember 2019/2020</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143363</xdr:rowOff>
    </xdr:to>
    <xdr:sp macro="" textlink="">
      <xdr:nvSpPr>
        <xdr:cNvPr id="7" name="Rectangle 8"/>
        <xdr:cNvSpPr>
          <a:spLocks noChangeArrowheads="1"/>
        </xdr:cNvSpPr>
      </xdr:nvSpPr>
      <xdr:spPr bwMode="auto">
        <a:xfrm>
          <a:off x="2306955" y="9524363"/>
          <a:ext cx="9115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32265</xdr:rowOff>
    </xdr:from>
    <xdr:to>
      <xdr:col>3</xdr:col>
      <xdr:colOff>661380</xdr:colOff>
      <xdr:row>25</xdr:row>
      <xdr:rowOff>17515</xdr:rowOff>
    </xdr:to>
    <xdr:sp macro="" textlink="">
      <xdr:nvSpPr>
        <xdr:cNvPr id="8" name="Rectangle 9"/>
        <xdr:cNvSpPr>
          <a:spLocks noChangeArrowheads="1"/>
        </xdr:cNvSpPr>
      </xdr:nvSpPr>
      <xdr:spPr bwMode="auto">
        <a:xfrm>
          <a:off x="2773680" y="3842265"/>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69030" y="95250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47623</xdr:rowOff>
    </xdr:from>
    <xdr:to>
      <xdr:col>1</xdr:col>
      <xdr:colOff>61305</xdr:colOff>
      <xdr:row>25</xdr:row>
      <xdr:rowOff>32873</xdr:rowOff>
    </xdr:to>
    <xdr:sp macro="" textlink="">
      <xdr:nvSpPr>
        <xdr:cNvPr id="12" name="Rectangle 13"/>
        <xdr:cNvSpPr>
          <a:spLocks noChangeArrowheads="1"/>
        </xdr:cNvSpPr>
      </xdr:nvSpPr>
      <xdr:spPr bwMode="auto">
        <a:xfrm>
          <a:off x="821055" y="3933823"/>
          <a:ext cx="288000" cy="14717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76199</xdr:rowOff>
    </xdr:from>
    <xdr:to>
      <xdr:col>1</xdr:col>
      <xdr:colOff>59400</xdr:colOff>
      <xdr:row>27</xdr:row>
      <xdr:rowOff>61449</xdr:rowOff>
    </xdr:to>
    <xdr:sp macro="" textlink="">
      <xdr:nvSpPr>
        <xdr:cNvPr id="13" name="Rectangle 14"/>
        <xdr:cNvSpPr>
          <a:spLocks noChangeArrowheads="1"/>
        </xdr:cNvSpPr>
      </xdr:nvSpPr>
      <xdr:spPr bwMode="auto">
        <a:xfrm>
          <a:off x="819150" y="4286249"/>
          <a:ext cx="288000" cy="1471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60959</xdr:rowOff>
    </xdr:from>
    <xdr:to>
      <xdr:col>3</xdr:col>
      <xdr:colOff>661380</xdr:colOff>
      <xdr:row>27</xdr:row>
      <xdr:rowOff>46209</xdr:rowOff>
    </xdr:to>
    <xdr:sp macro="" textlink="">
      <xdr:nvSpPr>
        <xdr:cNvPr id="14" name="Rectangle 15"/>
        <xdr:cNvSpPr>
          <a:spLocks noChangeArrowheads="1"/>
        </xdr:cNvSpPr>
      </xdr:nvSpPr>
      <xdr:spPr bwMode="auto">
        <a:xfrm>
          <a:off x="2773680" y="4188459"/>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50596" y="3840480"/>
          <a:ext cx="1614240" cy="1787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67741" y="4196079"/>
          <a:ext cx="1614240" cy="1787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64205" y="3817620"/>
          <a:ext cx="163830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64205" y="4173220"/>
          <a:ext cx="1638300" cy="1778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718050"/>
          <a:ext cx="2019300" cy="196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4001135" y="9525000"/>
          <a:ext cx="220345" cy="17111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685540"/>
          <a:ext cx="1905000" cy="2482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6375"/>
          <a:ext cx="4314825" cy="403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2019 bis Dezember 2020</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55</xdr:row>
      <xdr:rowOff>133349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411480</xdr:colOff>
      <xdr:row>42</xdr:row>
      <xdr:rowOff>95250</xdr:rowOff>
    </xdr:from>
    <xdr:to>
      <xdr:col>6</xdr:col>
      <xdr:colOff>175260</xdr:colOff>
      <xdr:row>52</xdr:row>
      <xdr:rowOff>143430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13335</xdr:colOff>
      <xdr:row>40</xdr:row>
      <xdr:rowOff>118110</xdr:rowOff>
    </xdr:from>
    <xdr:ext cx="2766060" cy="232436"/>
    <xdr:sp macro="" textlink="">
      <xdr:nvSpPr>
        <xdr:cNvPr id="7" name="Textfeld 6"/>
        <xdr:cNvSpPr txBox="1"/>
      </xdr:nvSpPr>
      <xdr:spPr>
        <a:xfrm>
          <a:off x="1784985" y="78714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17145</xdr:rowOff>
    </xdr:from>
    <xdr:to>
      <xdr:col>0</xdr:col>
      <xdr:colOff>777240</xdr:colOff>
      <xdr:row>39</xdr:row>
      <xdr:rowOff>78105</xdr:rowOff>
    </xdr:to>
    <xdr:sp macro="" textlink="">
      <xdr:nvSpPr>
        <xdr:cNvPr id="8" name="Textfeld 7"/>
        <xdr:cNvSpPr txBox="1"/>
      </xdr:nvSpPr>
      <xdr:spPr>
        <a:xfrm>
          <a:off x="525780" y="7408545"/>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840105</xdr:colOff>
      <xdr:row>41</xdr:row>
      <xdr:rowOff>161925</xdr:rowOff>
    </xdr:from>
    <xdr:to>
      <xdr:col>2</xdr:col>
      <xdr:colOff>218745</xdr:colOff>
      <xdr:row>42</xdr:row>
      <xdr:rowOff>160950</xdr:rowOff>
    </xdr:to>
    <xdr:sp macro="" textlink="">
      <xdr:nvSpPr>
        <xdr:cNvPr id="9" name="Textfeld 8"/>
        <xdr:cNvSpPr txBox="1"/>
      </xdr:nvSpPr>
      <xdr:spPr>
        <a:xfrm>
          <a:off x="840105" y="809625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4475480"/>
          <a:ext cx="1158240" cy="18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53975</xdr:rowOff>
    </xdr:from>
    <xdr:to>
      <xdr:col>3</xdr:col>
      <xdr:colOff>322290</xdr:colOff>
      <xdr:row>54</xdr:row>
      <xdr:rowOff>20175</xdr:rowOff>
    </xdr:to>
    <xdr:sp macro="" textlink="">
      <xdr:nvSpPr>
        <xdr:cNvPr id="11" name="Rectangle 4"/>
        <xdr:cNvSpPr>
          <a:spLocks noChangeArrowheads="1"/>
        </xdr:cNvSpPr>
      </xdr:nvSpPr>
      <xdr:spPr bwMode="auto">
        <a:xfrm>
          <a:off x="2691765" y="10160000"/>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74294</xdr:rowOff>
    </xdr:from>
    <xdr:to>
      <xdr:col>4</xdr:col>
      <xdr:colOff>781507</xdr:colOff>
      <xdr:row>54</xdr:row>
      <xdr:rowOff>40494</xdr:rowOff>
    </xdr:to>
    <xdr:sp macro="" textlink="">
      <xdr:nvSpPr>
        <xdr:cNvPr id="12" name="Rectangle 5"/>
        <xdr:cNvSpPr>
          <a:spLocks noChangeArrowheads="1"/>
        </xdr:cNvSpPr>
      </xdr:nvSpPr>
      <xdr:spPr bwMode="auto">
        <a:xfrm>
          <a:off x="4038600" y="10180319"/>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74295</xdr:rowOff>
    </xdr:from>
    <xdr:to>
      <xdr:col>4</xdr:col>
      <xdr:colOff>98946</xdr:colOff>
      <xdr:row>54</xdr:row>
      <xdr:rowOff>73228</xdr:rowOff>
    </xdr:to>
    <xdr:sp macro="" textlink="">
      <xdr:nvSpPr>
        <xdr:cNvPr id="13" name="Text Box 7"/>
        <xdr:cNvSpPr txBox="1">
          <a:spLocks noChangeArrowheads="1"/>
        </xdr:cNvSpPr>
      </xdr:nvSpPr>
      <xdr:spPr bwMode="auto">
        <a:xfrm>
          <a:off x="3236595" y="101803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152400</xdr:colOff>
      <xdr:row>53</xdr:row>
      <xdr:rowOff>74295</xdr:rowOff>
    </xdr:from>
    <xdr:to>
      <xdr:col>5</xdr:col>
      <xdr:colOff>540848</xdr:colOff>
      <xdr:row>54</xdr:row>
      <xdr:rowOff>73228</xdr:rowOff>
    </xdr:to>
    <xdr:sp macro="" textlink="">
      <xdr:nvSpPr>
        <xdr:cNvPr id="14" name="Text Box 14"/>
        <xdr:cNvSpPr txBox="1">
          <a:spLocks noChangeArrowheads="1"/>
        </xdr:cNvSpPr>
      </xdr:nvSpPr>
      <xdr:spPr bwMode="auto">
        <a:xfrm>
          <a:off x="4581525" y="101803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5715</xdr:rowOff>
    </xdr:from>
    <xdr:to>
      <xdr:col>2</xdr:col>
      <xdr:colOff>464820</xdr:colOff>
      <xdr:row>55</xdr:row>
      <xdr:rowOff>95250</xdr:rowOff>
    </xdr:to>
    <xdr:sp macro="" textlink="">
      <xdr:nvSpPr>
        <xdr:cNvPr id="15" name="Text Box 6"/>
        <xdr:cNvSpPr txBox="1">
          <a:spLocks noChangeArrowheads="1"/>
        </xdr:cNvSpPr>
      </xdr:nvSpPr>
      <xdr:spPr bwMode="auto">
        <a:xfrm>
          <a:off x="160020" y="102927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165735</xdr:colOff>
      <xdr:row>43</xdr:row>
      <xdr:rowOff>57150</xdr:rowOff>
    </xdr:from>
    <xdr:to>
      <xdr:col>6</xdr:col>
      <xdr:colOff>165735</xdr:colOff>
      <xdr:row>51</xdr:row>
      <xdr:rowOff>69870</xdr:rowOff>
    </xdr:to>
    <xdr:cxnSp macro="">
      <xdr:nvCxnSpPr>
        <xdr:cNvPr id="16" name="Gerade Verbindung 3"/>
        <xdr:cNvCxnSpPr/>
      </xdr:nvCxnSpPr>
      <xdr:spPr bwMode="auto">
        <a:xfrm>
          <a:off x="5480685" y="835342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0.49018</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724875" y="3798766"/>
          <a:ext cx="288000" cy="144000"/>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0.72655</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177728" y="3798766"/>
          <a:ext cx="288000" cy="144000"/>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156208</xdr:colOff>
      <xdr:row>28</xdr:row>
      <xdr:rowOff>19050</xdr:rowOff>
    </xdr:from>
    <xdr:to>
      <xdr:col>6</xdr:col>
      <xdr:colOff>667048</xdr:colOff>
      <xdr:row>55</xdr:row>
      <xdr:rowOff>139800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32385</xdr:rowOff>
    </xdr:from>
    <xdr:ext cx="1989455" cy="206375"/>
    <xdr:sp macro="" textlink="">
      <xdr:nvSpPr>
        <xdr:cNvPr id="4" name="Text Box 17"/>
        <xdr:cNvSpPr txBox="1">
          <a:spLocks noChangeArrowheads="1"/>
        </xdr:cNvSpPr>
      </xdr:nvSpPr>
      <xdr:spPr bwMode="auto">
        <a:xfrm>
          <a:off x="232410" y="10252710"/>
          <a:ext cx="1989455"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116205</xdr:rowOff>
    </xdr:from>
    <xdr:to>
      <xdr:col>3</xdr:col>
      <xdr:colOff>446115</xdr:colOff>
      <xdr:row>53</xdr:row>
      <xdr:rowOff>82405</xdr:rowOff>
    </xdr:to>
    <xdr:sp macro="" textlink="">
      <xdr:nvSpPr>
        <xdr:cNvPr id="5" name="Rectangle 4"/>
        <xdr:cNvSpPr>
          <a:spLocks noChangeArrowheads="1"/>
        </xdr:cNvSpPr>
      </xdr:nvSpPr>
      <xdr:spPr bwMode="auto">
        <a:xfrm>
          <a:off x="2815590" y="9974580"/>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817243</xdr:colOff>
      <xdr:row>52</xdr:row>
      <xdr:rowOff>108585</xdr:rowOff>
    </xdr:from>
    <xdr:to>
      <xdr:col>5</xdr:col>
      <xdr:colOff>219418</xdr:colOff>
      <xdr:row>53</xdr:row>
      <xdr:rowOff>71610</xdr:rowOff>
    </xdr:to>
    <xdr:sp macro="" textlink="">
      <xdr:nvSpPr>
        <xdr:cNvPr id="6" name="Rectangle 5"/>
        <xdr:cNvSpPr>
          <a:spLocks noChangeArrowheads="1"/>
        </xdr:cNvSpPr>
      </xdr:nvSpPr>
      <xdr:spPr bwMode="auto">
        <a:xfrm>
          <a:off x="4360543" y="996696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102869</xdr:rowOff>
    </xdr:from>
    <xdr:to>
      <xdr:col>4</xdr:col>
      <xdr:colOff>257175</xdr:colOff>
      <xdr:row>53</xdr:row>
      <xdr:rowOff>101894</xdr:rowOff>
    </xdr:to>
    <xdr:sp macro="" textlink="">
      <xdr:nvSpPr>
        <xdr:cNvPr id="7" name="Text Box 7"/>
        <xdr:cNvSpPr txBox="1">
          <a:spLocks noChangeArrowheads="1"/>
        </xdr:cNvSpPr>
      </xdr:nvSpPr>
      <xdr:spPr bwMode="auto">
        <a:xfrm>
          <a:off x="3314700" y="996124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409575</xdr:colOff>
      <xdr:row>52</xdr:row>
      <xdr:rowOff>102870</xdr:rowOff>
    </xdr:from>
    <xdr:to>
      <xdr:col>6</xdr:col>
      <xdr:colOff>9525</xdr:colOff>
      <xdr:row>53</xdr:row>
      <xdr:rowOff>101895</xdr:rowOff>
    </xdr:to>
    <xdr:sp macro="" textlink="">
      <xdr:nvSpPr>
        <xdr:cNvPr id="8" name="Text Box 14"/>
        <xdr:cNvSpPr txBox="1">
          <a:spLocks noChangeArrowheads="1"/>
        </xdr:cNvSpPr>
      </xdr:nvSpPr>
      <xdr:spPr bwMode="auto">
        <a:xfrm>
          <a:off x="4838700" y="996124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71610</xdr:rowOff>
    </xdr:to>
    <xdr:sp macro="" textlink="">
      <xdr:nvSpPr>
        <xdr:cNvPr id="9" name="Rectangle 4"/>
        <xdr:cNvSpPr>
          <a:spLocks noChangeArrowheads="1"/>
        </xdr:cNvSpPr>
      </xdr:nvSpPr>
      <xdr:spPr bwMode="auto">
        <a:xfrm>
          <a:off x="2844165" y="4509135"/>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868678</xdr:colOff>
      <xdr:row>23</xdr:row>
      <xdr:rowOff>93345</xdr:rowOff>
    </xdr:from>
    <xdr:to>
      <xdr:col>5</xdr:col>
      <xdr:colOff>270853</xdr:colOff>
      <xdr:row>24</xdr:row>
      <xdr:rowOff>56370</xdr:rowOff>
    </xdr:to>
    <xdr:sp macro="" textlink="">
      <xdr:nvSpPr>
        <xdr:cNvPr id="10" name="Rectangle 5"/>
        <xdr:cNvSpPr>
          <a:spLocks noChangeArrowheads="1"/>
        </xdr:cNvSpPr>
      </xdr:nvSpPr>
      <xdr:spPr bwMode="auto">
        <a:xfrm>
          <a:off x="4411978"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86100" y="3746499"/>
          <a:ext cx="400050" cy="1577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438650" y="3746500"/>
          <a:ext cx="400050" cy="1577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1007847</xdr:colOff>
      <xdr:row>7</xdr:row>
      <xdr:rowOff>136525</xdr:rowOff>
    </xdr:from>
    <xdr:to>
      <xdr:col>1</xdr:col>
      <xdr:colOff>1312647</xdr:colOff>
      <xdr:row>7</xdr:row>
      <xdr:rowOff>136525</xdr:rowOff>
    </xdr:to>
    <xdr:sp macro="" textlink="">
      <xdr:nvSpPr>
        <xdr:cNvPr id="2" name="Line 2"/>
        <xdr:cNvSpPr>
          <a:spLocks noChangeShapeType="1"/>
        </xdr:cNvSpPr>
      </xdr:nvSpPr>
      <xdr:spPr bwMode="auto">
        <a:xfrm>
          <a:off x="1249147" y="12477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0"/>
  </cols>
  <sheetData>
    <row r="1" spans="1:1" ht="15.75" x14ac:dyDescent="0.25">
      <c r="A1" s="399" t="s">
        <v>339</v>
      </c>
    </row>
    <row r="4" spans="1:1" ht="27" customHeight="1" x14ac:dyDescent="0.2">
      <c r="A4" s="406" t="s">
        <v>352</v>
      </c>
    </row>
    <row r="5" spans="1:1" ht="14.25" x14ac:dyDescent="0.2">
      <c r="A5" s="401"/>
    </row>
    <row r="6" spans="1:1" ht="14.25" x14ac:dyDescent="0.2">
      <c r="A6" s="401"/>
    </row>
    <row r="7" spans="1:1" x14ac:dyDescent="0.2">
      <c r="A7" s="402" t="s">
        <v>340</v>
      </c>
    </row>
    <row r="10" spans="1:1" x14ac:dyDescent="0.2">
      <c r="A10" s="402" t="s">
        <v>353</v>
      </c>
    </row>
    <row r="11" spans="1:1" x14ac:dyDescent="0.2">
      <c r="A11" s="400" t="s">
        <v>341</v>
      </c>
    </row>
    <row r="14" spans="1:1" x14ac:dyDescent="0.2">
      <c r="A14" s="400" t="s">
        <v>342</v>
      </c>
    </row>
    <row r="17" spans="1:1" x14ac:dyDescent="0.2">
      <c r="A17" s="400" t="s">
        <v>343</v>
      </c>
    </row>
    <row r="18" spans="1:1" x14ac:dyDescent="0.2">
      <c r="A18" s="400" t="s">
        <v>344</v>
      </c>
    </row>
    <row r="19" spans="1:1" ht="25.5" x14ac:dyDescent="0.2">
      <c r="A19" s="400" t="s">
        <v>345</v>
      </c>
    </row>
    <row r="20" spans="1:1" x14ac:dyDescent="0.2">
      <c r="A20" s="400" t="s">
        <v>346</v>
      </c>
    </row>
    <row r="21" spans="1:1" x14ac:dyDescent="0.2">
      <c r="A21" s="400" t="s">
        <v>347</v>
      </c>
    </row>
    <row r="24" spans="1:1" x14ac:dyDescent="0.2">
      <c r="A24" s="403" t="s">
        <v>348</v>
      </c>
    </row>
    <row r="25" spans="1:1" ht="38.25" x14ac:dyDescent="0.2">
      <c r="A25" s="404" t="s">
        <v>349</v>
      </c>
    </row>
    <row r="28" spans="1:1" x14ac:dyDescent="0.2">
      <c r="A28" s="403" t="s">
        <v>350</v>
      </c>
    </row>
    <row r="29" spans="1:1" x14ac:dyDescent="0.2">
      <c r="A29" s="405" t="s">
        <v>351</v>
      </c>
    </row>
    <row r="30" spans="1:1" x14ac:dyDescent="0.2">
      <c r="A30" s="400"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5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123"/>
      <c r="B1" s="87" t="s">
        <v>170</v>
      </c>
      <c r="C1" s="124"/>
      <c r="D1" s="124"/>
      <c r="E1" s="124"/>
      <c r="F1" s="124"/>
      <c r="G1" s="124"/>
      <c r="H1" s="124"/>
      <c r="I1" s="125"/>
    </row>
    <row r="2" spans="1:9" x14ac:dyDescent="0.2">
      <c r="A2" s="123"/>
      <c r="B2" s="126"/>
      <c r="C2" s="124"/>
      <c r="D2" s="124"/>
      <c r="E2" s="124"/>
      <c r="F2" s="125"/>
      <c r="G2" s="125"/>
      <c r="H2" s="125"/>
      <c r="I2" s="125"/>
    </row>
    <row r="3" spans="1:9" x14ac:dyDescent="0.2">
      <c r="A3" s="123"/>
      <c r="B3" s="338" t="s">
        <v>171</v>
      </c>
      <c r="C3" s="338"/>
      <c r="D3" s="338"/>
      <c r="E3" s="338"/>
      <c r="F3" s="338"/>
      <c r="G3" s="338"/>
      <c r="H3" s="338"/>
      <c r="I3" s="338"/>
    </row>
    <row r="4" spans="1:9" x14ac:dyDescent="0.2">
      <c r="A4" s="123"/>
      <c r="B4" s="355" t="s">
        <v>172</v>
      </c>
      <c r="C4" s="355"/>
      <c r="D4" s="355"/>
      <c r="E4" s="355"/>
      <c r="F4" s="355"/>
      <c r="G4" s="355"/>
      <c r="H4" s="355"/>
      <c r="I4" s="355"/>
    </row>
    <row r="5" spans="1:9" x14ac:dyDescent="0.2">
      <c r="A5" s="123"/>
      <c r="H5" s="125"/>
      <c r="I5" s="125"/>
    </row>
    <row r="6" spans="1:9" x14ac:dyDescent="0.2">
      <c r="A6" s="339" t="s">
        <v>3</v>
      </c>
      <c r="B6" s="342" t="s">
        <v>114</v>
      </c>
      <c r="C6" s="342" t="s">
        <v>173</v>
      </c>
      <c r="D6" s="342" t="s">
        <v>174</v>
      </c>
      <c r="E6" s="342" t="s">
        <v>175</v>
      </c>
      <c r="F6" s="342" t="s">
        <v>176</v>
      </c>
      <c r="G6" s="342" t="s">
        <v>177</v>
      </c>
      <c r="H6" s="350" t="s">
        <v>108</v>
      </c>
      <c r="I6" s="350" t="s">
        <v>178</v>
      </c>
    </row>
    <row r="7" spans="1:9" x14ac:dyDescent="0.2">
      <c r="A7" s="340"/>
      <c r="B7" s="356"/>
      <c r="C7" s="343"/>
      <c r="D7" s="343"/>
      <c r="E7" s="343"/>
      <c r="F7" s="343"/>
      <c r="G7" s="343"/>
      <c r="H7" s="351"/>
      <c r="I7" s="351"/>
    </row>
    <row r="8" spans="1:9" x14ac:dyDescent="0.2">
      <c r="A8" s="340"/>
      <c r="B8" s="356"/>
      <c r="C8" s="343"/>
      <c r="D8" s="343"/>
      <c r="E8" s="343"/>
      <c r="F8" s="343"/>
      <c r="G8" s="343"/>
      <c r="H8" s="351"/>
      <c r="I8" s="351"/>
    </row>
    <row r="9" spans="1:9" x14ac:dyDescent="0.2">
      <c r="A9" s="340"/>
      <c r="B9" s="356"/>
      <c r="C9" s="344"/>
      <c r="D9" s="344"/>
      <c r="E9" s="344"/>
      <c r="F9" s="344"/>
      <c r="G9" s="344"/>
      <c r="H9" s="352"/>
      <c r="I9" s="352"/>
    </row>
    <row r="10" spans="1:9" x14ac:dyDescent="0.2">
      <c r="A10" s="341"/>
      <c r="B10" s="357"/>
      <c r="C10" s="93" t="s">
        <v>17</v>
      </c>
      <c r="D10" s="127" t="s">
        <v>179</v>
      </c>
      <c r="E10" s="353" t="s">
        <v>180</v>
      </c>
      <c r="F10" s="354"/>
      <c r="G10" s="128" t="s">
        <v>20</v>
      </c>
      <c r="H10" s="129"/>
      <c r="I10" s="130" t="s">
        <v>180</v>
      </c>
    </row>
    <row r="11" spans="1:9" x14ac:dyDescent="0.2">
      <c r="A11" s="131"/>
      <c r="B11" s="95"/>
      <c r="C11" s="97"/>
      <c r="D11" s="98"/>
      <c r="E11" s="98"/>
      <c r="F11" s="132"/>
      <c r="G11" s="99"/>
      <c r="H11" s="100"/>
      <c r="I11" s="133"/>
    </row>
    <row r="12" spans="1:9" ht="13.5" customHeight="1" x14ac:dyDescent="0.2">
      <c r="A12" s="101" t="s">
        <v>109</v>
      </c>
      <c r="B12" s="102" t="s">
        <v>110</v>
      </c>
      <c r="C12" s="134">
        <v>171</v>
      </c>
      <c r="D12" s="134">
        <v>114</v>
      </c>
      <c r="E12" s="134">
        <v>3222</v>
      </c>
      <c r="F12" s="134">
        <v>17142</v>
      </c>
      <c r="G12" s="135">
        <v>18.8</v>
      </c>
      <c r="H12" s="135">
        <v>39</v>
      </c>
      <c r="I12" s="134">
        <v>150</v>
      </c>
    </row>
    <row r="13" spans="1:9" ht="13.5" customHeight="1" x14ac:dyDescent="0.2">
      <c r="A13" s="101"/>
      <c r="B13" s="105" t="s">
        <v>121</v>
      </c>
      <c r="C13" s="136"/>
      <c r="D13" s="121"/>
      <c r="E13" s="121"/>
      <c r="F13" s="137"/>
      <c r="G13" s="138"/>
      <c r="H13" s="138"/>
      <c r="I13" s="121"/>
    </row>
    <row r="14" spans="1:9" ht="13.5" customHeight="1" x14ac:dyDescent="0.2">
      <c r="A14" s="101" t="s">
        <v>21</v>
      </c>
      <c r="B14" s="105" t="s">
        <v>122</v>
      </c>
      <c r="C14" s="121">
        <v>162</v>
      </c>
      <c r="D14" s="121">
        <v>111</v>
      </c>
      <c r="E14" s="121">
        <v>3151</v>
      </c>
      <c r="F14" s="121">
        <v>14324</v>
      </c>
      <c r="G14" s="138">
        <v>22</v>
      </c>
      <c r="H14" s="138">
        <v>37.200000000000003</v>
      </c>
      <c r="I14" s="121">
        <v>129</v>
      </c>
    </row>
    <row r="15" spans="1:9" ht="13.5" customHeight="1" x14ac:dyDescent="0.2">
      <c r="A15" s="101" t="s">
        <v>21</v>
      </c>
      <c r="B15" s="105" t="s">
        <v>123</v>
      </c>
      <c r="C15" s="121">
        <v>180</v>
      </c>
      <c r="D15" s="121">
        <v>112</v>
      </c>
      <c r="E15" s="121">
        <v>3548</v>
      </c>
      <c r="F15" s="121">
        <v>19886</v>
      </c>
      <c r="G15" s="138">
        <v>17.8</v>
      </c>
      <c r="H15" s="138">
        <v>46.2</v>
      </c>
      <c r="I15" s="121">
        <v>177</v>
      </c>
    </row>
    <row r="16" spans="1:9" ht="13.5" customHeight="1" x14ac:dyDescent="0.2">
      <c r="A16" s="101" t="s">
        <v>21</v>
      </c>
      <c r="B16" s="105" t="s">
        <v>124</v>
      </c>
      <c r="C16" s="121">
        <v>200</v>
      </c>
      <c r="D16" s="121">
        <v>119</v>
      </c>
      <c r="E16" s="121">
        <v>4247</v>
      </c>
      <c r="F16" s="121">
        <v>22164</v>
      </c>
      <c r="G16" s="138">
        <v>19.2</v>
      </c>
      <c r="H16" s="138">
        <v>60.8</v>
      </c>
      <c r="I16" s="121">
        <v>187</v>
      </c>
    </row>
    <row r="17" spans="1:9" ht="13.5" customHeight="1" x14ac:dyDescent="0.2">
      <c r="A17" s="101" t="s">
        <v>21</v>
      </c>
      <c r="B17" s="105" t="s">
        <v>125</v>
      </c>
      <c r="C17" s="121">
        <v>176</v>
      </c>
      <c r="D17" s="121">
        <v>125</v>
      </c>
      <c r="E17" s="121">
        <v>2504</v>
      </c>
      <c r="F17" s="121">
        <v>18637</v>
      </c>
      <c r="G17" s="138">
        <v>13.4</v>
      </c>
      <c r="H17" s="138">
        <v>20.5</v>
      </c>
      <c r="I17" s="121">
        <v>149</v>
      </c>
    </row>
    <row r="18" spans="1:9" ht="13.5" customHeight="1" x14ac:dyDescent="0.2">
      <c r="A18" s="101"/>
      <c r="B18" s="95"/>
      <c r="C18" s="139"/>
      <c r="D18" s="139"/>
      <c r="E18" s="139"/>
      <c r="F18" s="139"/>
      <c r="G18" s="140"/>
      <c r="H18" s="140"/>
      <c r="I18" s="139"/>
    </row>
    <row r="19" spans="1:9" ht="13.5" customHeight="1" x14ac:dyDescent="0.2">
      <c r="A19" s="101" t="s">
        <v>126</v>
      </c>
      <c r="B19" s="102" t="s">
        <v>181</v>
      </c>
      <c r="C19" s="134">
        <v>142</v>
      </c>
      <c r="D19" s="134">
        <v>163</v>
      </c>
      <c r="E19" s="134">
        <v>3711</v>
      </c>
      <c r="F19" s="141" t="s">
        <v>21</v>
      </c>
      <c r="G19" s="141" t="s">
        <v>21</v>
      </c>
      <c r="H19" s="141" t="s">
        <v>21</v>
      </c>
      <c r="I19" s="141" t="s">
        <v>21</v>
      </c>
    </row>
    <row r="20" spans="1:9" ht="13.5" customHeight="1" x14ac:dyDescent="0.2">
      <c r="A20" s="101"/>
      <c r="B20" s="95"/>
      <c r="C20" s="136"/>
      <c r="D20" s="142"/>
      <c r="E20" s="142"/>
      <c r="F20" s="142"/>
      <c r="G20" s="143"/>
      <c r="H20" s="143"/>
      <c r="I20" s="142"/>
    </row>
    <row r="21" spans="1:9" ht="13.5" customHeight="1" x14ac:dyDescent="0.2">
      <c r="A21" s="101">
        <v>5</v>
      </c>
      <c r="B21" s="105" t="s">
        <v>129</v>
      </c>
      <c r="C21" s="144" t="s">
        <v>130</v>
      </c>
      <c r="D21" s="144" t="s">
        <v>130</v>
      </c>
      <c r="E21" s="144" t="s">
        <v>130</v>
      </c>
      <c r="F21" s="144" t="s">
        <v>130</v>
      </c>
      <c r="G21" s="144" t="s">
        <v>130</v>
      </c>
      <c r="H21" s="144" t="s">
        <v>130</v>
      </c>
      <c r="I21" s="144" t="s">
        <v>130</v>
      </c>
    </row>
    <row r="22" spans="1:9" ht="13.5" customHeight="1" x14ac:dyDescent="0.2">
      <c r="A22" s="101">
        <v>6</v>
      </c>
      <c r="B22" s="105" t="s">
        <v>131</v>
      </c>
      <c r="C22" s="144" t="s">
        <v>130</v>
      </c>
      <c r="D22" s="144" t="s">
        <v>130</v>
      </c>
      <c r="E22" s="144" t="s">
        <v>130</v>
      </c>
      <c r="F22" s="144" t="s">
        <v>130</v>
      </c>
      <c r="G22" s="144" t="s">
        <v>130</v>
      </c>
      <c r="H22" s="144" t="s">
        <v>130</v>
      </c>
      <c r="I22" s="144" t="s">
        <v>130</v>
      </c>
    </row>
    <row r="23" spans="1:9" ht="13.5" customHeight="1" x14ac:dyDescent="0.2">
      <c r="A23" s="101">
        <v>7</v>
      </c>
      <c r="B23" s="105" t="s">
        <v>132</v>
      </c>
      <c r="C23" s="144" t="s">
        <v>130</v>
      </c>
      <c r="D23" s="144" t="s">
        <v>130</v>
      </c>
      <c r="E23" s="144" t="s">
        <v>130</v>
      </c>
      <c r="F23" s="144" t="s">
        <v>130</v>
      </c>
      <c r="G23" s="144" t="s">
        <v>130</v>
      </c>
      <c r="H23" s="144" t="s">
        <v>130</v>
      </c>
      <c r="I23" s="144" t="s">
        <v>130</v>
      </c>
    </row>
    <row r="24" spans="1:9" ht="13.5" customHeight="1" x14ac:dyDescent="0.2">
      <c r="A24" s="101">
        <v>8</v>
      </c>
      <c r="B24" s="105" t="s">
        <v>133</v>
      </c>
      <c r="C24" s="144"/>
      <c r="D24" s="144"/>
      <c r="E24" s="144"/>
      <c r="F24" s="144"/>
      <c r="G24" s="144"/>
      <c r="H24" s="144"/>
      <c r="I24" s="144"/>
    </row>
    <row r="25" spans="1:9" ht="13.5" customHeight="1" x14ac:dyDescent="0.2">
      <c r="A25" s="101"/>
      <c r="B25" s="105" t="s">
        <v>134</v>
      </c>
      <c r="C25" s="121">
        <v>142</v>
      </c>
      <c r="D25" s="121">
        <v>163</v>
      </c>
      <c r="E25" s="121">
        <v>3711</v>
      </c>
      <c r="F25" s="144" t="s">
        <v>21</v>
      </c>
      <c r="G25" s="144" t="s">
        <v>21</v>
      </c>
      <c r="H25" s="144" t="s">
        <v>21</v>
      </c>
      <c r="I25" s="144" t="s">
        <v>21</v>
      </c>
    </row>
    <row r="26" spans="1:9" ht="13.5" customHeight="1" x14ac:dyDescent="0.2">
      <c r="A26" s="101">
        <v>9</v>
      </c>
      <c r="B26" s="105" t="s">
        <v>135</v>
      </c>
      <c r="C26" s="121"/>
      <c r="D26" s="121"/>
      <c r="E26" s="121"/>
      <c r="F26" s="121"/>
      <c r="G26" s="145"/>
      <c r="H26" s="145"/>
      <c r="I26" s="121"/>
    </row>
    <row r="27" spans="1:9" ht="13.5" customHeight="1" x14ac:dyDescent="0.2">
      <c r="A27" s="101"/>
      <c r="B27" s="105" t="s">
        <v>136</v>
      </c>
      <c r="C27" s="144"/>
      <c r="D27" s="144"/>
      <c r="E27" s="144"/>
      <c r="F27" s="144"/>
      <c r="G27" s="144"/>
      <c r="H27" s="144"/>
      <c r="I27" s="144"/>
    </row>
    <row r="28" spans="1:9" ht="13.5" customHeight="1" x14ac:dyDescent="0.2">
      <c r="A28" s="101"/>
      <c r="B28" s="105" t="s">
        <v>137</v>
      </c>
      <c r="C28" s="144" t="s">
        <v>130</v>
      </c>
      <c r="D28" s="144" t="s">
        <v>130</v>
      </c>
      <c r="E28" s="144" t="s">
        <v>130</v>
      </c>
      <c r="F28" s="144" t="s">
        <v>130</v>
      </c>
      <c r="G28" s="144" t="s">
        <v>130</v>
      </c>
      <c r="H28" s="144" t="s">
        <v>130</v>
      </c>
      <c r="I28" s="144" t="s">
        <v>130</v>
      </c>
    </row>
    <row r="29" spans="1:9" ht="13.5" customHeight="1" x14ac:dyDescent="0.2">
      <c r="A29" s="101"/>
      <c r="B29" s="105"/>
      <c r="C29" s="134"/>
      <c r="D29" s="134"/>
      <c r="E29" s="134"/>
      <c r="F29" s="146"/>
      <c r="G29" s="147"/>
      <c r="H29" s="147"/>
      <c r="I29" s="146"/>
    </row>
    <row r="30" spans="1:9" ht="13.5" customHeight="1" x14ac:dyDescent="0.2">
      <c r="A30" s="101" t="s">
        <v>138</v>
      </c>
      <c r="B30" s="102" t="s">
        <v>139</v>
      </c>
      <c r="C30" s="134">
        <v>171</v>
      </c>
      <c r="D30" s="134">
        <v>114</v>
      </c>
      <c r="E30" s="134">
        <v>3220</v>
      </c>
      <c r="F30" s="141" t="s">
        <v>21</v>
      </c>
      <c r="G30" s="141" t="s">
        <v>21</v>
      </c>
      <c r="H30" s="141" t="s">
        <v>21</v>
      </c>
      <c r="I30" s="141" t="s">
        <v>21</v>
      </c>
    </row>
    <row r="31" spans="1:9" ht="13.5" customHeight="1" x14ac:dyDescent="0.2">
      <c r="A31" s="101"/>
      <c r="B31" s="105"/>
      <c r="C31" s="146"/>
      <c r="D31" s="146"/>
      <c r="E31" s="146"/>
      <c r="F31" s="148"/>
      <c r="G31" s="149"/>
      <c r="H31" s="149"/>
      <c r="I31" s="146"/>
    </row>
    <row r="32" spans="1:9" ht="13.5" customHeight="1" x14ac:dyDescent="0.2">
      <c r="A32" s="101">
        <v>10</v>
      </c>
      <c r="B32" s="105" t="s">
        <v>140</v>
      </c>
      <c r="C32" s="121">
        <v>191</v>
      </c>
      <c r="D32" s="121">
        <v>127</v>
      </c>
      <c r="E32" s="121">
        <v>2228</v>
      </c>
      <c r="F32" s="121">
        <v>18380</v>
      </c>
      <c r="G32" s="138">
        <v>12.1</v>
      </c>
      <c r="H32" s="138">
        <v>17.8</v>
      </c>
      <c r="I32" s="121">
        <v>144</v>
      </c>
    </row>
    <row r="33" spans="1:9" ht="13.5" customHeight="1" x14ac:dyDescent="0.2">
      <c r="A33" s="101">
        <v>11</v>
      </c>
      <c r="B33" s="105" t="s">
        <v>50</v>
      </c>
      <c r="C33" s="121">
        <v>130</v>
      </c>
      <c r="D33" s="121">
        <v>109</v>
      </c>
      <c r="E33" s="121">
        <v>3366</v>
      </c>
      <c r="F33" s="121">
        <v>58994</v>
      </c>
      <c r="G33" s="138">
        <v>5.7</v>
      </c>
      <c r="H33" s="144" t="s">
        <v>21</v>
      </c>
      <c r="I33" s="121">
        <v>543</v>
      </c>
    </row>
    <row r="34" spans="1:9" ht="13.5" customHeight="1" x14ac:dyDescent="0.2">
      <c r="A34" s="101">
        <v>12</v>
      </c>
      <c r="B34" s="105" t="s">
        <v>51</v>
      </c>
      <c r="C34" s="144" t="s">
        <v>21</v>
      </c>
      <c r="D34" s="144" t="s">
        <v>21</v>
      </c>
      <c r="E34" s="144" t="s">
        <v>21</v>
      </c>
      <c r="F34" s="144" t="s">
        <v>21</v>
      </c>
      <c r="G34" s="144" t="s">
        <v>21</v>
      </c>
      <c r="H34" s="144" t="s">
        <v>21</v>
      </c>
      <c r="I34" s="144" t="s">
        <v>21</v>
      </c>
    </row>
    <row r="35" spans="1:9" ht="13.5" customHeight="1" x14ac:dyDescent="0.2">
      <c r="A35" s="101">
        <v>13</v>
      </c>
      <c r="B35" s="105" t="s">
        <v>53</v>
      </c>
      <c r="C35" s="121">
        <v>100</v>
      </c>
      <c r="D35" s="121">
        <v>117</v>
      </c>
      <c r="E35" s="121">
        <v>2833</v>
      </c>
      <c r="F35" s="121">
        <v>11670</v>
      </c>
      <c r="G35" s="138">
        <v>24.3</v>
      </c>
      <c r="H35" s="138">
        <v>62</v>
      </c>
      <c r="I35" s="121">
        <v>100</v>
      </c>
    </row>
    <row r="36" spans="1:9" ht="13.5" customHeight="1" x14ac:dyDescent="0.2">
      <c r="A36" s="101">
        <v>14</v>
      </c>
      <c r="B36" s="105" t="s">
        <v>141</v>
      </c>
      <c r="C36" s="144" t="s">
        <v>21</v>
      </c>
      <c r="D36" s="144" t="s">
        <v>21</v>
      </c>
      <c r="E36" s="144" t="s">
        <v>21</v>
      </c>
      <c r="F36" s="144" t="s">
        <v>21</v>
      </c>
      <c r="G36" s="144" t="s">
        <v>21</v>
      </c>
      <c r="H36" s="144" t="s">
        <v>21</v>
      </c>
      <c r="I36" s="144" t="s">
        <v>21</v>
      </c>
    </row>
    <row r="37" spans="1:9" ht="13.5" customHeight="1" x14ac:dyDescent="0.2">
      <c r="A37" s="101">
        <v>15</v>
      </c>
      <c r="B37" s="105" t="s">
        <v>142</v>
      </c>
      <c r="C37" s="121"/>
      <c r="D37" s="121"/>
      <c r="E37" s="121"/>
      <c r="F37" s="121"/>
      <c r="G37" s="138"/>
      <c r="H37" s="138"/>
      <c r="I37" s="121"/>
    </row>
    <row r="38" spans="1:9" ht="13.5" customHeight="1" x14ac:dyDescent="0.2">
      <c r="A38" s="101"/>
      <c r="B38" s="105" t="s">
        <v>143</v>
      </c>
      <c r="C38" s="144" t="s">
        <v>21</v>
      </c>
      <c r="D38" s="144" t="s">
        <v>21</v>
      </c>
      <c r="E38" s="144" t="s">
        <v>21</v>
      </c>
      <c r="F38" s="144" t="s">
        <v>21</v>
      </c>
      <c r="G38" s="144" t="s">
        <v>21</v>
      </c>
      <c r="H38" s="144" t="s">
        <v>21</v>
      </c>
      <c r="I38" s="144" t="s">
        <v>21</v>
      </c>
    </row>
    <row r="39" spans="1:9" ht="13.5" customHeight="1" x14ac:dyDescent="0.2">
      <c r="A39" s="101">
        <v>16</v>
      </c>
      <c r="B39" s="105" t="s">
        <v>144</v>
      </c>
      <c r="C39" s="121"/>
      <c r="D39" s="121"/>
      <c r="E39" s="121"/>
      <c r="F39" s="121"/>
      <c r="G39" s="138"/>
      <c r="H39" s="138"/>
      <c r="I39" s="121"/>
    </row>
    <row r="40" spans="1:9" ht="13.5" customHeight="1" x14ac:dyDescent="0.2">
      <c r="A40" s="101"/>
      <c r="B40" s="105" t="s">
        <v>145</v>
      </c>
      <c r="C40" s="121">
        <v>234</v>
      </c>
      <c r="D40" s="121">
        <v>107</v>
      </c>
      <c r="E40" s="121">
        <v>3093</v>
      </c>
      <c r="F40" s="121">
        <v>17650</v>
      </c>
      <c r="G40" s="138">
        <v>17.5</v>
      </c>
      <c r="H40" s="138">
        <v>41.9</v>
      </c>
      <c r="I40" s="121">
        <v>165</v>
      </c>
    </row>
    <row r="41" spans="1:9" ht="13.5" customHeight="1" x14ac:dyDescent="0.2">
      <c r="A41" s="101">
        <v>17</v>
      </c>
      <c r="B41" s="105" t="s">
        <v>146</v>
      </c>
      <c r="C41" s="121"/>
      <c r="D41" s="121"/>
      <c r="E41" s="121"/>
      <c r="F41" s="121"/>
      <c r="G41" s="138"/>
      <c r="H41" s="138"/>
      <c r="I41" s="121"/>
    </row>
    <row r="42" spans="1:9" ht="13.5" customHeight="1" x14ac:dyDescent="0.2">
      <c r="A42" s="101"/>
      <c r="B42" s="105" t="s">
        <v>147</v>
      </c>
      <c r="C42" s="121">
        <v>200</v>
      </c>
      <c r="D42" s="121">
        <v>122</v>
      </c>
      <c r="E42" s="121">
        <v>3217</v>
      </c>
      <c r="F42" s="121">
        <v>23291</v>
      </c>
      <c r="G42" s="138">
        <v>13.8</v>
      </c>
      <c r="H42" s="138">
        <v>29</v>
      </c>
      <c r="I42" s="121">
        <v>190</v>
      </c>
    </row>
    <row r="43" spans="1:9" ht="13.5" customHeight="1" x14ac:dyDescent="0.2">
      <c r="A43" s="101">
        <v>18</v>
      </c>
      <c r="B43" s="105" t="s">
        <v>148</v>
      </c>
      <c r="C43" s="86"/>
      <c r="D43" s="86"/>
      <c r="E43" s="86"/>
      <c r="F43" s="148"/>
      <c r="G43" s="138"/>
      <c r="H43" s="138"/>
      <c r="I43" s="86"/>
    </row>
    <row r="44" spans="1:9" ht="13.5" customHeight="1" x14ac:dyDescent="0.2">
      <c r="A44" s="101"/>
      <c r="B44" s="105" t="s">
        <v>149</v>
      </c>
      <c r="C44" s="144"/>
      <c r="D44" s="144"/>
      <c r="E44" s="144"/>
      <c r="F44" s="144"/>
      <c r="G44" s="144"/>
      <c r="H44" s="144"/>
      <c r="I44" s="144"/>
    </row>
    <row r="45" spans="1:9" ht="13.5" customHeight="1" x14ac:dyDescent="0.2">
      <c r="A45" s="101"/>
      <c r="B45" s="105" t="s">
        <v>150</v>
      </c>
      <c r="C45" s="121">
        <v>139</v>
      </c>
      <c r="D45" s="121">
        <v>125</v>
      </c>
      <c r="E45" s="121">
        <v>2837</v>
      </c>
      <c r="F45" s="121">
        <v>13838</v>
      </c>
      <c r="G45" s="138">
        <v>20.5</v>
      </c>
      <c r="H45" s="138">
        <v>15</v>
      </c>
      <c r="I45" s="121">
        <v>111</v>
      </c>
    </row>
    <row r="46" spans="1:9" ht="13.5" customHeight="1" x14ac:dyDescent="0.2">
      <c r="A46" s="101">
        <v>19</v>
      </c>
      <c r="B46" s="105" t="s">
        <v>151</v>
      </c>
      <c r="C46" s="144" t="s">
        <v>130</v>
      </c>
      <c r="D46" s="144" t="s">
        <v>130</v>
      </c>
      <c r="E46" s="144" t="s">
        <v>130</v>
      </c>
      <c r="F46" s="144" t="s">
        <v>130</v>
      </c>
      <c r="G46" s="144" t="s">
        <v>130</v>
      </c>
      <c r="H46" s="144" t="s">
        <v>130</v>
      </c>
      <c r="I46" s="144" t="s">
        <v>130</v>
      </c>
    </row>
    <row r="47" spans="1:9" ht="13.5" customHeight="1" x14ac:dyDescent="0.2">
      <c r="A47" s="101">
        <v>20</v>
      </c>
      <c r="B47" s="105" t="s">
        <v>152</v>
      </c>
      <c r="C47" s="121">
        <v>152</v>
      </c>
      <c r="D47" s="121">
        <v>114</v>
      </c>
      <c r="E47" s="121">
        <v>3671</v>
      </c>
      <c r="F47" s="121">
        <v>21869</v>
      </c>
      <c r="G47" s="138">
        <v>16.8</v>
      </c>
      <c r="H47" s="138">
        <v>57.8</v>
      </c>
      <c r="I47" s="121">
        <v>192</v>
      </c>
    </row>
    <row r="48" spans="1:9" ht="13.5" customHeight="1" x14ac:dyDescent="0.2">
      <c r="A48" s="101">
        <v>21</v>
      </c>
      <c r="B48" s="105" t="s">
        <v>153</v>
      </c>
      <c r="C48" s="121"/>
      <c r="D48" s="121"/>
      <c r="E48" s="121"/>
      <c r="F48" s="121"/>
      <c r="G48" s="138"/>
      <c r="H48" s="138"/>
      <c r="I48" s="121"/>
    </row>
    <row r="49" spans="1:9" ht="13.5" customHeight="1" x14ac:dyDescent="0.2">
      <c r="A49" s="101"/>
      <c r="B49" s="105" t="s">
        <v>154</v>
      </c>
      <c r="C49" s="121">
        <v>246</v>
      </c>
      <c r="D49" s="121">
        <v>131</v>
      </c>
      <c r="E49" s="121">
        <v>4141</v>
      </c>
      <c r="F49" s="121">
        <v>16131</v>
      </c>
      <c r="G49" s="138">
        <v>25.7</v>
      </c>
      <c r="H49" s="138">
        <v>63.8</v>
      </c>
      <c r="I49" s="121">
        <v>123</v>
      </c>
    </row>
    <row r="50" spans="1:9" ht="13.5" customHeight="1" x14ac:dyDescent="0.2">
      <c r="A50" s="101">
        <v>22</v>
      </c>
      <c r="B50" s="105" t="s">
        <v>155</v>
      </c>
      <c r="C50" s="121"/>
      <c r="D50" s="121"/>
      <c r="E50" s="121"/>
      <c r="F50" s="121"/>
      <c r="G50" s="138"/>
      <c r="H50" s="138"/>
      <c r="I50" s="121"/>
    </row>
    <row r="51" spans="1:9" ht="13.5" customHeight="1" x14ac:dyDescent="0.2">
      <c r="A51" s="101"/>
      <c r="B51" s="105" t="s">
        <v>156</v>
      </c>
      <c r="C51" s="121">
        <v>150</v>
      </c>
      <c r="D51" s="121">
        <v>117</v>
      </c>
      <c r="E51" s="121">
        <v>3081</v>
      </c>
      <c r="F51" s="121">
        <v>12793</v>
      </c>
      <c r="G51" s="138">
        <v>24.1</v>
      </c>
      <c r="H51" s="138">
        <v>38.1</v>
      </c>
      <c r="I51" s="121">
        <v>109</v>
      </c>
    </row>
    <row r="52" spans="1:9" ht="13.5" customHeight="1" x14ac:dyDescent="0.2">
      <c r="A52" s="101">
        <v>23</v>
      </c>
      <c r="B52" s="105" t="s">
        <v>157</v>
      </c>
      <c r="C52" s="121"/>
      <c r="D52" s="121"/>
      <c r="E52" s="121"/>
      <c r="F52" s="121"/>
      <c r="G52" s="138"/>
      <c r="H52" s="138"/>
      <c r="I52" s="121"/>
    </row>
    <row r="53" spans="1:9" ht="13.5" customHeight="1" x14ac:dyDescent="0.2">
      <c r="A53" s="101"/>
      <c r="B53" s="105" t="s">
        <v>158</v>
      </c>
      <c r="C53" s="121"/>
      <c r="D53" s="121"/>
      <c r="E53" s="121"/>
      <c r="F53" s="121"/>
      <c r="G53" s="138"/>
      <c r="H53" s="138"/>
      <c r="I53" s="121"/>
    </row>
    <row r="54" spans="1:9" ht="13.5" customHeight="1" x14ac:dyDescent="0.2">
      <c r="A54" s="101"/>
      <c r="B54" s="105" t="s">
        <v>159</v>
      </c>
      <c r="C54" s="121">
        <v>133</v>
      </c>
      <c r="D54" s="121">
        <v>115</v>
      </c>
      <c r="E54" s="121">
        <v>3140</v>
      </c>
      <c r="F54" s="121">
        <v>12606</v>
      </c>
      <c r="G54" s="138">
        <v>24.9</v>
      </c>
      <c r="H54" s="138">
        <v>28.5</v>
      </c>
      <c r="I54" s="121">
        <v>109</v>
      </c>
    </row>
    <row r="55" spans="1:9" ht="13.5" customHeight="1" x14ac:dyDescent="0.2">
      <c r="A55" s="101">
        <v>24</v>
      </c>
      <c r="B55" s="105" t="s">
        <v>160</v>
      </c>
      <c r="C55" s="121">
        <v>264</v>
      </c>
      <c r="D55" s="121">
        <v>90</v>
      </c>
      <c r="E55" s="121">
        <v>3237</v>
      </c>
      <c r="F55" s="121">
        <v>15115</v>
      </c>
      <c r="G55" s="138">
        <v>21.4</v>
      </c>
      <c r="H55" s="138">
        <v>40.299999999999997</v>
      </c>
      <c r="I55" s="121">
        <v>169</v>
      </c>
    </row>
    <row r="56" spans="1:9" ht="13.5" customHeight="1" x14ac:dyDescent="0.2">
      <c r="A56" s="101">
        <v>25</v>
      </c>
      <c r="B56" s="105" t="s">
        <v>161</v>
      </c>
      <c r="C56" s="121">
        <v>147</v>
      </c>
      <c r="D56" s="121">
        <v>111</v>
      </c>
      <c r="E56" s="121">
        <v>3067</v>
      </c>
      <c r="F56" s="121">
        <v>13298</v>
      </c>
      <c r="G56" s="138">
        <v>23.1</v>
      </c>
      <c r="H56" s="138">
        <v>29.8</v>
      </c>
      <c r="I56" s="121">
        <v>120</v>
      </c>
    </row>
    <row r="57" spans="1:9" ht="13.5" customHeight="1" x14ac:dyDescent="0.2">
      <c r="A57" s="101">
        <v>26</v>
      </c>
      <c r="B57" s="105" t="s">
        <v>162</v>
      </c>
      <c r="C57" s="121"/>
      <c r="D57" s="121"/>
      <c r="E57" s="121"/>
      <c r="F57" s="121"/>
      <c r="G57" s="138"/>
      <c r="H57" s="138"/>
      <c r="I57" s="121"/>
    </row>
    <row r="58" spans="1:9" ht="13.5" customHeight="1" x14ac:dyDescent="0.2">
      <c r="A58" s="101"/>
      <c r="B58" s="105" t="s">
        <v>163</v>
      </c>
      <c r="C58" s="121">
        <v>175</v>
      </c>
      <c r="D58" s="121">
        <v>114</v>
      </c>
      <c r="E58" s="121">
        <v>3983</v>
      </c>
      <c r="F58" s="121">
        <v>19486</v>
      </c>
      <c r="G58" s="138">
        <v>20.399999999999999</v>
      </c>
      <c r="H58" s="138">
        <v>62</v>
      </c>
      <c r="I58" s="121">
        <v>171</v>
      </c>
    </row>
    <row r="59" spans="1:9" ht="13.5" customHeight="1" x14ac:dyDescent="0.2">
      <c r="A59" s="101">
        <v>27</v>
      </c>
      <c r="B59" s="105" t="s">
        <v>164</v>
      </c>
      <c r="C59" s="121">
        <v>191</v>
      </c>
      <c r="D59" s="121">
        <v>103</v>
      </c>
      <c r="E59" s="121">
        <v>3108</v>
      </c>
      <c r="F59" s="121">
        <v>16286</v>
      </c>
      <c r="G59" s="138">
        <v>19.100000000000001</v>
      </c>
      <c r="H59" s="138">
        <v>38.9</v>
      </c>
      <c r="I59" s="121">
        <v>159</v>
      </c>
    </row>
    <row r="60" spans="1:9" ht="13.5" customHeight="1" x14ac:dyDescent="0.2">
      <c r="A60" s="101">
        <v>28</v>
      </c>
      <c r="B60" s="105" t="s">
        <v>92</v>
      </c>
      <c r="C60" s="121">
        <v>157</v>
      </c>
      <c r="D60" s="121">
        <v>112</v>
      </c>
      <c r="E60" s="121">
        <v>3230</v>
      </c>
      <c r="F60" s="121">
        <v>15875</v>
      </c>
      <c r="G60" s="138">
        <v>20.3</v>
      </c>
      <c r="H60" s="138">
        <v>45.3</v>
      </c>
      <c r="I60" s="121">
        <v>142</v>
      </c>
    </row>
    <row r="61" spans="1:9" ht="13.5" customHeight="1" x14ac:dyDescent="0.2">
      <c r="A61" s="101">
        <v>29</v>
      </c>
      <c r="B61" s="105" t="s">
        <v>165</v>
      </c>
      <c r="C61" s="121"/>
      <c r="D61" s="121"/>
      <c r="E61" s="121"/>
      <c r="F61" s="121"/>
      <c r="G61" s="138"/>
      <c r="H61" s="138"/>
      <c r="I61" s="121"/>
    </row>
    <row r="62" spans="1:9" ht="13.5" customHeight="1" x14ac:dyDescent="0.2">
      <c r="A62" s="101"/>
      <c r="B62" s="105" t="s">
        <v>166</v>
      </c>
      <c r="C62" s="121">
        <v>300</v>
      </c>
      <c r="D62" s="121">
        <v>105</v>
      </c>
      <c r="E62" s="121">
        <v>3906</v>
      </c>
      <c r="F62" s="121">
        <v>21836</v>
      </c>
      <c r="G62" s="138">
        <v>17.899999999999999</v>
      </c>
      <c r="H62" s="138">
        <v>35.1</v>
      </c>
      <c r="I62" s="121">
        <v>209</v>
      </c>
    </row>
    <row r="63" spans="1:9" ht="13.5" customHeight="1" x14ac:dyDescent="0.2">
      <c r="A63" s="101">
        <v>30</v>
      </c>
      <c r="B63" s="105" t="s">
        <v>96</v>
      </c>
      <c r="C63" s="144" t="s">
        <v>21</v>
      </c>
      <c r="D63" s="144" t="s">
        <v>21</v>
      </c>
      <c r="E63" s="144" t="s">
        <v>21</v>
      </c>
      <c r="F63" s="144" t="s">
        <v>21</v>
      </c>
      <c r="G63" s="144" t="s">
        <v>21</v>
      </c>
      <c r="H63" s="144" t="s">
        <v>21</v>
      </c>
      <c r="I63" s="144" t="s">
        <v>21</v>
      </c>
    </row>
    <row r="64" spans="1:9" ht="13.5" customHeight="1" x14ac:dyDescent="0.2">
      <c r="A64" s="101">
        <v>31</v>
      </c>
      <c r="B64" s="105" t="s">
        <v>97</v>
      </c>
      <c r="C64" s="121">
        <v>143</v>
      </c>
      <c r="D64" s="121">
        <v>128</v>
      </c>
      <c r="E64" s="121">
        <v>2730</v>
      </c>
      <c r="F64" s="121">
        <v>17522</v>
      </c>
      <c r="G64" s="138">
        <v>15.6</v>
      </c>
      <c r="H64" s="138">
        <v>10</v>
      </c>
      <c r="I64" s="121">
        <v>137</v>
      </c>
    </row>
    <row r="65" spans="1:9" ht="13.5" customHeight="1" x14ac:dyDescent="0.2">
      <c r="A65" s="101">
        <v>32</v>
      </c>
      <c r="B65" s="105" t="s">
        <v>167</v>
      </c>
      <c r="C65" s="121">
        <v>155</v>
      </c>
      <c r="D65" s="121">
        <v>121</v>
      </c>
      <c r="E65" s="121">
        <v>4237</v>
      </c>
      <c r="F65" s="121">
        <v>21615</v>
      </c>
      <c r="G65" s="138">
        <v>19.600000000000001</v>
      </c>
      <c r="H65" s="138">
        <v>64.599999999999994</v>
      </c>
      <c r="I65" s="121">
        <v>178</v>
      </c>
    </row>
    <row r="66" spans="1:9" ht="13.5" customHeight="1" x14ac:dyDescent="0.2">
      <c r="A66" s="101">
        <v>33</v>
      </c>
      <c r="B66" s="105" t="s">
        <v>168</v>
      </c>
      <c r="C66" s="121"/>
      <c r="D66" s="121"/>
      <c r="E66" s="121"/>
      <c r="F66" s="121"/>
      <c r="G66" s="138"/>
      <c r="H66" s="138"/>
      <c r="I66" s="121"/>
    </row>
    <row r="67" spans="1:9" ht="13.5" customHeight="1" x14ac:dyDescent="0.2">
      <c r="A67" s="101"/>
      <c r="B67" s="105" t="s">
        <v>169</v>
      </c>
      <c r="C67" s="121">
        <v>198</v>
      </c>
      <c r="D67" s="121">
        <v>125</v>
      </c>
      <c r="E67" s="121">
        <v>2750</v>
      </c>
      <c r="F67" s="144" t="s">
        <v>21</v>
      </c>
      <c r="G67" s="144" t="s">
        <v>21</v>
      </c>
      <c r="H67" s="144" t="s">
        <v>21</v>
      </c>
      <c r="I67" s="144" t="s">
        <v>21</v>
      </c>
    </row>
    <row r="68" spans="1:9" x14ac:dyDescent="0.2">
      <c r="A68" s="123"/>
      <c r="B68" s="123"/>
      <c r="C68" s="150"/>
      <c r="D68" s="150"/>
      <c r="E68" s="150"/>
      <c r="F68" s="150"/>
      <c r="G68" s="150"/>
      <c r="H68" s="150"/>
      <c r="I68" s="150"/>
    </row>
    <row r="69" spans="1:9" x14ac:dyDescent="0.2">
      <c r="A69" s="123"/>
      <c r="B69" s="123"/>
      <c r="C69" s="150"/>
      <c r="D69" s="150"/>
      <c r="E69" s="150"/>
      <c r="F69" s="150"/>
      <c r="G69" s="150"/>
      <c r="H69" s="150"/>
      <c r="I69" s="150"/>
    </row>
    <row r="70" spans="1:9" x14ac:dyDescent="0.2">
      <c r="A70" s="123"/>
      <c r="B70" s="123"/>
      <c r="C70" s="150"/>
      <c r="D70" s="150"/>
      <c r="E70" s="150"/>
      <c r="F70" s="150"/>
      <c r="G70" s="150"/>
      <c r="H70" s="150"/>
      <c r="I70" s="150"/>
    </row>
    <row r="71" spans="1:9" x14ac:dyDescent="0.2">
      <c r="A71" s="123"/>
      <c r="B71" s="123"/>
      <c r="C71" s="150"/>
      <c r="D71" s="150"/>
      <c r="E71" s="150"/>
      <c r="F71" s="150"/>
      <c r="G71" s="150"/>
      <c r="H71" s="150"/>
      <c r="I71" s="150"/>
    </row>
    <row r="72" spans="1:9" x14ac:dyDescent="0.2">
      <c r="A72" s="123"/>
      <c r="B72" s="123"/>
      <c r="C72" s="150"/>
      <c r="D72" s="150"/>
      <c r="E72" s="150"/>
      <c r="F72" s="150"/>
      <c r="G72" s="150"/>
      <c r="H72" s="150"/>
      <c r="I72" s="150"/>
    </row>
    <row r="73" spans="1:9" x14ac:dyDescent="0.2">
      <c r="A73" s="123"/>
      <c r="B73" s="125"/>
    </row>
    <row r="74" spans="1:9" x14ac:dyDescent="0.2">
      <c r="A74" s="123"/>
      <c r="B74" s="125"/>
    </row>
    <row r="75" spans="1:9" x14ac:dyDescent="0.2">
      <c r="A75" s="123"/>
      <c r="B75" s="125"/>
    </row>
    <row r="76" spans="1:9" x14ac:dyDescent="0.2">
      <c r="A76" s="123"/>
      <c r="B76" s="125"/>
    </row>
    <row r="77" spans="1:9" x14ac:dyDescent="0.2">
      <c r="A77" s="123"/>
      <c r="B77" s="125"/>
    </row>
    <row r="78" spans="1:9" x14ac:dyDescent="0.2">
      <c r="A78" s="123"/>
      <c r="B78" s="125"/>
    </row>
    <row r="79" spans="1:9" x14ac:dyDescent="0.2">
      <c r="A79" s="123"/>
      <c r="B79" s="125"/>
    </row>
    <row r="80" spans="1:9" x14ac:dyDescent="0.2">
      <c r="A80" s="123"/>
      <c r="B80" s="125"/>
    </row>
    <row r="81" spans="1:2" x14ac:dyDescent="0.2">
      <c r="A81" s="123"/>
      <c r="B81" s="125"/>
    </row>
    <row r="82" spans="1:2" x14ac:dyDescent="0.2">
      <c r="A82" s="123"/>
      <c r="B82" s="125"/>
    </row>
    <row r="83" spans="1:2" x14ac:dyDescent="0.2">
      <c r="A83" s="123"/>
      <c r="B83" s="125"/>
    </row>
    <row r="84" spans="1:2" x14ac:dyDescent="0.2">
      <c r="A84" s="123"/>
      <c r="B84" s="125"/>
    </row>
    <row r="85" spans="1:2" x14ac:dyDescent="0.2">
      <c r="A85" s="123"/>
      <c r="B85" s="125"/>
    </row>
    <row r="86" spans="1:2" x14ac:dyDescent="0.2">
      <c r="A86" s="123"/>
      <c r="B86" s="125"/>
    </row>
    <row r="87" spans="1:2" x14ac:dyDescent="0.2">
      <c r="A87" s="123"/>
      <c r="B87" s="125"/>
    </row>
    <row r="88" spans="1:2" x14ac:dyDescent="0.2">
      <c r="A88" s="123"/>
      <c r="B88" s="125"/>
    </row>
    <row r="89" spans="1:2" x14ac:dyDescent="0.2">
      <c r="A89" s="123"/>
      <c r="B89" s="125"/>
    </row>
    <row r="90" spans="1:2" x14ac:dyDescent="0.2">
      <c r="A90" s="123"/>
      <c r="B90" s="125"/>
    </row>
    <row r="91" spans="1:2" x14ac:dyDescent="0.2">
      <c r="A91" s="123"/>
      <c r="B91" s="125"/>
    </row>
    <row r="92" spans="1:2" x14ac:dyDescent="0.2">
      <c r="A92" s="123"/>
      <c r="B92" s="125"/>
    </row>
    <row r="93" spans="1:2" x14ac:dyDescent="0.2">
      <c r="A93" s="123"/>
      <c r="B93" s="125"/>
    </row>
    <row r="94" spans="1:2" x14ac:dyDescent="0.2">
      <c r="A94" s="123"/>
      <c r="B94" s="125"/>
    </row>
    <row r="95" spans="1:2" x14ac:dyDescent="0.2">
      <c r="A95" s="123"/>
      <c r="B95" s="125"/>
    </row>
    <row r="96" spans="1:2" x14ac:dyDescent="0.2">
      <c r="A96" s="123"/>
      <c r="B96" s="125"/>
    </row>
    <row r="97" spans="1:2" x14ac:dyDescent="0.2">
      <c r="A97" s="123"/>
      <c r="B97" s="125"/>
    </row>
    <row r="98" spans="1:2" x14ac:dyDescent="0.2">
      <c r="A98" s="123"/>
      <c r="B98" s="125"/>
    </row>
    <row r="99" spans="1:2" x14ac:dyDescent="0.2">
      <c r="A99" s="123"/>
      <c r="B99" s="125"/>
    </row>
    <row r="100" spans="1:2" x14ac:dyDescent="0.2">
      <c r="A100" s="123"/>
      <c r="B100" s="125"/>
    </row>
    <row r="101" spans="1:2" x14ac:dyDescent="0.2">
      <c r="A101" s="123"/>
      <c r="B101" s="125"/>
    </row>
    <row r="102" spans="1:2" x14ac:dyDescent="0.2">
      <c r="A102" s="123"/>
      <c r="B102" s="125"/>
    </row>
    <row r="103" spans="1:2" x14ac:dyDescent="0.2">
      <c r="A103" s="123"/>
      <c r="B103" s="125"/>
    </row>
    <row r="104" spans="1:2" x14ac:dyDescent="0.2">
      <c r="A104" s="123"/>
      <c r="B104" s="125"/>
    </row>
    <row r="105" spans="1:2" x14ac:dyDescent="0.2">
      <c r="A105" s="123"/>
      <c r="B105" s="125"/>
    </row>
    <row r="106" spans="1:2" x14ac:dyDescent="0.2">
      <c r="A106" s="123"/>
      <c r="B106" s="125"/>
    </row>
    <row r="107" spans="1:2" x14ac:dyDescent="0.2">
      <c r="A107" s="123"/>
      <c r="B107" s="125"/>
    </row>
    <row r="108" spans="1:2" x14ac:dyDescent="0.2">
      <c r="A108" s="123"/>
      <c r="B108" s="125"/>
    </row>
    <row r="109" spans="1:2" x14ac:dyDescent="0.2">
      <c r="A109" s="123"/>
      <c r="B109" s="125"/>
    </row>
    <row r="110" spans="1:2" x14ac:dyDescent="0.2">
      <c r="A110" s="123"/>
      <c r="B110" s="125"/>
    </row>
    <row r="111" spans="1:2" x14ac:dyDescent="0.2">
      <c r="A111" s="123"/>
      <c r="B111" s="125"/>
    </row>
    <row r="112" spans="1:2" x14ac:dyDescent="0.2">
      <c r="A112" s="123"/>
      <c r="B112" s="125"/>
    </row>
    <row r="113" spans="1:2" x14ac:dyDescent="0.2">
      <c r="A113" s="123"/>
      <c r="B113" s="125"/>
    </row>
    <row r="114" spans="1:2" x14ac:dyDescent="0.2">
      <c r="A114" s="123"/>
      <c r="B114" s="125"/>
    </row>
    <row r="115" spans="1:2" x14ac:dyDescent="0.2">
      <c r="A115" s="123"/>
      <c r="B115" s="125"/>
    </row>
    <row r="116" spans="1:2" x14ac:dyDescent="0.2">
      <c r="A116" s="123"/>
      <c r="B116" s="125"/>
    </row>
    <row r="117" spans="1:2" x14ac:dyDescent="0.2">
      <c r="A117" s="123"/>
      <c r="B117" s="125"/>
    </row>
    <row r="118" spans="1:2" x14ac:dyDescent="0.2">
      <c r="A118" s="123"/>
      <c r="B118" s="125"/>
    </row>
    <row r="119" spans="1:2" x14ac:dyDescent="0.2">
      <c r="A119" s="123"/>
      <c r="B119" s="125"/>
    </row>
    <row r="120" spans="1:2" x14ac:dyDescent="0.2">
      <c r="A120" s="123"/>
      <c r="B120" s="125"/>
    </row>
    <row r="121" spans="1:2" x14ac:dyDescent="0.2">
      <c r="A121" s="123"/>
      <c r="B121" s="125"/>
    </row>
    <row r="122" spans="1:2" x14ac:dyDescent="0.2">
      <c r="A122" s="123"/>
      <c r="B122" s="125"/>
    </row>
    <row r="123" spans="1:2" x14ac:dyDescent="0.2">
      <c r="A123" s="123"/>
      <c r="B123" s="125"/>
    </row>
    <row r="124" spans="1:2" x14ac:dyDescent="0.2">
      <c r="A124" s="123"/>
      <c r="B124" s="125"/>
    </row>
    <row r="125" spans="1:2" x14ac:dyDescent="0.2">
      <c r="A125" s="123"/>
      <c r="B125" s="125"/>
    </row>
    <row r="126" spans="1:2" x14ac:dyDescent="0.2">
      <c r="A126" s="123"/>
      <c r="B126" s="125"/>
    </row>
    <row r="127" spans="1:2" x14ac:dyDescent="0.2">
      <c r="A127" s="123"/>
      <c r="B127" s="125"/>
    </row>
    <row r="128" spans="1:2" x14ac:dyDescent="0.2">
      <c r="A128" s="123"/>
      <c r="B128" s="125"/>
    </row>
    <row r="129" spans="1:2" x14ac:dyDescent="0.2">
      <c r="A129" s="123"/>
      <c r="B129" s="125"/>
    </row>
    <row r="130" spans="1:2" x14ac:dyDescent="0.2">
      <c r="A130" s="123"/>
      <c r="B130" s="125"/>
    </row>
    <row r="131" spans="1:2" x14ac:dyDescent="0.2">
      <c r="A131" s="123"/>
      <c r="B131" s="125"/>
    </row>
    <row r="132" spans="1:2" x14ac:dyDescent="0.2">
      <c r="A132" s="123"/>
      <c r="B132" s="125"/>
    </row>
    <row r="133" spans="1:2" x14ac:dyDescent="0.2">
      <c r="A133" s="123"/>
      <c r="B133" s="125"/>
    </row>
    <row r="134" spans="1:2" x14ac:dyDescent="0.2">
      <c r="A134" s="123"/>
      <c r="B134" s="125"/>
    </row>
    <row r="135" spans="1:2" x14ac:dyDescent="0.2">
      <c r="A135" s="123"/>
      <c r="B135" s="125"/>
    </row>
    <row r="136" spans="1:2" x14ac:dyDescent="0.2">
      <c r="A136" s="123"/>
      <c r="B136" s="125"/>
    </row>
    <row r="137" spans="1:2" x14ac:dyDescent="0.2">
      <c r="A137" s="123"/>
      <c r="B137" s="125"/>
    </row>
    <row r="138" spans="1:2" x14ac:dyDescent="0.2">
      <c r="A138" s="123"/>
      <c r="B138" s="125"/>
    </row>
    <row r="139" spans="1:2" x14ac:dyDescent="0.2">
      <c r="A139" s="123"/>
      <c r="B139" s="125"/>
    </row>
    <row r="140" spans="1:2" x14ac:dyDescent="0.2">
      <c r="A140" s="123"/>
      <c r="B140" s="125"/>
    </row>
    <row r="141" spans="1:2" x14ac:dyDescent="0.2">
      <c r="A141" s="123"/>
      <c r="B141" s="125"/>
    </row>
    <row r="142" spans="1:2" x14ac:dyDescent="0.2">
      <c r="A142" s="123"/>
      <c r="B142" s="125"/>
    </row>
    <row r="143" spans="1:2" x14ac:dyDescent="0.2">
      <c r="A143" s="123"/>
      <c r="B143" s="125"/>
    </row>
    <row r="144" spans="1:2" x14ac:dyDescent="0.2">
      <c r="A144" s="123"/>
      <c r="B144" s="125"/>
    </row>
    <row r="145" spans="1:2" x14ac:dyDescent="0.2">
      <c r="A145" s="123"/>
      <c r="B145" s="125"/>
    </row>
    <row r="146" spans="1:2" x14ac:dyDescent="0.2">
      <c r="A146" s="123"/>
      <c r="B146" s="125"/>
    </row>
    <row r="147" spans="1:2" x14ac:dyDescent="0.2">
      <c r="A147" s="123"/>
      <c r="B147" s="125"/>
    </row>
    <row r="148" spans="1:2" x14ac:dyDescent="0.2">
      <c r="A148" s="123"/>
      <c r="B148" s="125"/>
    </row>
    <row r="149" spans="1:2" x14ac:dyDescent="0.2">
      <c r="A149" s="123"/>
      <c r="B149" s="125"/>
    </row>
    <row r="150" spans="1:2" x14ac:dyDescent="0.2">
      <c r="A150" s="123"/>
      <c r="B150" s="125"/>
    </row>
    <row r="151" spans="1:2" x14ac:dyDescent="0.2">
      <c r="A151" s="123"/>
      <c r="B151" s="125"/>
    </row>
    <row r="152" spans="1:2" x14ac:dyDescent="0.2">
      <c r="A152" s="123"/>
      <c r="B152" s="125"/>
    </row>
    <row r="153" spans="1:2" x14ac:dyDescent="0.2">
      <c r="A153" s="123"/>
      <c r="B153" s="125"/>
    </row>
    <row r="154" spans="1:2" x14ac:dyDescent="0.2">
      <c r="A154" s="123"/>
      <c r="B154" s="125"/>
    </row>
    <row r="155" spans="1:2" x14ac:dyDescent="0.2">
      <c r="A155" s="123"/>
      <c r="B155" s="125"/>
    </row>
    <row r="156" spans="1:2" x14ac:dyDescent="0.2">
      <c r="A156" s="123"/>
      <c r="B156" s="125"/>
    </row>
    <row r="157" spans="1:2" x14ac:dyDescent="0.2">
      <c r="A157" s="123"/>
      <c r="B157" s="125"/>
    </row>
    <row r="158" spans="1:2" x14ac:dyDescent="0.2">
      <c r="A158" s="123"/>
      <c r="B158" s="125"/>
    </row>
    <row r="159" spans="1:2" x14ac:dyDescent="0.2">
      <c r="A159" s="123"/>
      <c r="B159" s="125"/>
    </row>
    <row r="160" spans="1:2" x14ac:dyDescent="0.2">
      <c r="A160" s="123"/>
      <c r="B160" s="125"/>
    </row>
    <row r="161" spans="1:2" x14ac:dyDescent="0.2">
      <c r="A161" s="123"/>
      <c r="B161" s="125"/>
    </row>
    <row r="162" spans="1:2" x14ac:dyDescent="0.2">
      <c r="A162" s="123"/>
      <c r="B162" s="125"/>
    </row>
    <row r="163" spans="1:2" x14ac:dyDescent="0.2">
      <c r="A163" s="123"/>
      <c r="B163" s="125"/>
    </row>
    <row r="164" spans="1:2" x14ac:dyDescent="0.2">
      <c r="A164" s="123"/>
      <c r="B164" s="125"/>
    </row>
    <row r="165" spans="1:2" x14ac:dyDescent="0.2">
      <c r="A165" s="123"/>
      <c r="B165" s="125"/>
    </row>
    <row r="166" spans="1:2" x14ac:dyDescent="0.2">
      <c r="A166" s="123"/>
      <c r="B166" s="125"/>
    </row>
    <row r="167" spans="1:2" x14ac:dyDescent="0.2">
      <c r="A167" s="123"/>
      <c r="B167" s="125"/>
    </row>
    <row r="168" spans="1:2" x14ac:dyDescent="0.2">
      <c r="A168" s="123"/>
      <c r="B168" s="125"/>
    </row>
    <row r="169" spans="1:2" x14ac:dyDescent="0.2">
      <c r="A169" s="123"/>
      <c r="B169" s="125"/>
    </row>
    <row r="170" spans="1:2" x14ac:dyDescent="0.2">
      <c r="A170" s="123"/>
      <c r="B170" s="125"/>
    </row>
    <row r="171" spans="1:2" x14ac:dyDescent="0.2">
      <c r="A171" s="123"/>
      <c r="B171" s="125"/>
    </row>
    <row r="172" spans="1:2" x14ac:dyDescent="0.2">
      <c r="A172" s="123"/>
      <c r="B172" s="125"/>
    </row>
    <row r="173" spans="1:2" x14ac:dyDescent="0.2">
      <c r="A173" s="123"/>
      <c r="B173" s="125"/>
    </row>
    <row r="174" spans="1:2" x14ac:dyDescent="0.2">
      <c r="A174" s="123"/>
      <c r="B174" s="125"/>
    </row>
    <row r="175" spans="1:2" x14ac:dyDescent="0.2">
      <c r="A175" s="123"/>
      <c r="B175" s="125"/>
    </row>
    <row r="176" spans="1:2" x14ac:dyDescent="0.2">
      <c r="A176" s="123"/>
      <c r="B176" s="125"/>
    </row>
    <row r="177" spans="1:2" x14ac:dyDescent="0.2">
      <c r="A177" s="123"/>
      <c r="B177" s="125"/>
    </row>
    <row r="178" spans="1:2" x14ac:dyDescent="0.2">
      <c r="A178" s="123"/>
      <c r="B178" s="125"/>
    </row>
    <row r="179" spans="1:2" x14ac:dyDescent="0.2">
      <c r="A179" s="123"/>
      <c r="B179" s="125"/>
    </row>
    <row r="180" spans="1:2" x14ac:dyDescent="0.2">
      <c r="A180" s="123"/>
      <c r="B180" s="125"/>
    </row>
    <row r="181" spans="1:2" x14ac:dyDescent="0.2">
      <c r="A181" s="123"/>
      <c r="B181" s="125"/>
    </row>
    <row r="182" spans="1:2" x14ac:dyDescent="0.2">
      <c r="A182" s="123"/>
      <c r="B182" s="125"/>
    </row>
    <row r="183" spans="1:2" x14ac:dyDescent="0.2">
      <c r="A183" s="123"/>
      <c r="B183" s="125"/>
    </row>
    <row r="184" spans="1:2" x14ac:dyDescent="0.2">
      <c r="A184" s="123"/>
      <c r="B184" s="125"/>
    </row>
    <row r="185" spans="1:2" x14ac:dyDescent="0.2">
      <c r="A185" s="123"/>
      <c r="B185" s="125"/>
    </row>
    <row r="186" spans="1:2" x14ac:dyDescent="0.2">
      <c r="A186" s="123"/>
      <c r="B186" s="125"/>
    </row>
    <row r="187" spans="1:2" x14ac:dyDescent="0.2">
      <c r="A187" s="123"/>
      <c r="B187" s="125"/>
    </row>
    <row r="188" spans="1:2" x14ac:dyDescent="0.2">
      <c r="A188" s="123"/>
      <c r="B188" s="125"/>
    </row>
    <row r="189" spans="1:2" x14ac:dyDescent="0.2">
      <c r="A189" s="123"/>
      <c r="B189" s="125"/>
    </row>
    <row r="190" spans="1:2" x14ac:dyDescent="0.2">
      <c r="A190" s="123"/>
      <c r="B190" s="125"/>
    </row>
    <row r="191" spans="1:2" x14ac:dyDescent="0.2">
      <c r="A191" s="123"/>
      <c r="B191" s="125"/>
    </row>
    <row r="192" spans="1:2" x14ac:dyDescent="0.2">
      <c r="A192" s="123"/>
      <c r="B192" s="125"/>
    </row>
    <row r="193" spans="1:2" x14ac:dyDescent="0.2">
      <c r="A193" s="123"/>
      <c r="B193" s="125"/>
    </row>
    <row r="194" spans="1:2" x14ac:dyDescent="0.2">
      <c r="A194" s="123"/>
      <c r="B194" s="125"/>
    </row>
    <row r="195" spans="1:2" x14ac:dyDescent="0.2">
      <c r="A195" s="123"/>
      <c r="B195" s="125"/>
    </row>
    <row r="196" spans="1:2" x14ac:dyDescent="0.2">
      <c r="A196" s="123"/>
      <c r="B196" s="125"/>
    </row>
    <row r="197" spans="1:2" x14ac:dyDescent="0.2">
      <c r="A197" s="123"/>
      <c r="B197" s="125"/>
    </row>
    <row r="198" spans="1:2" x14ac:dyDescent="0.2">
      <c r="A198" s="123"/>
      <c r="B198" s="125"/>
    </row>
    <row r="199" spans="1:2" x14ac:dyDescent="0.2">
      <c r="A199" s="123"/>
      <c r="B199" s="125"/>
    </row>
    <row r="200" spans="1:2" x14ac:dyDescent="0.2">
      <c r="A200" s="123"/>
      <c r="B200" s="125"/>
    </row>
    <row r="201" spans="1:2" x14ac:dyDescent="0.2">
      <c r="A201" s="123"/>
      <c r="B201" s="125"/>
    </row>
    <row r="202" spans="1:2" x14ac:dyDescent="0.2">
      <c r="A202" s="123"/>
      <c r="B202" s="125"/>
    </row>
    <row r="203" spans="1:2" x14ac:dyDescent="0.2">
      <c r="A203" s="123"/>
      <c r="B203" s="125"/>
    </row>
    <row r="204" spans="1:2" x14ac:dyDescent="0.2">
      <c r="A204" s="123"/>
      <c r="B204" s="125"/>
    </row>
    <row r="205" spans="1:2" x14ac:dyDescent="0.2">
      <c r="A205" s="123"/>
      <c r="B205" s="125"/>
    </row>
    <row r="206" spans="1:2" x14ac:dyDescent="0.2">
      <c r="A206" s="123"/>
      <c r="B206" s="125"/>
    </row>
    <row r="207" spans="1:2" x14ac:dyDescent="0.2">
      <c r="A207" s="123"/>
      <c r="B207" s="125"/>
    </row>
    <row r="208" spans="1:2" x14ac:dyDescent="0.2">
      <c r="A208" s="123"/>
      <c r="B208" s="125"/>
    </row>
    <row r="209" spans="1:2" x14ac:dyDescent="0.2">
      <c r="A209" s="123"/>
      <c r="B209" s="125"/>
    </row>
    <row r="210" spans="1:2" x14ac:dyDescent="0.2">
      <c r="A210" s="123"/>
      <c r="B210" s="125"/>
    </row>
    <row r="211" spans="1:2" x14ac:dyDescent="0.2">
      <c r="A211" s="123"/>
      <c r="B211" s="125"/>
    </row>
    <row r="212" spans="1:2" x14ac:dyDescent="0.2">
      <c r="A212" s="123"/>
      <c r="B212" s="125"/>
    </row>
    <row r="213" spans="1:2" x14ac:dyDescent="0.2">
      <c r="A213" s="123"/>
      <c r="B213" s="125"/>
    </row>
    <row r="214" spans="1:2" x14ac:dyDescent="0.2">
      <c r="A214" s="123"/>
      <c r="B214" s="125"/>
    </row>
    <row r="215" spans="1:2" x14ac:dyDescent="0.2">
      <c r="A215" s="123"/>
      <c r="B215" s="125"/>
    </row>
    <row r="216" spans="1:2" x14ac:dyDescent="0.2">
      <c r="A216" s="123"/>
      <c r="B216" s="125"/>
    </row>
    <row r="217" spans="1:2" x14ac:dyDescent="0.2">
      <c r="A217" s="123"/>
      <c r="B217" s="125"/>
    </row>
    <row r="218" spans="1:2" x14ac:dyDescent="0.2">
      <c r="A218" s="123"/>
      <c r="B218" s="125"/>
    </row>
    <row r="219" spans="1:2" x14ac:dyDescent="0.2">
      <c r="A219" s="123"/>
      <c r="B219" s="125"/>
    </row>
    <row r="220" spans="1:2" x14ac:dyDescent="0.2">
      <c r="A220" s="123"/>
      <c r="B220" s="125"/>
    </row>
    <row r="221" spans="1:2" x14ac:dyDescent="0.2">
      <c r="A221" s="123"/>
      <c r="B221" s="125"/>
    </row>
    <row r="222" spans="1:2" x14ac:dyDescent="0.2">
      <c r="A222" s="123"/>
      <c r="B222" s="125"/>
    </row>
    <row r="223" spans="1:2" x14ac:dyDescent="0.2">
      <c r="A223" s="123"/>
      <c r="B223" s="125"/>
    </row>
    <row r="224" spans="1:2" x14ac:dyDescent="0.2">
      <c r="A224" s="123"/>
      <c r="B224" s="125"/>
    </row>
    <row r="225" spans="1:2" x14ac:dyDescent="0.2">
      <c r="A225" s="123"/>
      <c r="B225" s="125"/>
    </row>
    <row r="226" spans="1:2" x14ac:dyDescent="0.2">
      <c r="A226" s="123"/>
      <c r="B226" s="125"/>
    </row>
    <row r="227" spans="1:2" x14ac:dyDescent="0.2">
      <c r="A227" s="123"/>
      <c r="B227" s="125"/>
    </row>
    <row r="228" spans="1:2" x14ac:dyDescent="0.2">
      <c r="A228" s="123"/>
      <c r="B228" s="125"/>
    </row>
    <row r="229" spans="1:2" x14ac:dyDescent="0.2">
      <c r="A229" s="123"/>
      <c r="B229" s="125"/>
    </row>
    <row r="230" spans="1:2" x14ac:dyDescent="0.2">
      <c r="A230" s="123"/>
      <c r="B230" s="125"/>
    </row>
    <row r="231" spans="1:2" x14ac:dyDescent="0.2">
      <c r="A231" s="123"/>
      <c r="B231" s="125"/>
    </row>
    <row r="232" spans="1:2" x14ac:dyDescent="0.2">
      <c r="A232" s="123"/>
      <c r="B232" s="125"/>
    </row>
    <row r="233" spans="1:2" x14ac:dyDescent="0.2">
      <c r="A233" s="123"/>
      <c r="B233" s="125"/>
    </row>
    <row r="234" spans="1:2" x14ac:dyDescent="0.2">
      <c r="A234" s="123"/>
      <c r="B234" s="125"/>
    </row>
    <row r="235" spans="1:2" x14ac:dyDescent="0.2">
      <c r="A235" s="123"/>
      <c r="B235" s="125"/>
    </row>
    <row r="236" spans="1:2" x14ac:dyDescent="0.2">
      <c r="A236" s="123"/>
      <c r="B236" s="125"/>
    </row>
    <row r="237" spans="1:2" x14ac:dyDescent="0.2">
      <c r="A237" s="123"/>
      <c r="B237" s="125"/>
    </row>
    <row r="238" spans="1:2" x14ac:dyDescent="0.2">
      <c r="A238" s="123"/>
      <c r="B238" s="125"/>
    </row>
    <row r="239" spans="1:2" x14ac:dyDescent="0.2">
      <c r="A239" s="123"/>
      <c r="B239" s="125"/>
    </row>
    <row r="240" spans="1:2" x14ac:dyDescent="0.2">
      <c r="A240" s="123"/>
      <c r="B240" s="125"/>
    </row>
    <row r="241" spans="1:2" x14ac:dyDescent="0.2">
      <c r="A241" s="123"/>
      <c r="B241" s="125"/>
    </row>
    <row r="242" spans="1:2" x14ac:dyDescent="0.2">
      <c r="A242" s="123"/>
      <c r="B242" s="125"/>
    </row>
    <row r="243" spans="1:2" x14ac:dyDescent="0.2">
      <c r="A243" s="123"/>
      <c r="B243" s="125"/>
    </row>
    <row r="244" spans="1:2" x14ac:dyDescent="0.2">
      <c r="A244" s="123"/>
      <c r="B244" s="125"/>
    </row>
    <row r="245" spans="1:2" x14ac:dyDescent="0.2">
      <c r="A245" s="123"/>
      <c r="B245" s="125"/>
    </row>
    <row r="246" spans="1:2" x14ac:dyDescent="0.2">
      <c r="A246" s="123"/>
      <c r="B246" s="125"/>
    </row>
    <row r="247" spans="1:2" x14ac:dyDescent="0.2">
      <c r="A247" s="123"/>
      <c r="B247" s="125"/>
    </row>
    <row r="248" spans="1:2" x14ac:dyDescent="0.2">
      <c r="A248" s="123"/>
      <c r="B248" s="125"/>
    </row>
    <row r="249" spans="1:2" x14ac:dyDescent="0.2">
      <c r="A249" s="123"/>
      <c r="B249" s="125"/>
    </row>
    <row r="250" spans="1:2" x14ac:dyDescent="0.2">
      <c r="A250" s="123"/>
      <c r="B250" s="125"/>
    </row>
    <row r="251" spans="1:2" x14ac:dyDescent="0.2">
      <c r="A251" s="123"/>
      <c r="B251" s="125"/>
    </row>
    <row r="252" spans="1:2" x14ac:dyDescent="0.2">
      <c r="A252" s="123"/>
      <c r="B252" s="125"/>
    </row>
    <row r="253" spans="1:2" x14ac:dyDescent="0.2">
      <c r="A253" s="123"/>
      <c r="B253" s="125"/>
    </row>
    <row r="254" spans="1:2" x14ac:dyDescent="0.2">
      <c r="A254" s="123"/>
      <c r="B254" s="125"/>
    </row>
    <row r="255" spans="1:2" x14ac:dyDescent="0.2">
      <c r="A255" s="123"/>
      <c r="B255" s="125"/>
    </row>
    <row r="256" spans="1:2" x14ac:dyDescent="0.2">
      <c r="A256" s="123"/>
      <c r="B256" s="125"/>
    </row>
    <row r="257" spans="1:2" x14ac:dyDescent="0.2">
      <c r="A257" s="123"/>
      <c r="B257" s="125"/>
    </row>
    <row r="258" spans="1:2" x14ac:dyDescent="0.2">
      <c r="A258" s="123"/>
      <c r="B258" s="125"/>
    </row>
    <row r="259" spans="1:2" x14ac:dyDescent="0.2">
      <c r="A259" s="123"/>
      <c r="B259" s="125"/>
    </row>
    <row r="260" spans="1:2" x14ac:dyDescent="0.2">
      <c r="A260" s="123"/>
      <c r="B260" s="125"/>
    </row>
    <row r="261" spans="1:2" x14ac:dyDescent="0.2">
      <c r="A261" s="123"/>
      <c r="B261" s="125"/>
    </row>
    <row r="262" spans="1:2" x14ac:dyDescent="0.2">
      <c r="A262" s="123"/>
      <c r="B262" s="125"/>
    </row>
    <row r="263" spans="1:2" x14ac:dyDescent="0.2">
      <c r="A263" s="123"/>
      <c r="B263" s="125"/>
    </row>
    <row r="264" spans="1:2" x14ac:dyDescent="0.2">
      <c r="A264" s="123"/>
      <c r="B264" s="125"/>
    </row>
    <row r="265" spans="1:2" x14ac:dyDescent="0.2">
      <c r="A265" s="123"/>
      <c r="B265" s="125"/>
    </row>
    <row r="266" spans="1:2" x14ac:dyDescent="0.2">
      <c r="A266" s="123"/>
      <c r="B266" s="125"/>
    </row>
    <row r="267" spans="1:2" x14ac:dyDescent="0.2">
      <c r="A267" s="123"/>
      <c r="B267" s="125"/>
    </row>
    <row r="268" spans="1:2" x14ac:dyDescent="0.2">
      <c r="A268" s="123"/>
      <c r="B268" s="125"/>
    </row>
    <row r="269" spans="1:2" x14ac:dyDescent="0.2">
      <c r="A269" s="123"/>
      <c r="B269" s="125"/>
    </row>
    <row r="270" spans="1:2" x14ac:dyDescent="0.2">
      <c r="A270" s="123"/>
      <c r="B270" s="125"/>
    </row>
    <row r="271" spans="1:2" x14ac:dyDescent="0.2">
      <c r="A271" s="123"/>
      <c r="B271" s="125"/>
    </row>
    <row r="272" spans="1:2" x14ac:dyDescent="0.2">
      <c r="A272" s="123"/>
      <c r="B272" s="125"/>
    </row>
    <row r="273" spans="1:2" x14ac:dyDescent="0.2">
      <c r="A273" s="123"/>
      <c r="B273" s="125"/>
    </row>
    <row r="274" spans="1:2" x14ac:dyDescent="0.2">
      <c r="A274" s="123"/>
      <c r="B274" s="125"/>
    </row>
    <row r="275" spans="1:2" x14ac:dyDescent="0.2">
      <c r="A275" s="123"/>
      <c r="B275" s="125"/>
    </row>
    <row r="276" spans="1:2" x14ac:dyDescent="0.2">
      <c r="A276" s="123"/>
      <c r="B276" s="125"/>
    </row>
    <row r="277" spans="1:2" x14ac:dyDescent="0.2">
      <c r="A277" s="123"/>
      <c r="B277" s="125"/>
    </row>
    <row r="278" spans="1:2" x14ac:dyDescent="0.2">
      <c r="A278" s="123"/>
      <c r="B278" s="125"/>
    </row>
    <row r="279" spans="1:2" x14ac:dyDescent="0.2">
      <c r="A279" s="123"/>
      <c r="B279" s="125"/>
    </row>
    <row r="280" spans="1:2" x14ac:dyDescent="0.2">
      <c r="A280" s="123"/>
      <c r="B280" s="125"/>
    </row>
    <row r="281" spans="1:2" x14ac:dyDescent="0.2">
      <c r="A281" s="123"/>
      <c r="B281" s="125"/>
    </row>
    <row r="282" spans="1:2" x14ac:dyDescent="0.2">
      <c r="A282" s="123"/>
      <c r="B282" s="125"/>
    </row>
    <row r="283" spans="1:2" x14ac:dyDescent="0.2">
      <c r="A283" s="123"/>
      <c r="B283" s="125"/>
    </row>
    <row r="284" spans="1:2" x14ac:dyDescent="0.2">
      <c r="A284" s="123"/>
      <c r="B284" s="125"/>
    </row>
    <row r="285" spans="1:2" x14ac:dyDescent="0.2">
      <c r="A285" s="123"/>
      <c r="B285" s="125"/>
    </row>
    <row r="286" spans="1:2" x14ac:dyDescent="0.2">
      <c r="A286" s="123"/>
      <c r="B286" s="125"/>
    </row>
    <row r="287" spans="1:2" x14ac:dyDescent="0.2">
      <c r="A287" s="123"/>
      <c r="B287" s="125"/>
    </row>
    <row r="288" spans="1:2" x14ac:dyDescent="0.2">
      <c r="A288" s="123"/>
      <c r="B288" s="125"/>
    </row>
    <row r="289" spans="1:2" x14ac:dyDescent="0.2">
      <c r="A289" s="123"/>
      <c r="B289" s="125"/>
    </row>
    <row r="290" spans="1:2" x14ac:dyDescent="0.2">
      <c r="A290" s="123"/>
      <c r="B290" s="125"/>
    </row>
    <row r="291" spans="1:2" x14ac:dyDescent="0.2">
      <c r="A291" s="123"/>
      <c r="B291" s="125"/>
    </row>
    <row r="292" spans="1:2" x14ac:dyDescent="0.2">
      <c r="A292" s="123"/>
      <c r="B292" s="125"/>
    </row>
    <row r="293" spans="1:2" x14ac:dyDescent="0.2">
      <c r="A293" s="123"/>
      <c r="B293" s="125"/>
    </row>
    <row r="294" spans="1:2" x14ac:dyDescent="0.2">
      <c r="A294" s="123"/>
      <c r="B294" s="125"/>
    </row>
    <row r="295" spans="1:2" x14ac:dyDescent="0.2">
      <c r="A295" s="123"/>
      <c r="B295" s="125"/>
    </row>
    <row r="296" spans="1:2" x14ac:dyDescent="0.2">
      <c r="A296" s="123"/>
      <c r="B296" s="125"/>
    </row>
    <row r="297" spans="1:2" x14ac:dyDescent="0.2">
      <c r="A297" s="123"/>
      <c r="B297" s="125"/>
    </row>
    <row r="298" spans="1:2" x14ac:dyDescent="0.2">
      <c r="A298" s="123"/>
      <c r="B298" s="125"/>
    </row>
    <row r="299" spans="1:2" x14ac:dyDescent="0.2">
      <c r="A299" s="123"/>
      <c r="B299" s="125"/>
    </row>
    <row r="300" spans="1:2" x14ac:dyDescent="0.2">
      <c r="A300" s="123"/>
      <c r="B300" s="125"/>
    </row>
    <row r="301" spans="1:2" x14ac:dyDescent="0.2">
      <c r="A301" s="123"/>
      <c r="B301" s="125"/>
    </row>
    <row r="302" spans="1:2" x14ac:dyDescent="0.2">
      <c r="A302" s="123"/>
      <c r="B302" s="125"/>
    </row>
    <row r="303" spans="1:2" x14ac:dyDescent="0.2">
      <c r="A303" s="123"/>
      <c r="B303" s="125"/>
    </row>
    <row r="304" spans="1:2" x14ac:dyDescent="0.2">
      <c r="A304" s="123"/>
      <c r="B304" s="125"/>
    </row>
    <row r="305" spans="1:2" x14ac:dyDescent="0.2">
      <c r="A305" s="123"/>
      <c r="B305" s="125"/>
    </row>
    <row r="306" spans="1:2" x14ac:dyDescent="0.2">
      <c r="A306" s="123"/>
      <c r="B306" s="125"/>
    </row>
    <row r="307" spans="1:2" x14ac:dyDescent="0.2">
      <c r="A307" s="123"/>
      <c r="B307" s="125"/>
    </row>
    <row r="308" spans="1:2" x14ac:dyDescent="0.2">
      <c r="A308" s="123"/>
      <c r="B308" s="125"/>
    </row>
    <row r="309" spans="1:2" x14ac:dyDescent="0.2">
      <c r="A309" s="123"/>
      <c r="B309" s="125"/>
    </row>
    <row r="310" spans="1:2" x14ac:dyDescent="0.2">
      <c r="A310" s="123"/>
      <c r="B310" s="125"/>
    </row>
    <row r="311" spans="1:2" x14ac:dyDescent="0.2">
      <c r="A311" s="123"/>
      <c r="B311" s="125"/>
    </row>
    <row r="312" spans="1:2" x14ac:dyDescent="0.2">
      <c r="A312" s="123"/>
      <c r="B312" s="125"/>
    </row>
    <row r="313" spans="1:2" x14ac:dyDescent="0.2">
      <c r="A313" s="123"/>
      <c r="B313" s="125"/>
    </row>
    <row r="314" spans="1:2" x14ac:dyDescent="0.2">
      <c r="A314" s="123"/>
      <c r="B314" s="125"/>
    </row>
    <row r="315" spans="1:2" x14ac:dyDescent="0.2">
      <c r="A315" s="123"/>
      <c r="B315" s="125"/>
    </row>
    <row r="316" spans="1:2" x14ac:dyDescent="0.2">
      <c r="A316" s="123"/>
      <c r="B316" s="125"/>
    </row>
    <row r="317" spans="1:2" x14ac:dyDescent="0.2">
      <c r="A317" s="123"/>
      <c r="B317" s="125"/>
    </row>
    <row r="318" spans="1:2" x14ac:dyDescent="0.2">
      <c r="A318" s="123"/>
      <c r="B318" s="125"/>
    </row>
    <row r="319" spans="1:2" x14ac:dyDescent="0.2">
      <c r="A319" s="123"/>
      <c r="B319" s="125"/>
    </row>
    <row r="320" spans="1:2" x14ac:dyDescent="0.2">
      <c r="A320" s="123"/>
      <c r="B320" s="125"/>
    </row>
    <row r="321" spans="1:2" x14ac:dyDescent="0.2">
      <c r="A321" s="123"/>
      <c r="B321" s="125"/>
    </row>
    <row r="322" spans="1:2" x14ac:dyDescent="0.2">
      <c r="A322" s="123"/>
      <c r="B322" s="125"/>
    </row>
    <row r="323" spans="1:2" x14ac:dyDescent="0.2">
      <c r="A323" s="123"/>
      <c r="B323" s="125"/>
    </row>
    <row r="324" spans="1:2" x14ac:dyDescent="0.2">
      <c r="A324" s="123"/>
      <c r="B324" s="125"/>
    </row>
    <row r="325" spans="1:2" x14ac:dyDescent="0.2">
      <c r="A325" s="123"/>
      <c r="B325" s="125"/>
    </row>
    <row r="326" spans="1:2" x14ac:dyDescent="0.2">
      <c r="A326" s="123"/>
      <c r="B326" s="125"/>
    </row>
    <row r="327" spans="1:2" x14ac:dyDescent="0.2">
      <c r="A327" s="123"/>
      <c r="B327" s="125"/>
    </row>
    <row r="328" spans="1:2" x14ac:dyDescent="0.2">
      <c r="A328" s="123"/>
      <c r="B328" s="125"/>
    </row>
    <row r="329" spans="1:2" x14ac:dyDescent="0.2">
      <c r="A329" s="123"/>
      <c r="B329" s="125"/>
    </row>
    <row r="330" spans="1:2" x14ac:dyDescent="0.2">
      <c r="A330" s="123"/>
      <c r="B330" s="125"/>
    </row>
    <row r="331" spans="1:2" x14ac:dyDescent="0.2">
      <c r="A331" s="123"/>
      <c r="B331" s="125"/>
    </row>
    <row r="332" spans="1:2" x14ac:dyDescent="0.2">
      <c r="A332" s="123"/>
      <c r="B332" s="125"/>
    </row>
    <row r="333" spans="1:2" x14ac:dyDescent="0.2">
      <c r="A333" s="123"/>
      <c r="B333" s="125"/>
    </row>
    <row r="334" spans="1:2" x14ac:dyDescent="0.2">
      <c r="A334" s="123"/>
      <c r="B334" s="125"/>
    </row>
    <row r="335" spans="1:2" x14ac:dyDescent="0.2">
      <c r="A335" s="123"/>
      <c r="B335" s="125"/>
    </row>
    <row r="336" spans="1:2" x14ac:dyDescent="0.2">
      <c r="A336" s="123"/>
      <c r="B336" s="125"/>
    </row>
    <row r="337" spans="1:2" x14ac:dyDescent="0.2">
      <c r="A337" s="123"/>
      <c r="B337" s="125"/>
    </row>
    <row r="338" spans="1:2" x14ac:dyDescent="0.2">
      <c r="A338" s="123"/>
      <c r="B338" s="125"/>
    </row>
    <row r="339" spans="1:2" x14ac:dyDescent="0.2">
      <c r="A339" s="123"/>
      <c r="B339" s="125"/>
    </row>
    <row r="340" spans="1:2" x14ac:dyDescent="0.2">
      <c r="A340" s="123"/>
      <c r="B340" s="125"/>
    </row>
    <row r="341" spans="1:2" x14ac:dyDescent="0.2">
      <c r="A341" s="123"/>
      <c r="B341" s="125"/>
    </row>
    <row r="342" spans="1:2" x14ac:dyDescent="0.2">
      <c r="A342" s="123"/>
      <c r="B342" s="125"/>
    </row>
    <row r="343" spans="1:2" x14ac:dyDescent="0.2">
      <c r="A343" s="123"/>
      <c r="B343" s="125"/>
    </row>
    <row r="344" spans="1:2" x14ac:dyDescent="0.2">
      <c r="A344" s="123"/>
      <c r="B344" s="125"/>
    </row>
    <row r="345" spans="1:2" x14ac:dyDescent="0.2">
      <c r="A345" s="123"/>
      <c r="B345" s="125"/>
    </row>
    <row r="346" spans="1:2" x14ac:dyDescent="0.2">
      <c r="A346" s="123"/>
      <c r="B346" s="125"/>
    </row>
    <row r="347" spans="1:2" x14ac:dyDescent="0.2">
      <c r="A347" s="123"/>
      <c r="B347" s="125"/>
    </row>
    <row r="348" spans="1:2" x14ac:dyDescent="0.2">
      <c r="A348" s="123"/>
      <c r="B348" s="125"/>
    </row>
    <row r="349" spans="1:2" x14ac:dyDescent="0.2">
      <c r="A349" s="123"/>
      <c r="B349" s="125"/>
    </row>
    <row r="350" spans="1:2" x14ac:dyDescent="0.2">
      <c r="A350" s="123"/>
      <c r="B350" s="125"/>
    </row>
    <row r="351" spans="1:2" x14ac:dyDescent="0.2">
      <c r="A351" s="123"/>
      <c r="B351" s="125"/>
    </row>
    <row r="352" spans="1:2" x14ac:dyDescent="0.2">
      <c r="A352" s="123"/>
      <c r="B352" s="125"/>
    </row>
    <row r="353" spans="1:2" x14ac:dyDescent="0.2">
      <c r="A353" s="123"/>
      <c r="B353" s="125"/>
    </row>
    <row r="354" spans="1:2" x14ac:dyDescent="0.2">
      <c r="A354" s="123"/>
      <c r="B354" s="125"/>
    </row>
    <row r="355" spans="1:2" x14ac:dyDescent="0.2">
      <c r="A355" s="123"/>
      <c r="B355" s="125"/>
    </row>
    <row r="356" spans="1:2" x14ac:dyDescent="0.2">
      <c r="A356" s="123"/>
      <c r="B356" s="125"/>
    </row>
    <row r="357" spans="1:2" x14ac:dyDescent="0.2">
      <c r="A357" s="123"/>
      <c r="B357" s="125"/>
    </row>
    <row r="358" spans="1:2" x14ac:dyDescent="0.2">
      <c r="A358" s="123"/>
      <c r="B358" s="125"/>
    </row>
    <row r="359" spans="1:2" x14ac:dyDescent="0.2">
      <c r="A359" s="123"/>
      <c r="B359" s="125"/>
    </row>
    <row r="360" spans="1:2" x14ac:dyDescent="0.2">
      <c r="A360" s="123"/>
      <c r="B360" s="125"/>
    </row>
    <row r="361" spans="1:2" x14ac:dyDescent="0.2">
      <c r="A361" s="123"/>
      <c r="B361" s="125"/>
    </row>
    <row r="362" spans="1:2" x14ac:dyDescent="0.2">
      <c r="A362" s="123"/>
      <c r="B362" s="125"/>
    </row>
    <row r="363" spans="1:2" x14ac:dyDescent="0.2">
      <c r="A363" s="123"/>
      <c r="B363" s="125"/>
    </row>
    <row r="364" spans="1:2" x14ac:dyDescent="0.2">
      <c r="A364" s="123"/>
      <c r="B364" s="125"/>
    </row>
    <row r="365" spans="1:2" x14ac:dyDescent="0.2">
      <c r="A365" s="123"/>
      <c r="B365" s="125"/>
    </row>
    <row r="366" spans="1:2" x14ac:dyDescent="0.2">
      <c r="A366" s="123"/>
      <c r="B366" s="125"/>
    </row>
    <row r="367" spans="1:2" x14ac:dyDescent="0.2">
      <c r="A367" s="123"/>
      <c r="B367" s="125"/>
    </row>
    <row r="368" spans="1:2" x14ac:dyDescent="0.2">
      <c r="A368" s="123"/>
      <c r="B368" s="125"/>
    </row>
    <row r="369" spans="1:2" x14ac:dyDescent="0.2">
      <c r="A369" s="123"/>
      <c r="B369" s="125"/>
    </row>
    <row r="370" spans="1:2" x14ac:dyDescent="0.2">
      <c r="A370" s="123"/>
      <c r="B370" s="125"/>
    </row>
    <row r="371" spans="1:2" x14ac:dyDescent="0.2">
      <c r="A371" s="123"/>
      <c r="B371" s="125"/>
    </row>
    <row r="372" spans="1:2" x14ac:dyDescent="0.2">
      <c r="A372" s="123"/>
      <c r="B372" s="125"/>
    </row>
    <row r="373" spans="1:2" x14ac:dyDescent="0.2">
      <c r="A373" s="123"/>
      <c r="B373" s="125"/>
    </row>
    <row r="374" spans="1:2" x14ac:dyDescent="0.2">
      <c r="A374" s="123"/>
      <c r="B374" s="125"/>
    </row>
    <row r="375" spans="1:2" x14ac:dyDescent="0.2">
      <c r="A375" s="123"/>
      <c r="B375" s="125"/>
    </row>
    <row r="376" spans="1:2" x14ac:dyDescent="0.2">
      <c r="A376" s="123"/>
      <c r="B376" s="125"/>
    </row>
    <row r="377" spans="1:2" x14ac:dyDescent="0.2">
      <c r="A377" s="123"/>
      <c r="B377" s="125"/>
    </row>
    <row r="378" spans="1:2" x14ac:dyDescent="0.2">
      <c r="A378" s="123"/>
      <c r="B378" s="125"/>
    </row>
    <row r="379" spans="1:2" x14ac:dyDescent="0.2">
      <c r="A379" s="123"/>
      <c r="B379" s="125"/>
    </row>
    <row r="380" spans="1:2" x14ac:dyDescent="0.2">
      <c r="A380" s="123"/>
      <c r="B380" s="125"/>
    </row>
    <row r="381" spans="1:2" x14ac:dyDescent="0.2">
      <c r="A381" s="123"/>
      <c r="B381" s="125"/>
    </row>
    <row r="382" spans="1:2" x14ac:dyDescent="0.2">
      <c r="A382" s="123"/>
      <c r="B382" s="125"/>
    </row>
    <row r="383" spans="1:2" x14ac:dyDescent="0.2">
      <c r="A383" s="123"/>
      <c r="B383" s="125"/>
    </row>
    <row r="384" spans="1:2" x14ac:dyDescent="0.2">
      <c r="A384" s="123"/>
      <c r="B384" s="125"/>
    </row>
    <row r="385" spans="1:2" x14ac:dyDescent="0.2">
      <c r="A385" s="123"/>
      <c r="B385" s="125"/>
    </row>
    <row r="386" spans="1:2" x14ac:dyDescent="0.2">
      <c r="A386" s="123"/>
      <c r="B386" s="125"/>
    </row>
    <row r="387" spans="1:2" x14ac:dyDescent="0.2">
      <c r="A387" s="123"/>
      <c r="B387" s="125"/>
    </row>
    <row r="388" spans="1:2" x14ac:dyDescent="0.2">
      <c r="A388" s="123"/>
      <c r="B388" s="125"/>
    </row>
    <row r="389" spans="1:2" x14ac:dyDescent="0.2">
      <c r="A389" s="123"/>
      <c r="B389" s="125"/>
    </row>
    <row r="390" spans="1:2" x14ac:dyDescent="0.2">
      <c r="A390" s="123"/>
      <c r="B390" s="125"/>
    </row>
    <row r="391" spans="1:2" x14ac:dyDescent="0.2">
      <c r="A391" s="123"/>
      <c r="B391" s="125"/>
    </row>
    <row r="392" spans="1:2" x14ac:dyDescent="0.2">
      <c r="A392" s="123"/>
      <c r="B392" s="125"/>
    </row>
    <row r="393" spans="1:2" x14ac:dyDescent="0.2">
      <c r="A393" s="123"/>
      <c r="B393" s="125"/>
    </row>
    <row r="394" spans="1:2" x14ac:dyDescent="0.2">
      <c r="A394" s="123"/>
      <c r="B394" s="125"/>
    </row>
    <row r="395" spans="1:2" x14ac:dyDescent="0.2">
      <c r="A395" s="123"/>
      <c r="B395" s="125"/>
    </row>
    <row r="396" spans="1:2" x14ac:dyDescent="0.2">
      <c r="A396" s="123"/>
      <c r="B396" s="125"/>
    </row>
    <row r="397" spans="1:2" x14ac:dyDescent="0.2">
      <c r="A397" s="123"/>
      <c r="B397" s="125"/>
    </row>
    <row r="398" spans="1:2" x14ac:dyDescent="0.2">
      <c r="A398" s="123"/>
      <c r="B398" s="125"/>
    </row>
    <row r="399" spans="1:2" x14ac:dyDescent="0.2">
      <c r="A399" s="123"/>
      <c r="B399" s="125"/>
    </row>
    <row r="400" spans="1:2" x14ac:dyDescent="0.2">
      <c r="A400" s="123"/>
      <c r="B400" s="125"/>
    </row>
    <row r="401" spans="1:2" x14ac:dyDescent="0.2">
      <c r="A401" s="123"/>
      <c r="B401" s="125"/>
    </row>
    <row r="402" spans="1:2" x14ac:dyDescent="0.2">
      <c r="A402" s="123"/>
      <c r="B402" s="125"/>
    </row>
    <row r="403" spans="1:2" x14ac:dyDescent="0.2">
      <c r="A403" s="123"/>
      <c r="B403" s="125"/>
    </row>
    <row r="404" spans="1:2" x14ac:dyDescent="0.2">
      <c r="A404" s="123"/>
      <c r="B404" s="125"/>
    </row>
    <row r="405" spans="1:2" x14ac:dyDescent="0.2">
      <c r="A405" s="123"/>
      <c r="B405" s="125"/>
    </row>
    <row r="406" spans="1:2" x14ac:dyDescent="0.2">
      <c r="A406" s="123"/>
      <c r="B406" s="125"/>
    </row>
    <row r="407" spans="1:2" x14ac:dyDescent="0.2">
      <c r="A407" s="123"/>
      <c r="B407" s="125"/>
    </row>
    <row r="408" spans="1:2" x14ac:dyDescent="0.2">
      <c r="A408" s="123"/>
      <c r="B408" s="125"/>
    </row>
    <row r="409" spans="1:2" x14ac:dyDescent="0.2">
      <c r="A409" s="123"/>
      <c r="B409" s="125"/>
    </row>
    <row r="410" spans="1:2" x14ac:dyDescent="0.2">
      <c r="A410" s="123"/>
      <c r="B410" s="125"/>
    </row>
    <row r="411" spans="1:2" x14ac:dyDescent="0.2">
      <c r="A411" s="123"/>
      <c r="B411" s="125"/>
    </row>
    <row r="412" spans="1:2" x14ac:dyDescent="0.2">
      <c r="A412" s="123"/>
      <c r="B412" s="125"/>
    </row>
    <row r="413" spans="1:2" x14ac:dyDescent="0.2">
      <c r="A413" s="123"/>
      <c r="B413" s="125"/>
    </row>
    <row r="414" spans="1:2" x14ac:dyDescent="0.2">
      <c r="A414" s="123"/>
      <c r="B414" s="125"/>
    </row>
    <row r="415" spans="1:2" x14ac:dyDescent="0.2">
      <c r="A415" s="123"/>
      <c r="B415" s="125"/>
    </row>
    <row r="416" spans="1:2" x14ac:dyDescent="0.2">
      <c r="A416" s="123"/>
      <c r="B416" s="125"/>
    </row>
    <row r="417" spans="1:2" x14ac:dyDescent="0.2">
      <c r="A417" s="123"/>
      <c r="B417" s="125"/>
    </row>
    <row r="418" spans="1:2" x14ac:dyDescent="0.2">
      <c r="A418" s="123"/>
      <c r="B418" s="125"/>
    </row>
    <row r="419" spans="1:2" x14ac:dyDescent="0.2">
      <c r="A419" s="123"/>
      <c r="B419" s="125"/>
    </row>
    <row r="420" spans="1:2" x14ac:dyDescent="0.2">
      <c r="A420" s="123"/>
      <c r="B420" s="125"/>
    </row>
    <row r="421" spans="1:2" x14ac:dyDescent="0.2">
      <c r="A421" s="123"/>
      <c r="B421" s="125"/>
    </row>
    <row r="422" spans="1:2" x14ac:dyDescent="0.2">
      <c r="A422" s="123"/>
      <c r="B422" s="125"/>
    </row>
    <row r="423" spans="1:2" x14ac:dyDescent="0.2">
      <c r="A423" s="123"/>
      <c r="B423" s="125"/>
    </row>
    <row r="424" spans="1:2" x14ac:dyDescent="0.2">
      <c r="A424" s="123"/>
      <c r="B424" s="125"/>
    </row>
    <row r="425" spans="1:2" x14ac:dyDescent="0.2">
      <c r="A425" s="123"/>
      <c r="B425" s="125"/>
    </row>
    <row r="426" spans="1:2" x14ac:dyDescent="0.2">
      <c r="A426" s="123"/>
      <c r="B426" s="125"/>
    </row>
    <row r="427" spans="1:2" x14ac:dyDescent="0.2">
      <c r="A427" s="123"/>
      <c r="B427" s="125"/>
    </row>
    <row r="428" spans="1:2" x14ac:dyDescent="0.2">
      <c r="A428" s="123"/>
      <c r="B428" s="125"/>
    </row>
    <row r="429" spans="1:2" x14ac:dyDescent="0.2">
      <c r="A429" s="123"/>
      <c r="B429" s="125"/>
    </row>
    <row r="430" spans="1:2" x14ac:dyDescent="0.2">
      <c r="A430" s="123"/>
      <c r="B430" s="125"/>
    </row>
    <row r="431" spans="1:2" x14ac:dyDescent="0.2">
      <c r="A431" s="123"/>
      <c r="B431" s="125"/>
    </row>
    <row r="432" spans="1:2" x14ac:dyDescent="0.2">
      <c r="A432" s="123"/>
      <c r="B432" s="125"/>
    </row>
    <row r="433" spans="1:2" x14ac:dyDescent="0.2">
      <c r="A433" s="123"/>
      <c r="B433" s="125"/>
    </row>
    <row r="434" spans="1:2" x14ac:dyDescent="0.2">
      <c r="A434" s="123"/>
      <c r="B434" s="125"/>
    </row>
    <row r="435" spans="1:2" x14ac:dyDescent="0.2">
      <c r="A435" s="123"/>
      <c r="B435" s="125"/>
    </row>
    <row r="436" spans="1:2" x14ac:dyDescent="0.2">
      <c r="A436" s="123"/>
      <c r="B436" s="125"/>
    </row>
    <row r="437" spans="1:2" x14ac:dyDescent="0.2">
      <c r="A437" s="123"/>
      <c r="B437" s="125"/>
    </row>
    <row r="438" spans="1:2" x14ac:dyDescent="0.2">
      <c r="A438" s="123"/>
      <c r="B438" s="12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pane ySplit="9" topLeftCell="A10" activePane="bottomLeft" state="frozen"/>
      <selection activeCell="G40" sqref="G40"/>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5"/>
  </cols>
  <sheetData>
    <row r="1" spans="1:14" s="54" customFormat="1" ht="12.75" x14ac:dyDescent="0.2">
      <c r="A1" s="361" t="s">
        <v>103</v>
      </c>
      <c r="B1" s="362"/>
      <c r="C1" s="362"/>
      <c r="D1" s="362"/>
      <c r="E1" s="362"/>
      <c r="F1" s="362"/>
      <c r="G1" s="362"/>
      <c r="H1" s="362"/>
      <c r="I1" s="362"/>
      <c r="J1" s="362"/>
      <c r="K1" s="362"/>
      <c r="L1" s="362"/>
      <c r="M1" s="62"/>
    </row>
    <row r="2" spans="1:14" s="64" customFormat="1" ht="10.9" customHeight="1" x14ac:dyDescent="0.2">
      <c r="A2" s="361"/>
      <c r="B2" s="361"/>
      <c r="C2" s="361"/>
      <c r="D2" s="361"/>
      <c r="E2" s="361"/>
      <c r="F2" s="361"/>
      <c r="G2" s="361"/>
      <c r="H2" s="361"/>
      <c r="I2" s="361"/>
      <c r="J2" s="361"/>
      <c r="K2" s="361"/>
      <c r="L2" s="361"/>
      <c r="M2" s="63"/>
    </row>
    <row r="3" spans="1:14" s="64" customFormat="1" ht="10.9" customHeight="1" x14ac:dyDescent="0.2">
      <c r="A3" s="363" t="s">
        <v>104</v>
      </c>
      <c r="B3" s="363"/>
      <c r="C3" s="363"/>
      <c r="D3" s="363"/>
      <c r="E3" s="363"/>
      <c r="F3" s="363"/>
      <c r="G3" s="363"/>
      <c r="H3" s="363"/>
      <c r="I3" s="363"/>
      <c r="J3" s="363"/>
      <c r="K3" s="363"/>
      <c r="L3" s="363"/>
      <c r="M3" s="63"/>
    </row>
    <row r="4" spans="1:14" s="64" customFormat="1" ht="10.9" customHeight="1" x14ac:dyDescent="0.2">
      <c r="A4" s="363" t="s">
        <v>2</v>
      </c>
      <c r="B4" s="363"/>
      <c r="C4" s="363"/>
      <c r="D4" s="363"/>
      <c r="E4" s="363"/>
      <c r="F4" s="363"/>
      <c r="G4" s="363"/>
      <c r="H4" s="363"/>
      <c r="I4" s="363"/>
      <c r="J4" s="363"/>
      <c r="K4" s="363"/>
      <c r="L4" s="363"/>
      <c r="M4" s="65"/>
      <c r="N4" s="54"/>
    </row>
    <row r="5" spans="1:14" s="64" customFormat="1" ht="18" customHeight="1" x14ac:dyDescent="0.2">
      <c r="A5" s="66"/>
      <c r="B5" s="66"/>
      <c r="C5" s="66"/>
      <c r="D5" s="66"/>
      <c r="E5" s="66"/>
      <c r="F5" s="66"/>
      <c r="G5" s="66"/>
      <c r="H5" s="66"/>
      <c r="I5" s="67"/>
      <c r="J5" s="67"/>
      <c r="K5" s="67"/>
      <c r="L5" s="54"/>
      <c r="M5" s="54"/>
    </row>
    <row r="6" spans="1:14" s="68" customFormat="1" ht="18" customHeight="1" x14ac:dyDescent="0.2">
      <c r="A6" s="11"/>
      <c r="B6" s="364" t="s">
        <v>3</v>
      </c>
      <c r="C6" s="367" t="s">
        <v>105</v>
      </c>
      <c r="D6" s="370" t="s">
        <v>5</v>
      </c>
      <c r="E6" s="370" t="s">
        <v>6</v>
      </c>
      <c r="F6" s="367" t="s">
        <v>106</v>
      </c>
      <c r="G6" s="373" t="s">
        <v>107</v>
      </c>
      <c r="H6" s="367" t="s">
        <v>9</v>
      </c>
      <c r="I6" s="358" t="s">
        <v>10</v>
      </c>
      <c r="J6" s="359"/>
      <c r="K6" s="360"/>
      <c r="L6" s="376" t="s">
        <v>108</v>
      </c>
      <c r="M6"/>
    </row>
    <row r="7" spans="1:14" s="68" customFormat="1" ht="15" customHeight="1" x14ac:dyDescent="0.2">
      <c r="A7" s="11"/>
      <c r="B7" s="365"/>
      <c r="C7" s="368"/>
      <c r="D7" s="368"/>
      <c r="E7" s="368"/>
      <c r="F7" s="371"/>
      <c r="G7" s="374"/>
      <c r="H7" s="371"/>
      <c r="I7" s="370" t="s">
        <v>12</v>
      </c>
      <c r="J7" s="379" t="s">
        <v>13</v>
      </c>
      <c r="K7" s="380"/>
      <c r="L7" s="377"/>
      <c r="M7"/>
    </row>
    <row r="8" spans="1:14" s="68" customFormat="1" ht="22.5" customHeight="1" x14ac:dyDescent="0.2">
      <c r="A8" s="11"/>
      <c r="B8" s="365"/>
      <c r="C8" s="368"/>
      <c r="D8" s="368"/>
      <c r="E8" s="369"/>
      <c r="F8" s="372"/>
      <c r="G8" s="375"/>
      <c r="H8" s="372"/>
      <c r="I8" s="369"/>
      <c r="J8" s="12" t="s">
        <v>14</v>
      </c>
      <c r="K8" s="13" t="s">
        <v>15</v>
      </c>
      <c r="L8" s="378"/>
      <c r="M8"/>
    </row>
    <row r="9" spans="1:14" s="68" customFormat="1" ht="10.9" customHeight="1" x14ac:dyDescent="0.2">
      <c r="A9" s="11"/>
      <c r="B9" s="366"/>
      <c r="C9" s="369"/>
      <c r="D9" s="369"/>
      <c r="E9" s="69" t="s">
        <v>16</v>
      </c>
      <c r="F9" s="69" t="s">
        <v>17</v>
      </c>
      <c r="G9" s="70" t="s">
        <v>18</v>
      </c>
      <c r="H9" s="358" t="s">
        <v>19</v>
      </c>
      <c r="I9" s="359"/>
      <c r="J9" s="359"/>
      <c r="K9" s="360"/>
      <c r="L9" s="71" t="s">
        <v>20</v>
      </c>
      <c r="M9"/>
    </row>
    <row r="10" spans="1:14" s="68" customFormat="1" ht="10.9" customHeight="1" x14ac:dyDescent="0.2">
      <c r="A10" s="11"/>
      <c r="B10" s="17"/>
      <c r="C10" s="18"/>
      <c r="D10" s="18"/>
      <c r="E10" s="11"/>
      <c r="F10" s="11"/>
      <c r="G10" s="11"/>
      <c r="H10" s="11"/>
      <c r="I10" s="11"/>
      <c r="J10" s="11"/>
      <c r="K10" s="11"/>
      <c r="L10" s="11"/>
      <c r="M10"/>
    </row>
    <row r="11" spans="1:14" s="68" customFormat="1" ht="10.9" customHeight="1" x14ac:dyDescent="0.2">
      <c r="A11" s="11"/>
      <c r="B11" s="72" t="s">
        <v>109</v>
      </c>
      <c r="C11" s="73" t="s">
        <v>110</v>
      </c>
      <c r="D11" s="74">
        <v>2005</v>
      </c>
      <c r="E11" s="75">
        <v>823.5</v>
      </c>
      <c r="F11" s="75">
        <v>115081.83333333333</v>
      </c>
      <c r="G11" s="75">
        <v>189327.19</v>
      </c>
      <c r="H11" s="75">
        <v>2955303.733</v>
      </c>
      <c r="I11" s="75">
        <v>20975426.210000001</v>
      </c>
      <c r="J11" s="75">
        <v>6786815.4800000004</v>
      </c>
      <c r="K11" s="75">
        <v>4378348.3759999992</v>
      </c>
      <c r="L11" s="76">
        <v>32.356031348552037</v>
      </c>
      <c r="M11"/>
    </row>
    <row r="12" spans="1:14" s="68" customFormat="1" ht="10.9" customHeight="1" x14ac:dyDescent="0.2">
      <c r="A12" s="11"/>
      <c r="B12" s="26"/>
      <c r="C12" s="27"/>
      <c r="D12" s="74">
        <v>2006</v>
      </c>
      <c r="E12" s="75">
        <v>832.66666666666663</v>
      </c>
      <c r="F12" s="75">
        <v>116776.83333333333</v>
      </c>
      <c r="G12" s="75">
        <v>194163.59700000001</v>
      </c>
      <c r="H12" s="75">
        <v>3079251.4879999999</v>
      </c>
      <c r="I12" s="75">
        <v>23020933.177999999</v>
      </c>
      <c r="J12" s="75">
        <v>7545322.3669999996</v>
      </c>
      <c r="K12" s="75">
        <v>4902229.2120000003</v>
      </c>
      <c r="L12" s="76">
        <v>32.77591880684794</v>
      </c>
      <c r="M12"/>
    </row>
    <row r="13" spans="1:14" s="68" customFormat="1" ht="10.9" customHeight="1" x14ac:dyDescent="0.2">
      <c r="A13" s="11"/>
      <c r="B13" s="26"/>
      <c r="C13" s="27"/>
      <c r="D13" s="74">
        <v>2007</v>
      </c>
      <c r="E13" s="75">
        <v>853.08333333333337</v>
      </c>
      <c r="F13" s="75">
        <v>122441.41666666667</v>
      </c>
      <c r="G13" s="75">
        <v>203569.639</v>
      </c>
      <c r="H13" s="75">
        <v>3303308.2710000002</v>
      </c>
      <c r="I13" s="75">
        <v>25437934.982000001</v>
      </c>
      <c r="J13" s="75">
        <v>8686240.3139999993</v>
      </c>
      <c r="K13" s="75">
        <v>5412230.4800000004</v>
      </c>
      <c r="L13" s="76">
        <v>34.146798158523573</v>
      </c>
      <c r="M13"/>
    </row>
    <row r="14" spans="1:14" s="68" customFormat="1" ht="10.9" customHeight="1" x14ac:dyDescent="0.2">
      <c r="A14" s="11"/>
      <c r="B14" s="26"/>
      <c r="C14" s="27"/>
      <c r="D14" s="74">
        <v>2008</v>
      </c>
      <c r="E14" s="75">
        <v>873.41666666666663</v>
      </c>
      <c r="F14" s="75">
        <v>128989</v>
      </c>
      <c r="G14" s="75">
        <v>212694.98800000004</v>
      </c>
      <c r="H14" s="75">
        <v>3552346.3569999998</v>
      </c>
      <c r="I14" s="75">
        <v>26563938.158000004</v>
      </c>
      <c r="J14" s="75">
        <v>8811645.5130000021</v>
      </c>
      <c r="K14" s="75">
        <v>5598386.375</v>
      </c>
      <c r="L14" s="76">
        <v>33.171457713043516</v>
      </c>
      <c r="M14"/>
    </row>
    <row r="15" spans="1:14" s="68" customFormat="1" ht="10.9" customHeight="1" x14ac:dyDescent="0.2">
      <c r="A15" s="11"/>
      <c r="B15" s="26"/>
      <c r="C15" s="27"/>
      <c r="D15" s="74">
        <v>2009</v>
      </c>
      <c r="E15" s="75">
        <v>876.41666666666663</v>
      </c>
      <c r="F15" s="75">
        <v>126595.08333333333</v>
      </c>
      <c r="G15" s="75">
        <v>196076.47099999999</v>
      </c>
      <c r="H15" s="75">
        <v>3357829.7009999994</v>
      </c>
      <c r="I15" s="75">
        <v>22112679.952</v>
      </c>
      <c r="J15" s="75">
        <v>6741760.5969999991</v>
      </c>
      <c r="K15" s="75">
        <v>4244504.682</v>
      </c>
      <c r="L15" s="76">
        <v>30.488211341340538</v>
      </c>
      <c r="M15"/>
    </row>
    <row r="16" spans="1:14" s="68" customFormat="1" ht="10.9" customHeight="1" x14ac:dyDescent="0.2">
      <c r="A16" s="11"/>
      <c r="B16" s="26"/>
      <c r="C16" s="27"/>
      <c r="D16" s="74">
        <v>2010</v>
      </c>
      <c r="E16" s="75">
        <v>853.08333333333337</v>
      </c>
      <c r="F16" s="75">
        <v>125947.16666666667</v>
      </c>
      <c r="G16" s="75">
        <v>206164.21100000001</v>
      </c>
      <c r="H16" s="77">
        <v>3548618.2269999995</v>
      </c>
      <c r="I16" s="77">
        <v>25415307.976</v>
      </c>
      <c r="J16" s="77">
        <v>8011943.9720000001</v>
      </c>
      <c r="K16" s="75">
        <v>4801619.1390000004</v>
      </c>
      <c r="L16" s="76">
        <v>31.524087685916619</v>
      </c>
      <c r="M16"/>
    </row>
    <row r="17" spans="1:15" s="68" customFormat="1" ht="10.9" customHeight="1" x14ac:dyDescent="0.2">
      <c r="A17" s="11"/>
      <c r="B17" s="26"/>
      <c r="C17" s="27"/>
      <c r="D17" s="74">
        <v>2011</v>
      </c>
      <c r="E17" s="75">
        <v>867.83333333333337</v>
      </c>
      <c r="F17" s="75">
        <v>133565.83333333334</v>
      </c>
      <c r="G17" s="75">
        <v>220659.56400000001</v>
      </c>
      <c r="H17" s="75">
        <v>3908177.1570000006</v>
      </c>
      <c r="I17" s="75">
        <v>28220571.332000002</v>
      </c>
      <c r="J17" s="75">
        <v>8883585.7990000006</v>
      </c>
      <c r="K17" s="75">
        <v>5481422.2829999998</v>
      </c>
      <c r="L17" s="76">
        <v>31.479113921859845</v>
      </c>
      <c r="M17"/>
    </row>
    <row r="18" spans="1:15" s="68" customFormat="1" ht="10.9" customHeight="1" x14ac:dyDescent="0.2">
      <c r="A18" s="11"/>
      <c r="B18" s="26"/>
      <c r="C18" s="27"/>
      <c r="D18" s="74">
        <v>2012</v>
      </c>
      <c r="E18" s="75">
        <v>878.83333333333337</v>
      </c>
      <c r="F18" s="75">
        <v>137176.66666666666</v>
      </c>
      <c r="G18" s="75">
        <v>223757.29</v>
      </c>
      <c r="H18" s="75">
        <v>4162553.0649999999</v>
      </c>
      <c r="I18" s="75">
        <v>27951737.178000003</v>
      </c>
      <c r="J18" s="75">
        <v>8926713.4440000001</v>
      </c>
      <c r="K18" s="75">
        <v>5173898.7920000004</v>
      </c>
      <c r="L18" s="76">
        <v>31.936166926419002</v>
      </c>
      <c r="M18"/>
      <c r="N18" s="78"/>
      <c r="O18" s="78"/>
    </row>
    <row r="19" spans="1:15" s="68" customFormat="1" ht="10.9" customHeight="1" x14ac:dyDescent="0.2">
      <c r="A19" s="11"/>
      <c r="B19" s="26"/>
      <c r="C19" s="27"/>
      <c r="D19" s="74">
        <v>2013</v>
      </c>
      <c r="E19" s="75">
        <v>871.66666666666697</v>
      </c>
      <c r="F19" s="75">
        <v>137982.5</v>
      </c>
      <c r="G19" s="75">
        <v>223880.19099999999</v>
      </c>
      <c r="H19" s="75">
        <v>4315207.3629999999</v>
      </c>
      <c r="I19" s="75">
        <v>27998421.166000001</v>
      </c>
      <c r="J19" s="75">
        <v>8923237.6899999995</v>
      </c>
      <c r="K19" s="75">
        <v>5207650.4550000001</v>
      </c>
      <c r="L19" s="76">
        <v>31.870503115497002</v>
      </c>
      <c r="M19"/>
      <c r="N19" s="78"/>
      <c r="O19" s="78"/>
    </row>
    <row r="20" spans="1:15" s="68" customFormat="1" ht="10.9" customHeight="1" x14ac:dyDescent="0.2">
      <c r="A20" s="11"/>
      <c r="B20" s="26"/>
      <c r="C20" s="27"/>
      <c r="D20" s="74">
        <v>2014</v>
      </c>
      <c r="E20" s="75">
        <v>856.75</v>
      </c>
      <c r="F20" s="75">
        <v>139366.58333333299</v>
      </c>
      <c r="G20" s="75">
        <v>226330.29399999999</v>
      </c>
      <c r="H20" s="75">
        <v>4488254.426</v>
      </c>
      <c r="I20" s="75">
        <v>28537109.002999999</v>
      </c>
      <c r="J20" s="75">
        <v>9216226.3190000001</v>
      </c>
      <c r="K20" s="75">
        <v>5272640.4670000002</v>
      </c>
      <c r="L20" s="76">
        <v>32.2955850854799</v>
      </c>
      <c r="M20"/>
      <c r="N20" s="78"/>
      <c r="O20" s="78"/>
    </row>
    <row r="21" spans="1:15" s="68" customFormat="1" ht="10.9" customHeight="1" x14ac:dyDescent="0.2">
      <c r="A21" s="11"/>
      <c r="B21" s="26"/>
      <c r="C21" s="27"/>
      <c r="D21" s="74">
        <v>2015</v>
      </c>
      <c r="E21" s="75">
        <v>844.16666666666697</v>
      </c>
      <c r="F21" s="75">
        <v>140408.91666666701</v>
      </c>
      <c r="G21" s="75">
        <v>228613.674</v>
      </c>
      <c r="H21" s="75">
        <v>4666230.8470000001</v>
      </c>
      <c r="I21" s="75">
        <v>29236011.736000001</v>
      </c>
      <c r="J21" s="75">
        <v>9631449.4159999993</v>
      </c>
      <c r="K21" s="75">
        <v>5289540.1529999999</v>
      </c>
      <c r="L21" s="76">
        <v>32.943786939790598</v>
      </c>
      <c r="M21"/>
      <c r="N21" s="78"/>
      <c r="O21" s="78"/>
    </row>
    <row r="22" spans="1:15" s="68" customFormat="1" ht="10.9" customHeight="1" x14ac:dyDescent="0.2">
      <c r="A22" s="11"/>
      <c r="B22" s="26"/>
      <c r="C22" s="27"/>
      <c r="D22" s="74">
        <v>2016</v>
      </c>
      <c r="E22" s="75">
        <v>843.66666666666697</v>
      </c>
      <c r="F22" s="75">
        <v>142138.08333333299</v>
      </c>
      <c r="G22" s="75">
        <v>232112.30100000001</v>
      </c>
      <c r="H22" s="75">
        <v>4841420.9380000001</v>
      </c>
      <c r="I22" s="75">
        <v>29907285.879000001</v>
      </c>
      <c r="J22" s="75">
        <v>10156130.960000001</v>
      </c>
      <c r="K22" s="75">
        <v>5615135.1009999998</v>
      </c>
      <c r="L22" s="76">
        <v>33.9587182905532</v>
      </c>
      <c r="M22"/>
      <c r="N22" s="78"/>
      <c r="O22" s="78"/>
    </row>
    <row r="23" spans="1:15" s="68" customFormat="1" ht="10.9" customHeight="1" x14ac:dyDescent="0.2">
      <c r="A23" s="11"/>
      <c r="B23" s="26"/>
      <c r="C23" s="27"/>
      <c r="D23" s="74">
        <v>2017</v>
      </c>
      <c r="E23" s="75">
        <v>850.58333333333303</v>
      </c>
      <c r="F23" s="75">
        <v>144685.66666666701</v>
      </c>
      <c r="G23" s="75">
        <v>234165.14600000001</v>
      </c>
      <c r="H23" s="75">
        <v>5075572.4009999996</v>
      </c>
      <c r="I23" s="75">
        <v>31231722.697999999</v>
      </c>
      <c r="J23" s="75">
        <v>10811477.739</v>
      </c>
      <c r="K23" s="75">
        <v>6097057.4970000004</v>
      </c>
      <c r="L23" s="76">
        <v>34.616975321993202</v>
      </c>
      <c r="M23"/>
      <c r="N23" s="78"/>
      <c r="O23" s="78"/>
    </row>
    <row r="24" spans="1:15" s="68" customFormat="1" ht="10.9" customHeight="1" x14ac:dyDescent="0.2">
      <c r="A24" s="11"/>
      <c r="B24" s="26"/>
      <c r="C24" s="27"/>
      <c r="D24" s="74">
        <v>2018</v>
      </c>
      <c r="E24" s="75">
        <v>848.33333333333303</v>
      </c>
      <c r="F24" s="75">
        <v>148107.25</v>
      </c>
      <c r="G24" s="75">
        <v>237443.69</v>
      </c>
      <c r="H24" s="75">
        <v>5355903.398</v>
      </c>
      <c r="I24" s="75">
        <v>32185353.965</v>
      </c>
      <c r="J24" s="75">
        <v>11594356.234999999</v>
      </c>
      <c r="K24" s="75">
        <v>6454557.3820000002</v>
      </c>
      <c r="L24" s="76">
        <v>36.023702730155797</v>
      </c>
      <c r="M24"/>
      <c r="N24" s="78"/>
      <c r="O24" s="78"/>
    </row>
    <row r="25" spans="1:15" s="68" customFormat="1" ht="10.9" customHeight="1" x14ac:dyDescent="0.2">
      <c r="A25" s="11"/>
      <c r="B25" s="26"/>
      <c r="C25" s="27"/>
      <c r="D25" s="74">
        <v>2019</v>
      </c>
      <c r="E25" s="75">
        <v>848.5</v>
      </c>
      <c r="F25" s="75">
        <v>148885.91666666701</v>
      </c>
      <c r="G25" s="75">
        <v>236857.30100000001</v>
      </c>
      <c r="H25" s="75">
        <v>5501575.1270000003</v>
      </c>
      <c r="I25" s="75">
        <v>32428988.596999999</v>
      </c>
      <c r="J25" s="75">
        <v>12020204.369000001</v>
      </c>
      <c r="K25" s="75">
        <v>6749067.3320000004</v>
      </c>
      <c r="L25" s="76">
        <v>37.066232679584701</v>
      </c>
      <c r="M25"/>
      <c r="N25" s="78"/>
      <c r="O25" s="78"/>
    </row>
    <row r="26" spans="1:15" s="68" customFormat="1" ht="10.9" customHeight="1" x14ac:dyDescent="0.2">
      <c r="A26" s="11"/>
      <c r="B26" s="26"/>
      <c r="C26" s="27"/>
      <c r="D26" s="79"/>
      <c r="E26" s="75"/>
      <c r="F26" s="75"/>
      <c r="G26" s="75"/>
      <c r="H26" s="77"/>
      <c r="I26" s="77"/>
      <c r="J26" s="77"/>
      <c r="K26" s="75"/>
      <c r="L26" s="76"/>
      <c r="M26"/>
      <c r="N26" s="78"/>
      <c r="O26" s="78"/>
    </row>
    <row r="27" spans="1:15" s="68" customFormat="1" ht="10.9" customHeight="1" x14ac:dyDescent="0.2">
      <c r="A27" s="11"/>
      <c r="B27" s="26"/>
      <c r="C27" s="27"/>
      <c r="D27" s="79">
        <v>2019</v>
      </c>
      <c r="E27" s="75"/>
      <c r="F27" s="75"/>
      <c r="G27" s="75"/>
      <c r="H27" s="77"/>
      <c r="I27" s="77"/>
      <c r="J27" s="77"/>
      <c r="K27" s="75"/>
      <c r="L27" s="76"/>
      <c r="M27"/>
      <c r="N27" s="78"/>
      <c r="O27" s="78"/>
    </row>
    <row r="28" spans="1:15" s="68" customFormat="1" ht="10.9" customHeight="1" x14ac:dyDescent="0.2">
      <c r="A28" s="11"/>
      <c r="B28" s="26"/>
      <c r="C28" s="27"/>
      <c r="D28" s="80" t="s">
        <v>24</v>
      </c>
      <c r="E28" s="75">
        <v>848.5</v>
      </c>
      <c r="F28" s="75">
        <v>148885.91666666701</v>
      </c>
      <c r="G28" s="75">
        <v>236857.30100000001</v>
      </c>
      <c r="H28" s="75">
        <v>5501575.1270000003</v>
      </c>
      <c r="I28" s="75">
        <v>32428988.596999999</v>
      </c>
      <c r="J28" s="75">
        <v>12020204.369000001</v>
      </c>
      <c r="K28" s="75">
        <v>6749067.3320000004</v>
      </c>
      <c r="L28" s="76">
        <v>37.066232679584701</v>
      </c>
      <c r="M28"/>
      <c r="N28" s="78"/>
      <c r="O28" s="78"/>
    </row>
    <row r="29" spans="1:15" s="68" customFormat="1" ht="10.9" customHeight="1" x14ac:dyDescent="0.2">
      <c r="A29" s="11"/>
      <c r="B29" s="26"/>
      <c r="C29" s="27"/>
      <c r="D29" s="79"/>
      <c r="E29" s="11"/>
      <c r="F29" s="11"/>
      <c r="G29" s="11"/>
      <c r="H29" s="11"/>
      <c r="I29" s="11"/>
      <c r="J29" s="11"/>
      <c r="K29" s="11"/>
      <c r="L29" s="11"/>
      <c r="M29"/>
      <c r="N29" s="78"/>
      <c r="O29" s="78"/>
    </row>
    <row r="30" spans="1:15" s="68" customFormat="1" ht="10.9" customHeight="1" x14ac:dyDescent="0.2">
      <c r="A30" s="11"/>
      <c r="B30" s="26"/>
      <c r="C30" s="27"/>
      <c r="D30" s="81" t="s">
        <v>25</v>
      </c>
      <c r="E30" s="75">
        <v>834</v>
      </c>
      <c r="F30" s="75">
        <v>148451</v>
      </c>
      <c r="G30" s="75">
        <v>21297.992999999999</v>
      </c>
      <c r="H30" s="75">
        <v>440693.06599999999</v>
      </c>
      <c r="I30" s="75">
        <v>2656697.588</v>
      </c>
      <c r="J30" s="75">
        <v>976516.21499999997</v>
      </c>
      <c r="K30" s="75">
        <v>553264.05799999996</v>
      </c>
      <c r="L30" s="76">
        <v>36.756769735886103</v>
      </c>
      <c r="M30"/>
      <c r="N30" s="78"/>
      <c r="O30" s="78"/>
    </row>
    <row r="31" spans="1:15" s="68" customFormat="1" ht="10.9" customHeight="1" x14ac:dyDescent="0.2">
      <c r="A31" s="11"/>
      <c r="B31" s="26"/>
      <c r="C31" s="27"/>
      <c r="D31" s="81" t="s">
        <v>26</v>
      </c>
      <c r="E31" s="75">
        <v>846</v>
      </c>
      <c r="F31" s="75">
        <v>149160</v>
      </c>
      <c r="G31" s="75">
        <v>19859.001</v>
      </c>
      <c r="H31" s="75">
        <v>432201.79</v>
      </c>
      <c r="I31" s="75">
        <v>2640745.2209999999</v>
      </c>
      <c r="J31" s="75">
        <v>961748.30299999996</v>
      </c>
      <c r="K31" s="75">
        <v>547724.59900000005</v>
      </c>
      <c r="L31" s="76">
        <v>36.419579418411502</v>
      </c>
      <c r="M31"/>
      <c r="N31" s="78"/>
      <c r="O31" s="78"/>
    </row>
    <row r="32" spans="1:15" s="68" customFormat="1" ht="10.9" customHeight="1" x14ac:dyDescent="0.2">
      <c r="A32" s="11"/>
      <c r="B32" s="26"/>
      <c r="C32" s="27"/>
      <c r="D32" s="81" t="s">
        <v>27</v>
      </c>
      <c r="E32" s="75">
        <v>852</v>
      </c>
      <c r="F32" s="75">
        <v>149459</v>
      </c>
      <c r="G32" s="75">
        <v>20790.725999999999</v>
      </c>
      <c r="H32" s="75">
        <v>447124.11700000003</v>
      </c>
      <c r="I32" s="75">
        <v>2993087.128</v>
      </c>
      <c r="J32" s="75">
        <v>1137501.2590000001</v>
      </c>
      <c r="K32" s="75">
        <v>618640.95700000005</v>
      </c>
      <c r="L32" s="76">
        <v>38.004281544589901</v>
      </c>
      <c r="M32"/>
      <c r="N32" s="78"/>
      <c r="O32" s="78"/>
    </row>
    <row r="33" spans="1:15" s="68" customFormat="1" ht="10.9" customHeight="1" x14ac:dyDescent="0.2">
      <c r="A33" s="11"/>
      <c r="B33" s="26"/>
      <c r="C33" s="27"/>
      <c r="D33" s="81" t="s">
        <v>28</v>
      </c>
      <c r="E33" s="75">
        <v>851</v>
      </c>
      <c r="F33" s="75">
        <v>149239</v>
      </c>
      <c r="G33" s="75">
        <v>19805.240000000002</v>
      </c>
      <c r="H33" s="77">
        <v>456962.17800000001</v>
      </c>
      <c r="I33" s="77">
        <v>2707385.5750000002</v>
      </c>
      <c r="J33" s="77">
        <v>930744.62</v>
      </c>
      <c r="K33" s="75">
        <v>528773.23400000005</v>
      </c>
      <c r="L33" s="76">
        <v>34.377985485129898</v>
      </c>
      <c r="M33"/>
      <c r="N33" s="78"/>
      <c r="O33" s="78"/>
    </row>
    <row r="34" spans="1:15" s="68" customFormat="1" ht="10.9" customHeight="1" x14ac:dyDescent="0.2">
      <c r="A34" s="11"/>
      <c r="B34" s="26"/>
      <c r="C34" s="27"/>
      <c r="D34" s="82" t="s">
        <v>29</v>
      </c>
      <c r="E34" s="75">
        <v>852</v>
      </c>
      <c r="F34" s="75">
        <v>148935</v>
      </c>
      <c r="G34" s="75">
        <v>20271.731</v>
      </c>
      <c r="H34" s="75">
        <v>468522.16100000002</v>
      </c>
      <c r="I34" s="75">
        <v>2792735.111</v>
      </c>
      <c r="J34" s="75">
        <v>1031861.81</v>
      </c>
      <c r="K34" s="75">
        <v>611343.23300000001</v>
      </c>
      <c r="L34" s="76">
        <v>36.9480730891989</v>
      </c>
      <c r="M34"/>
      <c r="N34" s="78"/>
      <c r="O34" s="78"/>
    </row>
    <row r="35" spans="1:15" s="68" customFormat="1" ht="10.9" customHeight="1" x14ac:dyDescent="0.2">
      <c r="A35" s="11"/>
      <c r="B35" s="26"/>
      <c r="C35" s="27"/>
      <c r="D35" s="81" t="s">
        <v>30</v>
      </c>
      <c r="E35" s="75">
        <v>851</v>
      </c>
      <c r="F35" s="75">
        <v>148751</v>
      </c>
      <c r="G35" s="75">
        <v>18679.857</v>
      </c>
      <c r="H35" s="75">
        <v>462977.19</v>
      </c>
      <c r="I35" s="75">
        <v>2594742.7000000002</v>
      </c>
      <c r="J35" s="75">
        <v>986597.10800000001</v>
      </c>
      <c r="K35" s="75">
        <v>541767.67099999997</v>
      </c>
      <c r="L35" s="76">
        <v>38.022926435056497</v>
      </c>
      <c r="M35"/>
      <c r="N35" s="78"/>
      <c r="O35" s="78"/>
    </row>
    <row r="36" spans="1:15" s="68" customFormat="1" ht="10.9" customHeight="1" x14ac:dyDescent="0.2">
      <c r="A36" s="11"/>
      <c r="B36" s="26"/>
      <c r="C36" s="27"/>
      <c r="D36" s="81" t="s">
        <v>31</v>
      </c>
      <c r="E36" s="75">
        <v>851</v>
      </c>
      <c r="F36" s="75">
        <v>149167</v>
      </c>
      <c r="G36" s="75">
        <v>20359.946</v>
      </c>
      <c r="H36" s="75">
        <v>466254.82</v>
      </c>
      <c r="I36" s="75">
        <v>2766787.7</v>
      </c>
      <c r="J36" s="75">
        <v>1013549.826</v>
      </c>
      <c r="K36" s="75">
        <v>576566.76599999995</v>
      </c>
      <c r="L36" s="76">
        <v>36.632728488709098</v>
      </c>
      <c r="M36"/>
      <c r="N36" s="78"/>
      <c r="O36" s="78"/>
    </row>
    <row r="37" spans="1:15" s="68" customFormat="1" ht="10.9" customHeight="1" x14ac:dyDescent="0.2">
      <c r="A37" s="11"/>
      <c r="B37" s="26"/>
      <c r="C37" s="27"/>
      <c r="D37" s="81" t="s">
        <v>32</v>
      </c>
      <c r="E37" s="75">
        <v>850</v>
      </c>
      <c r="F37" s="75">
        <v>149773</v>
      </c>
      <c r="G37" s="75">
        <v>19864.495999999999</v>
      </c>
      <c r="H37" s="75">
        <v>443735.505</v>
      </c>
      <c r="I37" s="75">
        <v>2638797.4279999998</v>
      </c>
      <c r="J37" s="75">
        <v>1007487.193</v>
      </c>
      <c r="K37" s="75">
        <v>566789.18900000001</v>
      </c>
      <c r="L37" s="76">
        <v>38.179785318481102</v>
      </c>
      <c r="M37"/>
      <c r="N37" s="78"/>
      <c r="O37" s="78"/>
    </row>
    <row r="38" spans="1:15" s="68" customFormat="1" ht="10.9" customHeight="1" x14ac:dyDescent="0.2">
      <c r="A38" s="11"/>
      <c r="B38" s="26"/>
      <c r="C38" s="27"/>
      <c r="D38" s="81" t="s">
        <v>33</v>
      </c>
      <c r="E38" s="75">
        <v>849</v>
      </c>
      <c r="F38" s="75">
        <v>149199</v>
      </c>
      <c r="G38" s="75">
        <v>19548.759999999998</v>
      </c>
      <c r="H38" s="75">
        <v>434131.55699999997</v>
      </c>
      <c r="I38" s="75">
        <v>2695509.7689999999</v>
      </c>
      <c r="J38" s="75">
        <v>984846.24</v>
      </c>
      <c r="K38" s="75">
        <v>550803.18799999997</v>
      </c>
      <c r="L38" s="76">
        <v>36.536548719887101</v>
      </c>
      <c r="M38"/>
      <c r="N38" s="78"/>
      <c r="O38" s="78"/>
    </row>
    <row r="39" spans="1:15" s="68" customFormat="1" ht="10.9" customHeight="1" x14ac:dyDescent="0.2">
      <c r="A39" s="11"/>
      <c r="B39" s="26"/>
      <c r="C39" s="27"/>
      <c r="D39" s="81" t="s">
        <v>34</v>
      </c>
      <c r="E39" s="75">
        <v>849</v>
      </c>
      <c r="F39" s="75">
        <v>148804</v>
      </c>
      <c r="G39" s="75">
        <v>19876.782999999999</v>
      </c>
      <c r="H39" s="75">
        <v>450295.76500000001</v>
      </c>
      <c r="I39" s="75">
        <v>2726357.3569999998</v>
      </c>
      <c r="J39" s="75">
        <v>990249.772</v>
      </c>
      <c r="K39" s="75">
        <v>573478.28899999999</v>
      </c>
      <c r="L39" s="76">
        <v>36.321349050501603</v>
      </c>
      <c r="M39"/>
      <c r="N39" s="78"/>
      <c r="O39" s="78"/>
    </row>
    <row r="40" spans="1:15" s="68" customFormat="1" ht="10.9" customHeight="1" x14ac:dyDescent="0.2">
      <c r="A40" s="11"/>
      <c r="B40" s="26"/>
      <c r="C40" s="27"/>
      <c r="D40" s="81" t="s">
        <v>35</v>
      </c>
      <c r="E40" s="75">
        <v>849</v>
      </c>
      <c r="F40" s="75">
        <v>148456</v>
      </c>
      <c r="G40" s="75">
        <v>20098.317999999999</v>
      </c>
      <c r="H40" s="75">
        <v>546525.26699999999</v>
      </c>
      <c r="I40" s="75">
        <v>2846418.9070000001</v>
      </c>
      <c r="J40" s="75">
        <v>1072276.9680000001</v>
      </c>
      <c r="K40" s="75">
        <v>599324.96400000004</v>
      </c>
      <c r="L40" s="76">
        <v>37.671087883902999</v>
      </c>
      <c r="M40"/>
      <c r="N40" s="78"/>
      <c r="O40" s="78"/>
    </row>
    <row r="41" spans="1:15" s="68" customFormat="1" ht="10.9" customHeight="1" x14ac:dyDescent="0.2">
      <c r="A41" s="11"/>
      <c r="B41" s="26"/>
      <c r="C41" s="27"/>
      <c r="D41" s="81" t="s">
        <v>36</v>
      </c>
      <c r="E41" s="75">
        <v>848</v>
      </c>
      <c r="F41" s="75">
        <v>147237</v>
      </c>
      <c r="G41" s="75">
        <v>16404.45</v>
      </c>
      <c r="H41" s="77">
        <v>452151.71100000001</v>
      </c>
      <c r="I41" s="77">
        <v>2369724.1129999999</v>
      </c>
      <c r="J41" s="77">
        <v>926825.05500000005</v>
      </c>
      <c r="K41" s="75">
        <v>480591.18400000001</v>
      </c>
      <c r="L41" s="76">
        <v>39.111095250099297</v>
      </c>
      <c r="M41"/>
      <c r="N41" s="78"/>
      <c r="O41" s="78"/>
    </row>
    <row r="42" spans="1:15" s="68" customFormat="1" ht="10.9" customHeight="1" x14ac:dyDescent="0.2">
      <c r="A42" s="11"/>
      <c r="B42" s="26"/>
      <c r="C42" s="27"/>
      <c r="D42" s="27"/>
      <c r="E42" s="11"/>
      <c r="F42" s="11"/>
      <c r="G42" s="11"/>
      <c r="H42" s="11"/>
      <c r="I42" s="11"/>
      <c r="J42" s="11"/>
      <c r="K42" s="11"/>
      <c r="L42" s="11"/>
      <c r="M42"/>
      <c r="N42" s="78"/>
      <c r="O42" s="78"/>
    </row>
    <row r="43" spans="1:15" s="68" customFormat="1" ht="10.9" customHeight="1" x14ac:dyDescent="0.2">
      <c r="A43" s="11"/>
      <c r="B43" s="26"/>
      <c r="C43" s="27"/>
      <c r="D43" s="79">
        <v>2020</v>
      </c>
      <c r="E43" s="11"/>
      <c r="F43" s="11"/>
      <c r="G43" s="11"/>
      <c r="H43" s="11"/>
      <c r="I43" s="11"/>
      <c r="J43" s="11"/>
      <c r="K43" s="11"/>
      <c r="L43" s="11"/>
      <c r="M43"/>
      <c r="N43" s="78"/>
      <c r="O43" s="78"/>
    </row>
    <row r="44" spans="1:15" s="68" customFormat="1" ht="10.9" customHeight="1" x14ac:dyDescent="0.2">
      <c r="A44" s="11"/>
      <c r="B44" s="26"/>
      <c r="C44" s="27"/>
      <c r="D44" s="80" t="s">
        <v>24</v>
      </c>
      <c r="E44" s="75">
        <v>834.16666666666697</v>
      </c>
      <c r="F44" s="75">
        <v>143722.33333333299</v>
      </c>
      <c r="G44" s="75">
        <v>219102.18</v>
      </c>
      <c r="H44" s="75">
        <v>5193690.5769999996</v>
      </c>
      <c r="I44" s="75">
        <v>29907090.397</v>
      </c>
      <c r="J44" s="75">
        <v>11091132.361</v>
      </c>
      <c r="K44" s="75">
        <v>6102982.54</v>
      </c>
      <c r="L44" s="76">
        <v>37.085293867679503</v>
      </c>
      <c r="M44"/>
      <c r="N44" s="78"/>
      <c r="O44" s="78"/>
    </row>
    <row r="45" spans="1:15" s="68" customFormat="1" ht="10.9" customHeight="1" x14ac:dyDescent="0.2">
      <c r="A45" s="11"/>
      <c r="B45" s="26"/>
      <c r="C45" s="27"/>
      <c r="D45" s="79"/>
      <c r="E45" s="11"/>
      <c r="F45" s="11"/>
      <c r="G45" s="11"/>
      <c r="H45" s="11"/>
      <c r="I45" s="11"/>
      <c r="J45" s="11"/>
      <c r="K45" s="11"/>
      <c r="L45" s="11"/>
      <c r="M45"/>
      <c r="N45" s="78"/>
      <c r="O45" s="78"/>
    </row>
    <row r="46" spans="1:15" s="68" customFormat="1" ht="10.9" customHeight="1" x14ac:dyDescent="0.2">
      <c r="A46" s="11"/>
      <c r="B46" s="26"/>
      <c r="C46" s="27"/>
      <c r="D46" s="81" t="s">
        <v>25</v>
      </c>
      <c r="E46" s="75">
        <v>828</v>
      </c>
      <c r="F46" s="75">
        <v>145070</v>
      </c>
      <c r="G46" s="75">
        <v>20155.583999999999</v>
      </c>
      <c r="H46" s="75">
        <v>436586.821</v>
      </c>
      <c r="I46" s="75">
        <v>2641081.1880000001</v>
      </c>
      <c r="J46" s="75">
        <v>989082.5</v>
      </c>
      <c r="K46" s="75">
        <v>565179.12300000002</v>
      </c>
      <c r="L46" s="76">
        <v>37.4499089423676</v>
      </c>
      <c r="M46"/>
      <c r="N46" s="78"/>
      <c r="O46" s="78"/>
    </row>
    <row r="47" spans="1:15" s="68" customFormat="1" ht="10.9" customHeight="1" x14ac:dyDescent="0.2">
      <c r="A47" s="11"/>
      <c r="B47" s="26"/>
      <c r="C47" s="27"/>
      <c r="D47" s="81" t="s">
        <v>26</v>
      </c>
      <c r="E47" s="75">
        <v>836</v>
      </c>
      <c r="F47" s="75">
        <v>145493</v>
      </c>
      <c r="G47" s="75">
        <v>19274.647000000001</v>
      </c>
      <c r="H47" s="75">
        <v>429596.04599999997</v>
      </c>
      <c r="I47" s="75">
        <v>2674838.75</v>
      </c>
      <c r="J47" s="75">
        <v>1014042.9570000001</v>
      </c>
      <c r="K47" s="75">
        <v>597733.37800000003</v>
      </c>
      <c r="L47" s="76">
        <v>37.910433180317902</v>
      </c>
      <c r="M47"/>
      <c r="N47" s="78"/>
      <c r="O47" s="78"/>
    </row>
    <row r="48" spans="1:15" customFormat="1" ht="10.9" customHeight="1" x14ac:dyDescent="0.2">
      <c r="A48" s="11"/>
      <c r="B48" s="26"/>
      <c r="C48" s="27"/>
      <c r="D48" s="81" t="s">
        <v>27</v>
      </c>
      <c r="E48" s="75">
        <v>836</v>
      </c>
      <c r="F48" s="75">
        <v>145529</v>
      </c>
      <c r="G48" s="75">
        <v>19906.999</v>
      </c>
      <c r="H48" s="75">
        <v>437084.17300000001</v>
      </c>
      <c r="I48" s="75">
        <v>2730568.3489999999</v>
      </c>
      <c r="J48" s="75">
        <v>1015017.265</v>
      </c>
      <c r="K48" s="75">
        <v>572103.37100000004</v>
      </c>
      <c r="L48" s="76">
        <v>37.172380811186201</v>
      </c>
    </row>
    <row r="49" spans="1:12" customFormat="1" ht="10.9" customHeight="1" x14ac:dyDescent="0.2">
      <c r="A49" s="11"/>
      <c r="B49" s="26"/>
      <c r="C49" s="27"/>
      <c r="D49" s="81" t="s">
        <v>28</v>
      </c>
      <c r="E49" s="75">
        <v>840</v>
      </c>
      <c r="F49" s="75">
        <v>145038</v>
      </c>
      <c r="G49" s="75">
        <v>16462.081999999999</v>
      </c>
      <c r="H49" s="75">
        <v>401417.27500000002</v>
      </c>
      <c r="I49" s="75">
        <v>1945926.291</v>
      </c>
      <c r="J49" s="75">
        <v>715367.49699999997</v>
      </c>
      <c r="K49" s="75">
        <v>391912.484</v>
      </c>
      <c r="L49" s="76">
        <v>36.762312134257499</v>
      </c>
    </row>
    <row r="50" spans="1:12" customFormat="1" ht="10.9" customHeight="1" x14ac:dyDescent="0.2">
      <c r="A50" s="11"/>
      <c r="B50" s="26"/>
      <c r="C50" s="27"/>
      <c r="D50" s="82" t="s">
        <v>29</v>
      </c>
      <c r="E50" s="75">
        <v>836</v>
      </c>
      <c r="F50" s="75">
        <v>143571</v>
      </c>
      <c r="G50" s="75">
        <v>15884.466</v>
      </c>
      <c r="H50" s="75">
        <v>399899.12400000001</v>
      </c>
      <c r="I50" s="75">
        <v>1990277.97</v>
      </c>
      <c r="J50" s="75">
        <v>744902.348</v>
      </c>
      <c r="K50" s="75">
        <v>417341.34899999999</v>
      </c>
      <c r="L50" s="76">
        <v>37.427050855614901</v>
      </c>
    </row>
    <row r="51" spans="1:12" customFormat="1" ht="10.9" customHeight="1" x14ac:dyDescent="0.2">
      <c r="A51" s="11"/>
      <c r="B51" s="26"/>
      <c r="C51" s="27"/>
      <c r="D51" s="81" t="s">
        <v>30</v>
      </c>
      <c r="E51" s="75">
        <v>836</v>
      </c>
      <c r="F51" s="75">
        <v>143368</v>
      </c>
      <c r="G51" s="75">
        <v>17751.225999999999</v>
      </c>
      <c r="H51" s="75">
        <v>423440.239</v>
      </c>
      <c r="I51" s="75">
        <v>2427122.1540000001</v>
      </c>
      <c r="J51" s="75">
        <v>906313.13500000001</v>
      </c>
      <c r="K51" s="75">
        <v>507388.46500000003</v>
      </c>
      <c r="L51" s="76">
        <v>37.341059802299498</v>
      </c>
    </row>
    <row r="52" spans="1:12" customFormat="1" ht="10.9" customHeight="1" x14ac:dyDescent="0.2">
      <c r="A52" s="11"/>
      <c r="B52" s="26"/>
      <c r="C52" s="27"/>
      <c r="D52" s="81" t="s">
        <v>31</v>
      </c>
      <c r="E52" s="75">
        <v>834</v>
      </c>
      <c r="F52" s="75">
        <v>142873</v>
      </c>
      <c r="G52" s="75">
        <v>18584.425999999999</v>
      </c>
      <c r="H52" s="75">
        <v>426560.70299999998</v>
      </c>
      <c r="I52" s="75">
        <v>2555642.9419999998</v>
      </c>
      <c r="J52" s="75">
        <v>956690.29399999999</v>
      </c>
      <c r="K52" s="75">
        <v>519805.12599999999</v>
      </c>
      <c r="L52" s="76">
        <v>37.434427097680199</v>
      </c>
    </row>
    <row r="53" spans="1:12" customFormat="1" ht="10.9" customHeight="1" x14ac:dyDescent="0.2">
      <c r="A53" s="11"/>
      <c r="B53" s="26"/>
      <c r="C53" s="27"/>
      <c r="D53" s="81" t="s">
        <v>32</v>
      </c>
      <c r="E53" s="75">
        <v>835</v>
      </c>
      <c r="F53" s="75">
        <v>143348</v>
      </c>
      <c r="G53" s="75">
        <v>17213.902999999998</v>
      </c>
      <c r="H53" s="75">
        <v>408514.913</v>
      </c>
      <c r="I53" s="75">
        <v>2292250.3679999998</v>
      </c>
      <c r="J53" s="75">
        <v>824682.29200000002</v>
      </c>
      <c r="K53" s="75">
        <v>458675.93</v>
      </c>
      <c r="L53" s="76">
        <v>35.976972826032899</v>
      </c>
    </row>
    <row r="54" spans="1:12" customFormat="1" ht="10.9" customHeight="1" x14ac:dyDescent="0.2">
      <c r="A54" s="11"/>
      <c r="B54" s="26"/>
      <c r="C54" s="27"/>
      <c r="D54" s="81" t="s">
        <v>33</v>
      </c>
      <c r="E54" s="75">
        <v>834</v>
      </c>
      <c r="F54" s="75">
        <v>143056</v>
      </c>
      <c r="G54" s="75">
        <v>19195.237000000001</v>
      </c>
      <c r="H54" s="75">
        <v>415558.55200000003</v>
      </c>
      <c r="I54" s="75">
        <v>2666134.4759999998</v>
      </c>
      <c r="J54" s="75">
        <v>966734.36</v>
      </c>
      <c r="K54" s="75">
        <v>538274.54599999997</v>
      </c>
      <c r="L54" s="76">
        <v>36.259774917670001</v>
      </c>
    </row>
    <row r="55" spans="1:12" customFormat="1" ht="10.9" customHeight="1" x14ac:dyDescent="0.2">
      <c r="A55" s="11"/>
      <c r="B55" s="26"/>
      <c r="C55" s="27"/>
      <c r="D55" s="81" t="s">
        <v>34</v>
      </c>
      <c r="E55" s="75">
        <v>834</v>
      </c>
      <c r="F55" s="75">
        <v>142611</v>
      </c>
      <c r="G55" s="75">
        <v>19124.222000000002</v>
      </c>
      <c r="H55" s="75">
        <v>426406.20799999998</v>
      </c>
      <c r="I55" s="75">
        <v>2730262.7140000002</v>
      </c>
      <c r="J55" s="75">
        <v>970396.90500000003</v>
      </c>
      <c r="K55" s="75">
        <v>514133.01199999999</v>
      </c>
      <c r="L55" s="76">
        <v>35.542253865318003</v>
      </c>
    </row>
    <row r="56" spans="1:12" customFormat="1" ht="10.9" customHeight="1" x14ac:dyDescent="0.2">
      <c r="A56" s="11"/>
      <c r="B56" s="26"/>
      <c r="C56" s="27"/>
      <c r="D56" s="81" t="s">
        <v>35</v>
      </c>
      <c r="E56" s="75">
        <v>831</v>
      </c>
      <c r="F56" s="75">
        <v>142733</v>
      </c>
      <c r="G56" s="75">
        <v>19340.723000000002</v>
      </c>
      <c r="H56" s="75">
        <v>531166.86199999996</v>
      </c>
      <c r="I56" s="75">
        <v>2819153.6209999998</v>
      </c>
      <c r="J56" s="75">
        <v>1039573.121</v>
      </c>
      <c r="K56" s="75">
        <v>527330.25800000003</v>
      </c>
      <c r="L56" s="76">
        <v>36.875362635656799</v>
      </c>
    </row>
    <row r="57" spans="1:12" customFormat="1" ht="10.9" customHeight="1" x14ac:dyDescent="0.2">
      <c r="A57" s="11"/>
      <c r="B57" s="26"/>
      <c r="C57" s="27"/>
      <c r="D57" s="81" t="s">
        <v>36</v>
      </c>
      <c r="E57" s="75">
        <v>830</v>
      </c>
      <c r="F57" s="75">
        <v>141978</v>
      </c>
      <c r="G57" s="75">
        <v>16208.665000000001</v>
      </c>
      <c r="H57" s="75">
        <v>457459.66100000002</v>
      </c>
      <c r="I57" s="75">
        <v>2433831.574</v>
      </c>
      <c r="J57" s="75">
        <v>948329.68700000003</v>
      </c>
      <c r="K57" s="75">
        <v>493105.49800000002</v>
      </c>
      <c r="L57" s="76">
        <v>38.964474663356498</v>
      </c>
    </row>
    <row r="61" spans="1:12" customFormat="1" ht="10.9" customHeight="1" x14ac:dyDescent="0.2">
      <c r="A61" s="11"/>
      <c r="B61" s="83"/>
      <c r="C61" s="84"/>
      <c r="D61" s="84"/>
      <c r="E61" s="11"/>
      <c r="F61" s="11"/>
      <c r="G61" s="11"/>
      <c r="H61" s="11"/>
      <c r="I61" s="11"/>
      <c r="J61" s="11"/>
      <c r="K61" s="11"/>
      <c r="L61" s="11"/>
    </row>
    <row r="66" spans="13:13" s="11" customFormat="1" ht="15" customHeight="1" x14ac:dyDescent="0.2">
      <c r="M66"/>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0.85546875" style="11"/>
  </cols>
  <sheetData>
    <row r="1" spans="1:13" s="2" customFormat="1" ht="11.1" customHeight="1" x14ac:dyDescent="0.2">
      <c r="A1" s="385" t="s">
        <v>0</v>
      </c>
      <c r="B1" s="385"/>
      <c r="C1" s="385"/>
      <c r="D1" s="385"/>
      <c r="E1" s="385"/>
      <c r="F1" s="385"/>
      <c r="G1" s="385"/>
      <c r="H1" s="385"/>
      <c r="I1" s="385"/>
      <c r="J1" s="385"/>
      <c r="K1" s="385"/>
      <c r="L1" s="38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85" t="s">
        <v>1</v>
      </c>
      <c r="B3" s="385"/>
      <c r="C3" s="385"/>
      <c r="D3" s="385"/>
      <c r="E3" s="385"/>
      <c r="F3" s="385"/>
      <c r="G3" s="385"/>
      <c r="H3" s="385"/>
      <c r="I3" s="385"/>
      <c r="J3" s="385"/>
      <c r="K3" s="385"/>
      <c r="L3" s="385"/>
      <c r="M3" s="1"/>
    </row>
    <row r="4" spans="1:13" s="2" customFormat="1" ht="11.1" customHeight="1" x14ac:dyDescent="0.2">
      <c r="A4" s="385" t="s">
        <v>2</v>
      </c>
      <c r="B4" s="385"/>
      <c r="C4" s="385"/>
      <c r="D4" s="385"/>
      <c r="E4" s="385"/>
      <c r="F4" s="385"/>
      <c r="G4" s="385"/>
      <c r="H4" s="385"/>
      <c r="I4" s="385"/>
      <c r="J4" s="385"/>
      <c r="K4" s="385"/>
      <c r="L4" s="385"/>
      <c r="M4" s="1"/>
    </row>
    <row r="5" spans="1:13" s="10" customFormat="1" ht="18" customHeight="1" x14ac:dyDescent="0.2">
      <c r="A5" s="6"/>
      <c r="B5" s="6"/>
      <c r="C5" s="6"/>
      <c r="D5" s="6"/>
      <c r="E5" s="7"/>
      <c r="F5" s="7"/>
      <c r="G5" s="7"/>
      <c r="H5" s="7"/>
      <c r="I5" s="7"/>
      <c r="J5" s="1"/>
      <c r="K5" s="8"/>
      <c r="L5" s="5"/>
      <c r="M5" s="9"/>
    </row>
    <row r="6" spans="1:13" ht="15" customHeight="1" x14ac:dyDescent="0.2">
      <c r="B6" s="364" t="s">
        <v>3</v>
      </c>
      <c r="C6" s="367" t="s">
        <v>4</v>
      </c>
      <c r="D6" s="370" t="s">
        <v>5</v>
      </c>
      <c r="E6" s="370" t="s">
        <v>6</v>
      </c>
      <c r="F6" s="367" t="s">
        <v>7</v>
      </c>
      <c r="G6" s="367" t="s">
        <v>8</v>
      </c>
      <c r="H6" s="367" t="s">
        <v>9</v>
      </c>
      <c r="I6" s="379" t="s">
        <v>10</v>
      </c>
      <c r="J6" s="384"/>
      <c r="K6" s="380"/>
      <c r="L6" s="381" t="s">
        <v>11</v>
      </c>
    </row>
    <row r="7" spans="1:13" ht="15" customHeight="1" x14ac:dyDescent="0.2">
      <c r="B7" s="365"/>
      <c r="C7" s="371"/>
      <c r="D7" s="368"/>
      <c r="E7" s="368"/>
      <c r="F7" s="371"/>
      <c r="G7" s="371"/>
      <c r="H7" s="371"/>
      <c r="I7" s="367" t="s">
        <v>12</v>
      </c>
      <c r="J7" s="379" t="s">
        <v>13</v>
      </c>
      <c r="K7" s="380"/>
      <c r="L7" s="382"/>
    </row>
    <row r="8" spans="1:13" ht="21" customHeight="1" x14ac:dyDescent="0.2">
      <c r="B8" s="365"/>
      <c r="C8" s="371"/>
      <c r="D8" s="368"/>
      <c r="E8" s="369"/>
      <c r="F8" s="372"/>
      <c r="G8" s="372"/>
      <c r="H8" s="372"/>
      <c r="I8" s="372"/>
      <c r="J8" s="12" t="s">
        <v>14</v>
      </c>
      <c r="K8" s="13" t="s">
        <v>15</v>
      </c>
      <c r="L8" s="383"/>
    </row>
    <row r="9" spans="1:13" ht="11.1" customHeight="1" x14ac:dyDescent="0.2">
      <c r="B9" s="366"/>
      <c r="C9" s="372"/>
      <c r="D9" s="369"/>
      <c r="E9" s="14" t="s">
        <v>16</v>
      </c>
      <c r="F9" s="14" t="s">
        <v>17</v>
      </c>
      <c r="G9" s="15" t="s">
        <v>18</v>
      </c>
      <c r="H9" s="379" t="s">
        <v>19</v>
      </c>
      <c r="I9" s="384"/>
      <c r="J9" s="384"/>
      <c r="K9" s="380"/>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2017</v>
      </c>
      <c r="E12" s="22">
        <v>422.75</v>
      </c>
      <c r="F12" s="22">
        <v>68878.833333333299</v>
      </c>
      <c r="G12" s="22">
        <v>112008.387</v>
      </c>
      <c r="H12" s="22">
        <v>2380039.6779999998</v>
      </c>
      <c r="I12" s="22">
        <v>13852701.790999999</v>
      </c>
      <c r="J12" s="22">
        <v>4635122.5180000002</v>
      </c>
      <c r="K12" s="22">
        <v>2578122.8859999999</v>
      </c>
      <c r="L12" s="23">
        <v>33.460061350713602</v>
      </c>
    </row>
    <row r="13" spans="1:13" ht="11.1" customHeight="1" x14ac:dyDescent="0.2">
      <c r="B13" s="26"/>
      <c r="C13" s="26"/>
      <c r="D13" s="21">
        <v>2018</v>
      </c>
      <c r="E13" s="22">
        <v>424.66666666666703</v>
      </c>
      <c r="F13" s="22">
        <v>70907</v>
      </c>
      <c r="G13" s="22">
        <v>113927.011</v>
      </c>
      <c r="H13" s="22">
        <v>2540968.7790000001</v>
      </c>
      <c r="I13" s="22">
        <v>14606943.471000001</v>
      </c>
      <c r="J13" s="22">
        <v>5131897.4689999996</v>
      </c>
      <c r="K13" s="22">
        <v>2806143.2930000001</v>
      </c>
      <c r="L13" s="23">
        <v>35.133273974727501</v>
      </c>
    </row>
    <row r="14" spans="1:13" ht="11.1" customHeight="1" x14ac:dyDescent="0.2">
      <c r="B14" s="26"/>
      <c r="C14" s="26"/>
      <c r="D14" s="21">
        <v>2019</v>
      </c>
      <c r="E14" s="22">
        <v>421.25</v>
      </c>
      <c r="F14" s="22">
        <v>70950.833333333299</v>
      </c>
      <c r="G14" s="22">
        <v>112228.447</v>
      </c>
      <c r="H14" s="22">
        <v>2599390.2200000002</v>
      </c>
      <c r="I14" s="22">
        <v>14277181.374</v>
      </c>
      <c r="J14" s="22">
        <v>5085453.932</v>
      </c>
      <c r="K14" s="22">
        <v>2836937.3220000002</v>
      </c>
      <c r="L14" s="23">
        <v>35.6194531594384</v>
      </c>
    </row>
    <row r="15" spans="1:13" ht="11.1" customHeight="1" x14ac:dyDescent="0.2">
      <c r="B15" s="26"/>
      <c r="C15" s="26"/>
      <c r="D15" s="27"/>
    </row>
    <row r="16" spans="1:13" ht="11.1" customHeight="1" x14ac:dyDescent="0.2">
      <c r="B16" s="26"/>
      <c r="C16" s="26"/>
      <c r="D16" s="28">
        <v>2019</v>
      </c>
      <c r="E16" s="29"/>
      <c r="F16" s="29"/>
      <c r="G16" s="29"/>
      <c r="H16" s="29"/>
      <c r="I16" s="29"/>
      <c r="J16" s="30"/>
      <c r="K16" s="29"/>
      <c r="L16" s="31"/>
    </row>
    <row r="17" spans="2:12" s="11" customFormat="1" ht="11.1" customHeight="1" x14ac:dyDescent="0.2">
      <c r="B17" s="26"/>
      <c r="C17" s="26"/>
      <c r="D17" s="32" t="s">
        <v>24</v>
      </c>
      <c r="E17" s="29">
        <v>421.25</v>
      </c>
      <c r="F17" s="29">
        <v>70950.833333333299</v>
      </c>
      <c r="G17" s="29">
        <v>112228.447</v>
      </c>
      <c r="H17" s="29">
        <v>2599390.2200000002</v>
      </c>
      <c r="I17" s="29">
        <v>14277181.374</v>
      </c>
      <c r="J17" s="29">
        <v>5085453.932</v>
      </c>
      <c r="K17" s="29">
        <v>2836937.3220000002</v>
      </c>
      <c r="L17" s="31">
        <v>35.6194531594384</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70646</v>
      </c>
      <c r="G19" s="29">
        <v>10101.52</v>
      </c>
      <c r="H19" s="29">
        <v>210373.85800000001</v>
      </c>
      <c r="I19" s="29">
        <v>1224741.7830000001</v>
      </c>
      <c r="J19" s="29">
        <v>445047.59399999998</v>
      </c>
      <c r="K19" s="29">
        <v>258159.22899999999</v>
      </c>
      <c r="L19" s="31">
        <v>36.338075517425203</v>
      </c>
    </row>
    <row r="20" spans="2:12" s="11" customFormat="1" ht="11.1" customHeight="1" x14ac:dyDescent="0.2">
      <c r="B20" s="26"/>
      <c r="C20" s="26"/>
      <c r="D20" s="34" t="s">
        <v>26</v>
      </c>
      <c r="E20" s="29">
        <v>419</v>
      </c>
      <c r="F20" s="29">
        <v>71247</v>
      </c>
      <c r="G20" s="29">
        <v>9469.9089999999997</v>
      </c>
      <c r="H20" s="29">
        <v>203688.264</v>
      </c>
      <c r="I20" s="29">
        <v>1200557.7309999999</v>
      </c>
      <c r="J20" s="29">
        <v>436060.86499999999</v>
      </c>
      <c r="K20" s="29">
        <v>244016.927</v>
      </c>
      <c r="L20" s="31">
        <v>36.3215240500584</v>
      </c>
    </row>
    <row r="21" spans="2:12" s="11" customFormat="1" ht="11.1" customHeight="1" x14ac:dyDescent="0.2">
      <c r="B21" s="26"/>
      <c r="C21" s="26"/>
      <c r="D21" s="34" t="s">
        <v>27</v>
      </c>
      <c r="E21" s="29">
        <v>421</v>
      </c>
      <c r="F21" s="29">
        <v>71385</v>
      </c>
      <c r="G21" s="29">
        <v>9868.0290000000005</v>
      </c>
      <c r="H21" s="29">
        <v>210320.08799999999</v>
      </c>
      <c r="I21" s="29">
        <v>1320132.2560000001</v>
      </c>
      <c r="J21" s="29">
        <v>474275.96299999999</v>
      </c>
      <c r="K21" s="29">
        <v>261257.34400000001</v>
      </c>
      <c r="L21" s="31">
        <v>35.926397589666998</v>
      </c>
    </row>
    <row r="22" spans="2:12" s="11" customFormat="1" ht="11.1" customHeight="1" x14ac:dyDescent="0.2">
      <c r="B22" s="26"/>
      <c r="C22" s="26"/>
      <c r="D22" s="34" t="s">
        <v>28</v>
      </c>
      <c r="E22" s="29">
        <v>421</v>
      </c>
      <c r="F22" s="29">
        <v>71261</v>
      </c>
      <c r="G22" s="29">
        <v>9350.9249999999993</v>
      </c>
      <c r="H22" s="29">
        <v>216464.894</v>
      </c>
      <c r="I22" s="29">
        <v>1225349.111</v>
      </c>
      <c r="J22" s="29">
        <v>433749.09700000001</v>
      </c>
      <c r="K22" s="29">
        <v>246431.05600000001</v>
      </c>
      <c r="L22" s="31">
        <v>35.398001525134298</v>
      </c>
    </row>
    <row r="23" spans="2:12" s="11" customFormat="1" ht="11.1" customHeight="1" x14ac:dyDescent="0.2">
      <c r="B23" s="26"/>
      <c r="C23" s="26"/>
      <c r="D23" s="35" t="s">
        <v>29</v>
      </c>
      <c r="E23" s="29">
        <v>423</v>
      </c>
      <c r="F23" s="29">
        <v>71167</v>
      </c>
      <c r="G23" s="29">
        <v>9733.3590000000004</v>
      </c>
      <c r="H23" s="29">
        <v>221746.63500000001</v>
      </c>
      <c r="I23" s="29">
        <v>1268582.5560000001</v>
      </c>
      <c r="J23" s="29">
        <v>444092.86700000003</v>
      </c>
      <c r="K23" s="29">
        <v>252996.44399999999</v>
      </c>
      <c r="L23" s="31">
        <v>35.007013528570099</v>
      </c>
    </row>
    <row r="24" spans="2:12" s="11" customFormat="1" ht="11.1" customHeight="1" x14ac:dyDescent="0.2">
      <c r="B24" s="26"/>
      <c r="C24" s="26"/>
      <c r="D24" s="34" t="s">
        <v>30</v>
      </c>
      <c r="E24" s="29">
        <v>423</v>
      </c>
      <c r="F24" s="29">
        <v>70995</v>
      </c>
      <c r="G24" s="29">
        <v>8914.2630000000008</v>
      </c>
      <c r="H24" s="29">
        <v>218357.62700000001</v>
      </c>
      <c r="I24" s="29">
        <v>1154677.673</v>
      </c>
      <c r="J24" s="29">
        <v>413534.48200000002</v>
      </c>
      <c r="K24" s="29">
        <v>236440.27299999999</v>
      </c>
      <c r="L24" s="31">
        <v>35.813845861034501</v>
      </c>
    </row>
    <row r="25" spans="2:12" s="11" customFormat="1" ht="11.1" customHeight="1" x14ac:dyDescent="0.2">
      <c r="B25" s="26"/>
      <c r="C25" s="26"/>
      <c r="D25" s="34" t="s">
        <v>31</v>
      </c>
      <c r="E25" s="29">
        <v>423</v>
      </c>
      <c r="F25" s="29">
        <v>71100</v>
      </c>
      <c r="G25" s="29">
        <v>9722.4809999999998</v>
      </c>
      <c r="H25" s="29">
        <v>222618.071</v>
      </c>
      <c r="I25" s="29">
        <v>1240716.55</v>
      </c>
      <c r="J25" s="29">
        <v>429844.5</v>
      </c>
      <c r="K25" s="29">
        <v>240494.60200000001</v>
      </c>
      <c r="L25" s="31">
        <v>34.644859053423602</v>
      </c>
    </row>
    <row r="26" spans="2:12" s="11" customFormat="1" ht="11.1" customHeight="1" x14ac:dyDescent="0.2">
      <c r="B26" s="26"/>
      <c r="C26" s="26"/>
      <c r="D26" s="34" t="s">
        <v>32</v>
      </c>
      <c r="E26" s="29">
        <v>423</v>
      </c>
      <c r="F26" s="29">
        <v>71361</v>
      </c>
      <c r="G26" s="29">
        <v>9397.7790000000005</v>
      </c>
      <c r="H26" s="29">
        <v>212182.68799999999</v>
      </c>
      <c r="I26" s="29">
        <v>1142725.648</v>
      </c>
      <c r="J26" s="29">
        <v>388710.24</v>
      </c>
      <c r="K26" s="29">
        <v>207457.39300000001</v>
      </c>
      <c r="L26" s="31">
        <v>34.0160598198107</v>
      </c>
    </row>
    <row r="27" spans="2:12" s="11" customFormat="1" ht="11.1" customHeight="1" x14ac:dyDescent="0.2">
      <c r="B27" s="26"/>
      <c r="C27" s="26"/>
      <c r="D27" s="34" t="s">
        <v>33</v>
      </c>
      <c r="E27" s="29">
        <v>423</v>
      </c>
      <c r="F27" s="29">
        <v>70983</v>
      </c>
      <c r="G27" s="29">
        <v>9219.4889999999996</v>
      </c>
      <c r="H27" s="29">
        <v>203466.32199999999</v>
      </c>
      <c r="I27" s="29">
        <v>1184486.085</v>
      </c>
      <c r="J27" s="29">
        <v>421366.98200000002</v>
      </c>
      <c r="K27" s="29">
        <v>235005.815</v>
      </c>
      <c r="L27" s="31">
        <v>35.573822887079302</v>
      </c>
    </row>
    <row r="28" spans="2:12" s="11" customFormat="1" ht="11.1" customHeight="1" x14ac:dyDescent="0.2">
      <c r="B28" s="26"/>
      <c r="C28" s="26"/>
      <c r="D28" s="34" t="s">
        <v>34</v>
      </c>
      <c r="E28" s="29">
        <v>423</v>
      </c>
      <c r="F28" s="29">
        <v>70764</v>
      </c>
      <c r="G28" s="29">
        <v>9350.8940000000002</v>
      </c>
      <c r="H28" s="29">
        <v>210676.02</v>
      </c>
      <c r="I28" s="29">
        <v>1222447.9639999999</v>
      </c>
      <c r="J28" s="29">
        <v>436252.152</v>
      </c>
      <c r="K28" s="29">
        <v>247877.65</v>
      </c>
      <c r="L28" s="31">
        <v>35.686766622975902</v>
      </c>
    </row>
    <row r="29" spans="2:12" s="11" customFormat="1" ht="11.1" customHeight="1" x14ac:dyDescent="0.2">
      <c r="B29" s="26"/>
      <c r="C29" s="26"/>
      <c r="D29" s="34" t="s">
        <v>35</v>
      </c>
      <c r="E29" s="29">
        <v>423</v>
      </c>
      <c r="F29" s="29">
        <v>70526</v>
      </c>
      <c r="G29" s="29">
        <v>9503.1029999999992</v>
      </c>
      <c r="H29" s="29">
        <v>263581.16200000001</v>
      </c>
      <c r="I29" s="29">
        <v>1210390.595</v>
      </c>
      <c r="J29" s="29">
        <v>430410.17</v>
      </c>
      <c r="K29" s="29">
        <v>241663.26</v>
      </c>
      <c r="L29" s="31">
        <v>35.559609582062201</v>
      </c>
    </row>
    <row r="30" spans="2:12" s="11" customFormat="1" ht="11.1" customHeight="1" x14ac:dyDescent="0.2">
      <c r="B30" s="26"/>
      <c r="C30" s="26"/>
      <c r="D30" s="34" t="s">
        <v>36</v>
      </c>
      <c r="E30" s="29">
        <v>422</v>
      </c>
      <c r="F30" s="29">
        <v>69975</v>
      </c>
      <c r="G30" s="29">
        <v>7596.6959999999999</v>
      </c>
      <c r="H30" s="29">
        <v>205914.59099999999</v>
      </c>
      <c r="I30" s="29">
        <v>882373.42200000002</v>
      </c>
      <c r="J30" s="29">
        <v>332109.02</v>
      </c>
      <c r="K30" s="29">
        <v>165137.329</v>
      </c>
      <c r="L30" s="31">
        <v>37.638148625016001</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2020</v>
      </c>
      <c r="E32" s="29"/>
      <c r="F32" s="29"/>
      <c r="G32" s="29"/>
      <c r="H32" s="29"/>
      <c r="I32" s="29"/>
      <c r="J32" s="30"/>
      <c r="K32" s="29"/>
      <c r="L32" s="31"/>
    </row>
    <row r="33" spans="2:12" s="11" customFormat="1" ht="11.1" customHeight="1" x14ac:dyDescent="0.2">
      <c r="B33" s="26"/>
      <c r="C33" s="26"/>
      <c r="D33" s="32" t="s">
        <v>24</v>
      </c>
      <c r="E33" s="29">
        <v>417.91666666666703</v>
      </c>
      <c r="F33" s="29">
        <v>68598.583333333299</v>
      </c>
      <c r="G33" s="29">
        <v>103360.80499999999</v>
      </c>
      <c r="H33" s="29">
        <v>2462576.0950000002</v>
      </c>
      <c r="I33" s="29">
        <v>12920066.088</v>
      </c>
      <c r="J33" s="29">
        <v>4617175.7340000002</v>
      </c>
      <c r="K33" s="29">
        <v>2690646.423</v>
      </c>
      <c r="L33" s="31">
        <v>35.736471489788897</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69384</v>
      </c>
      <c r="G35" s="29">
        <v>9621.51</v>
      </c>
      <c r="H35" s="29">
        <v>206664.61499999999</v>
      </c>
      <c r="I35" s="29">
        <v>1166765.0160000001</v>
      </c>
      <c r="J35" s="29">
        <v>423381.79</v>
      </c>
      <c r="K35" s="29">
        <v>251606.86</v>
      </c>
      <c r="L35" s="31">
        <v>36.286808757042799</v>
      </c>
    </row>
    <row r="36" spans="2:12" s="11" customFormat="1" ht="11.1" customHeight="1" x14ac:dyDescent="0.2">
      <c r="B36" s="26"/>
      <c r="C36" s="26"/>
      <c r="D36" s="34" t="s">
        <v>26</v>
      </c>
      <c r="E36" s="29">
        <v>418</v>
      </c>
      <c r="F36" s="29">
        <v>69671</v>
      </c>
      <c r="G36" s="29">
        <v>9206.2150000000001</v>
      </c>
      <c r="H36" s="29">
        <v>202984.81299999999</v>
      </c>
      <c r="I36" s="29">
        <v>1160802.281</v>
      </c>
      <c r="J36" s="29">
        <v>433062.06400000001</v>
      </c>
      <c r="K36" s="29">
        <v>257127.666</v>
      </c>
      <c r="L36" s="31">
        <v>37.307134133724198</v>
      </c>
    </row>
    <row r="37" spans="2:12" s="11" customFormat="1" ht="11.1" customHeight="1" x14ac:dyDescent="0.2">
      <c r="B37" s="26"/>
      <c r="C37" s="26"/>
      <c r="D37" s="34" t="s">
        <v>27</v>
      </c>
      <c r="E37" s="29">
        <v>419</v>
      </c>
      <c r="F37" s="29">
        <v>69715</v>
      </c>
      <c r="G37" s="29">
        <v>9502.3050000000003</v>
      </c>
      <c r="H37" s="29">
        <v>205863.747</v>
      </c>
      <c r="I37" s="29">
        <v>1149211.175</v>
      </c>
      <c r="J37" s="29">
        <v>407135.12199999997</v>
      </c>
      <c r="K37" s="29">
        <v>229438.20600000001</v>
      </c>
      <c r="L37" s="31">
        <v>35.427354941967003</v>
      </c>
    </row>
    <row r="38" spans="2:12" s="11" customFormat="1" ht="11.1" customHeight="1" x14ac:dyDescent="0.2">
      <c r="B38" s="26"/>
      <c r="C38" s="26"/>
      <c r="D38" s="34" t="s">
        <v>28</v>
      </c>
      <c r="E38" s="29">
        <v>420</v>
      </c>
      <c r="F38" s="29">
        <v>69158</v>
      </c>
      <c r="G38" s="29">
        <v>7766.3649999999998</v>
      </c>
      <c r="H38" s="29">
        <v>190295.30600000001</v>
      </c>
      <c r="I38" s="29">
        <v>878286.51</v>
      </c>
      <c r="J38" s="29">
        <v>310158.37</v>
      </c>
      <c r="K38" s="29">
        <v>164294.992</v>
      </c>
      <c r="L38" s="31">
        <v>35.314030953293397</v>
      </c>
    </row>
    <row r="39" spans="2:12" s="11" customFormat="1" ht="11.1" customHeight="1" x14ac:dyDescent="0.2">
      <c r="B39" s="26"/>
      <c r="C39" s="26"/>
      <c r="D39" s="35" t="s">
        <v>29</v>
      </c>
      <c r="E39" s="29">
        <v>420</v>
      </c>
      <c r="F39" s="29">
        <v>68811</v>
      </c>
      <c r="G39" s="29">
        <v>7396.6610000000001</v>
      </c>
      <c r="H39" s="29">
        <v>188113.18</v>
      </c>
      <c r="I39" s="29">
        <v>875971.51100000006</v>
      </c>
      <c r="J39" s="29">
        <v>314214.92</v>
      </c>
      <c r="K39" s="29">
        <v>177765.49</v>
      </c>
      <c r="L39" s="31">
        <v>35.870449672649201</v>
      </c>
    </row>
    <row r="40" spans="2:12" s="11" customFormat="1" ht="11.1" customHeight="1" x14ac:dyDescent="0.2">
      <c r="B40" s="26"/>
      <c r="C40" s="26"/>
      <c r="D40" s="34" t="s">
        <v>30</v>
      </c>
      <c r="E40" s="29">
        <v>420</v>
      </c>
      <c r="F40" s="29">
        <v>68588</v>
      </c>
      <c r="G40" s="29">
        <v>8217.9950000000008</v>
      </c>
      <c r="H40" s="29">
        <v>201208.41</v>
      </c>
      <c r="I40" s="29">
        <v>1031839.515</v>
      </c>
      <c r="J40" s="29">
        <v>361310.31199999998</v>
      </c>
      <c r="K40" s="29">
        <v>216698.484</v>
      </c>
      <c r="L40" s="31">
        <v>35.016134461568903</v>
      </c>
    </row>
    <row r="41" spans="2:12" s="11" customFormat="1" ht="11.1" customHeight="1" x14ac:dyDescent="0.2">
      <c r="B41" s="26"/>
      <c r="C41" s="26"/>
      <c r="D41" s="34" t="s">
        <v>31</v>
      </c>
      <c r="E41" s="29">
        <v>418</v>
      </c>
      <c r="F41" s="29">
        <v>68147</v>
      </c>
      <c r="G41" s="29">
        <v>8669.1</v>
      </c>
      <c r="H41" s="29">
        <v>201388.21100000001</v>
      </c>
      <c r="I41" s="29">
        <v>1105722.0719999999</v>
      </c>
      <c r="J41" s="29">
        <v>374039.272</v>
      </c>
      <c r="K41" s="29">
        <v>219136.394</v>
      </c>
      <c r="L41" s="31">
        <v>33.827602927691203</v>
      </c>
    </row>
    <row r="42" spans="2:12" s="11" customFormat="1" ht="11.1" customHeight="1" x14ac:dyDescent="0.2">
      <c r="B42" s="26"/>
      <c r="C42" s="26"/>
      <c r="D42" s="34" t="s">
        <v>32</v>
      </c>
      <c r="E42" s="29">
        <v>418</v>
      </c>
      <c r="F42" s="29">
        <v>68113</v>
      </c>
      <c r="G42" s="29">
        <v>8134.6220000000003</v>
      </c>
      <c r="H42" s="29">
        <v>192469.28099999999</v>
      </c>
      <c r="I42" s="29">
        <v>984510.62699999998</v>
      </c>
      <c r="J42" s="29">
        <v>352855.217</v>
      </c>
      <c r="K42" s="29">
        <v>204785.861</v>
      </c>
      <c r="L42" s="31">
        <v>35.840671225177097</v>
      </c>
    </row>
    <row r="43" spans="2:12" s="11" customFormat="1" ht="11.1" customHeight="1" x14ac:dyDescent="0.2">
      <c r="B43" s="26"/>
      <c r="C43" s="26"/>
      <c r="D43" s="34" t="s">
        <v>33</v>
      </c>
      <c r="E43" s="37">
        <v>418</v>
      </c>
      <c r="F43" s="37">
        <v>68198</v>
      </c>
      <c r="G43" s="37">
        <v>9059.9770000000008</v>
      </c>
      <c r="H43" s="37">
        <v>196974.51</v>
      </c>
      <c r="I43" s="37">
        <v>1167553.794</v>
      </c>
      <c r="J43" s="29">
        <v>424733.16899999999</v>
      </c>
      <c r="K43" s="29">
        <v>255946.79699999999</v>
      </c>
      <c r="L43" s="31">
        <v>36.378038526591403</v>
      </c>
    </row>
    <row r="44" spans="2:12" s="11" customFormat="1" ht="11.1" customHeight="1" x14ac:dyDescent="0.2">
      <c r="B44" s="26"/>
      <c r="C44" s="26"/>
      <c r="D44" s="34" t="s">
        <v>34</v>
      </c>
      <c r="E44" s="29">
        <v>418</v>
      </c>
      <c r="F44" s="29">
        <v>68079</v>
      </c>
      <c r="G44" s="29">
        <v>9064.7469999999994</v>
      </c>
      <c r="H44" s="29">
        <v>202073.55300000001</v>
      </c>
      <c r="I44" s="29">
        <v>1209351.452</v>
      </c>
      <c r="J44" s="29">
        <v>428295.55499999999</v>
      </c>
      <c r="K44" s="29">
        <v>259295.01199999999</v>
      </c>
      <c r="L44" s="31">
        <v>35.415309113962998</v>
      </c>
    </row>
    <row r="45" spans="2:12" s="11" customFormat="1" ht="11.1" customHeight="1" x14ac:dyDescent="0.2">
      <c r="B45" s="26"/>
      <c r="C45" s="26"/>
      <c r="D45" s="34" t="s">
        <v>35</v>
      </c>
      <c r="E45" s="29">
        <v>418</v>
      </c>
      <c r="F45" s="29">
        <v>67763</v>
      </c>
      <c r="G45" s="29">
        <v>9205.5849999999991</v>
      </c>
      <c r="H45" s="29">
        <v>261682.886</v>
      </c>
      <c r="I45" s="29">
        <v>1222411.4779999999</v>
      </c>
      <c r="J45" s="29">
        <v>428074.96500000003</v>
      </c>
      <c r="K45" s="29">
        <v>251000.79300000001</v>
      </c>
      <c r="L45" s="31">
        <v>35.018892795442198</v>
      </c>
    </row>
    <row r="46" spans="2:12" s="11" customFormat="1" ht="11.1" customHeight="1" x14ac:dyDescent="0.2">
      <c r="B46" s="26"/>
      <c r="C46" s="26"/>
      <c r="D46" s="34" t="s">
        <v>36</v>
      </c>
      <c r="E46" s="29">
        <v>417</v>
      </c>
      <c r="F46" s="29">
        <v>67556</v>
      </c>
      <c r="G46" s="29">
        <v>7515.723</v>
      </c>
      <c r="H46" s="29">
        <v>212857.58300000001</v>
      </c>
      <c r="I46" s="29">
        <v>967640.65700000001</v>
      </c>
      <c r="J46" s="29">
        <v>359914.978</v>
      </c>
      <c r="K46" s="29">
        <v>203549.86799999999</v>
      </c>
      <c r="L46" s="31">
        <v>37.195107026181901</v>
      </c>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2017</v>
      </c>
      <c r="E50" s="22">
        <v>253.083333333333</v>
      </c>
      <c r="F50" s="22">
        <v>46932.083333333299</v>
      </c>
      <c r="G50" s="22">
        <v>75303.817999999999</v>
      </c>
      <c r="H50" s="22">
        <v>1823273.9410000001</v>
      </c>
      <c r="I50" s="22">
        <v>11292062.123</v>
      </c>
      <c r="J50" s="22">
        <v>4609110.0470000003</v>
      </c>
      <c r="K50" s="22">
        <v>2601845.5959999999</v>
      </c>
      <c r="L50" s="23">
        <v>40.817257262622</v>
      </c>
    </row>
    <row r="51" spans="2:12" s="11" customFormat="1" ht="11.1" customHeight="1" x14ac:dyDescent="0.2">
      <c r="B51" s="26"/>
      <c r="D51" s="21">
        <v>2018</v>
      </c>
      <c r="E51" s="22">
        <v>251</v>
      </c>
      <c r="F51" s="22">
        <v>47553.833333333299</v>
      </c>
      <c r="G51" s="22">
        <v>75989.544999999998</v>
      </c>
      <c r="H51" s="22">
        <v>1890938.817</v>
      </c>
      <c r="I51" s="22">
        <v>11361487.868000001</v>
      </c>
      <c r="J51" s="22">
        <v>4793780.2649999997</v>
      </c>
      <c r="K51" s="22">
        <v>2665616.6680000001</v>
      </c>
      <c r="L51" s="23">
        <v>42.193243707999201</v>
      </c>
    </row>
    <row r="52" spans="2:12" s="11" customFormat="1" ht="11.1" customHeight="1" x14ac:dyDescent="0.2">
      <c r="B52" s="26"/>
      <c r="D52" s="21">
        <v>2019</v>
      </c>
      <c r="E52" s="22">
        <v>252.916666666667</v>
      </c>
      <c r="F52" s="22">
        <v>47409.333333333299</v>
      </c>
      <c r="G52" s="22">
        <v>75886.491999999998</v>
      </c>
      <c r="H52" s="22">
        <v>1910834.9110000001</v>
      </c>
      <c r="I52" s="22">
        <v>11759302.625</v>
      </c>
      <c r="J52" s="22">
        <v>5023813.4170000004</v>
      </c>
      <c r="K52" s="22">
        <v>2925452.1340000001</v>
      </c>
      <c r="L52" s="23">
        <v>42.722035287360399</v>
      </c>
    </row>
    <row r="53" spans="2:12" s="11" customFormat="1" ht="11.1" customHeight="1" x14ac:dyDescent="0.2">
      <c r="B53" s="26"/>
      <c r="D53" s="27"/>
    </row>
    <row r="54" spans="2:12" s="11" customFormat="1" ht="11.1" customHeight="1" x14ac:dyDescent="0.2">
      <c r="B54" s="26"/>
      <c r="D54" s="28">
        <v>2019</v>
      </c>
      <c r="E54" s="29"/>
      <c r="F54" s="29"/>
      <c r="G54" s="29"/>
      <c r="H54" s="29"/>
      <c r="I54" s="29"/>
      <c r="J54" s="30"/>
      <c r="K54" s="29"/>
      <c r="L54" s="31"/>
    </row>
    <row r="55" spans="2:12" s="11" customFormat="1" ht="11.1" customHeight="1" x14ac:dyDescent="0.2">
      <c r="B55" s="26"/>
      <c r="C55" s="27"/>
      <c r="D55" s="32" t="s">
        <v>24</v>
      </c>
      <c r="E55" s="29">
        <v>252.916666666667</v>
      </c>
      <c r="F55" s="29">
        <v>47409.333333333299</v>
      </c>
      <c r="G55" s="29">
        <v>75886.491999999998</v>
      </c>
      <c r="H55" s="29">
        <v>1910834.9110000001</v>
      </c>
      <c r="I55" s="29">
        <v>11759302.625</v>
      </c>
      <c r="J55" s="29">
        <v>5023813.4170000004</v>
      </c>
      <c r="K55" s="29">
        <v>2925452.1340000001</v>
      </c>
      <c r="L55" s="31">
        <v>42.722035287360399</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250</v>
      </c>
      <c r="F57" s="29">
        <v>47531</v>
      </c>
      <c r="G57" s="29">
        <v>6931.8670000000002</v>
      </c>
      <c r="H57" s="29">
        <v>152294.22</v>
      </c>
      <c r="I57" s="29">
        <v>941554.40099999995</v>
      </c>
      <c r="J57" s="29">
        <v>383910.17800000001</v>
      </c>
      <c r="K57" s="29">
        <v>212720.614</v>
      </c>
      <c r="L57" s="31">
        <v>40.774083535933698</v>
      </c>
    </row>
    <row r="58" spans="2:12" s="11" customFormat="1" ht="11.1" customHeight="1" x14ac:dyDescent="0.2">
      <c r="B58" s="26"/>
      <c r="C58" s="27"/>
      <c r="D58" s="34" t="s">
        <v>26</v>
      </c>
      <c r="E58" s="29">
        <v>252</v>
      </c>
      <c r="F58" s="29">
        <v>47495</v>
      </c>
      <c r="G58" s="29">
        <v>6423.2929999999997</v>
      </c>
      <c r="H58" s="29">
        <v>152559.87400000001</v>
      </c>
      <c r="I58" s="29">
        <v>951293.27599999995</v>
      </c>
      <c r="J58" s="29">
        <v>381110.78100000002</v>
      </c>
      <c r="K58" s="29">
        <v>225891.446</v>
      </c>
      <c r="L58" s="31">
        <v>40.062385661180699</v>
      </c>
    </row>
    <row r="59" spans="2:12" s="11" customFormat="1" ht="11.1" customHeight="1" x14ac:dyDescent="0.2">
      <c r="B59" s="26"/>
      <c r="C59" s="27"/>
      <c r="D59" s="34" t="s">
        <v>27</v>
      </c>
      <c r="E59" s="29">
        <v>255</v>
      </c>
      <c r="F59" s="29">
        <v>47600</v>
      </c>
      <c r="G59" s="29">
        <v>6737.9160000000002</v>
      </c>
      <c r="H59" s="29">
        <v>157355.671</v>
      </c>
      <c r="I59" s="29">
        <v>1113701.3489999999</v>
      </c>
      <c r="J59" s="29">
        <v>483552.74599999998</v>
      </c>
      <c r="K59" s="29">
        <v>273107.24800000002</v>
      </c>
      <c r="L59" s="31">
        <v>43.418529252405499</v>
      </c>
    </row>
    <row r="60" spans="2:12" s="11" customFormat="1" ht="11.1" customHeight="1" x14ac:dyDescent="0.2">
      <c r="B60" s="26"/>
      <c r="C60" s="27"/>
      <c r="D60" s="34" t="s">
        <v>28</v>
      </c>
      <c r="E60" s="29">
        <v>254</v>
      </c>
      <c r="F60" s="29">
        <v>47441</v>
      </c>
      <c r="G60" s="29">
        <v>6377.28</v>
      </c>
      <c r="H60" s="29">
        <v>155973.08300000001</v>
      </c>
      <c r="I60" s="29">
        <v>953012.41500000004</v>
      </c>
      <c r="J60" s="29">
        <v>353886.22200000001</v>
      </c>
      <c r="K60" s="29">
        <v>203729.49400000001</v>
      </c>
      <c r="L60" s="31">
        <v>37.1334325167212</v>
      </c>
    </row>
    <row r="61" spans="2:12" s="11" customFormat="1" ht="11.1" customHeight="1" x14ac:dyDescent="0.2">
      <c r="B61" s="26"/>
      <c r="C61" s="27"/>
      <c r="D61" s="35" t="s">
        <v>29</v>
      </c>
      <c r="E61" s="29">
        <v>253</v>
      </c>
      <c r="F61" s="29">
        <v>47367</v>
      </c>
      <c r="G61" s="29">
        <v>6392.7749999999996</v>
      </c>
      <c r="H61" s="29">
        <v>161209.13699999999</v>
      </c>
      <c r="I61" s="29">
        <v>990066.80799999996</v>
      </c>
      <c r="J61" s="29">
        <v>444996.533</v>
      </c>
      <c r="K61" s="29">
        <v>277149.54300000001</v>
      </c>
      <c r="L61" s="31">
        <v>44.946111656739802</v>
      </c>
    </row>
    <row r="62" spans="2:12" s="11" customFormat="1" ht="11.1" customHeight="1" x14ac:dyDescent="0.2">
      <c r="B62" s="26"/>
      <c r="C62" s="27"/>
      <c r="D62" s="34" t="s">
        <v>30</v>
      </c>
      <c r="E62" s="29">
        <v>253</v>
      </c>
      <c r="F62" s="29">
        <v>47335</v>
      </c>
      <c r="G62" s="29">
        <v>5924.65</v>
      </c>
      <c r="H62" s="29">
        <v>163093.20600000001</v>
      </c>
      <c r="I62" s="29">
        <v>928472.08900000004</v>
      </c>
      <c r="J62" s="29">
        <v>415678.91499999998</v>
      </c>
      <c r="K62" s="29">
        <v>231814.37400000001</v>
      </c>
      <c r="L62" s="31">
        <v>44.770211180790803</v>
      </c>
    </row>
    <row r="63" spans="2:12" s="11" customFormat="1" ht="11.1" customHeight="1" x14ac:dyDescent="0.2">
      <c r="B63" s="26"/>
      <c r="C63" s="27"/>
      <c r="D63" s="34" t="s">
        <v>31</v>
      </c>
      <c r="E63" s="29">
        <v>253</v>
      </c>
      <c r="F63" s="29">
        <v>47331</v>
      </c>
      <c r="G63" s="29">
        <v>6416.299</v>
      </c>
      <c r="H63" s="29">
        <v>161258.22700000001</v>
      </c>
      <c r="I63" s="29">
        <v>952677.397</v>
      </c>
      <c r="J63" s="29">
        <v>415638.72200000001</v>
      </c>
      <c r="K63" s="29">
        <v>252520.734</v>
      </c>
      <c r="L63" s="31">
        <v>43.628485708683201</v>
      </c>
    </row>
    <row r="64" spans="2:12" s="11" customFormat="1" ht="11.1" customHeight="1" x14ac:dyDescent="0.2">
      <c r="B64" s="26"/>
      <c r="C64" s="27"/>
      <c r="D64" s="34" t="s">
        <v>32</v>
      </c>
      <c r="E64" s="29">
        <v>253</v>
      </c>
      <c r="F64" s="29">
        <v>47544</v>
      </c>
      <c r="G64" s="29">
        <v>6328.2250000000004</v>
      </c>
      <c r="H64" s="29">
        <v>152924.33900000001</v>
      </c>
      <c r="I64" s="29">
        <v>968933.84400000004</v>
      </c>
      <c r="J64" s="29">
        <v>454785.48700000002</v>
      </c>
      <c r="K64" s="29">
        <v>273596.34499999997</v>
      </c>
      <c r="L64" s="31">
        <v>46.936691273217598</v>
      </c>
    </row>
    <row r="65" spans="2:12" s="11" customFormat="1" ht="11.1" customHeight="1" x14ac:dyDescent="0.2">
      <c r="B65" s="26"/>
      <c r="C65" s="27"/>
      <c r="D65" s="34" t="s">
        <v>33</v>
      </c>
      <c r="E65" s="29">
        <v>253</v>
      </c>
      <c r="F65" s="29">
        <v>47574</v>
      </c>
      <c r="G65" s="29">
        <v>6310.9449999999997</v>
      </c>
      <c r="H65" s="29">
        <v>151633.12299999999</v>
      </c>
      <c r="I65" s="29">
        <v>968801.68599999999</v>
      </c>
      <c r="J65" s="29">
        <v>397680.98</v>
      </c>
      <c r="K65" s="29">
        <v>225106.37299999999</v>
      </c>
      <c r="L65" s="31">
        <v>41.048749785103098</v>
      </c>
    </row>
    <row r="66" spans="2:12" s="11" customFormat="1" ht="11.1" customHeight="1" x14ac:dyDescent="0.2">
      <c r="B66" s="26"/>
      <c r="C66" s="27"/>
      <c r="D66" s="34" t="s">
        <v>34</v>
      </c>
      <c r="E66" s="29">
        <v>253</v>
      </c>
      <c r="F66" s="29">
        <v>47490</v>
      </c>
      <c r="G66" s="29">
        <v>6424.0010000000002</v>
      </c>
      <c r="H66" s="29">
        <v>156123.09899999999</v>
      </c>
      <c r="I66" s="29">
        <v>943941.15099999995</v>
      </c>
      <c r="J66" s="29">
        <v>384546.478</v>
      </c>
      <c r="K66" s="29">
        <v>235515.02</v>
      </c>
      <c r="L66" s="31">
        <v>40.738395353631503</v>
      </c>
    </row>
    <row r="67" spans="2:12" s="11" customFormat="1" ht="11.1" customHeight="1" x14ac:dyDescent="0.2">
      <c r="B67" s="26"/>
      <c r="C67" s="27"/>
      <c r="D67" s="34" t="s">
        <v>35</v>
      </c>
      <c r="E67" s="29">
        <v>253</v>
      </c>
      <c r="F67" s="29">
        <v>47413</v>
      </c>
      <c r="G67" s="29">
        <v>6467.366</v>
      </c>
      <c r="H67" s="29">
        <v>185131.20699999999</v>
      </c>
      <c r="I67" s="29">
        <v>1074989.973</v>
      </c>
      <c r="J67" s="29">
        <v>461915.549</v>
      </c>
      <c r="K67" s="29">
        <v>274244.53700000001</v>
      </c>
      <c r="L67" s="31">
        <v>42.969289072615403</v>
      </c>
    </row>
    <row r="68" spans="2:12" s="11" customFormat="1" ht="11.1" customHeight="1" x14ac:dyDescent="0.2">
      <c r="B68" s="26"/>
      <c r="C68" s="27"/>
      <c r="D68" s="34" t="s">
        <v>36</v>
      </c>
      <c r="E68" s="29">
        <v>253</v>
      </c>
      <c r="F68" s="29">
        <v>46791</v>
      </c>
      <c r="G68" s="29">
        <v>5151.875</v>
      </c>
      <c r="H68" s="29">
        <v>161279.72500000001</v>
      </c>
      <c r="I68" s="29">
        <v>971858.23600000003</v>
      </c>
      <c r="J68" s="29">
        <v>446110.826</v>
      </c>
      <c r="K68" s="29">
        <v>240056.40599999999</v>
      </c>
      <c r="L68" s="31">
        <v>45.902870344147601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2020</v>
      </c>
      <c r="E70" s="29"/>
      <c r="F70" s="29"/>
      <c r="G70" s="29"/>
      <c r="H70" s="29"/>
      <c r="I70" s="29"/>
      <c r="J70" s="30"/>
      <c r="K70" s="29"/>
      <c r="L70" s="31"/>
    </row>
    <row r="71" spans="2:12" s="11" customFormat="1" ht="11.1" customHeight="1" x14ac:dyDescent="0.2">
      <c r="B71" s="26"/>
      <c r="C71" s="27"/>
      <c r="D71" s="32" t="s">
        <v>24</v>
      </c>
      <c r="E71" s="29">
        <v>251.25</v>
      </c>
      <c r="F71" s="29">
        <v>45501.583333333299</v>
      </c>
      <c r="G71" s="29">
        <v>69046.042000000001</v>
      </c>
      <c r="H71" s="29">
        <v>1757198.5490000001</v>
      </c>
      <c r="I71" s="29">
        <v>10130382.800000001</v>
      </c>
      <c r="J71" s="29">
        <v>4454197.5669999998</v>
      </c>
      <c r="K71" s="29">
        <v>2404479.1970000002</v>
      </c>
      <c r="L71" s="31">
        <v>43.968699455266403</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249</v>
      </c>
      <c r="F73" s="29">
        <v>46011</v>
      </c>
      <c r="G73" s="29">
        <v>6412.348</v>
      </c>
      <c r="H73" s="29">
        <v>153715.399</v>
      </c>
      <c r="I73" s="29">
        <v>909099.24800000002</v>
      </c>
      <c r="J73" s="29">
        <v>402550.08100000001</v>
      </c>
      <c r="K73" s="29">
        <v>234546.049</v>
      </c>
      <c r="L73" s="31">
        <v>44.280102737473598</v>
      </c>
    </row>
    <row r="74" spans="2:12" s="11" customFormat="1" ht="11.1" customHeight="1" x14ac:dyDescent="0.2">
      <c r="B74" s="26"/>
      <c r="C74" s="27"/>
      <c r="D74" s="34" t="s">
        <v>26</v>
      </c>
      <c r="E74" s="29">
        <v>253</v>
      </c>
      <c r="F74" s="29">
        <v>46180</v>
      </c>
      <c r="G74" s="29">
        <v>6176.5690000000004</v>
      </c>
      <c r="H74" s="29">
        <v>150273.905</v>
      </c>
      <c r="I74" s="29">
        <v>955659.39300000004</v>
      </c>
      <c r="J74" s="29">
        <v>421610.74099999998</v>
      </c>
      <c r="K74" s="29">
        <v>261849.71100000001</v>
      </c>
      <c r="L74" s="31">
        <v>44.11726019628</v>
      </c>
    </row>
    <row r="75" spans="2:12" s="11" customFormat="1" ht="11.1" customHeight="1" x14ac:dyDescent="0.2">
      <c r="B75" s="26"/>
      <c r="C75" s="27"/>
      <c r="D75" s="34" t="s">
        <v>27</v>
      </c>
      <c r="E75" s="29">
        <v>252</v>
      </c>
      <c r="F75" s="29">
        <v>46101</v>
      </c>
      <c r="G75" s="29">
        <v>6348.4849999999997</v>
      </c>
      <c r="H75" s="29">
        <v>152150.06099999999</v>
      </c>
      <c r="I75" s="29">
        <v>962634.63600000006</v>
      </c>
      <c r="J75" s="29">
        <v>439062.60399999999</v>
      </c>
      <c r="K75" s="29">
        <v>251283.87</v>
      </c>
      <c r="L75" s="31">
        <v>45.610513852318903</v>
      </c>
    </row>
    <row r="76" spans="2:12" s="11" customFormat="1" ht="11.1" customHeight="1" x14ac:dyDescent="0.2">
      <c r="B76" s="26"/>
      <c r="C76" s="27"/>
      <c r="D76" s="34" t="s">
        <v>28</v>
      </c>
      <c r="E76" s="29">
        <v>254</v>
      </c>
      <c r="F76" s="29">
        <v>46278</v>
      </c>
      <c r="G76" s="29">
        <v>4965.0240000000003</v>
      </c>
      <c r="H76" s="29">
        <v>130898.77499999999</v>
      </c>
      <c r="I76" s="29">
        <v>551592.245</v>
      </c>
      <c r="J76" s="29">
        <v>265102.73100000003</v>
      </c>
      <c r="K76" s="29">
        <v>147803.12599999999</v>
      </c>
      <c r="L76" s="31">
        <v>48.061359347066201</v>
      </c>
    </row>
    <row r="77" spans="2:12" s="11" customFormat="1" ht="11.1" customHeight="1" x14ac:dyDescent="0.2">
      <c r="B77" s="26"/>
      <c r="C77" s="27"/>
      <c r="D77" s="35" t="s">
        <v>29</v>
      </c>
      <c r="E77" s="29">
        <v>251</v>
      </c>
      <c r="F77" s="29">
        <v>45384</v>
      </c>
      <c r="G77" s="29">
        <v>4861.9129999999996</v>
      </c>
      <c r="H77" s="29">
        <v>129896.2</v>
      </c>
      <c r="I77" s="29">
        <v>597488.77399999998</v>
      </c>
      <c r="J77" s="29">
        <v>270945.85100000002</v>
      </c>
      <c r="K77" s="29">
        <v>161444.61900000001</v>
      </c>
      <c r="L77" s="31">
        <v>45.3474379419889</v>
      </c>
    </row>
    <row r="78" spans="2:12" s="11" customFormat="1" ht="11.1" customHeight="1" x14ac:dyDescent="0.2">
      <c r="B78" s="26"/>
      <c r="C78" s="27"/>
      <c r="D78" s="34" t="s">
        <v>30</v>
      </c>
      <c r="E78" s="29">
        <v>252</v>
      </c>
      <c r="F78" s="29">
        <v>45413</v>
      </c>
      <c r="G78" s="29">
        <v>5702.6530000000002</v>
      </c>
      <c r="H78" s="29">
        <v>142618.283</v>
      </c>
      <c r="I78" s="29">
        <v>840292.103</v>
      </c>
      <c r="J78" s="29">
        <v>378028.19799999997</v>
      </c>
      <c r="K78" s="29">
        <v>210272.20699999999</v>
      </c>
      <c r="L78" s="31">
        <v>44.9877128025324</v>
      </c>
    </row>
    <row r="79" spans="2:12" s="11" customFormat="1" ht="11.1" customHeight="1" x14ac:dyDescent="0.2">
      <c r="B79" s="26"/>
      <c r="C79" s="27"/>
      <c r="D79" s="34" t="s">
        <v>31</v>
      </c>
      <c r="E79" s="29">
        <v>252</v>
      </c>
      <c r="F79" s="29">
        <v>45353</v>
      </c>
      <c r="G79" s="29">
        <v>5962.0820000000003</v>
      </c>
      <c r="H79" s="29">
        <v>145421.95699999999</v>
      </c>
      <c r="I79" s="29">
        <v>882433.71100000001</v>
      </c>
      <c r="J79" s="29">
        <v>421430.65700000001</v>
      </c>
      <c r="K79" s="29">
        <v>217418.57500000001</v>
      </c>
      <c r="L79" s="31">
        <v>47.757769421843904</v>
      </c>
    </row>
    <row r="80" spans="2:12" s="11" customFormat="1" ht="11.1" customHeight="1" x14ac:dyDescent="0.2">
      <c r="B80" s="26"/>
      <c r="C80" s="27"/>
      <c r="D80" s="34" t="s">
        <v>32</v>
      </c>
      <c r="E80" s="29">
        <v>252</v>
      </c>
      <c r="F80" s="29">
        <v>45478</v>
      </c>
      <c r="G80" s="29">
        <v>5329.6540000000005</v>
      </c>
      <c r="H80" s="29">
        <v>138405.253</v>
      </c>
      <c r="I80" s="29">
        <v>755343.89899999998</v>
      </c>
      <c r="J80" s="29">
        <v>319705.10499999998</v>
      </c>
      <c r="K80" s="29">
        <v>177331.48800000001</v>
      </c>
      <c r="L80" s="31">
        <v>42.325767828833698</v>
      </c>
    </row>
    <row r="81" spans="1:12" s="11" customFormat="1" ht="11.1" customHeight="1" x14ac:dyDescent="0.2">
      <c r="B81" s="26"/>
      <c r="C81" s="27"/>
      <c r="D81" s="34" t="s">
        <v>33</v>
      </c>
      <c r="E81" s="37">
        <v>251</v>
      </c>
      <c r="F81" s="37">
        <v>45068</v>
      </c>
      <c r="G81" s="37">
        <v>6124.2309999999998</v>
      </c>
      <c r="H81" s="37">
        <v>140712.95199999999</v>
      </c>
      <c r="I81" s="37">
        <v>896182.7</v>
      </c>
      <c r="J81" s="29">
        <v>364706.277</v>
      </c>
      <c r="K81" s="29">
        <v>186316.09099999999</v>
      </c>
      <c r="L81" s="31">
        <v>40.695527485634301</v>
      </c>
    </row>
    <row r="82" spans="1:12" s="11" customFormat="1" ht="11.1" customHeight="1" x14ac:dyDescent="0.2">
      <c r="B82" s="26"/>
      <c r="C82" s="27"/>
      <c r="D82" s="34" t="s">
        <v>34</v>
      </c>
      <c r="E82" s="29">
        <v>251</v>
      </c>
      <c r="F82" s="29">
        <v>44965</v>
      </c>
      <c r="G82" s="29">
        <v>6051.625</v>
      </c>
      <c r="H82" s="29">
        <v>143441.12299999999</v>
      </c>
      <c r="I82" s="29">
        <v>921330.38800000004</v>
      </c>
      <c r="J82" s="29">
        <v>365561.83500000002</v>
      </c>
      <c r="K82" s="29">
        <v>162536.90900000001</v>
      </c>
      <c r="L82" s="31">
        <v>39.677605315238999</v>
      </c>
    </row>
    <row r="83" spans="1:12" s="11" customFormat="1" ht="11.1" customHeight="1" x14ac:dyDescent="0.2">
      <c r="B83" s="26"/>
      <c r="C83" s="27"/>
      <c r="D83" s="34" t="s">
        <v>35</v>
      </c>
      <c r="E83" s="29">
        <v>249</v>
      </c>
      <c r="F83" s="29">
        <v>45004</v>
      </c>
      <c r="G83" s="29">
        <v>6087.6689999999999</v>
      </c>
      <c r="H83" s="29">
        <v>170780.86300000001</v>
      </c>
      <c r="I83" s="29">
        <v>967764.16500000004</v>
      </c>
      <c r="J83" s="29">
        <v>394074.98</v>
      </c>
      <c r="K83" s="29">
        <v>183051.57399999999</v>
      </c>
      <c r="L83" s="31">
        <v>40.720145904555203</v>
      </c>
    </row>
    <row r="84" spans="1:12" s="11" customFormat="1" ht="11.1" customHeight="1" x14ac:dyDescent="0.2">
      <c r="B84" s="26"/>
      <c r="C84" s="27"/>
      <c r="D84" s="34" t="s">
        <v>36</v>
      </c>
      <c r="E84" s="29">
        <v>249</v>
      </c>
      <c r="F84" s="29">
        <v>44784</v>
      </c>
      <c r="G84" s="29">
        <v>5023.7889999999998</v>
      </c>
      <c r="H84" s="29">
        <v>158883.77799999999</v>
      </c>
      <c r="I84" s="29">
        <v>890561.53799999994</v>
      </c>
      <c r="J84" s="29">
        <v>411418.50699999998</v>
      </c>
      <c r="K84" s="29">
        <v>210624.978</v>
      </c>
      <c r="L84" s="31">
        <v>46.197650521035598</v>
      </c>
    </row>
    <row r="85" spans="1:12" s="11" customFormat="1" ht="11.1" customHeight="1" x14ac:dyDescent="0.2">
      <c r="E85" s="22"/>
      <c r="F85" s="22"/>
      <c r="G85" s="22"/>
      <c r="H85" s="22"/>
      <c r="I85" s="22"/>
      <c r="J85" s="22"/>
      <c r="K85" s="22"/>
      <c r="L85" s="23"/>
    </row>
    <row r="87" spans="1:12" s="11" customFormat="1" ht="11.1" customHeight="1" x14ac:dyDescent="0.2">
      <c r="A87" s="385" t="s">
        <v>39</v>
      </c>
      <c r="B87" s="385"/>
      <c r="C87" s="385"/>
      <c r="D87" s="385"/>
      <c r="E87" s="385"/>
      <c r="F87" s="385"/>
      <c r="G87" s="385"/>
      <c r="H87" s="385"/>
      <c r="I87" s="385"/>
      <c r="J87" s="385"/>
      <c r="K87" s="385"/>
      <c r="L87" s="38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85" t="s">
        <v>1</v>
      </c>
      <c r="B89" s="385"/>
      <c r="C89" s="385"/>
      <c r="D89" s="385"/>
      <c r="E89" s="385"/>
      <c r="F89" s="385"/>
      <c r="G89" s="385"/>
      <c r="H89" s="385"/>
      <c r="I89" s="385"/>
      <c r="J89" s="385"/>
      <c r="K89" s="385"/>
      <c r="L89" s="385"/>
    </row>
    <row r="90" spans="1:12" s="11" customFormat="1" ht="11.1" customHeight="1" x14ac:dyDescent="0.2">
      <c r="A90" s="385" t="s">
        <v>2</v>
      </c>
      <c r="B90" s="385"/>
      <c r="C90" s="385"/>
      <c r="D90" s="385"/>
      <c r="E90" s="385"/>
      <c r="F90" s="385"/>
      <c r="G90" s="385"/>
      <c r="H90" s="385"/>
      <c r="I90" s="385"/>
      <c r="J90" s="385"/>
      <c r="K90" s="385"/>
      <c r="L90" s="38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64" t="s">
        <v>3</v>
      </c>
      <c r="C92" s="367" t="s">
        <v>4</v>
      </c>
      <c r="D92" s="370" t="s">
        <v>5</v>
      </c>
      <c r="E92" s="370" t="s">
        <v>6</v>
      </c>
      <c r="F92" s="367" t="s">
        <v>7</v>
      </c>
      <c r="G92" s="367" t="s">
        <v>8</v>
      </c>
      <c r="H92" s="367" t="s">
        <v>9</v>
      </c>
      <c r="I92" s="379" t="s">
        <v>10</v>
      </c>
      <c r="J92" s="384"/>
      <c r="K92" s="380"/>
      <c r="L92" s="381" t="s">
        <v>11</v>
      </c>
    </row>
    <row r="93" spans="1:12" s="11" customFormat="1" ht="15" customHeight="1" x14ac:dyDescent="0.2">
      <c r="B93" s="365"/>
      <c r="C93" s="371"/>
      <c r="D93" s="368"/>
      <c r="E93" s="368"/>
      <c r="F93" s="371"/>
      <c r="G93" s="371"/>
      <c r="H93" s="371"/>
      <c r="I93" s="367" t="s">
        <v>12</v>
      </c>
      <c r="J93" s="379" t="s">
        <v>13</v>
      </c>
      <c r="K93" s="380"/>
      <c r="L93" s="382"/>
    </row>
    <row r="94" spans="1:12" s="11" customFormat="1" ht="21" customHeight="1" x14ac:dyDescent="0.2">
      <c r="B94" s="365"/>
      <c r="C94" s="371"/>
      <c r="D94" s="368"/>
      <c r="E94" s="369"/>
      <c r="F94" s="372"/>
      <c r="G94" s="372"/>
      <c r="H94" s="372"/>
      <c r="I94" s="372"/>
      <c r="J94" s="12" t="s">
        <v>14</v>
      </c>
      <c r="K94" s="13" t="s">
        <v>15</v>
      </c>
      <c r="L94" s="383"/>
    </row>
    <row r="95" spans="1:12" s="11" customFormat="1" ht="11.1" customHeight="1" x14ac:dyDescent="0.2">
      <c r="B95" s="366"/>
      <c r="C95" s="372"/>
      <c r="D95" s="369"/>
      <c r="E95" s="14" t="s">
        <v>16</v>
      </c>
      <c r="F95" s="14" t="s">
        <v>17</v>
      </c>
      <c r="G95" s="15" t="s">
        <v>18</v>
      </c>
      <c r="H95" s="379" t="s">
        <v>19</v>
      </c>
      <c r="I95" s="384"/>
      <c r="J95" s="384"/>
      <c r="K95" s="380"/>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2017</v>
      </c>
      <c r="E98" s="22">
        <v>34.5</v>
      </c>
      <c r="F98" s="22">
        <v>5966.25</v>
      </c>
      <c r="G98" s="22">
        <v>9907.5409999999993</v>
      </c>
      <c r="H98" s="22">
        <v>245287.614</v>
      </c>
      <c r="I98" s="22">
        <v>1299852.662</v>
      </c>
      <c r="J98" s="22">
        <v>518736.94799999997</v>
      </c>
      <c r="K98" s="22">
        <v>225965.25099999999</v>
      </c>
      <c r="L98" s="23">
        <v>39.907365131818302</v>
      </c>
    </row>
    <row r="99" spans="2:12" s="11" customFormat="1" ht="11.1" customHeight="1" x14ac:dyDescent="0.2">
      <c r="B99" s="26"/>
      <c r="C99" s="26"/>
      <c r="D99" s="21">
        <v>2018</v>
      </c>
      <c r="E99" s="22">
        <v>33.3333333333333</v>
      </c>
      <c r="F99" s="22">
        <v>6089.75</v>
      </c>
      <c r="G99" s="22">
        <v>10018.393</v>
      </c>
      <c r="H99" s="22">
        <v>267863.571</v>
      </c>
      <c r="I99" s="22">
        <v>1352821.352</v>
      </c>
      <c r="J99" s="22">
        <v>572778.58200000005</v>
      </c>
      <c r="K99" s="22">
        <v>233835.41699999999</v>
      </c>
      <c r="L99" s="23">
        <v>42.339558076401502</v>
      </c>
    </row>
    <row r="100" spans="2:12" s="11" customFormat="1" ht="11.1" customHeight="1" x14ac:dyDescent="0.2">
      <c r="B100" s="26"/>
      <c r="C100" s="26"/>
      <c r="D100" s="21">
        <v>2019</v>
      </c>
      <c r="E100" s="22">
        <v>36</v>
      </c>
      <c r="F100" s="22">
        <v>6732.6666666666697</v>
      </c>
      <c r="G100" s="22">
        <v>10847.3</v>
      </c>
      <c r="H100" s="22">
        <v>314477.83299999998</v>
      </c>
      <c r="I100" s="22">
        <v>1645284.844</v>
      </c>
      <c r="J100" s="22">
        <v>820274.28200000001</v>
      </c>
      <c r="K100" s="22">
        <v>265539.69799999997</v>
      </c>
      <c r="L100" s="23">
        <v>49.856065044989897</v>
      </c>
    </row>
    <row r="101" spans="2:12" s="11" customFormat="1" ht="11.1" customHeight="1" x14ac:dyDescent="0.2">
      <c r="B101" s="26"/>
      <c r="C101" s="26"/>
      <c r="D101" s="27"/>
    </row>
    <row r="102" spans="2:12" s="11" customFormat="1" ht="11.1" customHeight="1" x14ac:dyDescent="0.2">
      <c r="B102" s="26"/>
      <c r="C102" s="26"/>
      <c r="D102" s="28">
        <v>2019</v>
      </c>
      <c r="E102" s="29"/>
      <c r="F102" s="29"/>
      <c r="G102" s="29"/>
      <c r="H102" s="29"/>
      <c r="I102" s="29"/>
      <c r="J102" s="30"/>
      <c r="K102" s="29"/>
      <c r="L102" s="31"/>
    </row>
    <row r="103" spans="2:12" s="11" customFormat="1" ht="11.1" customHeight="1" x14ac:dyDescent="0.2">
      <c r="B103" s="26"/>
      <c r="C103" s="26"/>
      <c r="D103" s="32" t="s">
        <v>24</v>
      </c>
      <c r="E103" s="29">
        <v>36</v>
      </c>
      <c r="F103" s="29">
        <v>6732.6666666666697</v>
      </c>
      <c r="G103" s="29">
        <v>10847.3</v>
      </c>
      <c r="H103" s="29">
        <v>314477.83299999998</v>
      </c>
      <c r="I103" s="29">
        <v>1645284.844</v>
      </c>
      <c r="J103" s="29">
        <v>820274.28200000001</v>
      </c>
      <c r="K103" s="29">
        <v>265539.69799999997</v>
      </c>
      <c r="L103" s="31">
        <v>49.856065044989897</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36</v>
      </c>
      <c r="F105" s="29">
        <v>6618</v>
      </c>
      <c r="G105" s="29">
        <v>979.43100000000004</v>
      </c>
      <c r="H105" s="29">
        <v>23745.875</v>
      </c>
      <c r="I105" s="29">
        <v>124295.246</v>
      </c>
      <c r="J105" s="29">
        <v>61937.826999999997</v>
      </c>
      <c r="K105" s="29">
        <v>21967.314999999999</v>
      </c>
      <c r="L105" s="31">
        <v>49.831211565404502</v>
      </c>
    </row>
    <row r="106" spans="2:12" s="11" customFormat="1" ht="11.1" customHeight="1" x14ac:dyDescent="0.2">
      <c r="B106" s="26"/>
      <c r="C106" s="26"/>
      <c r="D106" s="34" t="s">
        <v>26</v>
      </c>
      <c r="E106" s="29">
        <v>36</v>
      </c>
      <c r="F106" s="29">
        <v>6632</v>
      </c>
      <c r="G106" s="29">
        <v>892.53</v>
      </c>
      <c r="H106" s="29">
        <v>23707.534</v>
      </c>
      <c r="I106" s="29">
        <v>119640.126</v>
      </c>
      <c r="J106" s="29">
        <v>56983.514000000003</v>
      </c>
      <c r="K106" s="29">
        <v>19535.167000000001</v>
      </c>
      <c r="L106" s="31">
        <v>47.629098952971702</v>
      </c>
    </row>
    <row r="107" spans="2:12" s="11" customFormat="1" ht="11.1" customHeight="1" x14ac:dyDescent="0.2">
      <c r="B107" s="26"/>
      <c r="C107" s="26"/>
      <c r="D107" s="34" t="s">
        <v>27</v>
      </c>
      <c r="E107" s="29">
        <v>36</v>
      </c>
      <c r="F107" s="29">
        <v>6634</v>
      </c>
      <c r="G107" s="29">
        <v>955.17700000000002</v>
      </c>
      <c r="H107" s="29">
        <v>25059.863000000001</v>
      </c>
      <c r="I107" s="29">
        <v>165887.992</v>
      </c>
      <c r="J107" s="29">
        <v>87764.926999999996</v>
      </c>
      <c r="K107" s="29">
        <v>23710.191999999999</v>
      </c>
      <c r="L107" s="31">
        <v>52.906136207857699</v>
      </c>
    </row>
    <row r="108" spans="2:12" s="11" customFormat="1" ht="11.1" customHeight="1" x14ac:dyDescent="0.2">
      <c r="B108" s="26"/>
      <c r="C108" s="26"/>
      <c r="D108" s="34" t="s">
        <v>28</v>
      </c>
      <c r="E108" s="29">
        <v>36</v>
      </c>
      <c r="F108" s="29">
        <v>6725</v>
      </c>
      <c r="G108" s="29">
        <v>914.51</v>
      </c>
      <c r="H108" s="29">
        <v>26224.314999999999</v>
      </c>
      <c r="I108" s="29">
        <v>119384.253</v>
      </c>
      <c r="J108" s="29">
        <v>56598.071000000004</v>
      </c>
      <c r="K108" s="29">
        <v>18953.52</v>
      </c>
      <c r="L108" s="31">
        <v>47.408321933379298</v>
      </c>
    </row>
    <row r="109" spans="2:12" s="11" customFormat="1" ht="11.1" customHeight="1" x14ac:dyDescent="0.2">
      <c r="B109" s="26"/>
      <c r="C109" s="26"/>
      <c r="D109" s="35" t="s">
        <v>29</v>
      </c>
      <c r="E109" s="29">
        <v>36</v>
      </c>
      <c r="F109" s="29">
        <v>6712</v>
      </c>
      <c r="G109" s="29">
        <v>925.95899999999995</v>
      </c>
      <c r="H109" s="29">
        <v>28928.550999999999</v>
      </c>
      <c r="I109" s="29">
        <v>143659.929</v>
      </c>
      <c r="J109" s="29">
        <v>54777.214</v>
      </c>
      <c r="K109" s="29">
        <v>21871</v>
      </c>
      <c r="L109" s="31">
        <v>38.129779390326703</v>
      </c>
    </row>
    <row r="110" spans="2:12" s="11" customFormat="1" ht="11.1" customHeight="1" x14ac:dyDescent="0.2">
      <c r="B110" s="26"/>
      <c r="C110" s="26"/>
      <c r="D110" s="34" t="s">
        <v>30</v>
      </c>
      <c r="E110" s="29">
        <v>36</v>
      </c>
      <c r="F110" s="29">
        <v>6708</v>
      </c>
      <c r="G110" s="29">
        <v>857.63</v>
      </c>
      <c r="H110" s="29">
        <v>25607.425999999999</v>
      </c>
      <c r="I110" s="29">
        <v>139167.429</v>
      </c>
      <c r="J110" s="29">
        <v>77758.263000000006</v>
      </c>
      <c r="K110" s="29">
        <v>20238.829000000002</v>
      </c>
      <c r="L110" s="31">
        <v>55.873894889586602</v>
      </c>
    </row>
    <row r="111" spans="2:12" s="11" customFormat="1" ht="11.1" customHeight="1" x14ac:dyDescent="0.2">
      <c r="B111" s="26"/>
      <c r="C111" s="26"/>
      <c r="D111" s="34" t="s">
        <v>31</v>
      </c>
      <c r="E111" s="29">
        <v>36</v>
      </c>
      <c r="F111" s="29">
        <v>6735</v>
      </c>
      <c r="G111" s="29">
        <v>926.94200000000001</v>
      </c>
      <c r="H111" s="29">
        <v>26690.364000000001</v>
      </c>
      <c r="I111" s="29">
        <v>167669.413</v>
      </c>
      <c r="J111" s="29">
        <v>76119.399000000005</v>
      </c>
      <c r="K111" s="29">
        <v>24648.208999999999</v>
      </c>
      <c r="L111" s="31">
        <v>45.398500321582198</v>
      </c>
    </row>
    <row r="112" spans="2:12" s="11" customFormat="1" ht="11.1" customHeight="1" x14ac:dyDescent="0.2">
      <c r="B112" s="26"/>
      <c r="C112" s="26"/>
      <c r="D112" s="34" t="s">
        <v>32</v>
      </c>
      <c r="E112" s="29">
        <v>36</v>
      </c>
      <c r="F112" s="29">
        <v>6781</v>
      </c>
      <c r="G112" s="29">
        <v>913.20299999999997</v>
      </c>
      <c r="H112" s="29">
        <v>23721.679</v>
      </c>
      <c r="I112" s="29">
        <v>126990.66</v>
      </c>
      <c r="J112" s="29">
        <v>65804.061000000002</v>
      </c>
      <c r="K112" s="29">
        <v>24156.398000000001</v>
      </c>
      <c r="L112" s="31">
        <v>51.818032129292</v>
      </c>
    </row>
    <row r="113" spans="2:12" s="11" customFormat="1" ht="11.1" customHeight="1" x14ac:dyDescent="0.2">
      <c r="B113" s="26"/>
      <c r="C113" s="26"/>
      <c r="D113" s="34" t="s">
        <v>33</v>
      </c>
      <c r="E113" s="29">
        <v>36</v>
      </c>
      <c r="F113" s="29">
        <v>6801</v>
      </c>
      <c r="G113" s="29">
        <v>896.8</v>
      </c>
      <c r="H113" s="29">
        <v>24961.404999999999</v>
      </c>
      <c r="I113" s="29">
        <v>139372.09</v>
      </c>
      <c r="J113" s="29">
        <v>68076.978000000003</v>
      </c>
      <c r="K113" s="29">
        <v>26277.174999999999</v>
      </c>
      <c r="L113" s="31">
        <v>48.845488361407199</v>
      </c>
    </row>
    <row r="114" spans="2:12" s="11" customFormat="1" ht="11.1" customHeight="1" x14ac:dyDescent="0.2">
      <c r="B114" s="26"/>
      <c r="C114" s="26"/>
      <c r="D114" s="34" t="s">
        <v>34</v>
      </c>
      <c r="E114" s="29">
        <v>36</v>
      </c>
      <c r="F114" s="29">
        <v>6824</v>
      </c>
      <c r="G114" s="29">
        <v>893.03899999999999</v>
      </c>
      <c r="H114" s="29">
        <v>27167.014999999999</v>
      </c>
      <c r="I114" s="29">
        <v>132056.82399999999</v>
      </c>
      <c r="J114" s="29">
        <v>66821.409</v>
      </c>
      <c r="K114" s="29">
        <v>23036.735000000001</v>
      </c>
      <c r="L114" s="31">
        <v>50.600496798257097</v>
      </c>
    </row>
    <row r="115" spans="2:12" s="11" customFormat="1" ht="11.1" customHeight="1" x14ac:dyDescent="0.2">
      <c r="B115" s="26"/>
      <c r="C115" s="26"/>
      <c r="D115" s="34" t="s">
        <v>35</v>
      </c>
      <c r="E115" s="29">
        <v>36</v>
      </c>
      <c r="F115" s="29">
        <v>6813</v>
      </c>
      <c r="G115" s="29">
        <v>931.70399999999995</v>
      </c>
      <c r="H115" s="29">
        <v>29745.523000000001</v>
      </c>
      <c r="I115" s="29">
        <v>143121.45699999999</v>
      </c>
      <c r="J115" s="29">
        <v>79256.137000000002</v>
      </c>
      <c r="K115" s="29">
        <v>21021.795999999998</v>
      </c>
      <c r="L115" s="31">
        <v>55.376837730208401</v>
      </c>
    </row>
    <row r="116" spans="2:12" s="11" customFormat="1" ht="11.1" customHeight="1" x14ac:dyDescent="0.2">
      <c r="B116" s="26"/>
      <c r="C116" s="26"/>
      <c r="D116" s="34" t="s">
        <v>36</v>
      </c>
      <c r="E116" s="29">
        <v>36</v>
      </c>
      <c r="F116" s="29">
        <v>6809</v>
      </c>
      <c r="G116" s="29">
        <v>760.375</v>
      </c>
      <c r="H116" s="29">
        <v>28918.282999999999</v>
      </c>
      <c r="I116" s="29">
        <v>124039.425</v>
      </c>
      <c r="J116" s="29">
        <v>68376.482000000004</v>
      </c>
      <c r="K116" s="29">
        <v>20123.362000000001</v>
      </c>
      <c r="L116" s="31">
        <v>55.124797619789</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2020</v>
      </c>
      <c r="E118" s="29"/>
      <c r="F118" s="29"/>
      <c r="G118" s="29"/>
      <c r="H118" s="29"/>
      <c r="I118" s="29"/>
      <c r="J118" s="30"/>
      <c r="K118" s="29"/>
      <c r="L118" s="31"/>
    </row>
    <row r="119" spans="2:12" s="11" customFormat="1" ht="11.1" customHeight="1" x14ac:dyDescent="0.2">
      <c r="B119" s="26"/>
      <c r="C119" s="26"/>
      <c r="D119" s="32" t="s">
        <v>24</v>
      </c>
      <c r="E119" s="29">
        <v>33.1666666666667</v>
      </c>
      <c r="F119" s="29">
        <v>6729.1666666666697</v>
      </c>
      <c r="G119" s="29">
        <v>10784.579</v>
      </c>
      <c r="H119" s="29">
        <v>303822.913</v>
      </c>
      <c r="I119" s="29">
        <v>1532153.8189999999</v>
      </c>
      <c r="J119" s="29">
        <v>862191.02099999995</v>
      </c>
      <c r="K119" s="29">
        <v>283628.48599999998</v>
      </c>
      <c r="L119" s="31">
        <v>56.2731372208263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35</v>
      </c>
      <c r="F121" s="29">
        <v>6804</v>
      </c>
      <c r="G121" s="29">
        <v>992.68899999999996</v>
      </c>
      <c r="H121" s="29">
        <v>22636.608</v>
      </c>
      <c r="I121" s="29">
        <v>134248.78</v>
      </c>
      <c r="J121" s="29">
        <v>75181.982000000004</v>
      </c>
      <c r="K121" s="29">
        <v>18467.666000000001</v>
      </c>
      <c r="L121" s="31">
        <v>56.001985269437803</v>
      </c>
    </row>
    <row r="122" spans="2:12" s="11" customFormat="1" ht="11.1" customHeight="1" x14ac:dyDescent="0.2">
      <c r="B122" s="26"/>
      <c r="C122" s="26"/>
      <c r="D122" s="34" t="s">
        <v>26</v>
      </c>
      <c r="E122" s="29">
        <v>33</v>
      </c>
      <c r="F122" s="29">
        <v>6771</v>
      </c>
      <c r="G122" s="29">
        <v>917.64200000000005</v>
      </c>
      <c r="H122" s="29">
        <v>24308.147000000001</v>
      </c>
      <c r="I122" s="29">
        <v>132787.94899999999</v>
      </c>
      <c r="J122" s="29">
        <v>71859.986999999994</v>
      </c>
      <c r="K122" s="29">
        <v>21312.431</v>
      </c>
      <c r="L122" s="31">
        <v>54.116346807947203</v>
      </c>
    </row>
    <row r="123" spans="2:12" s="11" customFormat="1" ht="11.1" customHeight="1" x14ac:dyDescent="0.2">
      <c r="B123" s="26"/>
      <c r="C123" s="26"/>
      <c r="D123" s="34" t="s">
        <v>27</v>
      </c>
      <c r="E123" s="29">
        <v>33</v>
      </c>
      <c r="F123" s="29">
        <v>6777</v>
      </c>
      <c r="G123" s="29">
        <v>975.476</v>
      </c>
      <c r="H123" s="29">
        <v>25323.737000000001</v>
      </c>
      <c r="I123" s="29">
        <v>134520.63699999999</v>
      </c>
      <c r="J123" s="29">
        <v>71380.642999999996</v>
      </c>
      <c r="K123" s="29">
        <v>26974.080000000002</v>
      </c>
      <c r="L123" s="31">
        <v>53.062968323588898</v>
      </c>
    </row>
    <row r="124" spans="2:12" s="11" customFormat="1" ht="11.1" customHeight="1" x14ac:dyDescent="0.2">
      <c r="B124" s="26"/>
      <c r="C124" s="26"/>
      <c r="D124" s="34" t="s">
        <v>28</v>
      </c>
      <c r="E124" s="29">
        <v>33</v>
      </c>
      <c r="F124" s="29">
        <v>6772</v>
      </c>
      <c r="G124" s="29">
        <v>836.31700000000001</v>
      </c>
      <c r="H124" s="29">
        <v>22999.953000000001</v>
      </c>
      <c r="I124" s="29">
        <v>95260.74</v>
      </c>
      <c r="J124" s="29">
        <v>54710.856</v>
      </c>
      <c r="K124" s="29">
        <v>23773.094000000001</v>
      </c>
      <c r="L124" s="31">
        <v>57.432743016692903</v>
      </c>
    </row>
    <row r="125" spans="2:12" s="11" customFormat="1" ht="11.1" customHeight="1" x14ac:dyDescent="0.2">
      <c r="B125" s="26"/>
      <c r="C125" s="26"/>
      <c r="D125" s="35" t="s">
        <v>29</v>
      </c>
      <c r="E125" s="29">
        <v>33</v>
      </c>
      <c r="F125" s="29">
        <v>6729</v>
      </c>
      <c r="G125" s="29">
        <v>838.30600000000004</v>
      </c>
      <c r="H125" s="29">
        <v>28420.175999999999</v>
      </c>
      <c r="I125" s="29">
        <v>122622.008</v>
      </c>
      <c r="J125" s="29">
        <v>77916.292000000001</v>
      </c>
      <c r="K125" s="29">
        <v>23231.940999999999</v>
      </c>
      <c r="L125" s="31">
        <v>63.541849681665603</v>
      </c>
    </row>
    <row r="126" spans="2:12" s="11" customFormat="1" ht="11.1" customHeight="1" x14ac:dyDescent="0.2">
      <c r="B126" s="26"/>
      <c r="C126" s="26"/>
      <c r="D126" s="34" t="s">
        <v>30</v>
      </c>
      <c r="E126" s="29">
        <v>33</v>
      </c>
      <c r="F126" s="29">
        <v>6702</v>
      </c>
      <c r="G126" s="29">
        <v>888.99300000000005</v>
      </c>
      <c r="H126" s="29">
        <v>25131.002</v>
      </c>
      <c r="I126" s="29">
        <v>132637.467</v>
      </c>
      <c r="J126" s="29">
        <v>78000.84</v>
      </c>
      <c r="K126" s="29">
        <v>21141.716</v>
      </c>
      <c r="L126" s="31">
        <v>58.807546437840202</v>
      </c>
    </row>
    <row r="127" spans="2:12" s="11" customFormat="1" ht="11.1" customHeight="1" x14ac:dyDescent="0.2">
      <c r="B127" s="26"/>
      <c r="C127" s="26"/>
      <c r="D127" s="34" t="s">
        <v>31</v>
      </c>
      <c r="E127" s="29">
        <v>33</v>
      </c>
      <c r="F127" s="29">
        <v>6671</v>
      </c>
      <c r="G127" s="29">
        <v>909.75199999999995</v>
      </c>
      <c r="H127" s="29">
        <v>25180.167000000001</v>
      </c>
      <c r="I127" s="29">
        <v>121699.87699999999</v>
      </c>
      <c r="J127" s="29">
        <v>68566.990000000005</v>
      </c>
      <c r="K127" s="29">
        <v>27477.962</v>
      </c>
      <c r="L127" s="31">
        <v>56.341051191037799</v>
      </c>
    </row>
    <row r="128" spans="2:12" s="11" customFormat="1" ht="11.1" customHeight="1" x14ac:dyDescent="0.2">
      <c r="B128" s="26"/>
      <c r="C128" s="26"/>
      <c r="D128" s="34" t="s">
        <v>32</v>
      </c>
      <c r="E128" s="29">
        <v>33</v>
      </c>
      <c r="F128" s="29">
        <v>6713</v>
      </c>
      <c r="G128" s="29">
        <v>828.89</v>
      </c>
      <c r="H128" s="29">
        <v>23244.100999999999</v>
      </c>
      <c r="I128" s="29">
        <v>126481.2</v>
      </c>
      <c r="J128" s="29">
        <v>61884.256999999998</v>
      </c>
      <c r="K128" s="29">
        <v>20964.84</v>
      </c>
      <c r="L128" s="31">
        <v>48.927632723282201</v>
      </c>
    </row>
    <row r="129" spans="2:12" s="11" customFormat="1" ht="11.1" customHeight="1" x14ac:dyDescent="0.2">
      <c r="B129" s="26"/>
      <c r="C129" s="26"/>
      <c r="D129" s="34" t="s">
        <v>33</v>
      </c>
      <c r="E129" s="37">
        <v>33</v>
      </c>
      <c r="F129" s="37">
        <v>6742</v>
      </c>
      <c r="G129" s="37">
        <v>930.82100000000003</v>
      </c>
      <c r="H129" s="37">
        <v>23750.53</v>
      </c>
      <c r="I129" s="37">
        <v>129746.694</v>
      </c>
      <c r="J129" s="29">
        <v>72019.252999999997</v>
      </c>
      <c r="K129" s="29">
        <v>28669.975999999999</v>
      </c>
      <c r="L129" s="31">
        <v>55.507582335778103</v>
      </c>
    </row>
    <row r="130" spans="2:12" s="11" customFormat="1" ht="11.1" customHeight="1" x14ac:dyDescent="0.2">
      <c r="B130" s="26"/>
      <c r="C130" s="26"/>
      <c r="D130" s="34" t="s">
        <v>34</v>
      </c>
      <c r="E130" s="29">
        <v>33</v>
      </c>
      <c r="F130" s="29">
        <v>6748</v>
      </c>
      <c r="G130" s="29">
        <v>940.64</v>
      </c>
      <c r="H130" s="29">
        <v>25558.16</v>
      </c>
      <c r="I130" s="29">
        <v>120715.59</v>
      </c>
      <c r="J130" s="29">
        <v>64933.264000000003</v>
      </c>
      <c r="K130" s="29">
        <v>24537.105</v>
      </c>
      <c r="L130" s="31">
        <v>53.790288396055601</v>
      </c>
    </row>
    <row r="131" spans="2:12" s="11" customFormat="1" ht="11.1" customHeight="1" x14ac:dyDescent="0.2">
      <c r="B131" s="26"/>
      <c r="C131" s="26"/>
      <c r="D131" s="34" t="s">
        <v>35</v>
      </c>
      <c r="E131" s="29">
        <v>33</v>
      </c>
      <c r="F131" s="29">
        <v>6723</v>
      </c>
      <c r="G131" s="29">
        <v>942.01199999999994</v>
      </c>
      <c r="H131" s="29">
        <v>29249.62</v>
      </c>
      <c r="I131" s="29">
        <v>135197.364</v>
      </c>
      <c r="J131" s="29">
        <v>76811.171000000002</v>
      </c>
      <c r="K131" s="29">
        <v>24238.984</v>
      </c>
      <c r="L131" s="31">
        <v>56.814104008714303</v>
      </c>
    </row>
    <row r="132" spans="2:12" s="11" customFormat="1" ht="11.1" customHeight="1" x14ac:dyDescent="0.2">
      <c r="B132" s="26"/>
      <c r="C132" s="26"/>
      <c r="D132" s="34" t="s">
        <v>36</v>
      </c>
      <c r="E132" s="29">
        <v>33</v>
      </c>
      <c r="F132" s="29">
        <v>6598</v>
      </c>
      <c r="G132" s="29">
        <v>783.04100000000005</v>
      </c>
      <c r="H132" s="29">
        <v>28020.712</v>
      </c>
      <c r="I132" s="29">
        <v>146235.51300000001</v>
      </c>
      <c r="J132" s="29">
        <v>88925.486000000004</v>
      </c>
      <c r="K132" s="29">
        <v>22838.690999999999</v>
      </c>
      <c r="L132" s="31">
        <v>60.8097747091023</v>
      </c>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2017</v>
      </c>
      <c r="E136" s="22">
        <v>140.25</v>
      </c>
      <c r="F136" s="22">
        <v>22908.5</v>
      </c>
      <c r="G136" s="22">
        <v>36945.4</v>
      </c>
      <c r="H136" s="22">
        <v>626971.16799999995</v>
      </c>
      <c r="I136" s="22">
        <v>4787106.1220000004</v>
      </c>
      <c r="J136" s="22">
        <v>1048508.226</v>
      </c>
      <c r="K136" s="22">
        <v>691123.76399999997</v>
      </c>
      <c r="L136" s="23">
        <v>21.902757099563601</v>
      </c>
    </row>
    <row r="137" spans="2:12" s="11" customFormat="1" ht="11.1" customHeight="1" x14ac:dyDescent="0.2">
      <c r="B137" s="26"/>
      <c r="D137" s="21">
        <v>2018</v>
      </c>
      <c r="E137" s="22">
        <v>139.333333333333</v>
      </c>
      <c r="F137" s="22">
        <v>23556.666666666701</v>
      </c>
      <c r="G137" s="22">
        <v>37508.741000000002</v>
      </c>
      <c r="H137" s="22">
        <v>656132.23100000003</v>
      </c>
      <c r="I137" s="22">
        <v>4864101.2740000002</v>
      </c>
      <c r="J137" s="22">
        <v>1095899.919</v>
      </c>
      <c r="K137" s="22">
        <v>748962.00399999996</v>
      </c>
      <c r="L137" s="23">
        <v>22.530368042661799</v>
      </c>
    </row>
    <row r="138" spans="2:12" s="11" customFormat="1" ht="11.1" customHeight="1" x14ac:dyDescent="0.2">
      <c r="B138" s="26"/>
      <c r="D138" s="21">
        <v>2019</v>
      </c>
      <c r="E138" s="22">
        <v>138.333333333333</v>
      </c>
      <c r="F138" s="22">
        <v>23793.083333333299</v>
      </c>
      <c r="G138" s="22">
        <v>37895.061999999998</v>
      </c>
      <c r="H138" s="22">
        <v>676872.16299999994</v>
      </c>
      <c r="I138" s="22">
        <v>4747219.7539999997</v>
      </c>
      <c r="J138" s="22">
        <v>1090662.7379999999</v>
      </c>
      <c r="K138" s="22">
        <v>721138.17799999996</v>
      </c>
      <c r="L138" s="23">
        <v>22.9747682752839</v>
      </c>
    </row>
    <row r="139" spans="2:12" s="11" customFormat="1" ht="11.1" customHeight="1" x14ac:dyDescent="0.2">
      <c r="B139" s="26"/>
      <c r="D139" s="27"/>
    </row>
    <row r="140" spans="2:12" s="11" customFormat="1" ht="11.1" customHeight="1" x14ac:dyDescent="0.2">
      <c r="B140" s="26"/>
      <c r="D140" s="28">
        <v>2019</v>
      </c>
      <c r="E140" s="29"/>
      <c r="F140" s="29"/>
      <c r="G140" s="29"/>
      <c r="H140" s="29"/>
      <c r="I140" s="29"/>
      <c r="J140" s="30"/>
      <c r="K140" s="29"/>
      <c r="L140" s="31"/>
    </row>
    <row r="141" spans="2:12" s="11" customFormat="1" ht="11.1" customHeight="1" x14ac:dyDescent="0.2">
      <c r="B141" s="26"/>
      <c r="C141" s="27"/>
      <c r="D141" s="32" t="s">
        <v>24</v>
      </c>
      <c r="E141" s="29">
        <v>138.333333333333</v>
      </c>
      <c r="F141" s="29">
        <v>23793.083333333299</v>
      </c>
      <c r="G141" s="29">
        <v>37895.061999999998</v>
      </c>
      <c r="H141" s="29">
        <v>676872.16299999994</v>
      </c>
      <c r="I141" s="29">
        <v>4747219.7539999997</v>
      </c>
      <c r="J141" s="29">
        <v>1090662.7379999999</v>
      </c>
      <c r="K141" s="29">
        <v>721138.17799999996</v>
      </c>
      <c r="L141" s="31">
        <v>22.9747682752839</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137</v>
      </c>
      <c r="F143" s="29">
        <v>23656</v>
      </c>
      <c r="G143" s="29">
        <v>3285.1750000000002</v>
      </c>
      <c r="H143" s="29">
        <v>54279.112999999998</v>
      </c>
      <c r="I143" s="29">
        <v>366106.158</v>
      </c>
      <c r="J143" s="29">
        <v>85620.615999999995</v>
      </c>
      <c r="K143" s="29">
        <v>60416.9</v>
      </c>
      <c r="L143" s="31">
        <v>23.386827598786301</v>
      </c>
    </row>
    <row r="144" spans="2:12" s="11" customFormat="1" ht="11.1" customHeight="1" x14ac:dyDescent="0.2">
      <c r="B144" s="26"/>
      <c r="C144" s="27"/>
      <c r="D144" s="34" t="s">
        <v>26</v>
      </c>
      <c r="E144" s="29">
        <v>139</v>
      </c>
      <c r="F144" s="29">
        <v>23786</v>
      </c>
      <c r="G144" s="29">
        <v>3073.2689999999998</v>
      </c>
      <c r="H144" s="29">
        <v>52246.118000000002</v>
      </c>
      <c r="I144" s="29">
        <v>369254.08799999999</v>
      </c>
      <c r="J144" s="29">
        <v>87593.142999999996</v>
      </c>
      <c r="K144" s="29">
        <v>58281.059000000001</v>
      </c>
      <c r="L144" s="31">
        <v>23.721644755358799</v>
      </c>
    </row>
    <row r="145" spans="2:12" s="11" customFormat="1" ht="11.1" customHeight="1" x14ac:dyDescent="0.2">
      <c r="B145" s="26"/>
      <c r="C145" s="27"/>
      <c r="D145" s="34" t="s">
        <v>27</v>
      </c>
      <c r="E145" s="29">
        <v>140</v>
      </c>
      <c r="F145" s="29">
        <v>23840</v>
      </c>
      <c r="G145" s="29">
        <v>3229.6039999999998</v>
      </c>
      <c r="H145" s="29">
        <v>54388.495000000003</v>
      </c>
      <c r="I145" s="29">
        <v>393365.53100000002</v>
      </c>
      <c r="J145" s="29">
        <v>91907.623000000007</v>
      </c>
      <c r="K145" s="29">
        <v>60566.173000000003</v>
      </c>
      <c r="L145" s="31">
        <v>23.3644322537248</v>
      </c>
    </row>
    <row r="146" spans="2:12" s="11" customFormat="1" ht="11.1" customHeight="1" x14ac:dyDescent="0.2">
      <c r="B146" s="26"/>
      <c r="C146" s="27"/>
      <c r="D146" s="34" t="s">
        <v>28</v>
      </c>
      <c r="E146" s="29">
        <v>140</v>
      </c>
      <c r="F146" s="29">
        <v>23812</v>
      </c>
      <c r="G146" s="29">
        <v>3162.5250000000001</v>
      </c>
      <c r="H146" s="29">
        <v>58299.885999999999</v>
      </c>
      <c r="I146" s="29">
        <v>409639.79599999997</v>
      </c>
      <c r="J146" s="29">
        <v>86511.23</v>
      </c>
      <c r="K146" s="29">
        <v>59659.163999999997</v>
      </c>
      <c r="L146" s="31">
        <v>21.118853891822599</v>
      </c>
    </row>
    <row r="147" spans="2:12" s="11" customFormat="1" ht="11.1" customHeight="1" x14ac:dyDescent="0.2">
      <c r="B147" s="26"/>
      <c r="C147" s="27"/>
      <c r="D147" s="35" t="s">
        <v>29</v>
      </c>
      <c r="E147" s="29">
        <v>140</v>
      </c>
      <c r="F147" s="29">
        <v>23689</v>
      </c>
      <c r="G147" s="29">
        <v>3219.6379999999999</v>
      </c>
      <c r="H147" s="29">
        <v>56637.838000000003</v>
      </c>
      <c r="I147" s="29">
        <v>390425.81800000003</v>
      </c>
      <c r="J147" s="29">
        <v>87995.195999999996</v>
      </c>
      <c r="K147" s="29">
        <v>59326.245999999999</v>
      </c>
      <c r="L147" s="31">
        <v>22.5382625695107</v>
      </c>
    </row>
    <row r="148" spans="2:12" s="11" customFormat="1" ht="11.1" customHeight="1" x14ac:dyDescent="0.2">
      <c r="B148" s="26"/>
      <c r="C148" s="27"/>
      <c r="D148" s="34" t="s">
        <v>30</v>
      </c>
      <c r="E148" s="29">
        <v>139</v>
      </c>
      <c r="F148" s="29">
        <v>23713</v>
      </c>
      <c r="G148" s="29">
        <v>2983.3139999999999</v>
      </c>
      <c r="H148" s="29">
        <v>55918.930999999997</v>
      </c>
      <c r="I148" s="29">
        <v>372425.50900000002</v>
      </c>
      <c r="J148" s="29">
        <v>79625.448000000004</v>
      </c>
      <c r="K148" s="29">
        <v>53274.195</v>
      </c>
      <c r="L148" s="31">
        <v>21.3802347250064</v>
      </c>
    </row>
    <row r="149" spans="2:12" s="11" customFormat="1" ht="11.1" customHeight="1" x14ac:dyDescent="0.2">
      <c r="B149" s="26"/>
      <c r="C149" s="27"/>
      <c r="D149" s="34" t="s">
        <v>31</v>
      </c>
      <c r="E149" s="29">
        <v>139</v>
      </c>
      <c r="F149" s="29">
        <v>24001</v>
      </c>
      <c r="G149" s="29">
        <v>3294.2240000000002</v>
      </c>
      <c r="H149" s="29">
        <v>55688.158000000003</v>
      </c>
      <c r="I149" s="29">
        <v>405724.34</v>
      </c>
      <c r="J149" s="29">
        <v>91947.205000000002</v>
      </c>
      <c r="K149" s="29">
        <v>58903.220999999998</v>
      </c>
      <c r="L149" s="31">
        <v>22.662481871311901</v>
      </c>
    </row>
    <row r="150" spans="2:12" s="11" customFormat="1" ht="11.1" customHeight="1" x14ac:dyDescent="0.2">
      <c r="B150" s="26"/>
      <c r="C150" s="27"/>
      <c r="D150" s="34" t="s">
        <v>32</v>
      </c>
      <c r="E150" s="29">
        <v>138</v>
      </c>
      <c r="F150" s="29">
        <v>24087</v>
      </c>
      <c r="G150" s="29">
        <v>3225.2890000000002</v>
      </c>
      <c r="H150" s="29">
        <v>54906.798999999999</v>
      </c>
      <c r="I150" s="29">
        <v>400147.27600000001</v>
      </c>
      <c r="J150" s="29">
        <v>98187.404999999999</v>
      </c>
      <c r="K150" s="29">
        <v>61579.053</v>
      </c>
      <c r="L150" s="31">
        <v>24.537816671279799</v>
      </c>
    </row>
    <row r="151" spans="2:12" s="11" customFormat="1" ht="11.1" customHeight="1" x14ac:dyDescent="0.2">
      <c r="B151" s="26"/>
      <c r="C151" s="27"/>
      <c r="D151" s="34" t="s">
        <v>33</v>
      </c>
      <c r="E151" s="29">
        <v>137</v>
      </c>
      <c r="F151" s="29">
        <v>23841</v>
      </c>
      <c r="G151" s="29">
        <v>3121.5259999999998</v>
      </c>
      <c r="H151" s="29">
        <v>54070.707000000002</v>
      </c>
      <c r="I151" s="29">
        <v>402849.908</v>
      </c>
      <c r="J151" s="29">
        <v>97721.3</v>
      </c>
      <c r="K151" s="29">
        <v>64413.824999999997</v>
      </c>
      <c r="L151" s="31">
        <v>24.257495920788401</v>
      </c>
    </row>
    <row r="152" spans="2:12" s="11" customFormat="1" ht="11.1" customHeight="1" x14ac:dyDescent="0.2">
      <c r="B152" s="26"/>
      <c r="C152" s="27"/>
      <c r="D152" s="34" t="s">
        <v>34</v>
      </c>
      <c r="E152" s="29">
        <v>137</v>
      </c>
      <c r="F152" s="29">
        <v>23726</v>
      </c>
      <c r="G152" s="29">
        <v>3208.8490000000002</v>
      </c>
      <c r="H152" s="29">
        <v>56329.631000000001</v>
      </c>
      <c r="I152" s="29">
        <v>427911.41800000001</v>
      </c>
      <c r="J152" s="29">
        <v>102629.73299999999</v>
      </c>
      <c r="K152" s="29">
        <v>67048.884000000005</v>
      </c>
      <c r="L152" s="31">
        <v>23.9838734567256</v>
      </c>
    </row>
    <row r="153" spans="2:12" s="11" customFormat="1" ht="11.1" customHeight="1" x14ac:dyDescent="0.2">
      <c r="B153" s="26"/>
      <c r="C153" s="27"/>
      <c r="D153" s="34" t="s">
        <v>35</v>
      </c>
      <c r="E153" s="29">
        <v>137</v>
      </c>
      <c r="F153" s="29">
        <v>23704</v>
      </c>
      <c r="G153" s="29">
        <v>3196.145</v>
      </c>
      <c r="H153" s="29">
        <v>68067.375</v>
      </c>
      <c r="I153" s="29">
        <v>417916.88199999998</v>
      </c>
      <c r="J153" s="29">
        <v>100695.11199999999</v>
      </c>
      <c r="K153" s="29">
        <v>62395.370999999999</v>
      </c>
      <c r="L153" s="31">
        <v>24.0945308354401</v>
      </c>
    </row>
    <row r="154" spans="2:12" s="11" customFormat="1" ht="11.1" customHeight="1" x14ac:dyDescent="0.2">
      <c r="B154" s="26"/>
      <c r="C154" s="27"/>
      <c r="D154" s="34" t="s">
        <v>36</v>
      </c>
      <c r="E154" s="29">
        <v>137</v>
      </c>
      <c r="F154" s="29">
        <v>23662</v>
      </c>
      <c r="G154" s="29">
        <v>2895.5039999999999</v>
      </c>
      <c r="H154" s="29">
        <v>56039.112000000001</v>
      </c>
      <c r="I154" s="29">
        <v>391453.03</v>
      </c>
      <c r="J154" s="29">
        <v>80228.726999999999</v>
      </c>
      <c r="K154" s="29">
        <v>55274.087</v>
      </c>
      <c r="L154" s="31">
        <v>20.4951094643462</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2020</v>
      </c>
      <c r="E156" s="29"/>
      <c r="F156" s="29"/>
      <c r="G156" s="29"/>
      <c r="H156" s="29"/>
      <c r="I156" s="29"/>
      <c r="J156" s="30"/>
      <c r="K156" s="29"/>
      <c r="L156" s="31"/>
    </row>
    <row r="157" spans="2:12" s="11" customFormat="1" ht="11.1" customHeight="1" x14ac:dyDescent="0.2">
      <c r="B157" s="26"/>
      <c r="C157" s="27"/>
      <c r="D157" s="32" t="s">
        <v>24</v>
      </c>
      <c r="E157" s="29">
        <v>131.833333333333</v>
      </c>
      <c r="F157" s="29">
        <v>22893</v>
      </c>
      <c r="G157" s="29">
        <v>35910.754000000001</v>
      </c>
      <c r="H157" s="29">
        <v>670093.02</v>
      </c>
      <c r="I157" s="29">
        <v>5324487.6900000004</v>
      </c>
      <c r="J157" s="29">
        <v>1157568.0390000001</v>
      </c>
      <c r="K157" s="29">
        <v>724228.43400000001</v>
      </c>
      <c r="L157" s="31">
        <v>21.740458545411698</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133</v>
      </c>
      <c r="F159" s="29">
        <v>22871</v>
      </c>
      <c r="G159" s="29">
        <v>3129.0369999999998</v>
      </c>
      <c r="H159" s="29">
        <v>53570.199000000001</v>
      </c>
      <c r="I159" s="29">
        <v>430968.14399999997</v>
      </c>
      <c r="J159" s="29">
        <v>87968.646999999997</v>
      </c>
      <c r="K159" s="29">
        <v>60558.548000000003</v>
      </c>
      <c r="L159" s="31">
        <v>20.411867611263599</v>
      </c>
    </row>
    <row r="160" spans="2:12" s="11" customFormat="1" ht="11.1" customHeight="1" x14ac:dyDescent="0.2">
      <c r="B160" s="26"/>
      <c r="C160" s="27"/>
      <c r="D160" s="34" t="s">
        <v>26</v>
      </c>
      <c r="E160" s="29">
        <v>132</v>
      </c>
      <c r="F160" s="29">
        <v>22871</v>
      </c>
      <c r="G160" s="29">
        <v>2974.221</v>
      </c>
      <c r="H160" s="29">
        <v>52029.180999999997</v>
      </c>
      <c r="I160" s="29">
        <v>425589.12699999998</v>
      </c>
      <c r="J160" s="29">
        <v>87510.164999999994</v>
      </c>
      <c r="K160" s="29">
        <v>57443.57</v>
      </c>
      <c r="L160" s="31">
        <v>20.562124229268701</v>
      </c>
    </row>
    <row r="161" spans="1:15" s="11" customFormat="1" ht="11.1" customHeight="1" x14ac:dyDescent="0.2">
      <c r="B161" s="26"/>
      <c r="C161" s="27"/>
      <c r="D161" s="34" t="s">
        <v>27</v>
      </c>
      <c r="E161" s="29">
        <v>132</v>
      </c>
      <c r="F161" s="29">
        <v>22936</v>
      </c>
      <c r="G161" s="29">
        <v>3080.7330000000002</v>
      </c>
      <c r="H161" s="29">
        <v>53746.627999999997</v>
      </c>
      <c r="I161" s="29">
        <v>484201.90100000001</v>
      </c>
      <c r="J161" s="29">
        <v>97438.895999999993</v>
      </c>
      <c r="K161" s="29">
        <v>64407.214999999997</v>
      </c>
      <c r="L161" s="31">
        <v>20.123608725774101</v>
      </c>
    </row>
    <row r="162" spans="1:15" s="11" customFormat="1" ht="11.1" customHeight="1" x14ac:dyDescent="0.2">
      <c r="B162" s="26"/>
      <c r="C162" s="27"/>
      <c r="D162" s="34" t="s">
        <v>28</v>
      </c>
      <c r="E162" s="29">
        <v>133</v>
      </c>
      <c r="F162" s="29">
        <v>22830</v>
      </c>
      <c r="G162" s="29">
        <v>2894.3760000000002</v>
      </c>
      <c r="H162" s="29">
        <v>57223.241000000002</v>
      </c>
      <c r="I162" s="29">
        <v>420786.79599999997</v>
      </c>
      <c r="J162" s="29">
        <v>85395.54</v>
      </c>
      <c r="K162" s="29">
        <v>56041.271999999997</v>
      </c>
      <c r="L162" s="31">
        <v>20.2942537198815</v>
      </c>
    </row>
    <row r="163" spans="1:15" s="11" customFormat="1" ht="11.1" customHeight="1" x14ac:dyDescent="0.2">
      <c r="B163" s="26"/>
      <c r="C163" s="27"/>
      <c r="D163" s="35" t="s">
        <v>29</v>
      </c>
      <c r="E163" s="29">
        <v>132</v>
      </c>
      <c r="F163" s="29">
        <v>22647</v>
      </c>
      <c r="G163" s="29">
        <v>2787.5859999999998</v>
      </c>
      <c r="H163" s="29">
        <v>53469.567999999999</v>
      </c>
      <c r="I163" s="29">
        <v>394195.67700000003</v>
      </c>
      <c r="J163" s="29">
        <v>81825.285000000003</v>
      </c>
      <c r="K163" s="29">
        <v>54899.298999999999</v>
      </c>
      <c r="L163" s="31">
        <v>20.7575297686484</v>
      </c>
    </row>
    <row r="164" spans="1:15" s="11" customFormat="1" ht="11.1" customHeight="1" x14ac:dyDescent="0.2">
      <c r="B164" s="26"/>
      <c r="C164" s="27"/>
      <c r="D164" s="34" t="s">
        <v>30</v>
      </c>
      <c r="E164" s="29">
        <v>131</v>
      </c>
      <c r="F164" s="29">
        <v>22665</v>
      </c>
      <c r="G164" s="29">
        <v>2941.585</v>
      </c>
      <c r="H164" s="29">
        <v>54482.544000000002</v>
      </c>
      <c r="I164" s="29">
        <v>422353.06900000002</v>
      </c>
      <c r="J164" s="29">
        <v>88973.785000000003</v>
      </c>
      <c r="K164" s="29">
        <v>59276.057999999997</v>
      </c>
      <c r="L164" s="31">
        <v>21.066210128569001</v>
      </c>
      <c r="O164" s="43"/>
    </row>
    <row r="165" spans="1:15" s="11" customFormat="1" ht="11.1" customHeight="1" x14ac:dyDescent="0.2">
      <c r="B165" s="26"/>
      <c r="C165" s="27"/>
      <c r="D165" s="34" t="s">
        <v>31</v>
      </c>
      <c r="E165" s="29">
        <v>131</v>
      </c>
      <c r="F165" s="29">
        <v>22702</v>
      </c>
      <c r="G165" s="29">
        <v>3043.4920000000002</v>
      </c>
      <c r="H165" s="29">
        <v>54570.368000000002</v>
      </c>
      <c r="I165" s="29">
        <v>445787.28200000001</v>
      </c>
      <c r="J165" s="29">
        <v>92653.375</v>
      </c>
      <c r="K165" s="29">
        <v>55772.195</v>
      </c>
      <c r="L165" s="31">
        <v>20.784212278178</v>
      </c>
    </row>
    <row r="166" spans="1:15" s="11" customFormat="1" ht="11.1" customHeight="1" x14ac:dyDescent="0.2">
      <c r="B166" s="26"/>
      <c r="C166" s="27"/>
      <c r="D166" s="34" t="s">
        <v>32</v>
      </c>
      <c r="E166" s="29">
        <v>132</v>
      </c>
      <c r="F166" s="29">
        <v>23044</v>
      </c>
      <c r="G166" s="29">
        <v>2920.7370000000001</v>
      </c>
      <c r="H166" s="29">
        <v>54396.277999999998</v>
      </c>
      <c r="I166" s="29">
        <v>425914.64199999999</v>
      </c>
      <c r="J166" s="29">
        <v>90237.713000000003</v>
      </c>
      <c r="K166" s="29">
        <v>55593.741000000002</v>
      </c>
      <c r="L166" s="31">
        <v>21.186806956498099</v>
      </c>
    </row>
    <row r="167" spans="1:15" s="11" customFormat="1" ht="11.1" customHeight="1" x14ac:dyDescent="0.2">
      <c r="B167" s="26"/>
      <c r="C167" s="27"/>
      <c r="D167" s="34" t="s">
        <v>33</v>
      </c>
      <c r="E167" s="37">
        <v>132</v>
      </c>
      <c r="F167" s="37">
        <v>23048</v>
      </c>
      <c r="G167" s="37">
        <v>3080.2080000000001</v>
      </c>
      <c r="H167" s="37">
        <v>54120.56</v>
      </c>
      <c r="I167" s="37">
        <v>472651.288</v>
      </c>
      <c r="J167" s="29">
        <v>105275.66099999999</v>
      </c>
      <c r="K167" s="29">
        <v>67341.682000000001</v>
      </c>
      <c r="L167" s="31">
        <v>22.273431528234799</v>
      </c>
    </row>
    <row r="168" spans="1:15" s="11" customFormat="1" ht="11.1" customHeight="1" x14ac:dyDescent="0.2">
      <c r="B168" s="26"/>
      <c r="C168" s="27"/>
      <c r="D168" s="34" t="s">
        <v>34</v>
      </c>
      <c r="E168" s="29">
        <v>132</v>
      </c>
      <c r="F168" s="29">
        <v>22819</v>
      </c>
      <c r="G168" s="29">
        <v>3067.21</v>
      </c>
      <c r="H168" s="29">
        <v>55333.372000000003</v>
      </c>
      <c r="I168" s="29">
        <v>478865.28399999999</v>
      </c>
      <c r="J168" s="29">
        <v>111606.251</v>
      </c>
      <c r="K168" s="29">
        <v>67763.986000000004</v>
      </c>
      <c r="L168" s="31">
        <v>23.306398423319401</v>
      </c>
    </row>
    <row r="169" spans="1:15" s="11" customFormat="1" ht="11.1" customHeight="1" x14ac:dyDescent="0.2">
      <c r="B169" s="26"/>
      <c r="C169" s="27"/>
      <c r="D169" s="34" t="s">
        <v>35</v>
      </c>
      <c r="E169" s="29">
        <v>131</v>
      </c>
      <c r="F169" s="29">
        <v>23243</v>
      </c>
      <c r="G169" s="29">
        <v>3105.4569999999999</v>
      </c>
      <c r="H169" s="29">
        <v>69453.493000000002</v>
      </c>
      <c r="I169" s="29">
        <v>493780.614</v>
      </c>
      <c r="J169" s="29">
        <v>140612.005</v>
      </c>
      <c r="K169" s="29">
        <v>69038.907000000007</v>
      </c>
      <c r="L169" s="31">
        <v>28.476615122844802</v>
      </c>
    </row>
    <row r="170" spans="1:15" s="11" customFormat="1" ht="11.1" customHeight="1" x14ac:dyDescent="0.2">
      <c r="B170" s="26"/>
      <c r="C170" s="27"/>
      <c r="D170" s="34" t="s">
        <v>36</v>
      </c>
      <c r="E170" s="29">
        <v>131</v>
      </c>
      <c r="F170" s="29">
        <v>23040</v>
      </c>
      <c r="G170" s="29">
        <v>2886.1120000000001</v>
      </c>
      <c r="H170" s="29">
        <v>57697.588000000003</v>
      </c>
      <c r="I170" s="29">
        <v>429393.86599999998</v>
      </c>
      <c r="J170" s="29">
        <v>88070.716</v>
      </c>
      <c r="K170" s="29">
        <v>56091.961000000003</v>
      </c>
      <c r="L170" s="31">
        <v>20.510473710399999</v>
      </c>
    </row>
    <row r="172" spans="1:15" s="11" customFormat="1" ht="10.5" customHeight="1" x14ac:dyDescent="0.2"/>
    <row r="173" spans="1:15" s="11" customFormat="1" ht="11.1" customHeight="1" x14ac:dyDescent="0.2">
      <c r="A173" s="385" t="s">
        <v>42</v>
      </c>
      <c r="B173" s="385"/>
      <c r="C173" s="385"/>
      <c r="D173" s="385"/>
      <c r="E173" s="385"/>
      <c r="F173" s="385"/>
      <c r="G173" s="385"/>
      <c r="H173" s="385"/>
      <c r="I173" s="385"/>
      <c r="J173" s="385"/>
      <c r="K173" s="385"/>
      <c r="L173" s="38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85" t="s">
        <v>1</v>
      </c>
      <c r="B175" s="385"/>
      <c r="C175" s="385"/>
      <c r="D175" s="385"/>
      <c r="E175" s="385"/>
      <c r="F175" s="385"/>
      <c r="G175" s="385"/>
      <c r="H175" s="385"/>
      <c r="I175" s="385"/>
      <c r="J175" s="385"/>
      <c r="K175" s="385"/>
      <c r="L175" s="385"/>
    </row>
    <row r="176" spans="1:15" s="11" customFormat="1" ht="11.1" customHeight="1" x14ac:dyDescent="0.2">
      <c r="A176" s="385" t="s">
        <v>2</v>
      </c>
      <c r="B176" s="385"/>
      <c r="C176" s="385"/>
      <c r="D176" s="385"/>
      <c r="E176" s="385"/>
      <c r="F176" s="385"/>
      <c r="G176" s="385"/>
      <c r="H176" s="385"/>
      <c r="I176" s="385"/>
      <c r="J176" s="385"/>
      <c r="K176" s="385"/>
      <c r="L176" s="38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64" t="s">
        <v>3</v>
      </c>
      <c r="C178" s="367" t="s">
        <v>4</v>
      </c>
      <c r="D178" s="370" t="s">
        <v>5</v>
      </c>
      <c r="E178" s="370" t="s">
        <v>6</v>
      </c>
      <c r="F178" s="367" t="s">
        <v>7</v>
      </c>
      <c r="G178" s="367" t="s">
        <v>8</v>
      </c>
      <c r="H178" s="367" t="s">
        <v>9</v>
      </c>
      <c r="I178" s="379" t="s">
        <v>10</v>
      </c>
      <c r="J178" s="384"/>
      <c r="K178" s="380"/>
      <c r="L178" s="381" t="s">
        <v>11</v>
      </c>
    </row>
    <row r="179" spans="1:12" s="11" customFormat="1" ht="15" customHeight="1" x14ac:dyDescent="0.2">
      <c r="B179" s="365"/>
      <c r="C179" s="371"/>
      <c r="D179" s="368"/>
      <c r="E179" s="368"/>
      <c r="F179" s="371"/>
      <c r="G179" s="371"/>
      <c r="H179" s="371"/>
      <c r="I179" s="367" t="s">
        <v>12</v>
      </c>
      <c r="J179" s="379" t="s">
        <v>13</v>
      </c>
      <c r="K179" s="380"/>
      <c r="L179" s="382"/>
    </row>
    <row r="180" spans="1:12" s="11" customFormat="1" ht="21" customHeight="1" x14ac:dyDescent="0.2">
      <c r="B180" s="365"/>
      <c r="C180" s="371"/>
      <c r="D180" s="368"/>
      <c r="E180" s="369"/>
      <c r="F180" s="372"/>
      <c r="G180" s="372"/>
      <c r="H180" s="372"/>
      <c r="I180" s="372"/>
      <c r="J180" s="12" t="s">
        <v>14</v>
      </c>
      <c r="K180" s="13" t="s">
        <v>15</v>
      </c>
      <c r="L180" s="383"/>
    </row>
    <row r="181" spans="1:12" s="11" customFormat="1" ht="11.1" customHeight="1" x14ac:dyDescent="0.2">
      <c r="B181" s="366"/>
      <c r="C181" s="372"/>
      <c r="D181" s="369"/>
      <c r="E181" s="14" t="s">
        <v>16</v>
      </c>
      <c r="F181" s="14" t="s">
        <v>17</v>
      </c>
      <c r="G181" s="15" t="s">
        <v>18</v>
      </c>
      <c r="H181" s="379" t="s">
        <v>19</v>
      </c>
      <c r="I181" s="384"/>
      <c r="J181" s="384"/>
      <c r="K181" s="380"/>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2017</v>
      </c>
      <c r="E184" s="22">
        <v>3</v>
      </c>
      <c r="F184" s="22">
        <v>306.58333333333297</v>
      </c>
      <c r="G184" s="22">
        <v>572.17100000000005</v>
      </c>
      <c r="H184" s="22">
        <v>9810.7990000000009</v>
      </c>
      <c r="I184" s="44" t="s">
        <v>21</v>
      </c>
      <c r="J184" s="44" t="s">
        <v>21</v>
      </c>
      <c r="K184" s="44" t="s">
        <v>21</v>
      </c>
      <c r="L184" s="44" t="s">
        <v>21</v>
      </c>
    </row>
    <row r="185" spans="1:12" s="11" customFormat="1" ht="11.1" customHeight="1" x14ac:dyDescent="0.2">
      <c r="B185" s="42"/>
      <c r="C185" s="45" t="s">
        <v>45</v>
      </c>
      <c r="D185" s="21">
        <v>2018</v>
      </c>
      <c r="E185" s="22">
        <v>3</v>
      </c>
      <c r="F185" s="22">
        <v>310.16666666666703</v>
      </c>
      <c r="G185" s="22">
        <v>646.77</v>
      </c>
      <c r="H185" s="22">
        <v>10528.324000000001</v>
      </c>
      <c r="I185" s="44" t="s">
        <v>21</v>
      </c>
      <c r="J185" s="44" t="s">
        <v>21</v>
      </c>
      <c r="K185" s="44" t="s">
        <v>21</v>
      </c>
      <c r="L185" s="44" t="s">
        <v>21</v>
      </c>
    </row>
    <row r="186" spans="1:12" s="11" customFormat="1" ht="11.1" customHeight="1" x14ac:dyDescent="0.2">
      <c r="B186" s="26"/>
      <c r="C186" s="26"/>
      <c r="D186" s="21">
        <v>2019</v>
      </c>
      <c r="E186" s="22">
        <v>3</v>
      </c>
      <c r="F186" s="22">
        <v>314.66666666666703</v>
      </c>
      <c r="G186" s="22">
        <v>686.71799999999996</v>
      </c>
      <c r="H186" s="22">
        <v>11106.880999999999</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2019</v>
      </c>
      <c r="E188" s="29"/>
      <c r="F188" s="29"/>
      <c r="G188" s="29"/>
      <c r="H188" s="29"/>
      <c r="I188" s="29"/>
      <c r="J188" s="30"/>
      <c r="K188" s="29"/>
      <c r="L188" s="31"/>
    </row>
    <row r="189" spans="1:12" s="11" customFormat="1" ht="11.1" customHeight="1" x14ac:dyDescent="0.2">
      <c r="B189" s="26"/>
      <c r="C189" s="46"/>
      <c r="D189" s="47" t="s">
        <v>24</v>
      </c>
      <c r="E189" s="48">
        <v>3</v>
      </c>
      <c r="F189" s="48">
        <v>314.66666666666703</v>
      </c>
      <c r="G189" s="48">
        <v>686.71799999999996</v>
      </c>
      <c r="H189" s="48">
        <v>11106.880999999999</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321</v>
      </c>
      <c r="G191" s="29">
        <v>50.018000000000001</v>
      </c>
      <c r="H191" s="29">
        <v>773.38</v>
      </c>
      <c r="I191" s="44" t="s">
        <v>21</v>
      </c>
      <c r="J191" s="44" t="s">
        <v>21</v>
      </c>
      <c r="K191" s="44" t="s">
        <v>21</v>
      </c>
      <c r="L191" s="44" t="s">
        <v>21</v>
      </c>
    </row>
    <row r="192" spans="1:12" s="11" customFormat="1" ht="11.1" customHeight="1" x14ac:dyDescent="0.2">
      <c r="B192" s="26"/>
      <c r="C192" s="26"/>
      <c r="D192" s="34" t="s">
        <v>26</v>
      </c>
      <c r="E192" s="29">
        <v>3</v>
      </c>
      <c r="F192" s="29">
        <v>301</v>
      </c>
      <c r="G192" s="29">
        <v>48.811</v>
      </c>
      <c r="H192" s="29">
        <v>779.077</v>
      </c>
      <c r="I192" s="44" t="s">
        <v>21</v>
      </c>
      <c r="J192" s="44" t="s">
        <v>21</v>
      </c>
      <c r="K192" s="44" t="s">
        <v>21</v>
      </c>
      <c r="L192" s="44" t="s">
        <v>21</v>
      </c>
    </row>
    <row r="193" spans="2:12" s="11" customFormat="1" ht="11.1" customHeight="1" x14ac:dyDescent="0.2">
      <c r="B193" s="26"/>
      <c r="C193" s="26"/>
      <c r="D193" s="34" t="s">
        <v>27</v>
      </c>
      <c r="E193" s="29">
        <v>3</v>
      </c>
      <c r="F193" s="29">
        <v>306</v>
      </c>
      <c r="G193" s="29">
        <v>56.322000000000003</v>
      </c>
      <c r="H193" s="29">
        <v>869.75599999999997</v>
      </c>
      <c r="I193" s="44" t="s">
        <v>21</v>
      </c>
      <c r="J193" s="44" t="s">
        <v>21</v>
      </c>
      <c r="K193" s="44" t="s">
        <v>21</v>
      </c>
      <c r="L193" s="44" t="s">
        <v>21</v>
      </c>
    </row>
    <row r="194" spans="2:12" s="11" customFormat="1" ht="11.1" customHeight="1" x14ac:dyDescent="0.2">
      <c r="B194" s="26"/>
      <c r="C194" s="26"/>
      <c r="D194" s="34" t="s">
        <v>28</v>
      </c>
      <c r="E194" s="29">
        <v>3</v>
      </c>
      <c r="F194" s="29">
        <v>311</v>
      </c>
      <c r="G194" s="29">
        <v>58.46</v>
      </c>
      <c r="H194" s="29">
        <v>878.86400000000003</v>
      </c>
      <c r="I194" s="44" t="s">
        <v>21</v>
      </c>
      <c r="J194" s="44" t="s">
        <v>21</v>
      </c>
      <c r="K194" s="44" t="s">
        <v>21</v>
      </c>
      <c r="L194" s="44" t="s">
        <v>21</v>
      </c>
    </row>
    <row r="195" spans="2:12" s="11" customFormat="1" ht="11.1" customHeight="1" x14ac:dyDescent="0.2">
      <c r="B195" s="26"/>
      <c r="C195" s="26"/>
      <c r="D195" s="35" t="s">
        <v>29</v>
      </c>
      <c r="E195" s="29">
        <v>3</v>
      </c>
      <c r="F195" s="29">
        <v>302</v>
      </c>
      <c r="G195" s="29">
        <v>58.054000000000002</v>
      </c>
      <c r="H195" s="29">
        <v>898.16099999999994</v>
      </c>
      <c r="I195" s="44" t="s">
        <v>21</v>
      </c>
      <c r="J195" s="44" t="s">
        <v>21</v>
      </c>
      <c r="K195" s="44" t="s">
        <v>21</v>
      </c>
      <c r="L195" s="44" t="s">
        <v>21</v>
      </c>
    </row>
    <row r="196" spans="2:12" s="11" customFormat="1" ht="11.1" customHeight="1" x14ac:dyDescent="0.2">
      <c r="B196" s="26"/>
      <c r="C196" s="26"/>
      <c r="D196" s="34" t="s">
        <v>30</v>
      </c>
      <c r="E196" s="29">
        <v>3</v>
      </c>
      <c r="F196" s="29">
        <v>310</v>
      </c>
      <c r="G196" s="29">
        <v>55.441000000000003</v>
      </c>
      <c r="H196" s="29">
        <v>848.79399999999998</v>
      </c>
      <c r="I196" s="44" t="s">
        <v>21</v>
      </c>
      <c r="J196" s="44" t="s">
        <v>21</v>
      </c>
      <c r="K196" s="44" t="s">
        <v>21</v>
      </c>
      <c r="L196" s="44" t="s">
        <v>21</v>
      </c>
    </row>
    <row r="197" spans="2:12" s="11" customFormat="1" ht="11.1" customHeight="1" x14ac:dyDescent="0.2">
      <c r="B197" s="26"/>
      <c r="C197" s="26"/>
      <c r="D197" s="34" t="s">
        <v>31</v>
      </c>
      <c r="E197" s="29">
        <v>3</v>
      </c>
      <c r="F197" s="29">
        <v>313</v>
      </c>
      <c r="G197" s="29">
        <v>62.79</v>
      </c>
      <c r="H197" s="29">
        <v>943.60299999999995</v>
      </c>
      <c r="I197" s="44" t="s">
        <v>21</v>
      </c>
      <c r="J197" s="44" t="s">
        <v>21</v>
      </c>
      <c r="K197" s="44" t="s">
        <v>21</v>
      </c>
      <c r="L197" s="44" t="s">
        <v>21</v>
      </c>
    </row>
    <row r="198" spans="2:12" s="11" customFormat="1" ht="11.1" customHeight="1" x14ac:dyDescent="0.2">
      <c r="B198" s="26"/>
      <c r="C198" s="26"/>
      <c r="D198" s="34" t="s">
        <v>32</v>
      </c>
      <c r="E198" s="29">
        <v>3</v>
      </c>
      <c r="F198" s="29">
        <v>321</v>
      </c>
      <c r="G198" s="29">
        <v>60.750999999999998</v>
      </c>
      <c r="H198" s="29">
        <v>971.30100000000004</v>
      </c>
      <c r="I198" s="44" t="s">
        <v>21</v>
      </c>
      <c r="J198" s="44" t="s">
        <v>21</v>
      </c>
      <c r="K198" s="44" t="s">
        <v>21</v>
      </c>
      <c r="L198" s="44" t="s">
        <v>21</v>
      </c>
    </row>
    <row r="199" spans="2:12" s="11" customFormat="1" ht="11.1" customHeight="1" x14ac:dyDescent="0.2">
      <c r="B199" s="26"/>
      <c r="C199" s="26"/>
      <c r="D199" s="34" t="s">
        <v>33</v>
      </c>
      <c r="E199" s="29">
        <v>3</v>
      </c>
      <c r="F199" s="29">
        <v>321</v>
      </c>
      <c r="G199" s="29">
        <v>59.076999999999998</v>
      </c>
      <c r="H199" s="29">
        <v>900.44100000000003</v>
      </c>
      <c r="I199" s="44" t="s">
        <v>21</v>
      </c>
      <c r="J199" s="44" t="s">
        <v>21</v>
      </c>
      <c r="K199" s="44" t="s">
        <v>21</v>
      </c>
      <c r="L199" s="44" t="s">
        <v>21</v>
      </c>
    </row>
    <row r="200" spans="2:12" s="11" customFormat="1" ht="11.1" customHeight="1" x14ac:dyDescent="0.2">
      <c r="B200" s="26"/>
      <c r="C200" s="26"/>
      <c r="D200" s="34" t="s">
        <v>34</v>
      </c>
      <c r="E200" s="29">
        <v>3</v>
      </c>
      <c r="F200" s="29">
        <v>324</v>
      </c>
      <c r="G200" s="29">
        <v>59.585999999999999</v>
      </c>
      <c r="H200" s="29">
        <v>1025.876</v>
      </c>
      <c r="I200" s="44" t="s">
        <v>21</v>
      </c>
      <c r="J200" s="44" t="s">
        <v>21</v>
      </c>
      <c r="K200" s="44" t="s">
        <v>21</v>
      </c>
      <c r="L200" s="44" t="s">
        <v>21</v>
      </c>
    </row>
    <row r="201" spans="2:12" s="11" customFormat="1" ht="11.1" customHeight="1" x14ac:dyDescent="0.2">
      <c r="B201" s="26"/>
      <c r="C201" s="26"/>
      <c r="D201" s="34" t="s">
        <v>35</v>
      </c>
      <c r="E201" s="29">
        <v>3</v>
      </c>
      <c r="F201" s="29">
        <v>325</v>
      </c>
      <c r="G201" s="29">
        <v>61.514000000000003</v>
      </c>
      <c r="H201" s="29">
        <v>1324.2449999999999</v>
      </c>
      <c r="I201" s="44" t="s">
        <v>21</v>
      </c>
      <c r="J201" s="44" t="s">
        <v>21</v>
      </c>
      <c r="K201" s="44" t="s">
        <v>21</v>
      </c>
      <c r="L201" s="44" t="s">
        <v>21</v>
      </c>
    </row>
    <row r="202" spans="2:12" s="11" customFormat="1" ht="11.1" customHeight="1" x14ac:dyDescent="0.2">
      <c r="B202" s="26"/>
      <c r="C202" s="26"/>
      <c r="D202" s="34" t="s">
        <v>36</v>
      </c>
      <c r="E202" s="29">
        <v>3</v>
      </c>
      <c r="F202" s="29">
        <v>321</v>
      </c>
      <c r="G202" s="29">
        <v>55.893999999999998</v>
      </c>
      <c r="H202" s="29">
        <v>893.38300000000004</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2020</v>
      </c>
      <c r="E204" s="29"/>
      <c r="F204" s="29"/>
      <c r="G204" s="29"/>
      <c r="H204" s="29"/>
      <c r="I204" s="29"/>
      <c r="J204" s="30"/>
      <c r="K204" s="29"/>
      <c r="L204" s="31"/>
    </row>
    <row r="205" spans="2:12" s="11" customFormat="1" ht="11.1" customHeight="1" x14ac:dyDescent="0.2">
      <c r="B205" s="26"/>
      <c r="C205" s="26"/>
      <c r="D205" s="32" t="s">
        <v>24</v>
      </c>
      <c r="E205" s="29">
        <v>4</v>
      </c>
      <c r="F205" s="29">
        <v>562.75</v>
      </c>
      <c r="G205" s="29">
        <v>1141.894</v>
      </c>
      <c r="H205" s="29">
        <v>20788.440999999999</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4</v>
      </c>
      <c r="F207" s="29">
        <v>550</v>
      </c>
      <c r="G207" s="29">
        <v>82.400999999999996</v>
      </c>
      <c r="H207" s="29">
        <v>1492.681</v>
      </c>
      <c r="I207" s="44" t="s">
        <v>21</v>
      </c>
      <c r="J207" s="44" t="s">
        <v>21</v>
      </c>
      <c r="K207" s="44" t="s">
        <v>21</v>
      </c>
      <c r="L207" s="44" t="s">
        <v>21</v>
      </c>
    </row>
    <row r="208" spans="2:12" s="11" customFormat="1" ht="11.1" customHeight="1" x14ac:dyDescent="0.2">
      <c r="B208" s="26"/>
      <c r="C208" s="26"/>
      <c r="D208" s="34" t="s">
        <v>26</v>
      </c>
      <c r="E208" s="29">
        <v>4</v>
      </c>
      <c r="F208" s="29">
        <v>543</v>
      </c>
      <c r="G208" s="29">
        <v>83.007999999999996</v>
      </c>
      <c r="H208" s="29">
        <v>1453.1790000000001</v>
      </c>
      <c r="I208" s="44" t="s">
        <v>21</v>
      </c>
      <c r="J208" s="44" t="s">
        <v>21</v>
      </c>
      <c r="K208" s="44" t="s">
        <v>21</v>
      </c>
      <c r="L208" s="44" t="s">
        <v>21</v>
      </c>
    </row>
    <row r="209" spans="2:12" s="11" customFormat="1" ht="11.1" customHeight="1" x14ac:dyDescent="0.2">
      <c r="B209" s="26"/>
      <c r="C209" s="26"/>
      <c r="D209" s="34" t="s">
        <v>27</v>
      </c>
      <c r="E209" s="29">
        <v>4</v>
      </c>
      <c r="F209" s="29">
        <v>545</v>
      </c>
      <c r="G209" s="29">
        <v>92.555000000000007</v>
      </c>
      <c r="H209" s="29">
        <v>1533.6579999999999</v>
      </c>
      <c r="I209" s="44" t="s">
        <v>21</v>
      </c>
      <c r="J209" s="44" t="s">
        <v>21</v>
      </c>
      <c r="K209" s="44" t="s">
        <v>21</v>
      </c>
      <c r="L209" s="44" t="s">
        <v>21</v>
      </c>
    </row>
    <row r="210" spans="2:12" s="11" customFormat="1" ht="11.1" customHeight="1" x14ac:dyDescent="0.2">
      <c r="B210" s="26"/>
      <c r="C210" s="26"/>
      <c r="D210" s="34" t="s">
        <v>28</v>
      </c>
      <c r="E210" s="29">
        <v>4</v>
      </c>
      <c r="F210" s="29">
        <v>546</v>
      </c>
      <c r="G210" s="29">
        <v>91.777000000000001</v>
      </c>
      <c r="H210" s="29">
        <v>1535.241</v>
      </c>
      <c r="I210" s="44" t="s">
        <v>21</v>
      </c>
      <c r="J210" s="44" t="s">
        <v>21</v>
      </c>
      <c r="K210" s="44" t="s">
        <v>21</v>
      </c>
      <c r="L210" s="44" t="s">
        <v>21</v>
      </c>
    </row>
    <row r="211" spans="2:12" s="11" customFormat="1" ht="11.1" customHeight="1" x14ac:dyDescent="0.2">
      <c r="B211" s="26"/>
      <c r="C211" s="26"/>
      <c r="D211" s="35" t="s">
        <v>29</v>
      </c>
      <c r="E211" s="29">
        <v>4</v>
      </c>
      <c r="F211" s="29">
        <v>565</v>
      </c>
      <c r="G211" s="29">
        <v>94.334999999999994</v>
      </c>
      <c r="H211" s="29">
        <v>1586.37</v>
      </c>
      <c r="I211" s="44" t="s">
        <v>21</v>
      </c>
      <c r="J211" s="44" t="s">
        <v>21</v>
      </c>
      <c r="K211" s="44" t="s">
        <v>21</v>
      </c>
      <c r="L211" s="44" t="s">
        <v>21</v>
      </c>
    </row>
    <row r="212" spans="2:12" s="11" customFormat="1" ht="11.1" customHeight="1" x14ac:dyDescent="0.2">
      <c r="B212" s="26"/>
      <c r="C212" s="26"/>
      <c r="D212" s="34" t="s">
        <v>30</v>
      </c>
      <c r="E212" s="29">
        <v>4</v>
      </c>
      <c r="F212" s="29">
        <v>559</v>
      </c>
      <c r="G212" s="29">
        <v>99.207999999999998</v>
      </c>
      <c r="H212" s="29">
        <v>1779.7629999999999</v>
      </c>
      <c r="I212" s="44" t="s">
        <v>21</v>
      </c>
      <c r="J212" s="44" t="s">
        <v>21</v>
      </c>
      <c r="K212" s="44" t="s">
        <v>21</v>
      </c>
      <c r="L212" s="44" t="s">
        <v>21</v>
      </c>
    </row>
    <row r="213" spans="2:12" s="11" customFormat="1" ht="11.1" customHeight="1" x14ac:dyDescent="0.2">
      <c r="B213" s="26"/>
      <c r="C213" s="26"/>
      <c r="D213" s="34" t="s">
        <v>31</v>
      </c>
      <c r="E213" s="29">
        <v>4</v>
      </c>
      <c r="F213" s="29">
        <v>568</v>
      </c>
      <c r="G213" s="29">
        <v>104.956</v>
      </c>
      <c r="H213" s="29">
        <v>1743.59</v>
      </c>
      <c r="I213" s="44" t="s">
        <v>21</v>
      </c>
      <c r="J213" s="44" t="s">
        <v>21</v>
      </c>
      <c r="K213" s="44" t="s">
        <v>21</v>
      </c>
      <c r="L213" s="44" t="s">
        <v>21</v>
      </c>
    </row>
    <row r="214" spans="2:12" s="11" customFormat="1" ht="11.1" customHeight="1" x14ac:dyDescent="0.2">
      <c r="B214" s="26"/>
      <c r="C214" s="26"/>
      <c r="D214" s="34" t="s">
        <v>32</v>
      </c>
      <c r="E214" s="29">
        <v>4</v>
      </c>
      <c r="F214" s="29">
        <v>570</v>
      </c>
      <c r="G214" s="29">
        <v>97.988</v>
      </c>
      <c r="H214" s="29">
        <v>1706.0050000000001</v>
      </c>
      <c r="I214" s="44" t="s">
        <v>21</v>
      </c>
      <c r="J214" s="44" t="s">
        <v>21</v>
      </c>
      <c r="K214" s="44" t="s">
        <v>21</v>
      </c>
      <c r="L214" s="44" t="s">
        <v>21</v>
      </c>
    </row>
    <row r="215" spans="2:12" s="11" customFormat="1" ht="11.1" customHeight="1" x14ac:dyDescent="0.2">
      <c r="B215" s="26"/>
      <c r="C215" s="26"/>
      <c r="D215" s="34" t="s">
        <v>33</v>
      </c>
      <c r="E215" s="37">
        <v>4</v>
      </c>
      <c r="F215" s="37">
        <v>579</v>
      </c>
      <c r="G215" s="37">
        <v>103.398</v>
      </c>
      <c r="H215" s="37">
        <v>1893.1210000000001</v>
      </c>
      <c r="I215" s="44" t="s">
        <v>21</v>
      </c>
      <c r="J215" s="44" t="s">
        <v>21</v>
      </c>
      <c r="K215" s="44" t="s">
        <v>21</v>
      </c>
      <c r="L215" s="44" t="s">
        <v>21</v>
      </c>
    </row>
    <row r="216" spans="2:12" s="11" customFormat="1" ht="11.1" customHeight="1" x14ac:dyDescent="0.2">
      <c r="B216" s="26"/>
      <c r="C216" s="26"/>
      <c r="D216" s="34" t="s">
        <v>34</v>
      </c>
      <c r="E216" s="29">
        <v>4</v>
      </c>
      <c r="F216" s="29">
        <v>581</v>
      </c>
      <c r="G216" s="29">
        <v>100.864</v>
      </c>
      <c r="H216" s="29">
        <v>1690.549</v>
      </c>
      <c r="I216" s="44" t="s">
        <v>21</v>
      </c>
      <c r="J216" s="44" t="s">
        <v>21</v>
      </c>
      <c r="K216" s="44" t="s">
        <v>21</v>
      </c>
      <c r="L216" s="44" t="s">
        <v>21</v>
      </c>
    </row>
    <row r="217" spans="2:12" s="11" customFormat="1" ht="11.1" customHeight="1" x14ac:dyDescent="0.2">
      <c r="B217" s="26"/>
      <c r="C217" s="26"/>
      <c r="D217" s="34" t="s">
        <v>35</v>
      </c>
      <c r="E217" s="29">
        <v>4</v>
      </c>
      <c r="F217" s="29">
        <v>580</v>
      </c>
      <c r="G217" s="29">
        <v>99.063000000000002</v>
      </c>
      <c r="H217" s="29">
        <v>2270.0300000000002</v>
      </c>
      <c r="I217" s="44" t="s">
        <v>21</v>
      </c>
      <c r="J217" s="44" t="s">
        <v>21</v>
      </c>
      <c r="K217" s="44" t="s">
        <v>21</v>
      </c>
      <c r="L217" s="44" t="s">
        <v>21</v>
      </c>
    </row>
    <row r="218" spans="2:12" s="11" customFormat="1" ht="11.1" customHeight="1" x14ac:dyDescent="0.2">
      <c r="B218" s="26"/>
      <c r="C218" s="26"/>
      <c r="D218" s="34" t="s">
        <v>36</v>
      </c>
      <c r="E218" s="29">
        <v>4</v>
      </c>
      <c r="F218" s="29">
        <v>567</v>
      </c>
      <c r="G218" s="29">
        <v>92.340999999999994</v>
      </c>
      <c r="H218" s="29">
        <v>2104.2539999999999</v>
      </c>
      <c r="I218" s="44" t="s">
        <v>21</v>
      </c>
      <c r="J218" s="44" t="s">
        <v>21</v>
      </c>
      <c r="K218" s="44" t="s">
        <v>21</v>
      </c>
      <c r="L218" s="44" t="s">
        <v>21</v>
      </c>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2017</v>
      </c>
      <c r="E222" s="22">
        <v>91</v>
      </c>
      <c r="F222" s="22">
        <v>15652.166666666701</v>
      </c>
      <c r="G222" s="22">
        <v>25085.714</v>
      </c>
      <c r="H222" s="22">
        <v>371790.36</v>
      </c>
      <c r="I222" s="22">
        <v>3183115.6690000002</v>
      </c>
      <c r="J222" s="22">
        <v>622440.20799999998</v>
      </c>
      <c r="K222" s="22">
        <v>440047.74800000002</v>
      </c>
      <c r="L222" s="23">
        <v>19.554432597655001</v>
      </c>
    </row>
    <row r="223" spans="2:12" s="11" customFormat="1" ht="11.1" customHeight="1" x14ac:dyDescent="0.2">
      <c r="B223" s="42"/>
      <c r="C223" s="45" t="s">
        <v>48</v>
      </c>
      <c r="D223" s="21">
        <v>2018</v>
      </c>
      <c r="E223" s="22">
        <v>90.0833333333333</v>
      </c>
      <c r="F223" s="22">
        <v>16419.75</v>
      </c>
      <c r="G223" s="22">
        <v>26116.994999999999</v>
      </c>
      <c r="H223" s="22">
        <v>402498.74900000001</v>
      </c>
      <c r="I223" s="22">
        <v>3261682.452</v>
      </c>
      <c r="J223" s="22">
        <v>649629.19999999995</v>
      </c>
      <c r="K223" s="22">
        <v>473171.50599999999</v>
      </c>
      <c r="L223" s="23">
        <v>19.9169971191297</v>
      </c>
    </row>
    <row r="224" spans="2:12" s="11" customFormat="1" ht="11.1" customHeight="1" x14ac:dyDescent="0.2">
      <c r="B224" s="26"/>
      <c r="D224" s="21">
        <v>2019</v>
      </c>
      <c r="E224" s="22">
        <v>89.3333333333333</v>
      </c>
      <c r="F224" s="22">
        <v>16953.416666666701</v>
      </c>
      <c r="G224" s="22">
        <v>27049.637999999999</v>
      </c>
      <c r="H224" s="22">
        <v>427193.89299999998</v>
      </c>
      <c r="I224" s="22">
        <v>3285098.6430000002</v>
      </c>
      <c r="J224" s="22">
        <v>675920.76899999997</v>
      </c>
      <c r="K224" s="22">
        <v>487995.77299999999</v>
      </c>
      <c r="L224" s="23">
        <v>20.575356859991899</v>
      </c>
    </row>
    <row r="225" spans="2:12" s="11" customFormat="1" ht="11.1" customHeight="1" x14ac:dyDescent="0.2">
      <c r="B225" s="26"/>
      <c r="D225" s="27"/>
    </row>
    <row r="226" spans="2:12" s="11" customFormat="1" ht="11.1" customHeight="1" x14ac:dyDescent="0.2">
      <c r="B226" s="26"/>
      <c r="D226" s="28">
        <v>2019</v>
      </c>
      <c r="E226" s="29"/>
      <c r="F226" s="29"/>
      <c r="G226" s="29"/>
      <c r="H226" s="29"/>
      <c r="I226" s="29"/>
      <c r="J226" s="30"/>
      <c r="K226" s="29"/>
      <c r="L226" s="31"/>
    </row>
    <row r="227" spans="2:12" s="11" customFormat="1" ht="11.1" customHeight="1" x14ac:dyDescent="0.2">
      <c r="B227" s="26"/>
      <c r="C227" s="27"/>
      <c r="D227" s="32" t="s">
        <v>24</v>
      </c>
      <c r="E227" s="29">
        <v>89.3333333333333</v>
      </c>
      <c r="F227" s="29">
        <v>16953.416666666701</v>
      </c>
      <c r="G227" s="29">
        <v>27049.637999999999</v>
      </c>
      <c r="H227" s="29">
        <v>427193.89299999998</v>
      </c>
      <c r="I227" s="29">
        <v>3285098.6430000002</v>
      </c>
      <c r="J227" s="29">
        <v>675920.76899999997</v>
      </c>
      <c r="K227" s="29">
        <v>487995.77299999999</v>
      </c>
      <c r="L227" s="31">
        <v>20.575356859991899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88</v>
      </c>
      <c r="F229" s="29">
        <v>16741</v>
      </c>
      <c r="G229" s="29">
        <v>2301.0300000000002</v>
      </c>
      <c r="H229" s="29">
        <v>33924.976999999999</v>
      </c>
      <c r="I229" s="29">
        <v>248920.886</v>
      </c>
      <c r="J229" s="29">
        <v>51188.894999999997</v>
      </c>
      <c r="K229" s="29">
        <v>39346.955999999998</v>
      </c>
      <c r="L229" s="31">
        <v>20.5643229953793</v>
      </c>
    </row>
    <row r="230" spans="2:12" s="11" customFormat="1" ht="11.1" customHeight="1" x14ac:dyDescent="0.2">
      <c r="B230" s="26"/>
      <c r="C230" s="27"/>
      <c r="D230" s="34" t="s">
        <v>26</v>
      </c>
      <c r="E230" s="29">
        <v>90</v>
      </c>
      <c r="F230" s="29">
        <v>16967</v>
      </c>
      <c r="G230" s="29">
        <v>2198.7559999999999</v>
      </c>
      <c r="H230" s="29">
        <v>33099.148999999998</v>
      </c>
      <c r="I230" s="29">
        <v>253404.72700000001</v>
      </c>
      <c r="J230" s="29">
        <v>52158.409</v>
      </c>
      <c r="K230" s="29">
        <v>39054.286999999997</v>
      </c>
      <c r="L230" s="31">
        <v>20.583045003734298</v>
      </c>
    </row>
    <row r="231" spans="2:12" s="11" customFormat="1" ht="11.1" customHeight="1" x14ac:dyDescent="0.2">
      <c r="B231" s="26"/>
      <c r="C231" s="27"/>
      <c r="D231" s="34" t="s">
        <v>27</v>
      </c>
      <c r="E231" s="29">
        <v>91</v>
      </c>
      <c r="F231" s="29">
        <v>17048</v>
      </c>
      <c r="G231" s="29">
        <v>2320.4</v>
      </c>
      <c r="H231" s="29">
        <v>34569.17</v>
      </c>
      <c r="I231" s="29">
        <v>271651.935</v>
      </c>
      <c r="J231" s="29">
        <v>54031.254000000001</v>
      </c>
      <c r="K231" s="29">
        <v>40871.728000000003</v>
      </c>
      <c r="L231" s="31">
        <v>19.889883721976801</v>
      </c>
    </row>
    <row r="232" spans="2:12" s="11" customFormat="1" ht="11.1" customHeight="1" x14ac:dyDescent="0.2">
      <c r="B232" s="26"/>
      <c r="C232" s="27"/>
      <c r="D232" s="34" t="s">
        <v>28</v>
      </c>
      <c r="E232" s="29">
        <v>91</v>
      </c>
      <c r="F232" s="29">
        <v>16967</v>
      </c>
      <c r="G232" s="29">
        <v>2264.2240000000002</v>
      </c>
      <c r="H232" s="29">
        <v>34584.525000000001</v>
      </c>
      <c r="I232" s="29">
        <v>285887.48499999999</v>
      </c>
      <c r="J232" s="29">
        <v>52592.063999999998</v>
      </c>
      <c r="K232" s="29">
        <v>39933.741000000002</v>
      </c>
      <c r="L232" s="31">
        <v>18.396070747902801</v>
      </c>
    </row>
    <row r="233" spans="2:12" s="11" customFormat="1" ht="11.1" customHeight="1" x14ac:dyDescent="0.2">
      <c r="B233" s="26"/>
      <c r="C233" s="27"/>
      <c r="D233" s="35" t="s">
        <v>29</v>
      </c>
      <c r="E233" s="29">
        <v>91</v>
      </c>
      <c r="F233" s="29">
        <v>16838</v>
      </c>
      <c r="G233" s="29">
        <v>2285.9209999999998</v>
      </c>
      <c r="H233" s="29">
        <v>36127.500999999997</v>
      </c>
      <c r="I233" s="29">
        <v>273212.80200000003</v>
      </c>
      <c r="J233" s="29">
        <v>53803.813999999998</v>
      </c>
      <c r="K233" s="29">
        <v>40011.942999999999</v>
      </c>
      <c r="L233" s="31">
        <v>19.693006186437799</v>
      </c>
    </row>
    <row r="234" spans="2:12" s="11" customFormat="1" ht="11.1" customHeight="1" x14ac:dyDescent="0.2">
      <c r="B234" s="26"/>
      <c r="C234" s="27"/>
      <c r="D234" s="34" t="s">
        <v>30</v>
      </c>
      <c r="E234" s="29">
        <v>90</v>
      </c>
      <c r="F234" s="29">
        <v>16917</v>
      </c>
      <c r="G234" s="29">
        <v>2139.6</v>
      </c>
      <c r="H234" s="29">
        <v>35135.569000000003</v>
      </c>
      <c r="I234" s="29">
        <v>260730.34400000001</v>
      </c>
      <c r="J234" s="29">
        <v>48915.262999999999</v>
      </c>
      <c r="K234" s="29">
        <v>34170.211000000003</v>
      </c>
      <c r="L234" s="31">
        <v>18.760863139121199</v>
      </c>
    </row>
    <row r="235" spans="2:12" s="11" customFormat="1" ht="11.1" customHeight="1" x14ac:dyDescent="0.2">
      <c r="B235" s="26"/>
      <c r="C235" s="27"/>
      <c r="D235" s="34" t="s">
        <v>31</v>
      </c>
      <c r="E235" s="29">
        <v>90</v>
      </c>
      <c r="F235" s="29">
        <v>17203</v>
      </c>
      <c r="G235" s="29">
        <v>2371.6849999999999</v>
      </c>
      <c r="H235" s="29">
        <v>35368.535000000003</v>
      </c>
      <c r="I235" s="29">
        <v>283101.84100000001</v>
      </c>
      <c r="J235" s="29">
        <v>58859.726999999999</v>
      </c>
      <c r="K235" s="29">
        <v>40778.783000000003</v>
      </c>
      <c r="L235" s="31">
        <v>20.791008208244001</v>
      </c>
    </row>
    <row r="236" spans="2:12" s="11" customFormat="1" ht="11.1" customHeight="1" x14ac:dyDescent="0.2">
      <c r="B236" s="26"/>
      <c r="C236" s="27"/>
      <c r="D236" s="34" t="s">
        <v>32</v>
      </c>
      <c r="E236" s="29">
        <v>89</v>
      </c>
      <c r="F236" s="29">
        <v>17216</v>
      </c>
      <c r="G236" s="29">
        <v>2304.8690000000001</v>
      </c>
      <c r="H236" s="29">
        <v>35199.847000000002</v>
      </c>
      <c r="I236" s="29">
        <v>276210.57500000001</v>
      </c>
      <c r="J236" s="29">
        <v>61102.241000000002</v>
      </c>
      <c r="K236" s="29">
        <v>41761.675999999999</v>
      </c>
      <c r="L236" s="31">
        <v>22.1216153653784</v>
      </c>
    </row>
    <row r="237" spans="2:12" s="11" customFormat="1" ht="11.1" customHeight="1" x14ac:dyDescent="0.2">
      <c r="B237" s="26"/>
      <c r="C237" s="27"/>
      <c r="D237" s="34" t="s">
        <v>33</v>
      </c>
      <c r="E237" s="29">
        <v>88</v>
      </c>
      <c r="F237" s="29">
        <v>16982</v>
      </c>
      <c r="G237" s="29">
        <v>2223.2869999999998</v>
      </c>
      <c r="H237" s="29">
        <v>34516.656999999999</v>
      </c>
      <c r="I237" s="29">
        <v>277244.42</v>
      </c>
      <c r="J237" s="29">
        <v>60775.196000000004</v>
      </c>
      <c r="K237" s="29">
        <v>42277.019</v>
      </c>
      <c r="L237" s="31">
        <v>21.921161118409501</v>
      </c>
    </row>
    <row r="238" spans="2:12" s="11" customFormat="1" ht="11.1" customHeight="1" x14ac:dyDescent="0.2">
      <c r="B238" s="26"/>
      <c r="C238" s="27"/>
      <c r="D238" s="34" t="s">
        <v>34</v>
      </c>
      <c r="E238" s="29">
        <v>88</v>
      </c>
      <c r="F238" s="29">
        <v>16857</v>
      </c>
      <c r="G238" s="29">
        <v>2273.134</v>
      </c>
      <c r="H238" s="29">
        <v>35676.995000000003</v>
      </c>
      <c r="I238" s="29">
        <v>297465.25099999999</v>
      </c>
      <c r="J238" s="29">
        <v>67279.418000000005</v>
      </c>
      <c r="K238" s="29">
        <v>47735.061999999998</v>
      </c>
      <c r="L238" s="31">
        <v>22.6175722286298</v>
      </c>
    </row>
    <row r="239" spans="2:12" s="11" customFormat="1" ht="11.1" customHeight="1" x14ac:dyDescent="0.2">
      <c r="B239" s="26"/>
      <c r="C239" s="27"/>
      <c r="D239" s="34" t="s">
        <v>35</v>
      </c>
      <c r="E239" s="29">
        <v>88</v>
      </c>
      <c r="F239" s="29">
        <v>16852</v>
      </c>
      <c r="G239" s="29">
        <v>2268.0990000000002</v>
      </c>
      <c r="H239" s="29">
        <v>43707.936999999998</v>
      </c>
      <c r="I239" s="29">
        <v>286318.283</v>
      </c>
      <c r="J239" s="29">
        <v>62905.105000000003</v>
      </c>
      <c r="K239" s="29">
        <v>43492.52</v>
      </c>
      <c r="L239" s="31">
        <v>21.970341656456501</v>
      </c>
    </row>
    <row r="240" spans="2:12" s="11" customFormat="1" ht="11.1" customHeight="1" x14ac:dyDescent="0.2">
      <c r="B240" s="26"/>
      <c r="C240" s="27"/>
      <c r="D240" s="34" t="s">
        <v>36</v>
      </c>
      <c r="E240" s="29">
        <v>88</v>
      </c>
      <c r="F240" s="29">
        <v>16853</v>
      </c>
      <c r="G240" s="29">
        <v>2098.6329999999998</v>
      </c>
      <c r="H240" s="29">
        <v>35283.031000000003</v>
      </c>
      <c r="I240" s="29">
        <v>270950.09399999998</v>
      </c>
      <c r="J240" s="29">
        <v>52309.383000000002</v>
      </c>
      <c r="K240" s="29">
        <v>38561.847000000002</v>
      </c>
      <c r="L240" s="31">
        <v>19.3059106301694</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2020</v>
      </c>
      <c r="E242" s="29"/>
      <c r="F242" s="29"/>
      <c r="G242" s="29"/>
      <c r="H242" s="29"/>
      <c r="I242" s="29"/>
      <c r="J242" s="30"/>
      <c r="K242" s="29"/>
      <c r="L242" s="31"/>
    </row>
    <row r="243" spans="2:12" s="11" customFormat="1" ht="11.1" customHeight="1" x14ac:dyDescent="0.2">
      <c r="B243" s="26"/>
      <c r="C243" s="27"/>
      <c r="D243" s="32" t="s">
        <v>24</v>
      </c>
      <c r="E243" s="29">
        <v>86</v>
      </c>
      <c r="F243" s="29">
        <v>16179.416666666701</v>
      </c>
      <c r="G243" s="29">
        <v>25418.962</v>
      </c>
      <c r="H243" s="29">
        <v>425201.87</v>
      </c>
      <c r="I243" s="29">
        <v>3824608.93</v>
      </c>
      <c r="J243" s="29">
        <v>662631.45499999996</v>
      </c>
      <c r="K243" s="29">
        <v>473094.13500000001</v>
      </c>
      <c r="L243" s="31">
        <v>17.325469534999002</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16118</v>
      </c>
      <c r="G245" s="29">
        <v>2172.1219999999998</v>
      </c>
      <c r="H245" s="29">
        <v>33625.392999999996</v>
      </c>
      <c r="I245" s="29">
        <v>311508.75</v>
      </c>
      <c r="J245" s="29">
        <v>52382.847000000002</v>
      </c>
      <c r="K245" s="29">
        <v>39236.813999999998</v>
      </c>
      <c r="L245" s="31">
        <v>16.815850919115402</v>
      </c>
    </row>
    <row r="246" spans="2:12" s="11" customFormat="1" ht="11.1" customHeight="1" x14ac:dyDescent="0.2">
      <c r="B246" s="26"/>
      <c r="C246" s="27"/>
      <c r="D246" s="34" t="s">
        <v>26</v>
      </c>
      <c r="E246" s="29">
        <v>86</v>
      </c>
      <c r="F246" s="29">
        <v>16145</v>
      </c>
      <c r="G246" s="29">
        <v>2089.8020000000001</v>
      </c>
      <c r="H246" s="29">
        <v>32900.665000000001</v>
      </c>
      <c r="I246" s="29">
        <v>311131.06199999998</v>
      </c>
      <c r="J246" s="29">
        <v>51182.749000000003</v>
      </c>
      <c r="K246" s="29">
        <v>37282.158000000003</v>
      </c>
      <c r="L246" s="31">
        <v>16.450542954788599</v>
      </c>
    </row>
    <row r="247" spans="2:12" s="11" customFormat="1" ht="11.1" customHeight="1" x14ac:dyDescent="0.2">
      <c r="B247" s="26"/>
      <c r="C247" s="27"/>
      <c r="D247" s="34" t="s">
        <v>27</v>
      </c>
      <c r="E247" s="29">
        <v>86</v>
      </c>
      <c r="F247" s="29">
        <v>16199</v>
      </c>
      <c r="G247" s="29">
        <v>2152.4740000000002</v>
      </c>
      <c r="H247" s="29">
        <v>34003.129999999997</v>
      </c>
      <c r="I247" s="29">
        <v>354495.56199999998</v>
      </c>
      <c r="J247" s="29">
        <v>57459.851999999999</v>
      </c>
      <c r="K247" s="29">
        <v>41637.099000000002</v>
      </c>
      <c r="L247" s="31">
        <v>16.2089058818739</v>
      </c>
    </row>
    <row r="248" spans="2:12" s="11" customFormat="1" ht="11.1" customHeight="1" x14ac:dyDescent="0.2">
      <c r="B248" s="26"/>
      <c r="C248" s="27"/>
      <c r="D248" s="34" t="s">
        <v>28</v>
      </c>
      <c r="E248" s="29">
        <v>87</v>
      </c>
      <c r="F248" s="29">
        <v>16106</v>
      </c>
      <c r="G248" s="29">
        <v>2051.1460000000002</v>
      </c>
      <c r="H248" s="29">
        <v>34133.949999999997</v>
      </c>
      <c r="I248" s="29">
        <v>308659.62099999998</v>
      </c>
      <c r="J248" s="29">
        <v>48040.663999999997</v>
      </c>
      <c r="K248" s="29">
        <v>35943.957000000002</v>
      </c>
      <c r="L248" s="31">
        <v>15.5642852940586</v>
      </c>
    </row>
    <row r="249" spans="2:12" s="11" customFormat="1" ht="11.1" customHeight="1" x14ac:dyDescent="0.2">
      <c r="B249" s="26"/>
      <c r="C249" s="27"/>
      <c r="D249" s="35" t="s">
        <v>29</v>
      </c>
      <c r="E249" s="29">
        <v>86</v>
      </c>
      <c r="F249" s="29">
        <v>15934</v>
      </c>
      <c r="G249" s="29">
        <v>1981.462</v>
      </c>
      <c r="H249" s="29">
        <v>34566.680999999997</v>
      </c>
      <c r="I249" s="29">
        <v>283713.641</v>
      </c>
      <c r="J249" s="29">
        <v>46162.735999999997</v>
      </c>
      <c r="K249" s="29">
        <v>34380.843000000001</v>
      </c>
      <c r="L249" s="31">
        <v>16.270890549108302</v>
      </c>
    </row>
    <row r="250" spans="2:12" s="11" customFormat="1" ht="11.1" customHeight="1" x14ac:dyDescent="0.2">
      <c r="B250" s="26"/>
      <c r="C250" s="27"/>
      <c r="D250" s="34" t="s">
        <v>30</v>
      </c>
      <c r="E250" s="29">
        <v>85</v>
      </c>
      <c r="F250" s="29">
        <v>15969</v>
      </c>
      <c r="G250" s="29">
        <v>2078.991</v>
      </c>
      <c r="H250" s="29">
        <v>34871.01</v>
      </c>
      <c r="I250" s="29">
        <v>303808.16800000001</v>
      </c>
      <c r="J250" s="29">
        <v>49845.525999999998</v>
      </c>
      <c r="K250" s="29">
        <v>37339.095999999998</v>
      </c>
      <c r="L250" s="31">
        <v>16.4069077958431</v>
      </c>
    </row>
    <row r="251" spans="2:12" s="11" customFormat="1" ht="11.1" customHeight="1" x14ac:dyDescent="0.2">
      <c r="B251" s="26"/>
      <c r="C251" s="27"/>
      <c r="D251" s="34" t="s">
        <v>31</v>
      </c>
      <c r="E251" s="29">
        <v>85</v>
      </c>
      <c r="F251" s="29">
        <v>15991</v>
      </c>
      <c r="G251" s="29">
        <v>2154.2829999999999</v>
      </c>
      <c r="H251" s="29">
        <v>34496.373</v>
      </c>
      <c r="I251" s="29">
        <v>318260.05099999998</v>
      </c>
      <c r="J251" s="29">
        <v>51278.387000000002</v>
      </c>
      <c r="K251" s="29">
        <v>35541.24</v>
      </c>
      <c r="L251" s="31">
        <v>16.1121029293117</v>
      </c>
    </row>
    <row r="252" spans="2:12" s="11" customFormat="1" ht="11.1" customHeight="1" x14ac:dyDescent="0.2">
      <c r="B252" s="26"/>
      <c r="C252" s="27"/>
      <c r="D252" s="34" t="s">
        <v>32</v>
      </c>
      <c r="E252" s="29">
        <v>86</v>
      </c>
      <c r="F252" s="29">
        <v>16303</v>
      </c>
      <c r="G252" s="29">
        <v>2097.134</v>
      </c>
      <c r="H252" s="29">
        <v>34592.512999999999</v>
      </c>
      <c r="I252" s="29">
        <v>308118.79599999997</v>
      </c>
      <c r="J252" s="29">
        <v>54642.601999999999</v>
      </c>
      <c r="K252" s="29">
        <v>37287.055</v>
      </c>
      <c r="L252" s="31">
        <v>17.734264416637501</v>
      </c>
    </row>
    <row r="253" spans="2:12" s="11" customFormat="1" ht="11.1" customHeight="1" x14ac:dyDescent="0.2">
      <c r="B253" s="26"/>
      <c r="C253" s="27"/>
      <c r="D253" s="34" t="s">
        <v>33</v>
      </c>
      <c r="E253" s="37">
        <v>86</v>
      </c>
      <c r="F253" s="37">
        <v>16290</v>
      </c>
      <c r="G253" s="37">
        <v>2178.9470000000001</v>
      </c>
      <c r="H253" s="37">
        <v>34428.760999999999</v>
      </c>
      <c r="I253" s="37">
        <v>345076.848</v>
      </c>
      <c r="J253" s="29">
        <v>65347.292999999998</v>
      </c>
      <c r="K253" s="29">
        <v>44739.523999999998</v>
      </c>
      <c r="L253" s="31">
        <v>18.937026166414999</v>
      </c>
    </row>
    <row r="254" spans="2:12" s="11" customFormat="1" ht="11.1" customHeight="1" x14ac:dyDescent="0.2">
      <c r="B254" s="26"/>
      <c r="C254" s="27"/>
      <c r="D254" s="34" t="s">
        <v>34</v>
      </c>
      <c r="E254" s="29">
        <v>86</v>
      </c>
      <c r="F254" s="29">
        <v>16124</v>
      </c>
      <c r="G254" s="29">
        <v>2161.4160000000002</v>
      </c>
      <c r="H254" s="29">
        <v>35602.243000000002</v>
      </c>
      <c r="I254" s="29">
        <v>350391.17700000003</v>
      </c>
      <c r="J254" s="29">
        <v>71696.366999999998</v>
      </c>
      <c r="K254" s="29">
        <v>46421.057000000001</v>
      </c>
      <c r="L254" s="31">
        <v>20.461807176154998</v>
      </c>
    </row>
    <row r="255" spans="2:12" s="11" customFormat="1" ht="11.1" customHeight="1" x14ac:dyDescent="0.2">
      <c r="B255" s="26"/>
      <c r="C255" s="27"/>
      <c r="D255" s="34" t="s">
        <v>35</v>
      </c>
      <c r="E255" s="29">
        <v>86</v>
      </c>
      <c r="F255" s="29">
        <v>16582</v>
      </c>
      <c r="G255" s="29">
        <v>2212.3319999999999</v>
      </c>
      <c r="H255" s="29">
        <v>45467.557000000001</v>
      </c>
      <c r="I255" s="29">
        <v>328163.70699999999</v>
      </c>
      <c r="J255" s="29">
        <v>60916.896999999997</v>
      </c>
      <c r="K255" s="29">
        <v>46155.716999999997</v>
      </c>
      <c r="L255" s="31">
        <v>18.562959797379399</v>
      </c>
    </row>
    <row r="256" spans="2:12" s="11" customFormat="1" ht="11.1" customHeight="1" x14ac:dyDescent="0.2">
      <c r="B256" s="26"/>
      <c r="C256" s="27"/>
      <c r="D256" s="34" t="s">
        <v>36</v>
      </c>
      <c r="E256" s="29">
        <v>86</v>
      </c>
      <c r="F256" s="29">
        <v>16392</v>
      </c>
      <c r="G256" s="29">
        <v>2088.8530000000001</v>
      </c>
      <c r="H256" s="29">
        <v>36513.593999999997</v>
      </c>
      <c r="I256" s="29">
        <v>301281.54700000002</v>
      </c>
      <c r="J256" s="29">
        <v>53675.535000000003</v>
      </c>
      <c r="K256" s="29">
        <v>37129.574999999997</v>
      </c>
      <c r="L256" s="31">
        <v>17.815739309118701</v>
      </c>
    </row>
    <row r="258" spans="1:12" s="11" customFormat="1" ht="10.5" customHeight="1" x14ac:dyDescent="0.2"/>
    <row r="259" spans="1:12" s="11" customFormat="1" ht="11.1" customHeight="1" x14ac:dyDescent="0.2">
      <c r="A259" s="385" t="s">
        <v>49</v>
      </c>
      <c r="B259" s="385"/>
      <c r="C259" s="385"/>
      <c r="D259" s="385"/>
      <c r="E259" s="385"/>
      <c r="F259" s="385"/>
      <c r="G259" s="385"/>
      <c r="H259" s="385"/>
      <c r="I259" s="385"/>
      <c r="J259" s="385"/>
      <c r="K259" s="385"/>
      <c r="L259" s="38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85" t="s">
        <v>1</v>
      </c>
      <c r="B261" s="385"/>
      <c r="C261" s="385"/>
      <c r="D261" s="385"/>
      <c r="E261" s="385"/>
      <c r="F261" s="385"/>
      <c r="G261" s="385"/>
      <c r="H261" s="385"/>
      <c r="I261" s="385"/>
      <c r="J261" s="385"/>
      <c r="K261" s="385"/>
      <c r="L261" s="385"/>
    </row>
    <row r="262" spans="1:12" s="11" customFormat="1" ht="11.1" customHeight="1" x14ac:dyDescent="0.2">
      <c r="A262" s="385" t="s">
        <v>2</v>
      </c>
      <c r="B262" s="385"/>
      <c r="C262" s="385"/>
      <c r="D262" s="385"/>
      <c r="E262" s="385"/>
      <c r="F262" s="385"/>
      <c r="G262" s="385"/>
      <c r="H262" s="385"/>
      <c r="I262" s="385"/>
      <c r="J262" s="385"/>
      <c r="K262" s="385"/>
      <c r="L262" s="38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64" t="s">
        <v>3</v>
      </c>
      <c r="C264" s="367" t="s">
        <v>4</v>
      </c>
      <c r="D264" s="370" t="s">
        <v>5</v>
      </c>
      <c r="E264" s="370" t="s">
        <v>6</v>
      </c>
      <c r="F264" s="367" t="s">
        <v>7</v>
      </c>
      <c r="G264" s="367" t="s">
        <v>8</v>
      </c>
      <c r="H264" s="367" t="s">
        <v>9</v>
      </c>
      <c r="I264" s="379" t="s">
        <v>10</v>
      </c>
      <c r="J264" s="384"/>
      <c r="K264" s="380"/>
      <c r="L264" s="381" t="s">
        <v>11</v>
      </c>
    </row>
    <row r="265" spans="1:12" s="11" customFormat="1" ht="15" customHeight="1" x14ac:dyDescent="0.2">
      <c r="B265" s="365"/>
      <c r="C265" s="371"/>
      <c r="D265" s="368"/>
      <c r="E265" s="368"/>
      <c r="F265" s="371"/>
      <c r="G265" s="371"/>
      <c r="H265" s="371"/>
      <c r="I265" s="367" t="s">
        <v>12</v>
      </c>
      <c r="J265" s="379" t="s">
        <v>13</v>
      </c>
      <c r="K265" s="380"/>
      <c r="L265" s="382"/>
    </row>
    <row r="266" spans="1:12" s="11" customFormat="1" ht="21" customHeight="1" x14ac:dyDescent="0.2">
      <c r="B266" s="365"/>
      <c r="C266" s="371"/>
      <c r="D266" s="368"/>
      <c r="E266" s="369"/>
      <c r="F266" s="372"/>
      <c r="G266" s="372"/>
      <c r="H266" s="372"/>
      <c r="I266" s="372"/>
      <c r="J266" s="12" t="s">
        <v>14</v>
      </c>
      <c r="K266" s="13" t="s">
        <v>15</v>
      </c>
      <c r="L266" s="383"/>
    </row>
    <row r="267" spans="1:12" s="11" customFormat="1" ht="11.1" customHeight="1" x14ac:dyDescent="0.2">
      <c r="B267" s="366"/>
      <c r="C267" s="372"/>
      <c r="D267" s="369"/>
      <c r="E267" s="14" t="s">
        <v>16</v>
      </c>
      <c r="F267" s="14" t="s">
        <v>17</v>
      </c>
      <c r="G267" s="15" t="s">
        <v>18</v>
      </c>
      <c r="H267" s="379" t="s">
        <v>19</v>
      </c>
      <c r="I267" s="384"/>
      <c r="J267" s="384"/>
      <c r="K267" s="380"/>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2017</v>
      </c>
      <c r="E270" s="22">
        <v>7.6666666666666696</v>
      </c>
      <c r="F270" s="22">
        <v>1044.5833333333301</v>
      </c>
      <c r="G270" s="22">
        <v>1769.413</v>
      </c>
      <c r="H270" s="22">
        <v>43039.550999999999</v>
      </c>
      <c r="I270" s="22">
        <v>510671.70600000001</v>
      </c>
      <c r="J270" s="44" t="s">
        <v>21</v>
      </c>
      <c r="K270" s="44" t="s">
        <v>21</v>
      </c>
      <c r="L270" s="44" t="s">
        <v>21</v>
      </c>
    </row>
    <row r="271" spans="1:12" s="11" customFormat="1" ht="11.1" customHeight="1" x14ac:dyDescent="0.2">
      <c r="B271" s="26"/>
      <c r="C271" s="26"/>
      <c r="D271" s="21">
        <v>2018</v>
      </c>
      <c r="E271" s="22">
        <v>7.25</v>
      </c>
      <c r="F271" s="22">
        <v>877.66666666666697</v>
      </c>
      <c r="G271" s="22">
        <v>1417.521</v>
      </c>
      <c r="H271" s="22">
        <v>36148.370000000003</v>
      </c>
      <c r="I271" s="22">
        <v>490472.48499999999</v>
      </c>
      <c r="J271" s="44" t="s">
        <v>21</v>
      </c>
      <c r="K271" s="44" t="s">
        <v>21</v>
      </c>
      <c r="L271" s="44" t="s">
        <v>21</v>
      </c>
    </row>
    <row r="272" spans="1:12" s="11" customFormat="1" ht="11.1" customHeight="1" x14ac:dyDescent="0.2">
      <c r="B272" s="26"/>
      <c r="C272" s="26"/>
      <c r="D272" s="21">
        <v>2019</v>
      </c>
      <c r="E272" s="22">
        <v>6.25</v>
      </c>
      <c r="F272" s="22">
        <v>770.5</v>
      </c>
      <c r="G272" s="22">
        <v>1158.4190000000001</v>
      </c>
      <c r="H272" s="22">
        <v>32537.624</v>
      </c>
      <c r="I272" s="22">
        <v>440613.84700000001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2019</v>
      </c>
      <c r="E274" s="29"/>
      <c r="F274" s="29"/>
      <c r="G274" s="29"/>
      <c r="H274" s="29"/>
      <c r="I274" s="29"/>
      <c r="J274" s="30"/>
      <c r="K274" s="29"/>
      <c r="L274" s="31"/>
    </row>
    <row r="275" spans="2:12" s="11" customFormat="1" ht="11.1" customHeight="1" x14ac:dyDescent="0.2">
      <c r="B275" s="26"/>
      <c r="C275" s="26"/>
      <c r="D275" s="32" t="s">
        <v>24</v>
      </c>
      <c r="E275" s="29">
        <v>6.25</v>
      </c>
      <c r="F275" s="29">
        <v>770.5</v>
      </c>
      <c r="G275" s="29">
        <v>1158.4190000000001</v>
      </c>
      <c r="H275" s="29">
        <v>32537.624</v>
      </c>
      <c r="I275" s="29">
        <v>440613.84700000001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7</v>
      </c>
      <c r="F277" s="29">
        <v>803</v>
      </c>
      <c r="G277" s="29">
        <v>111.399</v>
      </c>
      <c r="H277" s="29">
        <v>2514.8310000000001</v>
      </c>
      <c r="I277" s="29">
        <v>34984.817999999999</v>
      </c>
      <c r="J277" s="44" t="s">
        <v>21</v>
      </c>
      <c r="K277" s="44" t="s">
        <v>21</v>
      </c>
      <c r="L277" s="44" t="s">
        <v>21</v>
      </c>
    </row>
    <row r="278" spans="2:12" s="11" customFormat="1" ht="11.1" customHeight="1" x14ac:dyDescent="0.2">
      <c r="B278" s="26"/>
      <c r="C278" s="26"/>
      <c r="D278" s="34" t="s">
        <v>26</v>
      </c>
      <c r="E278" s="29">
        <v>7</v>
      </c>
      <c r="F278" s="29">
        <v>802</v>
      </c>
      <c r="G278" s="29">
        <v>101.55500000000001</v>
      </c>
      <c r="H278" s="29">
        <v>2480.451</v>
      </c>
      <c r="I278" s="29">
        <v>35332.99</v>
      </c>
      <c r="J278" s="44" t="s">
        <v>21</v>
      </c>
      <c r="K278" s="44" t="s">
        <v>21</v>
      </c>
      <c r="L278" s="44" t="s">
        <v>21</v>
      </c>
    </row>
    <row r="279" spans="2:12" s="11" customFormat="1" ht="11.1" customHeight="1" x14ac:dyDescent="0.2">
      <c r="B279" s="26"/>
      <c r="C279" s="26"/>
      <c r="D279" s="34" t="s">
        <v>27</v>
      </c>
      <c r="E279" s="29">
        <v>7</v>
      </c>
      <c r="F279" s="29">
        <v>800</v>
      </c>
      <c r="G279" s="29">
        <v>102.541</v>
      </c>
      <c r="H279" s="29">
        <v>2488.1610000000001</v>
      </c>
      <c r="I279" s="29">
        <v>38660.78</v>
      </c>
      <c r="J279" s="44" t="s">
        <v>21</v>
      </c>
      <c r="K279" s="44" t="s">
        <v>21</v>
      </c>
      <c r="L279" s="44" t="s">
        <v>21</v>
      </c>
    </row>
    <row r="280" spans="2:12" s="11" customFormat="1" ht="11.1" customHeight="1" x14ac:dyDescent="0.2">
      <c r="B280" s="26"/>
      <c r="C280" s="26"/>
      <c r="D280" s="34" t="s">
        <v>28</v>
      </c>
      <c r="E280" s="29">
        <v>6</v>
      </c>
      <c r="F280" s="29">
        <v>756</v>
      </c>
      <c r="G280" s="29">
        <v>95.213999999999999</v>
      </c>
      <c r="H280" s="29">
        <v>2636.5320000000002</v>
      </c>
      <c r="I280" s="29">
        <v>38792.269</v>
      </c>
      <c r="J280" s="44" t="s">
        <v>21</v>
      </c>
      <c r="K280" s="44" t="s">
        <v>21</v>
      </c>
      <c r="L280" s="44" t="s">
        <v>21</v>
      </c>
    </row>
    <row r="281" spans="2:12" s="11" customFormat="1" ht="11.1" customHeight="1" x14ac:dyDescent="0.2">
      <c r="B281" s="26"/>
      <c r="C281" s="26"/>
      <c r="D281" s="35" t="s">
        <v>29</v>
      </c>
      <c r="E281" s="29">
        <v>6</v>
      </c>
      <c r="F281" s="29">
        <v>759</v>
      </c>
      <c r="G281" s="29">
        <v>97.471999999999994</v>
      </c>
      <c r="H281" s="29">
        <v>2620.3440000000001</v>
      </c>
      <c r="I281" s="29">
        <v>35435.508999999998</v>
      </c>
      <c r="J281" s="44" t="s">
        <v>21</v>
      </c>
      <c r="K281" s="44" t="s">
        <v>21</v>
      </c>
      <c r="L281" s="44" t="s">
        <v>21</v>
      </c>
    </row>
    <row r="282" spans="2:12" s="11" customFormat="1" ht="11.1" customHeight="1" x14ac:dyDescent="0.2">
      <c r="B282" s="26"/>
      <c r="C282" s="26"/>
      <c r="D282" s="34" t="s">
        <v>30</v>
      </c>
      <c r="E282" s="29">
        <v>6</v>
      </c>
      <c r="F282" s="29">
        <v>757</v>
      </c>
      <c r="G282" s="29">
        <v>88.504000000000005</v>
      </c>
      <c r="H282" s="29">
        <v>2649.9929999999999</v>
      </c>
      <c r="I282" s="29">
        <v>34993.974000000002</v>
      </c>
      <c r="J282" s="44" t="s">
        <v>21</v>
      </c>
      <c r="K282" s="44" t="s">
        <v>21</v>
      </c>
      <c r="L282" s="44" t="s">
        <v>21</v>
      </c>
    </row>
    <row r="283" spans="2:12" s="11" customFormat="1" ht="11.1" customHeight="1" x14ac:dyDescent="0.2">
      <c r="B283" s="26"/>
      <c r="C283" s="26"/>
      <c r="D283" s="34" t="s">
        <v>31</v>
      </c>
      <c r="E283" s="29">
        <v>6</v>
      </c>
      <c r="F283" s="29">
        <v>754</v>
      </c>
      <c r="G283" s="29">
        <v>101.437</v>
      </c>
      <c r="H283" s="29">
        <v>2949.652</v>
      </c>
      <c r="I283" s="29">
        <v>38263.063999999998</v>
      </c>
      <c r="J283" s="44" t="s">
        <v>21</v>
      </c>
      <c r="K283" s="44" t="s">
        <v>21</v>
      </c>
      <c r="L283" s="44" t="s">
        <v>21</v>
      </c>
    </row>
    <row r="284" spans="2:12" s="11" customFormat="1" ht="11.1" customHeight="1" x14ac:dyDescent="0.2">
      <c r="B284" s="26"/>
      <c r="C284" s="26"/>
      <c r="D284" s="34" t="s">
        <v>32</v>
      </c>
      <c r="E284" s="29">
        <v>6</v>
      </c>
      <c r="F284" s="29">
        <v>766</v>
      </c>
      <c r="G284" s="29">
        <v>98.364999999999995</v>
      </c>
      <c r="H284" s="29">
        <v>2528.5529999999999</v>
      </c>
      <c r="I284" s="29">
        <v>37962.646999999997</v>
      </c>
      <c r="J284" s="44" t="s">
        <v>21</v>
      </c>
      <c r="K284" s="44" t="s">
        <v>21</v>
      </c>
      <c r="L284" s="44" t="s">
        <v>21</v>
      </c>
    </row>
    <row r="285" spans="2:12" s="11" customFormat="1" ht="11.1" customHeight="1" x14ac:dyDescent="0.2">
      <c r="B285" s="26"/>
      <c r="C285" s="26"/>
      <c r="D285" s="34" t="s">
        <v>33</v>
      </c>
      <c r="E285" s="29">
        <v>6</v>
      </c>
      <c r="F285" s="29">
        <v>762</v>
      </c>
      <c r="G285" s="29">
        <v>91.507000000000005</v>
      </c>
      <c r="H285" s="29">
        <v>2521.348</v>
      </c>
      <c r="I285" s="29">
        <v>32081.316999999999</v>
      </c>
      <c r="J285" s="44" t="s">
        <v>21</v>
      </c>
      <c r="K285" s="44" t="s">
        <v>21</v>
      </c>
      <c r="L285" s="44" t="s">
        <v>21</v>
      </c>
    </row>
    <row r="286" spans="2:12" s="11" customFormat="1" ht="11.1" customHeight="1" x14ac:dyDescent="0.2">
      <c r="B286" s="26"/>
      <c r="C286" s="26"/>
      <c r="D286" s="34" t="s">
        <v>34</v>
      </c>
      <c r="E286" s="29">
        <v>6</v>
      </c>
      <c r="F286" s="29">
        <v>764</v>
      </c>
      <c r="G286" s="29">
        <v>91.164000000000001</v>
      </c>
      <c r="H286" s="29">
        <v>2638.7510000000002</v>
      </c>
      <c r="I286" s="29">
        <v>39832.108999999997</v>
      </c>
      <c r="J286" s="44" t="s">
        <v>21</v>
      </c>
      <c r="K286" s="44" t="s">
        <v>21</v>
      </c>
      <c r="L286" s="44" t="s">
        <v>21</v>
      </c>
    </row>
    <row r="287" spans="2:12" s="11" customFormat="1" ht="11.1" customHeight="1" x14ac:dyDescent="0.2">
      <c r="B287" s="26"/>
      <c r="C287" s="26"/>
      <c r="D287" s="34" t="s">
        <v>35</v>
      </c>
      <c r="E287" s="29">
        <v>6</v>
      </c>
      <c r="F287" s="29">
        <v>762</v>
      </c>
      <c r="G287" s="29">
        <v>98.475999999999999</v>
      </c>
      <c r="H287" s="29">
        <v>3925.68</v>
      </c>
      <c r="I287" s="29">
        <v>34322.313000000002</v>
      </c>
      <c r="J287" s="44" t="s">
        <v>21</v>
      </c>
      <c r="K287" s="44" t="s">
        <v>21</v>
      </c>
      <c r="L287" s="44" t="s">
        <v>21</v>
      </c>
    </row>
    <row r="288" spans="2:12" s="11" customFormat="1" ht="11.1" customHeight="1" x14ac:dyDescent="0.2">
      <c r="B288" s="26"/>
      <c r="C288" s="26"/>
      <c r="D288" s="34" t="s">
        <v>36</v>
      </c>
      <c r="E288" s="29">
        <v>6</v>
      </c>
      <c r="F288" s="29">
        <v>761</v>
      </c>
      <c r="G288" s="29">
        <v>80.784999999999997</v>
      </c>
      <c r="H288" s="29">
        <v>2583.328</v>
      </c>
      <c r="I288" s="29">
        <v>39952.057000000001</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2020</v>
      </c>
      <c r="E290" s="29"/>
      <c r="F290" s="29"/>
      <c r="G290" s="29"/>
      <c r="H290" s="29"/>
      <c r="I290" s="29"/>
      <c r="J290" s="30"/>
      <c r="K290" s="29"/>
      <c r="L290" s="31"/>
    </row>
    <row r="291" spans="2:12" s="11" customFormat="1" ht="11.1" customHeight="1" x14ac:dyDescent="0.2">
      <c r="B291" s="26"/>
      <c r="C291" s="26"/>
      <c r="D291" s="32" t="s">
        <v>24</v>
      </c>
      <c r="E291" s="29">
        <v>6</v>
      </c>
      <c r="F291" s="29">
        <v>767.16666666666697</v>
      </c>
      <c r="G291" s="29">
        <v>1166.098</v>
      </c>
      <c r="H291" s="29">
        <v>32979.303999999996</v>
      </c>
      <c r="I291" s="29">
        <v>444932.00300000003</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105.005</v>
      </c>
      <c r="H293" s="29">
        <v>2576.5859999999998</v>
      </c>
      <c r="I293" s="29">
        <v>32678.154999999999</v>
      </c>
      <c r="J293" s="44" t="s">
        <v>21</v>
      </c>
      <c r="K293" s="44" t="s">
        <v>21</v>
      </c>
      <c r="L293" s="44" t="s">
        <v>21</v>
      </c>
    </row>
    <row r="294" spans="2:12" s="11" customFormat="1" ht="11.1" customHeight="1" x14ac:dyDescent="0.2">
      <c r="B294" s="26"/>
      <c r="C294" s="26"/>
      <c r="D294" s="34" t="s">
        <v>26</v>
      </c>
      <c r="E294" s="29">
        <v>6</v>
      </c>
      <c r="F294" s="29">
        <v>767</v>
      </c>
      <c r="G294" s="29">
        <v>95.2</v>
      </c>
      <c r="H294" s="29">
        <v>2477.9189999999999</v>
      </c>
      <c r="I294" s="29">
        <v>29559.502</v>
      </c>
      <c r="J294" s="44" t="s">
        <v>21</v>
      </c>
      <c r="K294" s="44" t="s">
        <v>21</v>
      </c>
      <c r="L294" s="44" t="s">
        <v>21</v>
      </c>
    </row>
    <row r="295" spans="2:12" s="11" customFormat="1" ht="11.1" customHeight="1" x14ac:dyDescent="0.2">
      <c r="B295" s="26"/>
      <c r="C295" s="26"/>
      <c r="D295" s="34" t="s">
        <v>27</v>
      </c>
      <c r="E295" s="29">
        <v>6</v>
      </c>
      <c r="F295" s="29">
        <v>759</v>
      </c>
      <c r="G295" s="29">
        <v>106.07299999999999</v>
      </c>
      <c r="H295" s="29">
        <v>2535.7330000000002</v>
      </c>
      <c r="I295" s="29">
        <v>38214.535000000003</v>
      </c>
      <c r="J295" s="44" t="s">
        <v>21</v>
      </c>
      <c r="K295" s="44" t="s">
        <v>21</v>
      </c>
      <c r="L295" s="44" t="s">
        <v>21</v>
      </c>
    </row>
    <row r="296" spans="2:12" s="11" customFormat="1" ht="11.1" customHeight="1" x14ac:dyDescent="0.2">
      <c r="B296" s="26"/>
      <c r="C296" s="26"/>
      <c r="D296" s="34" t="s">
        <v>28</v>
      </c>
      <c r="E296" s="29">
        <v>6</v>
      </c>
      <c r="F296" s="29">
        <v>763</v>
      </c>
      <c r="G296" s="29">
        <v>97.691000000000003</v>
      </c>
      <c r="H296" s="29">
        <v>2673.232</v>
      </c>
      <c r="I296" s="29">
        <v>37377.499000000003</v>
      </c>
      <c r="J296" s="44" t="s">
        <v>21</v>
      </c>
      <c r="K296" s="44" t="s">
        <v>21</v>
      </c>
      <c r="L296" s="44" t="s">
        <v>21</v>
      </c>
    </row>
    <row r="297" spans="2:12" s="11" customFormat="1" ht="11.1" customHeight="1" x14ac:dyDescent="0.2">
      <c r="B297" s="26"/>
      <c r="C297" s="26"/>
      <c r="D297" s="35" t="s">
        <v>29</v>
      </c>
      <c r="E297" s="29">
        <v>6</v>
      </c>
      <c r="F297" s="29">
        <v>761</v>
      </c>
      <c r="G297" s="29">
        <v>91.802999999999997</v>
      </c>
      <c r="H297" s="29">
        <v>2656.7080000000001</v>
      </c>
      <c r="I297" s="29">
        <v>36066.792000000001</v>
      </c>
      <c r="J297" s="44" t="s">
        <v>21</v>
      </c>
      <c r="K297" s="44" t="s">
        <v>21</v>
      </c>
      <c r="L297" s="44" t="s">
        <v>21</v>
      </c>
    </row>
    <row r="298" spans="2:12" s="11" customFormat="1" ht="11.1" customHeight="1" x14ac:dyDescent="0.2">
      <c r="B298" s="26"/>
      <c r="C298" s="26"/>
      <c r="D298" s="34" t="s">
        <v>30</v>
      </c>
      <c r="E298" s="29">
        <v>6</v>
      </c>
      <c r="F298" s="29">
        <v>755</v>
      </c>
      <c r="G298" s="29">
        <v>99.682000000000002</v>
      </c>
      <c r="H298" s="29">
        <v>2796.0459999999998</v>
      </c>
      <c r="I298" s="29">
        <v>37738.283000000003</v>
      </c>
      <c r="J298" s="44" t="s">
        <v>21</v>
      </c>
      <c r="K298" s="44" t="s">
        <v>21</v>
      </c>
      <c r="L298" s="44" t="s">
        <v>21</v>
      </c>
    </row>
    <row r="299" spans="2:12" s="11" customFormat="1" ht="11.1" customHeight="1" x14ac:dyDescent="0.2">
      <c r="B299" s="26"/>
      <c r="C299" s="26"/>
      <c r="D299" s="34" t="s">
        <v>31</v>
      </c>
      <c r="E299" s="29">
        <v>6</v>
      </c>
      <c r="F299" s="29">
        <v>762</v>
      </c>
      <c r="G299" s="29">
        <v>101.89700000000001</v>
      </c>
      <c r="H299" s="29">
        <v>3003.1489999999999</v>
      </c>
      <c r="I299" s="29">
        <v>40440.427000000003</v>
      </c>
      <c r="J299" s="44" t="s">
        <v>21</v>
      </c>
      <c r="K299" s="44" t="s">
        <v>21</v>
      </c>
      <c r="L299" s="44" t="s">
        <v>21</v>
      </c>
    </row>
    <row r="300" spans="2:12" s="11" customFormat="1" ht="11.1" customHeight="1" x14ac:dyDescent="0.2">
      <c r="B300" s="26"/>
      <c r="C300" s="26"/>
      <c r="D300" s="34" t="s">
        <v>32</v>
      </c>
      <c r="E300" s="29">
        <v>6</v>
      </c>
      <c r="F300" s="29">
        <v>764</v>
      </c>
      <c r="G300" s="29">
        <v>93.117999999999995</v>
      </c>
      <c r="H300" s="29">
        <v>2573.451</v>
      </c>
      <c r="I300" s="29">
        <v>36727.245999999999</v>
      </c>
      <c r="J300" s="44" t="s">
        <v>21</v>
      </c>
      <c r="K300" s="44" t="s">
        <v>21</v>
      </c>
      <c r="L300" s="44" t="s">
        <v>21</v>
      </c>
    </row>
    <row r="301" spans="2:12" s="11" customFormat="1" ht="11.1" customHeight="1" x14ac:dyDescent="0.2">
      <c r="B301" s="26"/>
      <c r="C301" s="26"/>
      <c r="D301" s="34" t="s">
        <v>33</v>
      </c>
      <c r="E301" s="37">
        <v>6</v>
      </c>
      <c r="F301" s="37">
        <v>776</v>
      </c>
      <c r="G301" s="37">
        <v>97.116</v>
      </c>
      <c r="H301" s="37">
        <v>2786.01</v>
      </c>
      <c r="I301" s="37">
        <v>37731.245000000003</v>
      </c>
      <c r="J301" s="44" t="s">
        <v>21</v>
      </c>
      <c r="K301" s="44" t="s">
        <v>21</v>
      </c>
      <c r="L301" s="44" t="s">
        <v>21</v>
      </c>
    </row>
    <row r="302" spans="2:12" s="11" customFormat="1" ht="11.1" customHeight="1" x14ac:dyDescent="0.2">
      <c r="B302" s="26"/>
      <c r="C302" s="26"/>
      <c r="D302" s="34" t="s">
        <v>34</v>
      </c>
      <c r="E302" s="29">
        <v>6</v>
      </c>
      <c r="F302" s="29">
        <v>776</v>
      </c>
      <c r="G302" s="29">
        <v>97.025999999999996</v>
      </c>
      <c r="H302" s="29">
        <v>2611.5320000000002</v>
      </c>
      <c r="I302" s="29">
        <v>37316.714999999997</v>
      </c>
      <c r="J302" s="44" t="s">
        <v>21</v>
      </c>
      <c r="K302" s="44" t="s">
        <v>21</v>
      </c>
      <c r="L302" s="44" t="s">
        <v>21</v>
      </c>
    </row>
    <row r="303" spans="2:12" s="11" customFormat="1" ht="11.1" customHeight="1" x14ac:dyDescent="0.2">
      <c r="B303" s="26"/>
      <c r="C303" s="26"/>
      <c r="D303" s="34" t="s">
        <v>35</v>
      </c>
      <c r="E303" s="29">
        <v>6</v>
      </c>
      <c r="F303" s="29">
        <v>777</v>
      </c>
      <c r="G303" s="29">
        <v>96.805000000000007</v>
      </c>
      <c r="H303" s="29">
        <v>3666.9659999999999</v>
      </c>
      <c r="I303" s="29">
        <v>35125.485999999997</v>
      </c>
      <c r="J303" s="44" t="s">
        <v>21</v>
      </c>
      <c r="K303" s="44" t="s">
        <v>21</v>
      </c>
      <c r="L303" s="44" t="s">
        <v>21</v>
      </c>
    </row>
    <row r="304" spans="2:12" s="11" customFormat="1" ht="11.1" customHeight="1" x14ac:dyDescent="0.2">
      <c r="B304" s="26"/>
      <c r="C304" s="26"/>
      <c r="D304" s="34" t="s">
        <v>36</v>
      </c>
      <c r="E304" s="29">
        <v>6</v>
      </c>
      <c r="F304" s="29">
        <v>779</v>
      </c>
      <c r="G304" s="29">
        <v>84.682000000000002</v>
      </c>
      <c r="H304" s="29">
        <v>2621.9720000000002</v>
      </c>
      <c r="I304" s="29">
        <v>45956.118000000002</v>
      </c>
      <c r="J304" s="44" t="s">
        <v>21</v>
      </c>
      <c r="K304" s="44" t="s">
        <v>21</v>
      </c>
      <c r="L304" s="44" t="s">
        <v>21</v>
      </c>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9">
        <v>12</v>
      </c>
      <c r="C307" s="20" t="s">
        <v>51</v>
      </c>
      <c r="D307" s="21">
        <v>2015</v>
      </c>
      <c r="E307" s="29">
        <v>1</v>
      </c>
      <c r="F307" s="50" t="s">
        <v>21</v>
      </c>
      <c r="G307" s="50" t="s">
        <v>21</v>
      </c>
      <c r="H307" s="50" t="s">
        <v>21</v>
      </c>
      <c r="I307" s="50" t="s">
        <v>21</v>
      </c>
      <c r="J307" s="50" t="s">
        <v>21</v>
      </c>
      <c r="K307" s="50" t="s">
        <v>21</v>
      </c>
      <c r="L307" s="50" t="s">
        <v>21</v>
      </c>
    </row>
    <row r="308" spans="2:12" s="11" customFormat="1" ht="11.1" customHeight="1" x14ac:dyDescent="0.2">
      <c r="B308" s="26"/>
      <c r="D308" s="21">
        <v>2017</v>
      </c>
      <c r="E308" s="29">
        <v>1</v>
      </c>
      <c r="F308" s="50" t="s">
        <v>21</v>
      </c>
      <c r="G308" s="50" t="s">
        <v>21</v>
      </c>
      <c r="H308" s="50" t="s">
        <v>21</v>
      </c>
      <c r="I308" s="50" t="s">
        <v>21</v>
      </c>
      <c r="J308" s="50" t="s">
        <v>21</v>
      </c>
      <c r="K308" s="50" t="s">
        <v>21</v>
      </c>
      <c r="L308" s="50" t="s">
        <v>21</v>
      </c>
    </row>
    <row r="309" spans="2:12" s="11" customFormat="1" ht="11.1" customHeight="1" x14ac:dyDescent="0.2">
      <c r="B309" s="26"/>
      <c r="D309" s="21">
        <v>2018</v>
      </c>
      <c r="E309" s="29">
        <v>1</v>
      </c>
      <c r="F309" s="50" t="s">
        <v>21</v>
      </c>
      <c r="G309" s="50" t="s">
        <v>21</v>
      </c>
      <c r="H309" s="50" t="s">
        <v>21</v>
      </c>
      <c r="I309" s="50" t="s">
        <v>21</v>
      </c>
      <c r="J309" s="50" t="s">
        <v>21</v>
      </c>
      <c r="K309" s="50" t="s">
        <v>21</v>
      </c>
      <c r="L309" s="50" t="s">
        <v>21</v>
      </c>
    </row>
    <row r="310" spans="2:12" s="11" customFormat="1" ht="11.1" customHeight="1" x14ac:dyDescent="0.2">
      <c r="B310" s="26"/>
      <c r="D310" s="21">
        <v>2019</v>
      </c>
      <c r="E310" s="29">
        <v>1</v>
      </c>
      <c r="F310" s="50" t="s">
        <v>21</v>
      </c>
      <c r="G310" s="50" t="s">
        <v>21</v>
      </c>
      <c r="H310" s="50" t="s">
        <v>21</v>
      </c>
      <c r="I310" s="50" t="s">
        <v>21</v>
      </c>
      <c r="J310" s="50" t="s">
        <v>21</v>
      </c>
      <c r="K310" s="50" t="s">
        <v>21</v>
      </c>
      <c r="L310" s="50" t="s">
        <v>21</v>
      </c>
    </row>
    <row r="311" spans="2:12" s="11" customFormat="1" ht="11.1" customHeight="1" x14ac:dyDescent="0.2">
      <c r="B311" s="26"/>
      <c r="D311" s="27"/>
    </row>
    <row r="312" spans="2:12" s="11" customFormat="1" ht="11.1" customHeight="1" x14ac:dyDescent="0.2">
      <c r="B312" s="26"/>
      <c r="D312" s="28">
        <v>2019</v>
      </c>
      <c r="E312" s="29"/>
      <c r="F312" s="29"/>
      <c r="G312" s="29"/>
      <c r="H312" s="29"/>
      <c r="I312" s="29"/>
      <c r="J312" s="30"/>
      <c r="K312" s="29"/>
      <c r="L312" s="31"/>
    </row>
    <row r="313" spans="2:12" s="11" customFormat="1" ht="11.1" customHeight="1" x14ac:dyDescent="0.2">
      <c r="B313" s="26"/>
      <c r="C313" s="27"/>
      <c r="D313" s="32" t="s">
        <v>24</v>
      </c>
      <c r="E313" s="29">
        <v>1</v>
      </c>
      <c r="F313" s="50" t="s">
        <v>21</v>
      </c>
      <c r="G313" s="50" t="s">
        <v>21</v>
      </c>
      <c r="H313" s="50" t="s">
        <v>21</v>
      </c>
      <c r="I313" s="50" t="s">
        <v>21</v>
      </c>
      <c r="J313" s="50" t="s">
        <v>21</v>
      </c>
      <c r="K313" s="50" t="s">
        <v>21</v>
      </c>
      <c r="L313" s="50"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50" t="s">
        <v>21</v>
      </c>
      <c r="G315" s="50" t="s">
        <v>21</v>
      </c>
      <c r="H315" s="50" t="s">
        <v>21</v>
      </c>
      <c r="I315" s="50" t="s">
        <v>21</v>
      </c>
      <c r="J315" s="50" t="s">
        <v>21</v>
      </c>
      <c r="K315" s="50" t="s">
        <v>21</v>
      </c>
      <c r="L315" s="50" t="s">
        <v>21</v>
      </c>
    </row>
    <row r="316" spans="2:12" s="11" customFormat="1" ht="11.1" customHeight="1" x14ac:dyDescent="0.2">
      <c r="B316" s="26"/>
      <c r="C316" s="27"/>
      <c r="D316" s="34" t="s">
        <v>26</v>
      </c>
      <c r="E316" s="29">
        <v>1</v>
      </c>
      <c r="F316" s="50" t="s">
        <v>21</v>
      </c>
      <c r="G316" s="50" t="s">
        <v>21</v>
      </c>
      <c r="H316" s="50" t="s">
        <v>21</v>
      </c>
      <c r="I316" s="50" t="s">
        <v>21</v>
      </c>
      <c r="J316" s="50" t="s">
        <v>21</v>
      </c>
      <c r="K316" s="50" t="s">
        <v>21</v>
      </c>
      <c r="L316" s="50" t="s">
        <v>21</v>
      </c>
    </row>
    <row r="317" spans="2:12" s="11" customFormat="1" ht="11.1" customHeight="1" x14ac:dyDescent="0.2">
      <c r="B317" s="26"/>
      <c r="C317" s="27"/>
      <c r="D317" s="34" t="s">
        <v>27</v>
      </c>
      <c r="E317" s="29">
        <v>1</v>
      </c>
      <c r="F317" s="50" t="s">
        <v>21</v>
      </c>
      <c r="G317" s="50" t="s">
        <v>21</v>
      </c>
      <c r="H317" s="50" t="s">
        <v>21</v>
      </c>
      <c r="I317" s="50" t="s">
        <v>21</v>
      </c>
      <c r="J317" s="50" t="s">
        <v>21</v>
      </c>
      <c r="K317" s="50" t="s">
        <v>21</v>
      </c>
      <c r="L317" s="50" t="s">
        <v>21</v>
      </c>
    </row>
    <row r="318" spans="2:12" s="11" customFormat="1" ht="11.1" customHeight="1" x14ac:dyDescent="0.2">
      <c r="B318" s="26"/>
      <c r="C318" s="27"/>
      <c r="D318" s="34" t="s">
        <v>28</v>
      </c>
      <c r="E318" s="29">
        <v>1</v>
      </c>
      <c r="F318" s="50" t="s">
        <v>21</v>
      </c>
      <c r="G318" s="50" t="s">
        <v>21</v>
      </c>
      <c r="H318" s="50" t="s">
        <v>21</v>
      </c>
      <c r="I318" s="50" t="s">
        <v>21</v>
      </c>
      <c r="J318" s="50" t="s">
        <v>21</v>
      </c>
      <c r="K318" s="50" t="s">
        <v>21</v>
      </c>
      <c r="L318" s="50" t="s">
        <v>21</v>
      </c>
    </row>
    <row r="319" spans="2:12" s="11" customFormat="1" ht="11.1" customHeight="1" x14ac:dyDescent="0.2">
      <c r="B319" s="26"/>
      <c r="C319" s="27"/>
      <c r="D319" s="35" t="s">
        <v>29</v>
      </c>
      <c r="E319" s="29">
        <v>1</v>
      </c>
      <c r="F319" s="50" t="s">
        <v>21</v>
      </c>
      <c r="G319" s="50" t="s">
        <v>21</v>
      </c>
      <c r="H319" s="50" t="s">
        <v>21</v>
      </c>
      <c r="I319" s="50" t="s">
        <v>21</v>
      </c>
      <c r="J319" s="50" t="s">
        <v>21</v>
      </c>
      <c r="K319" s="50" t="s">
        <v>21</v>
      </c>
      <c r="L319" s="50" t="s">
        <v>21</v>
      </c>
    </row>
    <row r="320" spans="2:12" s="11" customFormat="1" ht="11.1" customHeight="1" x14ac:dyDescent="0.2">
      <c r="B320" s="26"/>
      <c r="C320" s="27"/>
      <c r="D320" s="34" t="s">
        <v>30</v>
      </c>
      <c r="E320" s="29">
        <v>1</v>
      </c>
      <c r="F320" s="50" t="s">
        <v>21</v>
      </c>
      <c r="G320" s="50" t="s">
        <v>21</v>
      </c>
      <c r="H320" s="50" t="s">
        <v>21</v>
      </c>
      <c r="I320" s="50" t="s">
        <v>21</v>
      </c>
      <c r="J320" s="50" t="s">
        <v>21</v>
      </c>
      <c r="K320" s="50" t="s">
        <v>21</v>
      </c>
      <c r="L320" s="50" t="s">
        <v>21</v>
      </c>
    </row>
    <row r="321" spans="2:12" s="11" customFormat="1" ht="11.1" customHeight="1" x14ac:dyDescent="0.2">
      <c r="B321" s="26"/>
      <c r="C321" s="27"/>
      <c r="D321" s="34" t="s">
        <v>31</v>
      </c>
      <c r="E321" s="29">
        <v>1</v>
      </c>
      <c r="F321" s="50" t="s">
        <v>21</v>
      </c>
      <c r="G321" s="50" t="s">
        <v>21</v>
      </c>
      <c r="H321" s="50" t="s">
        <v>21</v>
      </c>
      <c r="I321" s="50" t="s">
        <v>21</v>
      </c>
      <c r="J321" s="50" t="s">
        <v>21</v>
      </c>
      <c r="K321" s="50" t="s">
        <v>21</v>
      </c>
      <c r="L321" s="50" t="s">
        <v>21</v>
      </c>
    </row>
    <row r="322" spans="2:12" s="11" customFormat="1" ht="11.1" customHeight="1" x14ac:dyDescent="0.2">
      <c r="B322" s="26"/>
      <c r="C322" s="27"/>
      <c r="D322" s="34" t="s">
        <v>32</v>
      </c>
      <c r="E322" s="29">
        <v>1</v>
      </c>
      <c r="F322" s="50" t="s">
        <v>21</v>
      </c>
      <c r="G322" s="50" t="s">
        <v>21</v>
      </c>
      <c r="H322" s="50" t="s">
        <v>21</v>
      </c>
      <c r="I322" s="50" t="s">
        <v>21</v>
      </c>
      <c r="J322" s="50" t="s">
        <v>21</v>
      </c>
      <c r="K322" s="50" t="s">
        <v>21</v>
      </c>
      <c r="L322" s="50" t="s">
        <v>21</v>
      </c>
    </row>
    <row r="323" spans="2:12" s="11" customFormat="1" ht="11.1" customHeight="1" x14ac:dyDescent="0.2">
      <c r="B323" s="26"/>
      <c r="C323" s="27"/>
      <c r="D323" s="34" t="s">
        <v>33</v>
      </c>
      <c r="E323" s="29">
        <v>1</v>
      </c>
      <c r="F323" s="50" t="s">
        <v>21</v>
      </c>
      <c r="G323" s="50" t="s">
        <v>21</v>
      </c>
      <c r="H323" s="50" t="s">
        <v>21</v>
      </c>
      <c r="I323" s="50" t="s">
        <v>21</v>
      </c>
      <c r="J323" s="50" t="s">
        <v>21</v>
      </c>
      <c r="K323" s="50" t="s">
        <v>21</v>
      </c>
      <c r="L323" s="50" t="s">
        <v>21</v>
      </c>
    </row>
    <row r="324" spans="2:12" s="11" customFormat="1" ht="11.1" customHeight="1" x14ac:dyDescent="0.2">
      <c r="B324" s="26"/>
      <c r="C324" s="27"/>
      <c r="D324" s="34" t="s">
        <v>34</v>
      </c>
      <c r="E324" s="29">
        <v>1</v>
      </c>
      <c r="F324" s="50" t="s">
        <v>21</v>
      </c>
      <c r="G324" s="50" t="s">
        <v>21</v>
      </c>
      <c r="H324" s="50" t="s">
        <v>21</v>
      </c>
      <c r="I324" s="50" t="s">
        <v>21</v>
      </c>
      <c r="J324" s="50" t="s">
        <v>21</v>
      </c>
      <c r="K324" s="50" t="s">
        <v>21</v>
      </c>
      <c r="L324" s="50" t="s">
        <v>21</v>
      </c>
    </row>
    <row r="325" spans="2:12" s="11" customFormat="1" ht="11.1" customHeight="1" x14ac:dyDescent="0.2">
      <c r="B325" s="26"/>
      <c r="C325" s="27"/>
      <c r="D325" s="34" t="s">
        <v>35</v>
      </c>
      <c r="E325" s="29">
        <v>1</v>
      </c>
      <c r="F325" s="50" t="s">
        <v>21</v>
      </c>
      <c r="G325" s="50" t="s">
        <v>21</v>
      </c>
      <c r="H325" s="50" t="s">
        <v>21</v>
      </c>
      <c r="I325" s="50" t="s">
        <v>21</v>
      </c>
      <c r="J325" s="50" t="s">
        <v>21</v>
      </c>
      <c r="K325" s="50" t="s">
        <v>21</v>
      </c>
      <c r="L325" s="50" t="s">
        <v>21</v>
      </c>
    </row>
    <row r="326" spans="2:12" s="11" customFormat="1" ht="11.1" customHeight="1" x14ac:dyDescent="0.2">
      <c r="B326" s="26"/>
      <c r="C326" s="27"/>
      <c r="D326" s="34" t="s">
        <v>36</v>
      </c>
      <c r="E326" s="29">
        <v>1</v>
      </c>
      <c r="F326" s="50" t="s">
        <v>21</v>
      </c>
      <c r="G326" s="50" t="s">
        <v>21</v>
      </c>
      <c r="H326" s="50" t="s">
        <v>21</v>
      </c>
      <c r="I326" s="50" t="s">
        <v>21</v>
      </c>
      <c r="J326" s="50" t="s">
        <v>21</v>
      </c>
      <c r="K326" s="50" t="s">
        <v>21</v>
      </c>
      <c r="L326" s="50"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2020</v>
      </c>
      <c r="E328" s="29"/>
      <c r="F328" s="29"/>
      <c r="G328" s="29"/>
      <c r="H328" s="29"/>
      <c r="I328" s="29"/>
      <c r="J328" s="30"/>
      <c r="K328" s="29"/>
      <c r="L328" s="31"/>
    </row>
    <row r="329" spans="2:12" s="11" customFormat="1" ht="11.1" customHeight="1" x14ac:dyDescent="0.2">
      <c r="B329" s="26"/>
      <c r="C329" s="27"/>
      <c r="D329" s="32" t="s">
        <v>24</v>
      </c>
      <c r="E329" s="29">
        <v>1</v>
      </c>
      <c r="F329" s="50" t="s">
        <v>21</v>
      </c>
      <c r="G329" s="50" t="s">
        <v>21</v>
      </c>
      <c r="H329" s="50" t="s">
        <v>21</v>
      </c>
      <c r="I329" s="50" t="s">
        <v>21</v>
      </c>
      <c r="J329" s="50" t="s">
        <v>21</v>
      </c>
      <c r="K329" s="50" t="s">
        <v>21</v>
      </c>
      <c r="L329" s="50"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50" t="s">
        <v>21</v>
      </c>
      <c r="G331" s="50" t="s">
        <v>21</v>
      </c>
      <c r="H331" s="50" t="s">
        <v>21</v>
      </c>
      <c r="I331" s="50" t="s">
        <v>21</v>
      </c>
      <c r="J331" s="50" t="s">
        <v>21</v>
      </c>
      <c r="K331" s="50" t="s">
        <v>21</v>
      </c>
      <c r="L331" s="50" t="s">
        <v>21</v>
      </c>
    </row>
    <row r="332" spans="2:12" s="11" customFormat="1" ht="11.1" customHeight="1" x14ac:dyDescent="0.2">
      <c r="B332" s="26"/>
      <c r="C332" s="27"/>
      <c r="D332" s="34" t="s">
        <v>26</v>
      </c>
      <c r="E332" s="29">
        <v>1</v>
      </c>
      <c r="F332" s="50" t="s">
        <v>21</v>
      </c>
      <c r="G332" s="50" t="s">
        <v>21</v>
      </c>
      <c r="H332" s="50" t="s">
        <v>21</v>
      </c>
      <c r="I332" s="50" t="s">
        <v>21</v>
      </c>
      <c r="J332" s="50" t="s">
        <v>21</v>
      </c>
      <c r="K332" s="50" t="s">
        <v>21</v>
      </c>
      <c r="L332" s="50" t="s">
        <v>21</v>
      </c>
    </row>
    <row r="333" spans="2:12" s="11" customFormat="1" ht="11.1" customHeight="1" x14ac:dyDescent="0.2">
      <c r="B333" s="26"/>
      <c r="C333" s="27"/>
      <c r="D333" s="34" t="s">
        <v>27</v>
      </c>
      <c r="E333" s="29">
        <v>1</v>
      </c>
      <c r="F333" s="50" t="s">
        <v>21</v>
      </c>
      <c r="G333" s="50" t="s">
        <v>21</v>
      </c>
      <c r="H333" s="50" t="s">
        <v>21</v>
      </c>
      <c r="I333" s="50" t="s">
        <v>21</v>
      </c>
      <c r="J333" s="50" t="s">
        <v>21</v>
      </c>
      <c r="K333" s="50" t="s">
        <v>21</v>
      </c>
      <c r="L333" s="50" t="s">
        <v>21</v>
      </c>
    </row>
    <row r="334" spans="2:12" s="11" customFormat="1" ht="11.1" customHeight="1" x14ac:dyDescent="0.2">
      <c r="B334" s="26"/>
      <c r="C334" s="27"/>
      <c r="D334" s="34" t="s">
        <v>28</v>
      </c>
      <c r="E334" s="29">
        <v>1</v>
      </c>
      <c r="F334" s="50" t="s">
        <v>21</v>
      </c>
      <c r="G334" s="50" t="s">
        <v>21</v>
      </c>
      <c r="H334" s="50" t="s">
        <v>21</v>
      </c>
      <c r="I334" s="50" t="s">
        <v>21</v>
      </c>
      <c r="J334" s="50" t="s">
        <v>21</v>
      </c>
      <c r="K334" s="50" t="s">
        <v>21</v>
      </c>
      <c r="L334" s="50" t="s">
        <v>21</v>
      </c>
    </row>
    <row r="335" spans="2:12" s="11" customFormat="1" ht="11.1" customHeight="1" x14ac:dyDescent="0.2">
      <c r="B335" s="26"/>
      <c r="C335" s="27"/>
      <c r="D335" s="35" t="s">
        <v>29</v>
      </c>
      <c r="E335" s="29">
        <v>1</v>
      </c>
      <c r="F335" s="50" t="s">
        <v>21</v>
      </c>
      <c r="G335" s="50" t="s">
        <v>21</v>
      </c>
      <c r="H335" s="50" t="s">
        <v>21</v>
      </c>
      <c r="I335" s="50" t="s">
        <v>21</v>
      </c>
      <c r="J335" s="50" t="s">
        <v>21</v>
      </c>
      <c r="K335" s="50" t="s">
        <v>21</v>
      </c>
      <c r="L335" s="50" t="s">
        <v>21</v>
      </c>
    </row>
    <row r="336" spans="2:12" s="11" customFormat="1" ht="11.1" customHeight="1" x14ac:dyDescent="0.2">
      <c r="B336" s="26"/>
      <c r="C336" s="27"/>
      <c r="D336" s="34" t="s">
        <v>30</v>
      </c>
      <c r="E336" s="29">
        <v>1</v>
      </c>
      <c r="F336" s="50" t="s">
        <v>21</v>
      </c>
      <c r="G336" s="50" t="s">
        <v>21</v>
      </c>
      <c r="H336" s="50" t="s">
        <v>21</v>
      </c>
      <c r="I336" s="50" t="s">
        <v>21</v>
      </c>
      <c r="J336" s="50" t="s">
        <v>21</v>
      </c>
      <c r="K336" s="50" t="s">
        <v>21</v>
      </c>
      <c r="L336" s="50" t="s">
        <v>21</v>
      </c>
    </row>
    <row r="337" spans="1:12" s="11" customFormat="1" ht="11.1" customHeight="1" x14ac:dyDescent="0.2">
      <c r="B337" s="26"/>
      <c r="C337" s="27"/>
      <c r="D337" s="34" t="s">
        <v>31</v>
      </c>
      <c r="E337" s="29">
        <v>1</v>
      </c>
      <c r="F337" s="50" t="s">
        <v>21</v>
      </c>
      <c r="G337" s="50" t="s">
        <v>21</v>
      </c>
      <c r="H337" s="50" t="s">
        <v>21</v>
      </c>
      <c r="I337" s="50" t="s">
        <v>21</v>
      </c>
      <c r="J337" s="50" t="s">
        <v>21</v>
      </c>
      <c r="K337" s="50" t="s">
        <v>21</v>
      </c>
      <c r="L337" s="50" t="s">
        <v>21</v>
      </c>
    </row>
    <row r="338" spans="1:12" s="11" customFormat="1" ht="11.1" customHeight="1" x14ac:dyDescent="0.2">
      <c r="B338" s="26"/>
      <c r="C338" s="27"/>
      <c r="D338" s="34" t="s">
        <v>32</v>
      </c>
      <c r="E338" s="29">
        <v>1</v>
      </c>
      <c r="F338" s="50" t="s">
        <v>21</v>
      </c>
      <c r="G338" s="50" t="s">
        <v>21</v>
      </c>
      <c r="H338" s="50" t="s">
        <v>21</v>
      </c>
      <c r="I338" s="50" t="s">
        <v>21</v>
      </c>
      <c r="J338" s="50" t="s">
        <v>21</v>
      </c>
      <c r="K338" s="50" t="s">
        <v>21</v>
      </c>
      <c r="L338" s="50" t="s">
        <v>21</v>
      </c>
    </row>
    <row r="339" spans="1:12" s="11" customFormat="1" ht="11.1" customHeight="1" x14ac:dyDescent="0.2">
      <c r="B339" s="26"/>
      <c r="C339" s="27"/>
      <c r="D339" s="34" t="s">
        <v>33</v>
      </c>
      <c r="E339" s="29">
        <v>1</v>
      </c>
      <c r="F339" s="50" t="s">
        <v>21</v>
      </c>
      <c r="G339" s="50" t="s">
        <v>21</v>
      </c>
      <c r="H339" s="50" t="s">
        <v>21</v>
      </c>
      <c r="I339" s="50" t="s">
        <v>21</v>
      </c>
      <c r="J339" s="50" t="s">
        <v>21</v>
      </c>
      <c r="K339" s="50" t="s">
        <v>21</v>
      </c>
      <c r="L339" s="50" t="s">
        <v>21</v>
      </c>
    </row>
    <row r="340" spans="1:12" s="11" customFormat="1" ht="11.1" customHeight="1" x14ac:dyDescent="0.2">
      <c r="B340" s="26"/>
      <c r="C340" s="27"/>
      <c r="D340" s="34" t="s">
        <v>34</v>
      </c>
      <c r="E340" s="29">
        <v>1</v>
      </c>
      <c r="F340" s="50" t="s">
        <v>21</v>
      </c>
      <c r="G340" s="50" t="s">
        <v>21</v>
      </c>
      <c r="H340" s="50" t="s">
        <v>21</v>
      </c>
      <c r="I340" s="50" t="s">
        <v>21</v>
      </c>
      <c r="J340" s="50" t="s">
        <v>21</v>
      </c>
      <c r="K340" s="50" t="s">
        <v>21</v>
      </c>
      <c r="L340" s="50" t="s">
        <v>21</v>
      </c>
    </row>
    <row r="341" spans="1:12" s="11" customFormat="1" ht="11.1" customHeight="1" x14ac:dyDescent="0.2">
      <c r="B341" s="26"/>
      <c r="C341" s="27"/>
      <c r="D341" s="34" t="s">
        <v>35</v>
      </c>
      <c r="E341" s="29">
        <v>1</v>
      </c>
      <c r="F341" s="50" t="s">
        <v>21</v>
      </c>
      <c r="G341" s="50" t="s">
        <v>21</v>
      </c>
      <c r="H341" s="50" t="s">
        <v>21</v>
      </c>
      <c r="I341" s="50" t="s">
        <v>21</v>
      </c>
      <c r="J341" s="50" t="s">
        <v>21</v>
      </c>
      <c r="K341" s="50" t="s">
        <v>21</v>
      </c>
      <c r="L341" s="50" t="s">
        <v>21</v>
      </c>
    </row>
    <row r="342" spans="1:12" s="11" customFormat="1" ht="11.1" customHeight="1" x14ac:dyDescent="0.2">
      <c r="B342" s="26"/>
      <c r="C342" s="27"/>
      <c r="D342" s="34" t="s">
        <v>36</v>
      </c>
      <c r="E342" s="29">
        <v>1</v>
      </c>
      <c r="F342" s="50" t="s">
        <v>21</v>
      </c>
      <c r="G342" s="50" t="s">
        <v>21</v>
      </c>
      <c r="H342" s="50" t="s">
        <v>21</v>
      </c>
      <c r="I342" s="50" t="s">
        <v>21</v>
      </c>
      <c r="J342" s="50" t="s">
        <v>21</v>
      </c>
      <c r="K342" s="50" t="s">
        <v>21</v>
      </c>
      <c r="L342" s="50" t="s">
        <v>21</v>
      </c>
    </row>
    <row r="344" spans="1:12" s="11" customFormat="1" ht="10.5" customHeight="1" x14ac:dyDescent="0.2"/>
    <row r="345" spans="1:12" s="11" customFormat="1" ht="11.1" customHeight="1" x14ac:dyDescent="0.2">
      <c r="A345" s="385" t="s">
        <v>52</v>
      </c>
      <c r="B345" s="385"/>
      <c r="C345" s="385"/>
      <c r="D345" s="385"/>
      <c r="E345" s="385"/>
      <c r="F345" s="385"/>
      <c r="G345" s="385"/>
      <c r="H345" s="385"/>
      <c r="I345" s="385"/>
      <c r="J345" s="385"/>
      <c r="K345" s="385"/>
      <c r="L345" s="38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85" t="s">
        <v>1</v>
      </c>
      <c r="B347" s="385"/>
      <c r="C347" s="385"/>
      <c r="D347" s="385"/>
      <c r="E347" s="385"/>
      <c r="F347" s="385"/>
      <c r="G347" s="385"/>
      <c r="H347" s="385"/>
      <c r="I347" s="385"/>
      <c r="J347" s="385"/>
      <c r="K347" s="385"/>
      <c r="L347" s="385"/>
    </row>
    <row r="348" spans="1:12" s="11" customFormat="1" ht="11.1" customHeight="1" x14ac:dyDescent="0.2">
      <c r="A348" s="385" t="s">
        <v>2</v>
      </c>
      <c r="B348" s="385"/>
      <c r="C348" s="385"/>
      <c r="D348" s="385"/>
      <c r="E348" s="385"/>
      <c r="F348" s="385"/>
      <c r="G348" s="385"/>
      <c r="H348" s="385"/>
      <c r="I348" s="385"/>
      <c r="J348" s="385"/>
      <c r="K348" s="385"/>
      <c r="L348" s="38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64" t="s">
        <v>3</v>
      </c>
      <c r="C350" s="367" t="s">
        <v>4</v>
      </c>
      <c r="D350" s="370" t="s">
        <v>5</v>
      </c>
      <c r="E350" s="370" t="s">
        <v>6</v>
      </c>
      <c r="F350" s="367" t="s">
        <v>7</v>
      </c>
      <c r="G350" s="367" t="s">
        <v>8</v>
      </c>
      <c r="H350" s="367" t="s">
        <v>9</v>
      </c>
      <c r="I350" s="379" t="s">
        <v>10</v>
      </c>
      <c r="J350" s="384"/>
      <c r="K350" s="380"/>
      <c r="L350" s="381" t="s">
        <v>11</v>
      </c>
    </row>
    <row r="351" spans="1:12" s="11" customFormat="1" ht="15" customHeight="1" x14ac:dyDescent="0.2">
      <c r="B351" s="365"/>
      <c r="C351" s="371"/>
      <c r="D351" s="368"/>
      <c r="E351" s="368"/>
      <c r="F351" s="371"/>
      <c r="G351" s="371"/>
      <c r="H351" s="371"/>
      <c r="I351" s="367" t="s">
        <v>12</v>
      </c>
      <c r="J351" s="379" t="s">
        <v>13</v>
      </c>
      <c r="K351" s="380"/>
      <c r="L351" s="382"/>
    </row>
    <row r="352" spans="1:12" s="11" customFormat="1" ht="21" customHeight="1" x14ac:dyDescent="0.2">
      <c r="B352" s="365"/>
      <c r="C352" s="371"/>
      <c r="D352" s="368"/>
      <c r="E352" s="369"/>
      <c r="F352" s="372"/>
      <c r="G352" s="372"/>
      <c r="H352" s="372"/>
      <c r="I352" s="372"/>
      <c r="J352" s="12" t="s">
        <v>14</v>
      </c>
      <c r="K352" s="13" t="s">
        <v>15</v>
      </c>
      <c r="L352" s="383"/>
    </row>
    <row r="353" spans="2:12" s="11" customFormat="1" ht="11.1" customHeight="1" x14ac:dyDescent="0.2">
      <c r="B353" s="366"/>
      <c r="C353" s="372"/>
      <c r="D353" s="369"/>
      <c r="E353" s="14" t="s">
        <v>16</v>
      </c>
      <c r="F353" s="14" t="s">
        <v>17</v>
      </c>
      <c r="G353" s="15" t="s">
        <v>18</v>
      </c>
      <c r="H353" s="379" t="s">
        <v>19</v>
      </c>
      <c r="I353" s="384"/>
      <c r="J353" s="384"/>
      <c r="K353" s="380"/>
      <c r="L353" s="16" t="s">
        <v>20</v>
      </c>
    </row>
    <row r="354" spans="2:12" s="11" customFormat="1" ht="11.1" customHeight="1" x14ac:dyDescent="0.2">
      <c r="B354" s="17"/>
      <c r="C354" s="18"/>
      <c r="D354" s="18"/>
    </row>
    <row r="355" spans="2:12" s="11" customFormat="1" ht="11.1" customHeight="1" x14ac:dyDescent="0.2">
      <c r="B355" s="51">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2017</v>
      </c>
      <c r="E356" s="22">
        <v>12.8333333333333</v>
      </c>
      <c r="F356" s="22">
        <v>1406.0833333333301</v>
      </c>
      <c r="G356" s="22">
        <v>2193.9949999999999</v>
      </c>
      <c r="H356" s="22">
        <v>39454.387999999999</v>
      </c>
      <c r="I356" s="22">
        <v>205569.144</v>
      </c>
      <c r="J356" s="22">
        <v>100187.40399999999</v>
      </c>
      <c r="K356" s="22">
        <v>83271.676999999996</v>
      </c>
      <c r="L356" s="23">
        <v>48.736596383356101</v>
      </c>
    </row>
    <row r="357" spans="2:12" s="11" customFormat="1" ht="11.1" customHeight="1" x14ac:dyDescent="0.2">
      <c r="B357" s="26"/>
      <c r="C357" s="26"/>
      <c r="D357" s="21">
        <v>2018</v>
      </c>
      <c r="E357" s="22">
        <v>13</v>
      </c>
      <c r="F357" s="22">
        <v>1476.0833333333301</v>
      </c>
      <c r="G357" s="22">
        <v>2314.6120000000001</v>
      </c>
      <c r="H357" s="22">
        <v>43794.37</v>
      </c>
      <c r="I357" s="22">
        <v>235960.93799999999</v>
      </c>
      <c r="J357" s="22">
        <v>129717.10400000001</v>
      </c>
      <c r="K357" s="22">
        <v>110752.948</v>
      </c>
      <c r="L357" s="23">
        <v>54.973973700680901</v>
      </c>
    </row>
    <row r="358" spans="2:12" s="11" customFormat="1" ht="11.1" customHeight="1" x14ac:dyDescent="0.2">
      <c r="B358" s="26"/>
      <c r="C358" s="26"/>
      <c r="D358" s="21">
        <v>2019</v>
      </c>
      <c r="E358" s="22">
        <v>13</v>
      </c>
      <c r="F358" s="22">
        <v>1393.1666666666699</v>
      </c>
      <c r="G358" s="22">
        <v>2209.09</v>
      </c>
      <c r="H358" s="22">
        <v>43845.466999999997</v>
      </c>
      <c r="I358" s="22">
        <v>229307.147</v>
      </c>
      <c r="J358" s="22">
        <v>133289.60699999999</v>
      </c>
      <c r="K358" s="22">
        <v>115883.10400000001</v>
      </c>
      <c r="L358" s="23">
        <v>58.127105388477098</v>
      </c>
    </row>
    <row r="359" spans="2:12" s="11" customFormat="1" ht="11.1" customHeight="1" x14ac:dyDescent="0.2">
      <c r="B359" s="26"/>
      <c r="C359" s="26"/>
      <c r="D359" s="27"/>
    </row>
    <row r="360" spans="2:12" s="11" customFormat="1" ht="11.1" customHeight="1" x14ac:dyDescent="0.2">
      <c r="B360" s="26"/>
      <c r="C360" s="26"/>
      <c r="D360" s="28">
        <v>2019</v>
      </c>
      <c r="E360" s="29"/>
      <c r="F360" s="29"/>
      <c r="G360" s="29"/>
      <c r="H360" s="29"/>
      <c r="I360" s="29"/>
      <c r="J360" s="30"/>
      <c r="K360" s="29"/>
      <c r="L360" s="31"/>
    </row>
    <row r="361" spans="2:12" s="11" customFormat="1" ht="11.1" customHeight="1" x14ac:dyDescent="0.2">
      <c r="B361" s="26"/>
      <c r="C361" s="26"/>
      <c r="D361" s="32" t="s">
        <v>24</v>
      </c>
      <c r="E361" s="29">
        <v>13</v>
      </c>
      <c r="F361" s="29">
        <v>1393.1666666666699</v>
      </c>
      <c r="G361" s="29">
        <v>2209.09</v>
      </c>
      <c r="H361" s="29">
        <v>43845.466999999997</v>
      </c>
      <c r="I361" s="29">
        <v>229307.147</v>
      </c>
      <c r="J361" s="29">
        <v>133289.60699999999</v>
      </c>
      <c r="K361" s="29">
        <v>115883.10400000001</v>
      </c>
      <c r="L361" s="31">
        <v>58.127105388477098</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1417</v>
      </c>
      <c r="G363" s="29">
        <v>206.815</v>
      </c>
      <c r="H363" s="29">
        <v>3613.3029999999999</v>
      </c>
      <c r="I363" s="29">
        <v>20216.834999999999</v>
      </c>
      <c r="J363" s="29">
        <v>11712.492</v>
      </c>
      <c r="K363" s="29">
        <v>10467.438</v>
      </c>
      <c r="L363" s="31">
        <v>57.934350258089403</v>
      </c>
    </row>
    <row r="364" spans="2:12" s="11" customFormat="1" ht="11.1" customHeight="1" x14ac:dyDescent="0.2">
      <c r="B364" s="26"/>
      <c r="C364" s="26"/>
      <c r="D364" s="34" t="s">
        <v>26</v>
      </c>
      <c r="E364" s="29">
        <v>13</v>
      </c>
      <c r="F364" s="29">
        <v>1415</v>
      </c>
      <c r="G364" s="29">
        <v>177.53200000000001</v>
      </c>
      <c r="H364" s="29">
        <v>3357.5610000000001</v>
      </c>
      <c r="I364" s="29">
        <v>20104.947</v>
      </c>
      <c r="J364" s="29">
        <v>11495.076999999999</v>
      </c>
      <c r="K364" s="29">
        <v>10236.873</v>
      </c>
      <c r="L364" s="31">
        <v>57.175365844038303</v>
      </c>
    </row>
    <row r="365" spans="2:12" s="11" customFormat="1" ht="11.1" customHeight="1" x14ac:dyDescent="0.2">
      <c r="B365" s="26"/>
      <c r="C365" s="26"/>
      <c r="D365" s="34" t="s">
        <v>27</v>
      </c>
      <c r="E365" s="29">
        <v>13</v>
      </c>
      <c r="F365" s="29">
        <v>1409</v>
      </c>
      <c r="G365" s="29">
        <v>186.244</v>
      </c>
      <c r="H365" s="29">
        <v>3477.895</v>
      </c>
      <c r="I365" s="29">
        <v>21185.124</v>
      </c>
      <c r="J365" s="29">
        <v>11954.441999999999</v>
      </c>
      <c r="K365" s="29">
        <v>10304.736000000001</v>
      </c>
      <c r="L365" s="31">
        <v>56.428473111604198</v>
      </c>
    </row>
    <row r="366" spans="2:12" s="11" customFormat="1" ht="11.1" customHeight="1" x14ac:dyDescent="0.2">
      <c r="B366" s="26"/>
      <c r="C366" s="26"/>
      <c r="D366" s="34" t="s">
        <v>28</v>
      </c>
      <c r="E366" s="29">
        <v>13</v>
      </c>
      <c r="F366" s="29">
        <v>1401</v>
      </c>
      <c r="G366" s="29">
        <v>179.036</v>
      </c>
      <c r="H366" s="29">
        <v>3491.9589999999998</v>
      </c>
      <c r="I366" s="29">
        <v>19447.721000000001</v>
      </c>
      <c r="J366" s="29">
        <v>11383.883</v>
      </c>
      <c r="K366" s="29">
        <v>9822.0769999999993</v>
      </c>
      <c r="L366" s="31">
        <v>58.535820212558598</v>
      </c>
    </row>
    <row r="367" spans="2:12" s="11" customFormat="1" ht="11.1" customHeight="1" x14ac:dyDescent="0.2">
      <c r="B367" s="26"/>
      <c r="C367" s="26"/>
      <c r="D367" s="35" t="s">
        <v>29</v>
      </c>
      <c r="E367" s="29">
        <v>13</v>
      </c>
      <c r="F367" s="29">
        <v>1406</v>
      </c>
      <c r="G367" s="29">
        <v>192.643</v>
      </c>
      <c r="H367" s="29">
        <v>3728.9929999999999</v>
      </c>
      <c r="I367" s="29">
        <v>20036.96</v>
      </c>
      <c r="J367" s="29">
        <v>11531.956</v>
      </c>
      <c r="K367" s="29">
        <v>9880.5149999999994</v>
      </c>
      <c r="L367" s="31">
        <v>57.553421277479202</v>
      </c>
    </row>
    <row r="368" spans="2:12" s="11" customFormat="1" ht="11.1" customHeight="1" x14ac:dyDescent="0.2">
      <c r="B368" s="26"/>
      <c r="C368" s="26"/>
      <c r="D368" s="34" t="s">
        <v>30</v>
      </c>
      <c r="E368" s="29">
        <v>13</v>
      </c>
      <c r="F368" s="29">
        <v>1397</v>
      </c>
      <c r="G368" s="29">
        <v>173.869</v>
      </c>
      <c r="H368" s="29">
        <v>3533.268</v>
      </c>
      <c r="I368" s="29">
        <v>18768.728999999999</v>
      </c>
      <c r="J368" s="29">
        <v>11164.33</v>
      </c>
      <c r="K368" s="29">
        <v>9886.6740000000009</v>
      </c>
      <c r="L368" s="31">
        <v>59.483676278772002</v>
      </c>
    </row>
    <row r="369" spans="2:12" s="11" customFormat="1" ht="11.1" customHeight="1" x14ac:dyDescent="0.2">
      <c r="B369" s="26"/>
      <c r="C369" s="26"/>
      <c r="D369" s="34" t="s">
        <v>31</v>
      </c>
      <c r="E369" s="29">
        <v>13</v>
      </c>
      <c r="F369" s="29">
        <v>1390</v>
      </c>
      <c r="G369" s="29">
        <v>188.31700000000001</v>
      </c>
      <c r="H369" s="29">
        <v>4073.375</v>
      </c>
      <c r="I369" s="29">
        <v>20018.127</v>
      </c>
      <c r="J369" s="29">
        <v>11485.955</v>
      </c>
      <c r="K369" s="29">
        <v>10084.093999999999</v>
      </c>
      <c r="L369" s="31">
        <v>57.377770657564497</v>
      </c>
    </row>
    <row r="370" spans="2:12" s="11" customFormat="1" ht="11.1" customHeight="1" x14ac:dyDescent="0.2">
      <c r="B370" s="26"/>
      <c r="C370" s="26"/>
      <c r="D370" s="34" t="s">
        <v>32</v>
      </c>
      <c r="E370" s="29">
        <v>13</v>
      </c>
      <c r="F370" s="29">
        <v>1404</v>
      </c>
      <c r="G370" s="29">
        <v>176.892</v>
      </c>
      <c r="H370" s="29">
        <v>3523.942</v>
      </c>
      <c r="I370" s="29">
        <v>17765.592000000001</v>
      </c>
      <c r="J370" s="29">
        <v>10340.683000000001</v>
      </c>
      <c r="K370" s="29">
        <v>9155.9310000000005</v>
      </c>
      <c r="L370" s="31">
        <v>58.206239341756799</v>
      </c>
    </row>
    <row r="371" spans="2:12" s="11" customFormat="1" ht="11.1" customHeight="1" x14ac:dyDescent="0.2">
      <c r="B371" s="26"/>
      <c r="C371" s="26"/>
      <c r="D371" s="34" t="s">
        <v>33</v>
      </c>
      <c r="E371" s="29">
        <v>13</v>
      </c>
      <c r="F371" s="29">
        <v>1385</v>
      </c>
      <c r="G371" s="29">
        <v>182.78800000000001</v>
      </c>
      <c r="H371" s="29">
        <v>3494.6570000000002</v>
      </c>
      <c r="I371" s="29">
        <v>19260.384999999998</v>
      </c>
      <c r="J371" s="29">
        <v>11262.548000000001</v>
      </c>
      <c r="K371" s="29">
        <v>9695.107</v>
      </c>
      <c r="L371" s="31">
        <v>58.4751966276894</v>
      </c>
    </row>
    <row r="372" spans="2:12" s="11" customFormat="1" ht="11.1" customHeight="1" x14ac:dyDescent="0.2">
      <c r="B372" s="26"/>
      <c r="C372" s="26"/>
      <c r="D372" s="34" t="s">
        <v>34</v>
      </c>
      <c r="E372" s="29">
        <v>13</v>
      </c>
      <c r="F372" s="29">
        <v>1381</v>
      </c>
      <c r="G372" s="29">
        <v>190.215</v>
      </c>
      <c r="H372" s="29">
        <v>3603.96</v>
      </c>
      <c r="I372" s="29">
        <v>18859.067999999999</v>
      </c>
      <c r="J372" s="29">
        <v>11136.384</v>
      </c>
      <c r="K372" s="29">
        <v>9460.6319999999996</v>
      </c>
      <c r="L372" s="31">
        <v>59.050553293513801</v>
      </c>
    </row>
    <row r="373" spans="2:12" s="11" customFormat="1" ht="11.1" customHeight="1" x14ac:dyDescent="0.2">
      <c r="B373" s="26"/>
      <c r="C373" s="26"/>
      <c r="D373" s="34" t="s">
        <v>35</v>
      </c>
      <c r="E373" s="29">
        <v>13</v>
      </c>
      <c r="F373" s="29">
        <v>1364</v>
      </c>
      <c r="G373" s="29">
        <v>185.078</v>
      </c>
      <c r="H373" s="29">
        <v>4359.6549999999997</v>
      </c>
      <c r="I373" s="29">
        <v>20031.655999999999</v>
      </c>
      <c r="J373" s="29">
        <v>11806.707</v>
      </c>
      <c r="K373" s="29">
        <v>10105.290999999999</v>
      </c>
      <c r="L373" s="31">
        <v>58.940244381193402</v>
      </c>
    </row>
    <row r="374" spans="2:12" s="11" customFormat="1" ht="11.1" customHeight="1" x14ac:dyDescent="0.2">
      <c r="B374" s="26"/>
      <c r="C374" s="26"/>
      <c r="D374" s="34" t="s">
        <v>36</v>
      </c>
      <c r="E374" s="29">
        <v>13</v>
      </c>
      <c r="F374" s="29">
        <v>1349</v>
      </c>
      <c r="G374" s="29">
        <v>169.661</v>
      </c>
      <c r="H374" s="29">
        <v>3586.8989999999999</v>
      </c>
      <c r="I374" s="29">
        <v>13612.003000000001</v>
      </c>
      <c r="J374" s="29">
        <v>8015.15</v>
      </c>
      <c r="K374" s="29">
        <v>6783.7359999999999</v>
      </c>
      <c r="L374" s="31">
        <v>58.882957930585199</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2020</v>
      </c>
      <c r="E376" s="29"/>
      <c r="F376" s="29"/>
      <c r="G376" s="29"/>
      <c r="H376" s="29"/>
      <c r="I376" s="29"/>
      <c r="J376" s="30"/>
      <c r="K376" s="29"/>
      <c r="L376" s="31"/>
    </row>
    <row r="377" spans="2:12" s="11" customFormat="1" ht="11.1" customHeight="1" x14ac:dyDescent="0.2">
      <c r="B377" s="26"/>
      <c r="C377" s="26"/>
      <c r="D377" s="32" t="s">
        <v>24</v>
      </c>
      <c r="E377" s="29">
        <v>13</v>
      </c>
      <c r="F377" s="29">
        <v>1320</v>
      </c>
      <c r="G377" s="29">
        <v>2058.3739999999998</v>
      </c>
      <c r="H377" s="29">
        <v>42450.55</v>
      </c>
      <c r="I377" s="29">
        <v>221979.13500000001</v>
      </c>
      <c r="J377" s="29">
        <v>136567.886</v>
      </c>
      <c r="K377" s="29">
        <v>113262.836</v>
      </c>
      <c r="L377" s="31">
        <v>61.522848082095599</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1354</v>
      </c>
      <c r="G379" s="29">
        <v>196.35300000000001</v>
      </c>
      <c r="H379" s="29">
        <v>3485.864</v>
      </c>
      <c r="I379" s="29">
        <v>20523.285</v>
      </c>
      <c r="J379" s="29">
        <v>12370.204</v>
      </c>
      <c r="K379" s="29">
        <v>10601.615</v>
      </c>
      <c r="L379" s="31">
        <v>60.273996097603302</v>
      </c>
    </row>
    <row r="380" spans="2:12" s="11" customFormat="1" ht="11.1" customHeight="1" x14ac:dyDescent="0.2">
      <c r="B380" s="26"/>
      <c r="C380" s="26"/>
      <c r="D380" s="34" t="s">
        <v>26</v>
      </c>
      <c r="E380" s="29">
        <v>13</v>
      </c>
      <c r="F380" s="29">
        <v>1343</v>
      </c>
      <c r="G380" s="29">
        <v>182.239</v>
      </c>
      <c r="H380" s="29">
        <v>3384.7750000000001</v>
      </c>
      <c r="I380" s="29">
        <v>20285.458999999999</v>
      </c>
      <c r="J380" s="29">
        <v>12384.916999999999</v>
      </c>
      <c r="K380" s="29">
        <v>10449.686</v>
      </c>
      <c r="L380" s="31">
        <v>61.053176070603101</v>
      </c>
    </row>
    <row r="381" spans="2:12" s="11" customFormat="1" ht="11.1" customHeight="1" x14ac:dyDescent="0.2">
      <c r="B381" s="26"/>
      <c r="C381" s="26"/>
      <c r="D381" s="34" t="s">
        <v>27</v>
      </c>
      <c r="E381" s="29">
        <v>13</v>
      </c>
      <c r="F381" s="29">
        <v>1351</v>
      </c>
      <c r="G381" s="29">
        <v>185.697</v>
      </c>
      <c r="H381" s="29">
        <v>3436.7629999999999</v>
      </c>
      <c r="I381" s="29">
        <v>21129.457999999999</v>
      </c>
      <c r="J381" s="29">
        <v>12934.359</v>
      </c>
      <c r="K381" s="29">
        <v>10811.882</v>
      </c>
      <c r="L381" s="31">
        <v>61.2148167738141</v>
      </c>
    </row>
    <row r="382" spans="2:12" s="11" customFormat="1" ht="11.1" customHeight="1" x14ac:dyDescent="0.2">
      <c r="B382" s="26"/>
      <c r="C382" s="26"/>
      <c r="D382" s="34" t="s">
        <v>28</v>
      </c>
      <c r="E382" s="29">
        <v>13</v>
      </c>
      <c r="F382" s="29">
        <v>1337</v>
      </c>
      <c r="G382" s="29">
        <v>166.05799999999999</v>
      </c>
      <c r="H382" s="29">
        <v>3285.9760000000001</v>
      </c>
      <c r="I382" s="29">
        <v>17485.388999999999</v>
      </c>
      <c r="J382" s="29">
        <v>10775.187</v>
      </c>
      <c r="K382" s="29">
        <v>9064.56</v>
      </c>
      <c r="L382" s="31">
        <v>61.6239478572653</v>
      </c>
    </row>
    <row r="383" spans="2:12" s="11" customFormat="1" ht="11.1" customHeight="1" x14ac:dyDescent="0.2">
      <c r="B383" s="26"/>
      <c r="C383" s="26"/>
      <c r="D383" s="35" t="s">
        <v>29</v>
      </c>
      <c r="E383" s="29">
        <v>13</v>
      </c>
      <c r="F383" s="29">
        <v>1317</v>
      </c>
      <c r="G383" s="29">
        <v>159.185</v>
      </c>
      <c r="H383" s="29">
        <v>3139.16</v>
      </c>
      <c r="I383" s="29">
        <v>15788.92</v>
      </c>
      <c r="J383" s="29">
        <v>9760.1830000000009</v>
      </c>
      <c r="K383" s="29">
        <v>8123.576</v>
      </c>
      <c r="L383" s="31">
        <v>61.816660037545297</v>
      </c>
    </row>
    <row r="384" spans="2:12" s="11" customFormat="1" ht="11.1" customHeight="1" x14ac:dyDescent="0.2">
      <c r="B384" s="26"/>
      <c r="C384" s="26"/>
      <c r="D384" s="34" t="s">
        <v>30</v>
      </c>
      <c r="E384" s="29">
        <v>13</v>
      </c>
      <c r="F384" s="29">
        <v>1307</v>
      </c>
      <c r="G384" s="29">
        <v>163.697</v>
      </c>
      <c r="H384" s="29">
        <v>3396.8789999999999</v>
      </c>
      <c r="I384" s="29">
        <v>17939.401999999998</v>
      </c>
      <c r="J384" s="29">
        <v>11265.892</v>
      </c>
      <c r="K384" s="29">
        <v>9255.1839999999993</v>
      </c>
      <c r="L384" s="31">
        <v>62.799707593374599</v>
      </c>
    </row>
    <row r="385" spans="2:12" s="11" customFormat="1" ht="11.1" customHeight="1" x14ac:dyDescent="0.2">
      <c r="B385" s="26"/>
      <c r="C385" s="26"/>
      <c r="D385" s="34" t="s">
        <v>31</v>
      </c>
      <c r="E385" s="29">
        <v>13</v>
      </c>
      <c r="F385" s="29">
        <v>1302</v>
      </c>
      <c r="G385" s="29">
        <v>172.898</v>
      </c>
      <c r="H385" s="29">
        <v>3495.0250000000001</v>
      </c>
      <c r="I385" s="29">
        <v>19845.794999999998</v>
      </c>
      <c r="J385" s="29">
        <v>12058.644</v>
      </c>
      <c r="K385" s="29">
        <v>9968.2039999999997</v>
      </c>
      <c r="L385" s="31">
        <v>60.761707958789302</v>
      </c>
    </row>
    <row r="386" spans="2:12" s="11" customFormat="1" ht="11.1" customHeight="1" x14ac:dyDescent="0.2">
      <c r="B386" s="26"/>
      <c r="C386" s="26"/>
      <c r="D386" s="34" t="s">
        <v>32</v>
      </c>
      <c r="E386" s="29">
        <v>13</v>
      </c>
      <c r="F386" s="29">
        <v>1299</v>
      </c>
      <c r="G386" s="29">
        <v>151.09200000000001</v>
      </c>
      <c r="H386" s="29">
        <v>3414.5340000000001</v>
      </c>
      <c r="I386" s="29">
        <v>14554.754999999999</v>
      </c>
      <c r="J386" s="29">
        <v>8883.6730000000007</v>
      </c>
      <c r="K386" s="29">
        <v>7320.3890000000001</v>
      </c>
      <c r="L386" s="31">
        <v>61.036224931302499</v>
      </c>
    </row>
    <row r="387" spans="2:12" s="11" customFormat="1" ht="11.1" customHeight="1" x14ac:dyDescent="0.2">
      <c r="B387" s="26"/>
      <c r="C387" s="26"/>
      <c r="D387" s="34" t="s">
        <v>33</v>
      </c>
      <c r="E387" s="37">
        <v>13</v>
      </c>
      <c r="F387" s="37">
        <v>1309</v>
      </c>
      <c r="G387" s="37">
        <v>175.90299999999999</v>
      </c>
      <c r="H387" s="37">
        <v>3414.491</v>
      </c>
      <c r="I387" s="37">
        <v>19563.901999999998</v>
      </c>
      <c r="J387" s="29">
        <v>12378.691999999999</v>
      </c>
      <c r="K387" s="29">
        <v>10223.257</v>
      </c>
      <c r="L387" s="31">
        <v>63.273124144661899</v>
      </c>
    </row>
    <row r="388" spans="2:12" s="11" customFormat="1" ht="11.1" customHeight="1" x14ac:dyDescent="0.2">
      <c r="B388" s="26"/>
      <c r="C388" s="26"/>
      <c r="D388" s="34" t="s">
        <v>34</v>
      </c>
      <c r="E388" s="29">
        <v>13</v>
      </c>
      <c r="F388" s="29">
        <v>1318</v>
      </c>
      <c r="G388" s="29">
        <v>174.71899999999999</v>
      </c>
      <c r="H388" s="29">
        <v>3898.384</v>
      </c>
      <c r="I388" s="29">
        <v>19671.149000000001</v>
      </c>
      <c r="J388" s="29">
        <v>12065.315000000001</v>
      </c>
      <c r="K388" s="29">
        <v>9833.9979999999996</v>
      </c>
      <c r="L388" s="31">
        <v>61.3350801216543</v>
      </c>
    </row>
    <row r="389" spans="2:12" s="11" customFormat="1" ht="11.1" customHeight="1" x14ac:dyDescent="0.2">
      <c r="B389" s="26"/>
      <c r="C389" s="26"/>
      <c r="D389" s="34" t="s">
        <v>35</v>
      </c>
      <c r="E389" s="29">
        <v>13</v>
      </c>
      <c r="F389" s="29">
        <v>1303</v>
      </c>
      <c r="G389" s="29">
        <v>178.63900000000001</v>
      </c>
      <c r="H389" s="29">
        <v>4415.3469999999998</v>
      </c>
      <c r="I389" s="29">
        <v>20021.002</v>
      </c>
      <c r="J389" s="29">
        <v>12280.509</v>
      </c>
      <c r="K389" s="29">
        <v>9748.2710000000006</v>
      </c>
      <c r="L389" s="31">
        <v>61.338133825669701</v>
      </c>
    </row>
    <row r="390" spans="2:12" s="11" customFormat="1" ht="11.1" customHeight="1" x14ac:dyDescent="0.2">
      <c r="B390" s="26"/>
      <c r="C390" s="26"/>
      <c r="D390" s="34" t="s">
        <v>36</v>
      </c>
      <c r="E390" s="29">
        <v>13</v>
      </c>
      <c r="F390" s="29">
        <v>1300</v>
      </c>
      <c r="G390" s="29">
        <v>151.89400000000001</v>
      </c>
      <c r="H390" s="29">
        <v>3683.3519999999999</v>
      </c>
      <c r="I390" s="29">
        <v>15170.619000000001</v>
      </c>
      <c r="J390" s="29">
        <v>9410.3109999999997</v>
      </c>
      <c r="K390" s="29">
        <v>7862.2139999999999</v>
      </c>
      <c r="L390" s="31">
        <v>62.029842025562701</v>
      </c>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50" t="s">
        <v>21</v>
      </c>
      <c r="G393" s="50" t="s">
        <v>21</v>
      </c>
      <c r="H393" s="50" t="s">
        <v>21</v>
      </c>
      <c r="I393" s="50" t="s">
        <v>21</v>
      </c>
      <c r="J393" s="50" t="s">
        <v>21</v>
      </c>
      <c r="K393" s="50" t="s">
        <v>21</v>
      </c>
      <c r="L393" s="50" t="s">
        <v>21</v>
      </c>
    </row>
    <row r="394" spans="2:12" s="11" customFormat="1" ht="11.1" customHeight="1" x14ac:dyDescent="0.2">
      <c r="B394" s="42"/>
      <c r="C394" s="20" t="s">
        <v>54</v>
      </c>
      <c r="D394" s="21">
        <v>2017</v>
      </c>
      <c r="E394" s="29">
        <v>2</v>
      </c>
      <c r="F394" s="50" t="s">
        <v>21</v>
      </c>
      <c r="G394" s="50" t="s">
        <v>21</v>
      </c>
      <c r="H394" s="50" t="s">
        <v>21</v>
      </c>
      <c r="I394" s="50" t="s">
        <v>21</v>
      </c>
      <c r="J394" s="50" t="s">
        <v>21</v>
      </c>
      <c r="K394" s="50" t="s">
        <v>21</v>
      </c>
      <c r="L394" s="50" t="s">
        <v>21</v>
      </c>
    </row>
    <row r="395" spans="2:12" s="11" customFormat="1" ht="11.1" customHeight="1" x14ac:dyDescent="0.2">
      <c r="B395" s="26"/>
      <c r="D395" s="21">
        <v>2018</v>
      </c>
      <c r="E395" s="29">
        <v>2</v>
      </c>
      <c r="F395" s="50" t="s">
        <v>21</v>
      </c>
      <c r="G395" s="50" t="s">
        <v>21</v>
      </c>
      <c r="H395" s="50" t="s">
        <v>21</v>
      </c>
      <c r="I395" s="50" t="s">
        <v>21</v>
      </c>
      <c r="J395" s="50" t="s">
        <v>21</v>
      </c>
      <c r="K395" s="50" t="s">
        <v>21</v>
      </c>
      <c r="L395" s="50" t="s">
        <v>21</v>
      </c>
    </row>
    <row r="396" spans="2:12" s="11" customFormat="1" ht="11.1" customHeight="1" x14ac:dyDescent="0.2">
      <c r="B396" s="26"/>
      <c r="D396" s="21">
        <v>2019</v>
      </c>
      <c r="E396" s="29">
        <v>2</v>
      </c>
      <c r="F396" s="50" t="s">
        <v>21</v>
      </c>
      <c r="G396" s="50" t="s">
        <v>21</v>
      </c>
      <c r="H396" s="50" t="s">
        <v>21</v>
      </c>
      <c r="I396" s="50" t="s">
        <v>21</v>
      </c>
      <c r="J396" s="50" t="s">
        <v>21</v>
      </c>
      <c r="K396" s="50" t="s">
        <v>21</v>
      </c>
      <c r="L396" s="50" t="s">
        <v>21</v>
      </c>
    </row>
    <row r="397" spans="2:12" s="11" customFormat="1" ht="11.1" customHeight="1" x14ac:dyDescent="0.2">
      <c r="B397" s="26"/>
      <c r="D397" s="27"/>
    </row>
    <row r="398" spans="2:12" s="11" customFormat="1" ht="11.1" customHeight="1" x14ac:dyDescent="0.2">
      <c r="B398" s="26"/>
      <c r="D398" s="28">
        <v>2019</v>
      </c>
      <c r="E398" s="29"/>
      <c r="F398" s="29"/>
      <c r="G398" s="29"/>
      <c r="H398" s="29"/>
      <c r="I398" s="29"/>
      <c r="J398" s="30"/>
      <c r="K398" s="29"/>
      <c r="L398" s="31"/>
    </row>
    <row r="399" spans="2:12" s="11" customFormat="1" ht="11.1" customHeight="1" x14ac:dyDescent="0.2">
      <c r="B399" s="26"/>
      <c r="C399" s="27"/>
      <c r="D399" s="32" t="s">
        <v>24</v>
      </c>
      <c r="E399" s="29">
        <v>2</v>
      </c>
      <c r="F399" s="50" t="s">
        <v>21</v>
      </c>
      <c r="G399" s="50" t="s">
        <v>21</v>
      </c>
      <c r="H399" s="50" t="s">
        <v>21</v>
      </c>
      <c r="I399" s="50" t="s">
        <v>21</v>
      </c>
      <c r="J399" s="50" t="s">
        <v>21</v>
      </c>
      <c r="K399" s="50" t="s">
        <v>21</v>
      </c>
      <c r="L399" s="50"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50" t="s">
        <v>21</v>
      </c>
      <c r="G401" s="50" t="s">
        <v>21</v>
      </c>
      <c r="H401" s="50" t="s">
        <v>21</v>
      </c>
      <c r="I401" s="50" t="s">
        <v>21</v>
      </c>
      <c r="J401" s="50" t="s">
        <v>21</v>
      </c>
      <c r="K401" s="50" t="s">
        <v>21</v>
      </c>
      <c r="L401" s="50" t="s">
        <v>21</v>
      </c>
    </row>
    <row r="402" spans="2:12" s="11" customFormat="1" ht="11.1" customHeight="1" x14ac:dyDescent="0.2">
      <c r="B402" s="26"/>
      <c r="C402" s="27"/>
      <c r="D402" s="34" t="s">
        <v>26</v>
      </c>
      <c r="E402" s="29">
        <v>2</v>
      </c>
      <c r="F402" s="50" t="s">
        <v>21</v>
      </c>
      <c r="G402" s="50" t="s">
        <v>21</v>
      </c>
      <c r="H402" s="50" t="s">
        <v>21</v>
      </c>
      <c r="I402" s="50" t="s">
        <v>21</v>
      </c>
      <c r="J402" s="50" t="s">
        <v>21</v>
      </c>
      <c r="K402" s="50" t="s">
        <v>21</v>
      </c>
      <c r="L402" s="50" t="s">
        <v>21</v>
      </c>
    </row>
    <row r="403" spans="2:12" s="11" customFormat="1" ht="11.1" customHeight="1" x14ac:dyDescent="0.2">
      <c r="B403" s="26"/>
      <c r="C403" s="27"/>
      <c r="D403" s="34" t="s">
        <v>27</v>
      </c>
      <c r="E403" s="29">
        <v>2</v>
      </c>
      <c r="F403" s="50" t="s">
        <v>21</v>
      </c>
      <c r="G403" s="50" t="s">
        <v>21</v>
      </c>
      <c r="H403" s="50" t="s">
        <v>21</v>
      </c>
      <c r="I403" s="50" t="s">
        <v>21</v>
      </c>
      <c r="J403" s="50" t="s">
        <v>21</v>
      </c>
      <c r="K403" s="50" t="s">
        <v>21</v>
      </c>
      <c r="L403" s="50" t="s">
        <v>21</v>
      </c>
    </row>
    <row r="404" spans="2:12" s="11" customFormat="1" ht="11.1" customHeight="1" x14ac:dyDescent="0.2">
      <c r="B404" s="26"/>
      <c r="C404" s="27"/>
      <c r="D404" s="34" t="s">
        <v>28</v>
      </c>
      <c r="E404" s="29">
        <v>2</v>
      </c>
      <c r="F404" s="50" t="s">
        <v>21</v>
      </c>
      <c r="G404" s="50" t="s">
        <v>21</v>
      </c>
      <c r="H404" s="50" t="s">
        <v>21</v>
      </c>
      <c r="I404" s="50" t="s">
        <v>21</v>
      </c>
      <c r="J404" s="50" t="s">
        <v>21</v>
      </c>
      <c r="K404" s="50" t="s">
        <v>21</v>
      </c>
      <c r="L404" s="50" t="s">
        <v>21</v>
      </c>
    </row>
    <row r="405" spans="2:12" s="11" customFormat="1" ht="11.1" customHeight="1" x14ac:dyDescent="0.2">
      <c r="B405" s="26"/>
      <c r="C405" s="27"/>
      <c r="D405" s="35" t="s">
        <v>29</v>
      </c>
      <c r="E405" s="29">
        <v>2</v>
      </c>
      <c r="F405" s="50" t="s">
        <v>21</v>
      </c>
      <c r="G405" s="50" t="s">
        <v>21</v>
      </c>
      <c r="H405" s="50" t="s">
        <v>21</v>
      </c>
      <c r="I405" s="50" t="s">
        <v>21</v>
      </c>
      <c r="J405" s="50" t="s">
        <v>21</v>
      </c>
      <c r="K405" s="50" t="s">
        <v>21</v>
      </c>
      <c r="L405" s="50" t="s">
        <v>21</v>
      </c>
    </row>
    <row r="406" spans="2:12" s="11" customFormat="1" ht="11.1" customHeight="1" x14ac:dyDescent="0.2">
      <c r="B406" s="26"/>
      <c r="C406" s="27"/>
      <c r="D406" s="34" t="s">
        <v>30</v>
      </c>
      <c r="E406" s="29">
        <v>2</v>
      </c>
      <c r="F406" s="50" t="s">
        <v>21</v>
      </c>
      <c r="G406" s="50" t="s">
        <v>21</v>
      </c>
      <c r="H406" s="50" t="s">
        <v>21</v>
      </c>
      <c r="I406" s="50" t="s">
        <v>21</v>
      </c>
      <c r="J406" s="50" t="s">
        <v>21</v>
      </c>
      <c r="K406" s="50" t="s">
        <v>21</v>
      </c>
      <c r="L406" s="50" t="s">
        <v>21</v>
      </c>
    </row>
    <row r="407" spans="2:12" s="11" customFormat="1" ht="11.1" customHeight="1" x14ac:dyDescent="0.2">
      <c r="B407" s="26"/>
      <c r="C407" s="27"/>
      <c r="D407" s="34" t="s">
        <v>31</v>
      </c>
      <c r="E407" s="29">
        <v>2</v>
      </c>
      <c r="F407" s="50" t="s">
        <v>21</v>
      </c>
      <c r="G407" s="50" t="s">
        <v>21</v>
      </c>
      <c r="H407" s="50" t="s">
        <v>21</v>
      </c>
      <c r="I407" s="50" t="s">
        <v>21</v>
      </c>
      <c r="J407" s="50" t="s">
        <v>21</v>
      </c>
      <c r="K407" s="50" t="s">
        <v>21</v>
      </c>
      <c r="L407" s="50" t="s">
        <v>21</v>
      </c>
    </row>
    <row r="408" spans="2:12" s="11" customFormat="1" ht="11.1" customHeight="1" x14ac:dyDescent="0.2">
      <c r="B408" s="26"/>
      <c r="C408" s="27"/>
      <c r="D408" s="34" t="s">
        <v>32</v>
      </c>
      <c r="E408" s="29">
        <v>2</v>
      </c>
      <c r="F408" s="50" t="s">
        <v>21</v>
      </c>
      <c r="G408" s="50" t="s">
        <v>21</v>
      </c>
      <c r="H408" s="50" t="s">
        <v>21</v>
      </c>
      <c r="I408" s="50" t="s">
        <v>21</v>
      </c>
      <c r="J408" s="50" t="s">
        <v>21</v>
      </c>
      <c r="K408" s="50" t="s">
        <v>21</v>
      </c>
      <c r="L408" s="50" t="s">
        <v>21</v>
      </c>
    </row>
    <row r="409" spans="2:12" s="11" customFormat="1" ht="11.1" customHeight="1" x14ac:dyDescent="0.2">
      <c r="B409" s="26"/>
      <c r="C409" s="27"/>
      <c r="D409" s="34" t="s">
        <v>33</v>
      </c>
      <c r="E409" s="29">
        <v>2</v>
      </c>
      <c r="F409" s="50" t="s">
        <v>21</v>
      </c>
      <c r="G409" s="50" t="s">
        <v>21</v>
      </c>
      <c r="H409" s="50" t="s">
        <v>21</v>
      </c>
      <c r="I409" s="50" t="s">
        <v>21</v>
      </c>
      <c r="J409" s="50" t="s">
        <v>21</v>
      </c>
      <c r="K409" s="50" t="s">
        <v>21</v>
      </c>
      <c r="L409" s="50" t="s">
        <v>21</v>
      </c>
    </row>
    <row r="410" spans="2:12" s="11" customFormat="1" ht="11.1" customHeight="1" x14ac:dyDescent="0.2">
      <c r="B410" s="26"/>
      <c r="C410" s="27"/>
      <c r="D410" s="34" t="s">
        <v>34</v>
      </c>
      <c r="E410" s="29">
        <v>2</v>
      </c>
      <c r="F410" s="50" t="s">
        <v>21</v>
      </c>
      <c r="G410" s="50" t="s">
        <v>21</v>
      </c>
      <c r="H410" s="50" t="s">
        <v>21</v>
      </c>
      <c r="I410" s="50" t="s">
        <v>21</v>
      </c>
      <c r="J410" s="50" t="s">
        <v>21</v>
      </c>
      <c r="K410" s="50" t="s">
        <v>21</v>
      </c>
      <c r="L410" s="50" t="s">
        <v>21</v>
      </c>
    </row>
    <row r="411" spans="2:12" s="11" customFormat="1" ht="11.1" customHeight="1" x14ac:dyDescent="0.2">
      <c r="B411" s="26"/>
      <c r="C411" s="27"/>
      <c r="D411" s="34" t="s">
        <v>35</v>
      </c>
      <c r="E411" s="29">
        <v>2</v>
      </c>
      <c r="F411" s="50" t="s">
        <v>21</v>
      </c>
      <c r="G411" s="50" t="s">
        <v>21</v>
      </c>
      <c r="H411" s="50" t="s">
        <v>21</v>
      </c>
      <c r="I411" s="50" t="s">
        <v>21</v>
      </c>
      <c r="J411" s="50" t="s">
        <v>21</v>
      </c>
      <c r="K411" s="50" t="s">
        <v>21</v>
      </c>
      <c r="L411" s="50" t="s">
        <v>21</v>
      </c>
    </row>
    <row r="412" spans="2:12" s="11" customFormat="1" ht="11.1" customHeight="1" x14ac:dyDescent="0.2">
      <c r="B412" s="26"/>
      <c r="C412" s="27"/>
      <c r="D412" s="34" t="s">
        <v>36</v>
      </c>
      <c r="E412" s="29">
        <v>2</v>
      </c>
      <c r="F412" s="50" t="s">
        <v>21</v>
      </c>
      <c r="G412" s="50" t="s">
        <v>21</v>
      </c>
      <c r="H412" s="50" t="s">
        <v>21</v>
      </c>
      <c r="I412" s="50" t="s">
        <v>21</v>
      </c>
      <c r="J412" s="50" t="s">
        <v>21</v>
      </c>
      <c r="K412" s="50" t="s">
        <v>21</v>
      </c>
      <c r="L412" s="50"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2020</v>
      </c>
      <c r="E414" s="29"/>
      <c r="F414" s="29"/>
      <c r="G414" s="29"/>
      <c r="H414" s="29"/>
      <c r="I414" s="29"/>
      <c r="J414" s="30"/>
      <c r="K414" s="29"/>
      <c r="L414" s="31"/>
    </row>
    <row r="415" spans="2:12" s="11" customFormat="1" ht="11.1" customHeight="1" x14ac:dyDescent="0.2">
      <c r="B415" s="26"/>
      <c r="C415" s="27"/>
      <c r="D415" s="32" t="s">
        <v>24</v>
      </c>
      <c r="E415" s="29">
        <v>1</v>
      </c>
      <c r="F415" s="50" t="s">
        <v>21</v>
      </c>
      <c r="G415" s="50" t="s">
        <v>21</v>
      </c>
      <c r="H415" s="50" t="s">
        <v>21</v>
      </c>
      <c r="I415" s="50" t="s">
        <v>21</v>
      </c>
      <c r="J415" s="50" t="s">
        <v>21</v>
      </c>
      <c r="K415" s="50" t="s">
        <v>21</v>
      </c>
      <c r="L415" s="50"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1</v>
      </c>
      <c r="F417" s="50" t="s">
        <v>21</v>
      </c>
      <c r="G417" s="50" t="s">
        <v>21</v>
      </c>
      <c r="H417" s="50" t="s">
        <v>21</v>
      </c>
      <c r="I417" s="50" t="s">
        <v>21</v>
      </c>
      <c r="J417" s="50" t="s">
        <v>21</v>
      </c>
      <c r="K417" s="50" t="s">
        <v>21</v>
      </c>
      <c r="L417" s="50" t="s">
        <v>21</v>
      </c>
    </row>
    <row r="418" spans="1:12" s="11" customFormat="1" ht="11.1" customHeight="1" x14ac:dyDescent="0.2">
      <c r="B418" s="26"/>
      <c r="C418" s="27"/>
      <c r="D418" s="34" t="s">
        <v>26</v>
      </c>
      <c r="E418" s="29">
        <v>1</v>
      </c>
      <c r="F418" s="50" t="s">
        <v>21</v>
      </c>
      <c r="G418" s="50" t="s">
        <v>21</v>
      </c>
      <c r="H418" s="50" t="s">
        <v>21</v>
      </c>
      <c r="I418" s="50" t="s">
        <v>21</v>
      </c>
      <c r="J418" s="50" t="s">
        <v>21</v>
      </c>
      <c r="K418" s="50" t="s">
        <v>21</v>
      </c>
      <c r="L418" s="50" t="s">
        <v>21</v>
      </c>
    </row>
    <row r="419" spans="1:12" s="11" customFormat="1" ht="11.1" customHeight="1" x14ac:dyDescent="0.2">
      <c r="B419" s="26"/>
      <c r="C419" s="27"/>
      <c r="D419" s="34" t="s">
        <v>27</v>
      </c>
      <c r="E419" s="29">
        <v>1</v>
      </c>
      <c r="F419" s="50" t="s">
        <v>21</v>
      </c>
      <c r="G419" s="50" t="s">
        <v>21</v>
      </c>
      <c r="H419" s="50" t="s">
        <v>21</v>
      </c>
      <c r="I419" s="50" t="s">
        <v>21</v>
      </c>
      <c r="J419" s="50" t="s">
        <v>21</v>
      </c>
      <c r="K419" s="50" t="s">
        <v>21</v>
      </c>
      <c r="L419" s="50" t="s">
        <v>21</v>
      </c>
    </row>
    <row r="420" spans="1:12" s="11" customFormat="1" ht="11.1" customHeight="1" x14ac:dyDescent="0.2">
      <c r="B420" s="26"/>
      <c r="C420" s="27"/>
      <c r="D420" s="34" t="s">
        <v>28</v>
      </c>
      <c r="E420" s="29">
        <v>1</v>
      </c>
      <c r="F420" s="50" t="s">
        <v>21</v>
      </c>
      <c r="G420" s="50" t="s">
        <v>21</v>
      </c>
      <c r="H420" s="50" t="s">
        <v>21</v>
      </c>
      <c r="I420" s="50" t="s">
        <v>21</v>
      </c>
      <c r="J420" s="50" t="s">
        <v>21</v>
      </c>
      <c r="K420" s="50" t="s">
        <v>21</v>
      </c>
      <c r="L420" s="50" t="s">
        <v>21</v>
      </c>
    </row>
    <row r="421" spans="1:12" s="11" customFormat="1" ht="11.1" customHeight="1" x14ac:dyDescent="0.2">
      <c r="B421" s="26"/>
      <c r="C421" s="27"/>
      <c r="D421" s="35" t="s">
        <v>29</v>
      </c>
      <c r="E421" s="29">
        <v>1</v>
      </c>
      <c r="F421" s="50" t="s">
        <v>21</v>
      </c>
      <c r="G421" s="50" t="s">
        <v>21</v>
      </c>
      <c r="H421" s="50" t="s">
        <v>21</v>
      </c>
      <c r="I421" s="50" t="s">
        <v>21</v>
      </c>
      <c r="J421" s="50" t="s">
        <v>21</v>
      </c>
      <c r="K421" s="50" t="s">
        <v>21</v>
      </c>
      <c r="L421" s="50" t="s">
        <v>21</v>
      </c>
    </row>
    <row r="422" spans="1:12" s="11" customFormat="1" ht="11.1" customHeight="1" x14ac:dyDescent="0.2">
      <c r="B422" s="26"/>
      <c r="C422" s="27"/>
      <c r="D422" s="34" t="s">
        <v>30</v>
      </c>
      <c r="E422" s="29">
        <v>1</v>
      </c>
      <c r="F422" s="50" t="s">
        <v>21</v>
      </c>
      <c r="G422" s="50" t="s">
        <v>21</v>
      </c>
      <c r="H422" s="50" t="s">
        <v>21</v>
      </c>
      <c r="I422" s="50" t="s">
        <v>21</v>
      </c>
      <c r="J422" s="50" t="s">
        <v>21</v>
      </c>
      <c r="K422" s="50" t="s">
        <v>21</v>
      </c>
      <c r="L422" s="50" t="s">
        <v>21</v>
      </c>
    </row>
    <row r="423" spans="1:12" s="11" customFormat="1" ht="11.1" customHeight="1" x14ac:dyDescent="0.2">
      <c r="B423" s="26"/>
      <c r="C423" s="27"/>
      <c r="D423" s="34" t="s">
        <v>31</v>
      </c>
      <c r="E423" s="29">
        <v>1</v>
      </c>
      <c r="F423" s="50" t="s">
        <v>21</v>
      </c>
      <c r="G423" s="50" t="s">
        <v>21</v>
      </c>
      <c r="H423" s="50" t="s">
        <v>21</v>
      </c>
      <c r="I423" s="50" t="s">
        <v>21</v>
      </c>
      <c r="J423" s="50" t="s">
        <v>21</v>
      </c>
      <c r="K423" s="50" t="s">
        <v>21</v>
      </c>
      <c r="L423" s="50" t="s">
        <v>21</v>
      </c>
    </row>
    <row r="424" spans="1:12" s="11" customFormat="1" ht="11.1" customHeight="1" x14ac:dyDescent="0.2">
      <c r="B424" s="26"/>
      <c r="C424" s="27"/>
      <c r="D424" s="34" t="s">
        <v>32</v>
      </c>
      <c r="E424" s="29">
        <v>1</v>
      </c>
      <c r="F424" s="50" t="s">
        <v>21</v>
      </c>
      <c r="G424" s="50" t="s">
        <v>21</v>
      </c>
      <c r="H424" s="50" t="s">
        <v>21</v>
      </c>
      <c r="I424" s="50" t="s">
        <v>21</v>
      </c>
      <c r="J424" s="50" t="s">
        <v>21</v>
      </c>
      <c r="K424" s="50" t="s">
        <v>21</v>
      </c>
      <c r="L424" s="50" t="s">
        <v>21</v>
      </c>
    </row>
    <row r="425" spans="1:12" s="11" customFormat="1" ht="11.1" customHeight="1" x14ac:dyDescent="0.2">
      <c r="B425" s="26"/>
      <c r="C425" s="27"/>
      <c r="D425" s="34" t="s">
        <v>33</v>
      </c>
      <c r="E425" s="29">
        <v>1</v>
      </c>
      <c r="F425" s="50" t="s">
        <v>21</v>
      </c>
      <c r="G425" s="50" t="s">
        <v>21</v>
      </c>
      <c r="H425" s="50" t="s">
        <v>21</v>
      </c>
      <c r="I425" s="50" t="s">
        <v>21</v>
      </c>
      <c r="J425" s="50" t="s">
        <v>21</v>
      </c>
      <c r="K425" s="50" t="s">
        <v>21</v>
      </c>
      <c r="L425" s="50" t="s">
        <v>21</v>
      </c>
    </row>
    <row r="426" spans="1:12" s="11" customFormat="1" ht="11.1" customHeight="1" x14ac:dyDescent="0.2">
      <c r="B426" s="26"/>
      <c r="C426" s="27"/>
      <c r="D426" s="34" t="s">
        <v>34</v>
      </c>
      <c r="E426" s="29">
        <v>1</v>
      </c>
      <c r="F426" s="50" t="s">
        <v>21</v>
      </c>
      <c r="G426" s="50" t="s">
        <v>21</v>
      </c>
      <c r="H426" s="50" t="s">
        <v>21</v>
      </c>
      <c r="I426" s="50" t="s">
        <v>21</v>
      </c>
      <c r="J426" s="50" t="s">
        <v>21</v>
      </c>
      <c r="K426" s="50" t="s">
        <v>21</v>
      </c>
      <c r="L426" s="50" t="s">
        <v>21</v>
      </c>
    </row>
    <row r="427" spans="1:12" s="11" customFormat="1" ht="11.1" customHeight="1" x14ac:dyDescent="0.2">
      <c r="B427" s="26"/>
      <c r="C427" s="27"/>
      <c r="D427" s="34" t="s">
        <v>35</v>
      </c>
      <c r="E427" s="29">
        <v>1</v>
      </c>
      <c r="F427" s="50" t="s">
        <v>21</v>
      </c>
      <c r="G427" s="50" t="s">
        <v>21</v>
      </c>
      <c r="H427" s="50" t="s">
        <v>21</v>
      </c>
      <c r="I427" s="50" t="s">
        <v>21</v>
      </c>
      <c r="J427" s="50" t="s">
        <v>21</v>
      </c>
      <c r="K427" s="50" t="s">
        <v>21</v>
      </c>
      <c r="L427" s="50" t="s">
        <v>21</v>
      </c>
    </row>
    <row r="428" spans="1:12" s="11" customFormat="1" ht="11.1" customHeight="1" x14ac:dyDescent="0.2">
      <c r="B428" s="26"/>
      <c r="C428" s="27"/>
      <c r="D428" s="34" t="s">
        <v>36</v>
      </c>
      <c r="E428" s="29">
        <v>1</v>
      </c>
      <c r="F428" s="50" t="s">
        <v>21</v>
      </c>
      <c r="G428" s="50" t="s">
        <v>21</v>
      </c>
      <c r="H428" s="50" t="s">
        <v>21</v>
      </c>
      <c r="I428" s="50" t="s">
        <v>21</v>
      </c>
      <c r="J428" s="50" t="s">
        <v>21</v>
      </c>
      <c r="K428" s="50" t="s">
        <v>21</v>
      </c>
      <c r="L428" s="50" t="s">
        <v>21</v>
      </c>
    </row>
    <row r="430" spans="1:12" s="11" customFormat="1" ht="10.5" customHeight="1" x14ac:dyDescent="0.2"/>
    <row r="431" spans="1:12" s="11" customFormat="1" ht="11.1" customHeight="1" x14ac:dyDescent="0.2">
      <c r="A431" s="385" t="s">
        <v>55</v>
      </c>
      <c r="B431" s="385"/>
      <c r="C431" s="385"/>
      <c r="D431" s="385"/>
      <c r="E431" s="385"/>
      <c r="F431" s="385"/>
      <c r="G431" s="385"/>
      <c r="H431" s="385"/>
      <c r="I431" s="385"/>
      <c r="J431" s="385"/>
      <c r="K431" s="385"/>
      <c r="L431" s="38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85" t="s">
        <v>1</v>
      </c>
      <c r="B433" s="385"/>
      <c r="C433" s="385"/>
      <c r="D433" s="385"/>
      <c r="E433" s="385"/>
      <c r="F433" s="385"/>
      <c r="G433" s="385"/>
      <c r="H433" s="385"/>
      <c r="I433" s="385"/>
      <c r="J433" s="385"/>
      <c r="K433" s="385"/>
      <c r="L433" s="385"/>
    </row>
    <row r="434" spans="1:12" s="11" customFormat="1" ht="11.1" customHeight="1" x14ac:dyDescent="0.2">
      <c r="A434" s="385" t="s">
        <v>2</v>
      </c>
      <c r="B434" s="385"/>
      <c r="C434" s="385"/>
      <c r="D434" s="385"/>
      <c r="E434" s="385"/>
      <c r="F434" s="385"/>
      <c r="G434" s="385"/>
      <c r="H434" s="385"/>
      <c r="I434" s="385"/>
      <c r="J434" s="385"/>
      <c r="K434" s="385"/>
      <c r="L434" s="38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64" t="s">
        <v>3</v>
      </c>
      <c r="C436" s="367" t="s">
        <v>4</v>
      </c>
      <c r="D436" s="370" t="s">
        <v>5</v>
      </c>
      <c r="E436" s="370" t="s">
        <v>6</v>
      </c>
      <c r="F436" s="367" t="s">
        <v>7</v>
      </c>
      <c r="G436" s="367" t="s">
        <v>8</v>
      </c>
      <c r="H436" s="367" t="s">
        <v>9</v>
      </c>
      <c r="I436" s="379" t="s">
        <v>10</v>
      </c>
      <c r="J436" s="384"/>
      <c r="K436" s="380"/>
      <c r="L436" s="381" t="s">
        <v>11</v>
      </c>
    </row>
    <row r="437" spans="1:12" s="11" customFormat="1" ht="15" customHeight="1" x14ac:dyDescent="0.2">
      <c r="B437" s="365"/>
      <c r="C437" s="371"/>
      <c r="D437" s="368"/>
      <c r="E437" s="368"/>
      <c r="F437" s="371"/>
      <c r="G437" s="371"/>
      <c r="H437" s="371"/>
      <c r="I437" s="367" t="s">
        <v>12</v>
      </c>
      <c r="J437" s="379" t="s">
        <v>13</v>
      </c>
      <c r="K437" s="380"/>
      <c r="L437" s="382"/>
    </row>
    <row r="438" spans="1:12" s="11" customFormat="1" ht="21" customHeight="1" x14ac:dyDescent="0.2">
      <c r="B438" s="365"/>
      <c r="C438" s="371"/>
      <c r="D438" s="368"/>
      <c r="E438" s="369"/>
      <c r="F438" s="372"/>
      <c r="G438" s="372"/>
      <c r="H438" s="372"/>
      <c r="I438" s="372"/>
      <c r="J438" s="12" t="s">
        <v>14</v>
      </c>
      <c r="K438" s="13" t="s">
        <v>15</v>
      </c>
      <c r="L438" s="383"/>
    </row>
    <row r="439" spans="1:12" s="11" customFormat="1" ht="11.1" customHeight="1" x14ac:dyDescent="0.2">
      <c r="B439" s="366"/>
      <c r="C439" s="372"/>
      <c r="D439" s="369"/>
      <c r="E439" s="14" t="s">
        <v>16</v>
      </c>
      <c r="F439" s="14" t="s">
        <v>17</v>
      </c>
      <c r="G439" s="15" t="s">
        <v>18</v>
      </c>
      <c r="H439" s="379" t="s">
        <v>19</v>
      </c>
      <c r="I439" s="384"/>
      <c r="J439" s="384"/>
      <c r="K439" s="380"/>
      <c r="L439" s="16" t="s">
        <v>20</v>
      </c>
    </row>
    <row r="440" spans="1:12" s="11" customFormat="1" ht="11.1" customHeight="1" x14ac:dyDescent="0.2">
      <c r="B440" s="17"/>
      <c r="C440" s="18"/>
      <c r="D440" s="18"/>
    </row>
    <row r="441" spans="1:12" s="11" customFormat="1" ht="11.1" customHeight="1" x14ac:dyDescent="0.2">
      <c r="B441" s="49">
        <v>15</v>
      </c>
      <c r="C441" s="20" t="s">
        <v>56</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57</v>
      </c>
      <c r="D442" s="21">
        <v>2017</v>
      </c>
      <c r="E442" s="22">
        <v>3</v>
      </c>
      <c r="F442" s="22">
        <v>386.41666666666703</v>
      </c>
      <c r="G442" s="22">
        <v>602.38199999999995</v>
      </c>
      <c r="H442" s="22">
        <v>10771.745999999999</v>
      </c>
      <c r="I442" s="44" t="s">
        <v>21</v>
      </c>
      <c r="J442" s="44" t="s">
        <v>21</v>
      </c>
      <c r="K442" s="44" t="s">
        <v>21</v>
      </c>
      <c r="L442" s="44" t="s">
        <v>21</v>
      </c>
    </row>
    <row r="443" spans="1:12" s="11" customFormat="1" ht="11.1" customHeight="1" x14ac:dyDescent="0.2">
      <c r="B443" s="42"/>
      <c r="C443" s="20" t="s">
        <v>58</v>
      </c>
      <c r="D443" s="21">
        <v>2018</v>
      </c>
      <c r="E443" s="22">
        <v>3</v>
      </c>
      <c r="F443" s="22">
        <v>369.83333333333297</v>
      </c>
      <c r="G443" s="22">
        <v>561.21199999999999</v>
      </c>
      <c r="H443" s="22">
        <v>10573.271000000001</v>
      </c>
      <c r="I443" s="44" t="s">
        <v>21</v>
      </c>
      <c r="J443" s="44" t="s">
        <v>21</v>
      </c>
      <c r="K443" s="44" t="s">
        <v>21</v>
      </c>
      <c r="L443" s="44" t="s">
        <v>21</v>
      </c>
    </row>
    <row r="444" spans="1:12" s="11" customFormat="1" ht="11.1" customHeight="1" x14ac:dyDescent="0.2">
      <c r="B444" s="26"/>
      <c r="C444" s="26"/>
      <c r="D444" s="21">
        <v>2019</v>
      </c>
      <c r="E444" s="29">
        <v>2</v>
      </c>
      <c r="F444" s="50" t="s">
        <v>21</v>
      </c>
      <c r="G444" s="50" t="s">
        <v>21</v>
      </c>
      <c r="H444" s="50" t="s">
        <v>21</v>
      </c>
      <c r="I444" s="50" t="s">
        <v>21</v>
      </c>
      <c r="J444" s="50" t="s">
        <v>21</v>
      </c>
      <c r="K444" s="50" t="s">
        <v>21</v>
      </c>
      <c r="L444" s="50" t="s">
        <v>21</v>
      </c>
    </row>
    <row r="445" spans="1:12" s="11" customFormat="1" ht="11.1" customHeight="1" x14ac:dyDescent="0.2">
      <c r="B445" s="26"/>
      <c r="C445" s="26"/>
      <c r="D445" s="27"/>
    </row>
    <row r="446" spans="1:12" s="11" customFormat="1" ht="11.1" customHeight="1" x14ac:dyDescent="0.2">
      <c r="B446" s="26"/>
      <c r="C446" s="26"/>
      <c r="D446" s="28">
        <v>2019</v>
      </c>
      <c r="E446" s="29"/>
      <c r="F446" s="29"/>
      <c r="G446" s="29"/>
      <c r="H446" s="29"/>
      <c r="I446" s="29"/>
      <c r="J446" s="30"/>
      <c r="K446" s="29"/>
      <c r="L446" s="31"/>
    </row>
    <row r="447" spans="1:12" s="11" customFormat="1" ht="11.1" customHeight="1" x14ac:dyDescent="0.2">
      <c r="B447" s="26"/>
      <c r="C447" s="46"/>
      <c r="D447" s="32" t="s">
        <v>24</v>
      </c>
      <c r="E447" s="29">
        <v>2</v>
      </c>
      <c r="F447" s="50" t="s">
        <v>21</v>
      </c>
      <c r="G447" s="50" t="s">
        <v>21</v>
      </c>
      <c r="H447" s="50" t="s">
        <v>21</v>
      </c>
      <c r="I447" s="50" t="s">
        <v>21</v>
      </c>
      <c r="J447" s="50" t="s">
        <v>21</v>
      </c>
      <c r="K447" s="50" t="s">
        <v>21</v>
      </c>
      <c r="L447" s="50"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50" t="s">
        <v>21</v>
      </c>
      <c r="G449" s="50" t="s">
        <v>21</v>
      </c>
      <c r="H449" s="50" t="s">
        <v>21</v>
      </c>
      <c r="I449" s="50" t="s">
        <v>21</v>
      </c>
      <c r="J449" s="50" t="s">
        <v>21</v>
      </c>
      <c r="K449" s="50" t="s">
        <v>21</v>
      </c>
      <c r="L449" s="50" t="s">
        <v>21</v>
      </c>
    </row>
    <row r="450" spans="2:12" s="11" customFormat="1" ht="11.1" customHeight="1" x14ac:dyDescent="0.2">
      <c r="B450" s="26"/>
      <c r="C450" s="26"/>
      <c r="D450" s="34" t="s">
        <v>26</v>
      </c>
      <c r="E450" s="29">
        <v>2</v>
      </c>
      <c r="F450" s="50" t="s">
        <v>21</v>
      </c>
      <c r="G450" s="50" t="s">
        <v>21</v>
      </c>
      <c r="H450" s="50" t="s">
        <v>21</v>
      </c>
      <c r="I450" s="50" t="s">
        <v>21</v>
      </c>
      <c r="J450" s="50" t="s">
        <v>21</v>
      </c>
      <c r="K450" s="50" t="s">
        <v>21</v>
      </c>
      <c r="L450" s="50" t="s">
        <v>21</v>
      </c>
    </row>
    <row r="451" spans="2:12" s="11" customFormat="1" ht="11.1" customHeight="1" x14ac:dyDescent="0.2">
      <c r="B451" s="26"/>
      <c r="C451" s="26"/>
      <c r="D451" s="34" t="s">
        <v>27</v>
      </c>
      <c r="E451" s="29">
        <v>2</v>
      </c>
      <c r="F451" s="50" t="s">
        <v>21</v>
      </c>
      <c r="G451" s="50" t="s">
        <v>21</v>
      </c>
      <c r="H451" s="50" t="s">
        <v>21</v>
      </c>
      <c r="I451" s="50" t="s">
        <v>21</v>
      </c>
      <c r="J451" s="50" t="s">
        <v>21</v>
      </c>
      <c r="K451" s="50" t="s">
        <v>21</v>
      </c>
      <c r="L451" s="50" t="s">
        <v>21</v>
      </c>
    </row>
    <row r="452" spans="2:12" s="11" customFormat="1" ht="11.1" customHeight="1" x14ac:dyDescent="0.2">
      <c r="B452" s="26"/>
      <c r="C452" s="26"/>
      <c r="D452" s="34" t="s">
        <v>28</v>
      </c>
      <c r="E452" s="29">
        <v>2</v>
      </c>
      <c r="F452" s="50" t="s">
        <v>21</v>
      </c>
      <c r="G452" s="50" t="s">
        <v>21</v>
      </c>
      <c r="H452" s="50" t="s">
        <v>21</v>
      </c>
      <c r="I452" s="50" t="s">
        <v>21</v>
      </c>
      <c r="J452" s="50" t="s">
        <v>21</v>
      </c>
      <c r="K452" s="50" t="s">
        <v>21</v>
      </c>
      <c r="L452" s="50" t="s">
        <v>21</v>
      </c>
    </row>
    <row r="453" spans="2:12" s="11" customFormat="1" ht="11.1" customHeight="1" x14ac:dyDescent="0.2">
      <c r="B453" s="26"/>
      <c r="C453" s="26"/>
      <c r="D453" s="35" t="s">
        <v>29</v>
      </c>
      <c r="E453" s="29">
        <v>2</v>
      </c>
      <c r="F453" s="50" t="s">
        <v>21</v>
      </c>
      <c r="G453" s="50" t="s">
        <v>21</v>
      </c>
      <c r="H453" s="50" t="s">
        <v>21</v>
      </c>
      <c r="I453" s="50" t="s">
        <v>21</v>
      </c>
      <c r="J453" s="50" t="s">
        <v>21</v>
      </c>
      <c r="K453" s="50" t="s">
        <v>21</v>
      </c>
      <c r="L453" s="50" t="s">
        <v>21</v>
      </c>
    </row>
    <row r="454" spans="2:12" s="11" customFormat="1" ht="11.1" customHeight="1" x14ac:dyDescent="0.2">
      <c r="B454" s="26"/>
      <c r="C454" s="26"/>
      <c r="D454" s="34" t="s">
        <v>30</v>
      </c>
      <c r="E454" s="29">
        <v>2</v>
      </c>
      <c r="F454" s="50" t="s">
        <v>21</v>
      </c>
      <c r="G454" s="50" t="s">
        <v>21</v>
      </c>
      <c r="H454" s="50" t="s">
        <v>21</v>
      </c>
      <c r="I454" s="50" t="s">
        <v>21</v>
      </c>
      <c r="J454" s="50" t="s">
        <v>21</v>
      </c>
      <c r="K454" s="50" t="s">
        <v>21</v>
      </c>
      <c r="L454" s="50" t="s">
        <v>21</v>
      </c>
    </row>
    <row r="455" spans="2:12" s="11" customFormat="1" ht="11.1" customHeight="1" x14ac:dyDescent="0.2">
      <c r="B455" s="26"/>
      <c r="C455" s="26"/>
      <c r="D455" s="34" t="s">
        <v>31</v>
      </c>
      <c r="E455" s="29">
        <v>2</v>
      </c>
      <c r="F455" s="50" t="s">
        <v>21</v>
      </c>
      <c r="G455" s="50" t="s">
        <v>21</v>
      </c>
      <c r="H455" s="50" t="s">
        <v>21</v>
      </c>
      <c r="I455" s="50" t="s">
        <v>21</v>
      </c>
      <c r="J455" s="50" t="s">
        <v>21</v>
      </c>
      <c r="K455" s="50" t="s">
        <v>21</v>
      </c>
      <c r="L455" s="50" t="s">
        <v>21</v>
      </c>
    </row>
    <row r="456" spans="2:12" s="11" customFormat="1" ht="11.1" customHeight="1" x14ac:dyDescent="0.2">
      <c r="B456" s="26"/>
      <c r="C456" s="26"/>
      <c r="D456" s="34" t="s">
        <v>32</v>
      </c>
      <c r="E456" s="29">
        <v>2</v>
      </c>
      <c r="F456" s="50" t="s">
        <v>21</v>
      </c>
      <c r="G456" s="50" t="s">
        <v>21</v>
      </c>
      <c r="H456" s="50" t="s">
        <v>21</v>
      </c>
      <c r="I456" s="50" t="s">
        <v>21</v>
      </c>
      <c r="J456" s="50" t="s">
        <v>21</v>
      </c>
      <c r="K456" s="50" t="s">
        <v>21</v>
      </c>
      <c r="L456" s="50" t="s">
        <v>21</v>
      </c>
    </row>
    <row r="457" spans="2:12" s="11" customFormat="1" ht="11.1" customHeight="1" x14ac:dyDescent="0.2">
      <c r="B457" s="26"/>
      <c r="C457" s="26"/>
      <c r="D457" s="34" t="s">
        <v>33</v>
      </c>
      <c r="E457" s="29">
        <v>2</v>
      </c>
      <c r="F457" s="50" t="s">
        <v>21</v>
      </c>
      <c r="G457" s="50" t="s">
        <v>21</v>
      </c>
      <c r="H457" s="50" t="s">
        <v>21</v>
      </c>
      <c r="I457" s="50" t="s">
        <v>21</v>
      </c>
      <c r="J457" s="50" t="s">
        <v>21</v>
      </c>
      <c r="K457" s="50" t="s">
        <v>21</v>
      </c>
      <c r="L457" s="50" t="s">
        <v>21</v>
      </c>
    </row>
    <row r="458" spans="2:12" s="11" customFormat="1" ht="11.1" customHeight="1" x14ac:dyDescent="0.2">
      <c r="B458" s="26"/>
      <c r="C458" s="26"/>
      <c r="D458" s="34" t="s">
        <v>34</v>
      </c>
      <c r="E458" s="29">
        <v>2</v>
      </c>
      <c r="F458" s="50" t="s">
        <v>21</v>
      </c>
      <c r="G458" s="50" t="s">
        <v>21</v>
      </c>
      <c r="H458" s="50" t="s">
        <v>21</v>
      </c>
      <c r="I458" s="50" t="s">
        <v>21</v>
      </c>
      <c r="J458" s="50" t="s">
        <v>21</v>
      </c>
      <c r="K458" s="50" t="s">
        <v>21</v>
      </c>
      <c r="L458" s="50" t="s">
        <v>21</v>
      </c>
    </row>
    <row r="459" spans="2:12" s="11" customFormat="1" ht="11.1" customHeight="1" x14ac:dyDescent="0.2">
      <c r="B459" s="26"/>
      <c r="C459" s="26"/>
      <c r="D459" s="34" t="s">
        <v>35</v>
      </c>
      <c r="E459" s="29">
        <v>2</v>
      </c>
      <c r="F459" s="50" t="s">
        <v>21</v>
      </c>
      <c r="G459" s="50" t="s">
        <v>21</v>
      </c>
      <c r="H459" s="50" t="s">
        <v>21</v>
      </c>
      <c r="I459" s="50" t="s">
        <v>21</v>
      </c>
      <c r="J459" s="50" t="s">
        <v>21</v>
      </c>
      <c r="K459" s="50" t="s">
        <v>21</v>
      </c>
      <c r="L459" s="50" t="s">
        <v>21</v>
      </c>
    </row>
    <row r="460" spans="2:12" s="11" customFormat="1" ht="11.1" customHeight="1" x14ac:dyDescent="0.2">
      <c r="B460" s="26"/>
      <c r="C460" s="26"/>
      <c r="D460" s="34" t="s">
        <v>36</v>
      </c>
      <c r="E460" s="29">
        <v>2</v>
      </c>
      <c r="F460" s="50" t="s">
        <v>21</v>
      </c>
      <c r="G460" s="50" t="s">
        <v>21</v>
      </c>
      <c r="H460" s="50" t="s">
        <v>21</v>
      </c>
      <c r="I460" s="50" t="s">
        <v>21</v>
      </c>
      <c r="J460" s="50" t="s">
        <v>21</v>
      </c>
      <c r="K460" s="50" t="s">
        <v>21</v>
      </c>
      <c r="L460" s="50"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2020</v>
      </c>
      <c r="E462" s="29"/>
      <c r="F462" s="29"/>
      <c r="G462" s="29"/>
      <c r="H462" s="29"/>
      <c r="I462" s="29"/>
      <c r="J462" s="30"/>
      <c r="K462" s="29"/>
      <c r="L462" s="31"/>
    </row>
    <row r="463" spans="2:12" s="11" customFormat="1" ht="11.1" customHeight="1" x14ac:dyDescent="0.2">
      <c r="B463" s="26"/>
      <c r="C463" s="26"/>
      <c r="D463" s="32" t="s">
        <v>24</v>
      </c>
      <c r="E463" s="29">
        <v>1.9090909090909101</v>
      </c>
      <c r="F463" s="50" t="s">
        <v>21</v>
      </c>
      <c r="G463" s="50" t="s">
        <v>21</v>
      </c>
      <c r="H463" s="50" t="s">
        <v>21</v>
      </c>
      <c r="I463" s="50" t="s">
        <v>21</v>
      </c>
      <c r="J463" s="50" t="s">
        <v>21</v>
      </c>
      <c r="K463" s="50" t="s">
        <v>21</v>
      </c>
      <c r="L463" s="50"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50" t="s">
        <v>21</v>
      </c>
      <c r="G465" s="50" t="s">
        <v>21</v>
      </c>
      <c r="H465" s="50" t="s">
        <v>21</v>
      </c>
      <c r="I465" s="50" t="s">
        <v>21</v>
      </c>
      <c r="J465" s="50" t="s">
        <v>21</v>
      </c>
      <c r="K465" s="50" t="s">
        <v>21</v>
      </c>
      <c r="L465" s="50" t="s">
        <v>21</v>
      </c>
    </row>
    <row r="466" spans="2:12" s="11" customFormat="1" ht="11.1" customHeight="1" x14ac:dyDescent="0.2">
      <c r="B466" s="26"/>
      <c r="C466" s="26"/>
      <c r="D466" s="34" t="s">
        <v>26</v>
      </c>
      <c r="E466" s="29">
        <v>2</v>
      </c>
      <c r="F466" s="50" t="s">
        <v>21</v>
      </c>
      <c r="G466" s="50" t="s">
        <v>21</v>
      </c>
      <c r="H466" s="50" t="s">
        <v>21</v>
      </c>
      <c r="I466" s="50" t="s">
        <v>21</v>
      </c>
      <c r="J466" s="50" t="s">
        <v>21</v>
      </c>
      <c r="K466" s="50" t="s">
        <v>21</v>
      </c>
      <c r="L466" s="50" t="s">
        <v>21</v>
      </c>
    </row>
    <row r="467" spans="2:12" s="11" customFormat="1" ht="11.1" customHeight="1" x14ac:dyDescent="0.2">
      <c r="B467" s="26"/>
      <c r="C467" s="26"/>
      <c r="D467" s="34" t="s">
        <v>27</v>
      </c>
      <c r="E467" s="29">
        <v>2</v>
      </c>
      <c r="F467" s="50" t="s">
        <v>21</v>
      </c>
      <c r="G467" s="50" t="s">
        <v>21</v>
      </c>
      <c r="H467" s="50" t="s">
        <v>21</v>
      </c>
      <c r="I467" s="50" t="s">
        <v>21</v>
      </c>
      <c r="J467" s="50" t="s">
        <v>21</v>
      </c>
      <c r="K467" s="50" t="s">
        <v>21</v>
      </c>
      <c r="L467" s="50" t="s">
        <v>21</v>
      </c>
    </row>
    <row r="468" spans="2:12" s="11" customFormat="1" ht="11.1" customHeight="1" x14ac:dyDescent="0.2">
      <c r="B468" s="26"/>
      <c r="C468" s="26"/>
      <c r="D468" s="34" t="s">
        <v>28</v>
      </c>
      <c r="E468" s="29">
        <v>2</v>
      </c>
      <c r="F468" s="50" t="s">
        <v>21</v>
      </c>
      <c r="G468" s="50" t="s">
        <v>21</v>
      </c>
      <c r="H468" s="50" t="s">
        <v>21</v>
      </c>
      <c r="I468" s="50" t="s">
        <v>21</v>
      </c>
      <c r="J468" s="50" t="s">
        <v>21</v>
      </c>
      <c r="K468" s="50" t="s">
        <v>21</v>
      </c>
      <c r="L468" s="50" t="s">
        <v>21</v>
      </c>
    </row>
    <row r="469" spans="2:12" s="11" customFormat="1" ht="11.1" customHeight="1" x14ac:dyDescent="0.2">
      <c r="B469" s="26"/>
      <c r="C469" s="26"/>
      <c r="D469" s="35" t="s">
        <v>29</v>
      </c>
      <c r="E469" s="29">
        <v>2</v>
      </c>
      <c r="F469" s="50" t="s">
        <v>21</v>
      </c>
      <c r="G469" s="50" t="s">
        <v>21</v>
      </c>
      <c r="H469" s="50" t="s">
        <v>21</v>
      </c>
      <c r="I469" s="50" t="s">
        <v>21</v>
      </c>
      <c r="J469" s="50" t="s">
        <v>21</v>
      </c>
      <c r="K469" s="50" t="s">
        <v>21</v>
      </c>
      <c r="L469" s="50" t="s">
        <v>21</v>
      </c>
    </row>
    <row r="470" spans="2:12" s="11" customFormat="1" ht="11.1" customHeight="1" x14ac:dyDescent="0.2">
      <c r="B470" s="26"/>
      <c r="C470" s="26"/>
      <c r="D470" s="34" t="s">
        <v>30</v>
      </c>
      <c r="E470" s="29">
        <v>2</v>
      </c>
      <c r="F470" s="50" t="s">
        <v>21</v>
      </c>
      <c r="G470" s="50" t="s">
        <v>21</v>
      </c>
      <c r="H470" s="50" t="s">
        <v>21</v>
      </c>
      <c r="I470" s="50" t="s">
        <v>21</v>
      </c>
      <c r="J470" s="50" t="s">
        <v>21</v>
      </c>
      <c r="K470" s="50" t="s">
        <v>21</v>
      </c>
      <c r="L470" s="50" t="s">
        <v>21</v>
      </c>
    </row>
    <row r="471" spans="2:12" s="11" customFormat="1" ht="11.1" customHeight="1" x14ac:dyDescent="0.2">
      <c r="B471" s="26"/>
      <c r="C471" s="26"/>
      <c r="D471" s="34" t="s">
        <v>31</v>
      </c>
      <c r="E471" s="29">
        <v>2</v>
      </c>
      <c r="F471" s="50" t="s">
        <v>21</v>
      </c>
      <c r="G471" s="50" t="s">
        <v>21</v>
      </c>
      <c r="H471" s="50" t="s">
        <v>21</v>
      </c>
      <c r="I471" s="50" t="s">
        <v>21</v>
      </c>
      <c r="J471" s="50" t="s">
        <v>21</v>
      </c>
      <c r="K471" s="50" t="s">
        <v>21</v>
      </c>
      <c r="L471" s="50" t="s">
        <v>21</v>
      </c>
    </row>
    <row r="472" spans="2:12" s="11" customFormat="1" ht="11.1" customHeight="1" x14ac:dyDescent="0.2">
      <c r="B472" s="26"/>
      <c r="C472" s="26"/>
      <c r="D472" s="34" t="s">
        <v>32</v>
      </c>
      <c r="E472" s="29">
        <v>2</v>
      </c>
      <c r="F472" s="50" t="s">
        <v>21</v>
      </c>
      <c r="G472" s="50" t="s">
        <v>21</v>
      </c>
      <c r="H472" s="50" t="s">
        <v>21</v>
      </c>
      <c r="I472" s="50" t="s">
        <v>21</v>
      </c>
      <c r="J472" s="50" t="s">
        <v>21</v>
      </c>
      <c r="K472" s="50" t="s">
        <v>21</v>
      </c>
      <c r="L472" s="50" t="s">
        <v>21</v>
      </c>
    </row>
    <row r="473" spans="2:12" s="11" customFormat="1" ht="11.1" customHeight="1" x14ac:dyDescent="0.2">
      <c r="B473" s="26"/>
      <c r="C473" s="26"/>
      <c r="D473" s="34" t="s">
        <v>33</v>
      </c>
      <c r="E473" s="29">
        <v>2</v>
      </c>
      <c r="F473" s="50" t="s">
        <v>21</v>
      </c>
      <c r="G473" s="50" t="s">
        <v>21</v>
      </c>
      <c r="H473" s="50" t="s">
        <v>21</v>
      </c>
      <c r="I473" s="50" t="s">
        <v>21</v>
      </c>
      <c r="J473" s="50" t="s">
        <v>21</v>
      </c>
      <c r="K473" s="50" t="s">
        <v>21</v>
      </c>
      <c r="L473" s="50" t="s">
        <v>21</v>
      </c>
    </row>
    <row r="474" spans="2:12" s="11" customFormat="1" ht="11.1" customHeight="1" x14ac:dyDescent="0.2">
      <c r="B474" s="26"/>
      <c r="C474" s="26"/>
      <c r="D474" s="34" t="s">
        <v>34</v>
      </c>
      <c r="E474" s="29">
        <v>2</v>
      </c>
      <c r="F474" s="50" t="s">
        <v>21</v>
      </c>
      <c r="G474" s="50" t="s">
        <v>21</v>
      </c>
      <c r="H474" s="50" t="s">
        <v>21</v>
      </c>
      <c r="I474" s="50" t="s">
        <v>21</v>
      </c>
      <c r="J474" s="50" t="s">
        <v>21</v>
      </c>
      <c r="K474" s="50" t="s">
        <v>21</v>
      </c>
      <c r="L474" s="50" t="s">
        <v>21</v>
      </c>
    </row>
    <row r="475" spans="2:12" s="11" customFormat="1" ht="11.1" customHeight="1" x14ac:dyDescent="0.2">
      <c r="B475" s="26"/>
      <c r="C475" s="26"/>
      <c r="D475" s="34" t="s">
        <v>35</v>
      </c>
      <c r="E475" s="29">
        <v>1</v>
      </c>
      <c r="F475" s="50" t="s">
        <v>21</v>
      </c>
      <c r="G475" s="50" t="s">
        <v>21</v>
      </c>
      <c r="H475" s="50" t="s">
        <v>21</v>
      </c>
      <c r="I475" s="50" t="s">
        <v>21</v>
      </c>
      <c r="J475" s="50" t="s">
        <v>21</v>
      </c>
      <c r="K475" s="50" t="s">
        <v>21</v>
      </c>
      <c r="L475" s="50" t="s">
        <v>21</v>
      </c>
    </row>
    <row r="476" spans="2:12" s="11" customFormat="1" ht="11.1" customHeight="1" x14ac:dyDescent="0.2">
      <c r="B476" s="26"/>
      <c r="C476" s="26"/>
      <c r="D476" s="34" t="s">
        <v>36</v>
      </c>
      <c r="E476" s="29">
        <v>1</v>
      </c>
      <c r="F476" s="50" t="s">
        <v>21</v>
      </c>
      <c r="G476" s="50" t="s">
        <v>21</v>
      </c>
      <c r="H476" s="50" t="s">
        <v>21</v>
      </c>
      <c r="I476" s="50" t="s">
        <v>21</v>
      </c>
      <c r="J476" s="50" t="s">
        <v>21</v>
      </c>
      <c r="K476" s="50" t="s">
        <v>21</v>
      </c>
      <c r="L476" s="50" t="s">
        <v>21</v>
      </c>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60</v>
      </c>
      <c r="D480" s="21">
        <v>2017</v>
      </c>
      <c r="E480" s="22">
        <v>10.8333333333333</v>
      </c>
      <c r="F480" s="22">
        <v>2037</v>
      </c>
      <c r="G480" s="22">
        <v>3213.8980000000001</v>
      </c>
      <c r="H480" s="22">
        <v>67431.426000000007</v>
      </c>
      <c r="I480" s="22">
        <v>508671.80300000001</v>
      </c>
      <c r="J480" s="22">
        <v>139484.204</v>
      </c>
      <c r="K480" s="44" t="s">
        <v>21</v>
      </c>
      <c r="L480" s="23">
        <v>27.4212573170682</v>
      </c>
    </row>
    <row r="481" spans="2:12" s="11" customFormat="1" ht="11.1" customHeight="1" x14ac:dyDescent="0.2">
      <c r="B481" s="19"/>
      <c r="C481" s="45" t="s">
        <v>61</v>
      </c>
      <c r="D481" s="21">
        <v>2018</v>
      </c>
      <c r="E481" s="22">
        <v>12</v>
      </c>
      <c r="F481" s="22">
        <v>2524.6666666666702</v>
      </c>
      <c r="G481" s="22">
        <v>4040.5169999999998</v>
      </c>
      <c r="H481" s="22">
        <v>85028.975999999995</v>
      </c>
      <c r="I481" s="22">
        <v>616990.25</v>
      </c>
      <c r="J481" s="22">
        <v>191842.15700000001</v>
      </c>
      <c r="K481" s="22">
        <v>96639.042000000001</v>
      </c>
      <c r="L481" s="23">
        <v>31.0932234342439</v>
      </c>
    </row>
    <row r="482" spans="2:12" s="11" customFormat="1" ht="11.1" customHeight="1" x14ac:dyDescent="0.2">
      <c r="B482" s="26"/>
      <c r="D482" s="21">
        <v>2019</v>
      </c>
      <c r="E482" s="22">
        <v>12</v>
      </c>
      <c r="F482" s="22">
        <v>2697.0833333333298</v>
      </c>
      <c r="G482" s="22">
        <v>4231.0420000000004</v>
      </c>
      <c r="H482" s="22">
        <v>92772.94</v>
      </c>
      <c r="I482" s="22">
        <v>628256.62399999995</v>
      </c>
      <c r="J482" s="22">
        <v>208683.8</v>
      </c>
      <c r="K482" s="22">
        <v>91069.612999999998</v>
      </c>
      <c r="L482" s="23">
        <v>33.216331038636199</v>
      </c>
    </row>
    <row r="483" spans="2:12" s="11" customFormat="1" ht="11.1" customHeight="1" x14ac:dyDescent="0.2">
      <c r="B483" s="26"/>
      <c r="D483" s="27"/>
    </row>
    <row r="484" spans="2:12" s="11" customFormat="1" ht="11.1" customHeight="1" x14ac:dyDescent="0.2">
      <c r="B484" s="26"/>
      <c r="D484" s="28">
        <v>2019</v>
      </c>
      <c r="E484" s="29"/>
      <c r="F484" s="29"/>
      <c r="G484" s="29"/>
      <c r="H484" s="29"/>
      <c r="I484" s="29"/>
      <c r="J484" s="30"/>
      <c r="K484" s="29"/>
      <c r="L484" s="31"/>
    </row>
    <row r="485" spans="2:12" s="11" customFormat="1" ht="11.1" customHeight="1" x14ac:dyDescent="0.2">
      <c r="B485" s="26"/>
      <c r="C485" s="27"/>
      <c r="D485" s="32" t="s">
        <v>24</v>
      </c>
      <c r="E485" s="29">
        <v>12</v>
      </c>
      <c r="F485" s="29">
        <v>2697.0833333333298</v>
      </c>
      <c r="G485" s="29">
        <v>4231.0420000000004</v>
      </c>
      <c r="H485" s="29">
        <v>92772.94</v>
      </c>
      <c r="I485" s="29">
        <v>628256.62399999995</v>
      </c>
      <c r="J485" s="29">
        <v>208683.8</v>
      </c>
      <c r="K485" s="29">
        <v>91069.612999999998</v>
      </c>
      <c r="L485" s="31">
        <v>33.216331038636199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2594</v>
      </c>
      <c r="G487" s="29">
        <v>357.09800000000001</v>
      </c>
      <c r="H487" s="29">
        <v>7483.3879999999999</v>
      </c>
      <c r="I487" s="29">
        <v>49074.118999999999</v>
      </c>
      <c r="J487" s="29">
        <v>14355.031000000001</v>
      </c>
      <c r="K487" s="29">
        <v>8432.3880000000008</v>
      </c>
      <c r="L487" s="31">
        <v>29.251734503883799</v>
      </c>
    </row>
    <row r="488" spans="2:12" s="11" customFormat="1" ht="11.1" customHeight="1" x14ac:dyDescent="0.2">
      <c r="B488" s="26"/>
      <c r="C488" s="27"/>
      <c r="D488" s="34" t="s">
        <v>26</v>
      </c>
      <c r="E488" s="29">
        <v>12</v>
      </c>
      <c r="F488" s="29">
        <v>2605</v>
      </c>
      <c r="G488" s="29">
        <v>342.05500000000001</v>
      </c>
      <c r="H488" s="29">
        <v>6888.8419999999996</v>
      </c>
      <c r="I488" s="29">
        <v>54995.955000000002</v>
      </c>
      <c r="J488" s="29">
        <v>19802.308000000001</v>
      </c>
      <c r="K488" s="29">
        <v>9229.6119999999992</v>
      </c>
      <c r="L488" s="31">
        <v>36.006844503382098</v>
      </c>
    </row>
    <row r="489" spans="2:12" s="11" customFormat="1" ht="11.1" customHeight="1" x14ac:dyDescent="0.2">
      <c r="B489" s="26"/>
      <c r="C489" s="27"/>
      <c r="D489" s="34" t="s">
        <v>27</v>
      </c>
      <c r="E489" s="29">
        <v>12</v>
      </c>
      <c r="F489" s="29">
        <v>2626</v>
      </c>
      <c r="G489" s="29">
        <v>360.82799999999997</v>
      </c>
      <c r="H489" s="29">
        <v>7000.2259999999997</v>
      </c>
      <c r="I489" s="29">
        <v>52998.065000000002</v>
      </c>
      <c r="J489" s="29">
        <v>16256.9</v>
      </c>
      <c r="K489" s="29">
        <v>8808.509</v>
      </c>
      <c r="L489" s="31">
        <v>30.674516135636299</v>
      </c>
    </row>
    <row r="490" spans="2:12" s="11" customFormat="1" ht="11.1" customHeight="1" x14ac:dyDescent="0.2">
      <c r="B490" s="26"/>
      <c r="C490" s="27"/>
      <c r="D490" s="34" t="s">
        <v>28</v>
      </c>
      <c r="E490" s="29">
        <v>12</v>
      </c>
      <c r="F490" s="29">
        <v>2640</v>
      </c>
      <c r="G490" s="29">
        <v>341.71699999999998</v>
      </c>
      <c r="H490" s="29">
        <v>7329.6989999999996</v>
      </c>
      <c r="I490" s="29">
        <v>55698.841</v>
      </c>
      <c r="J490" s="29">
        <v>17797.754000000001</v>
      </c>
      <c r="K490" s="29">
        <v>7323.18</v>
      </c>
      <c r="L490" s="31">
        <v>31.9535445988903</v>
      </c>
    </row>
    <row r="491" spans="2:12" s="11" customFormat="1" ht="11.1" customHeight="1" x14ac:dyDescent="0.2">
      <c r="B491" s="26"/>
      <c r="C491" s="27"/>
      <c r="D491" s="35" t="s">
        <v>29</v>
      </c>
      <c r="E491" s="29">
        <v>12</v>
      </c>
      <c r="F491" s="29">
        <v>2640</v>
      </c>
      <c r="G491" s="29">
        <v>361.971</v>
      </c>
      <c r="H491" s="29">
        <v>7988.3440000000001</v>
      </c>
      <c r="I491" s="29">
        <v>53911.665000000001</v>
      </c>
      <c r="J491" s="29">
        <v>17850.437000000002</v>
      </c>
      <c r="K491" s="29">
        <v>7875.4470000000001</v>
      </c>
      <c r="L491" s="31">
        <v>33.110528120398399</v>
      </c>
    </row>
    <row r="492" spans="2:12" s="11" customFormat="1" ht="11.1" customHeight="1" x14ac:dyDescent="0.2">
      <c r="B492" s="26"/>
      <c r="C492" s="27"/>
      <c r="D492" s="34" t="s">
        <v>30</v>
      </c>
      <c r="E492" s="29">
        <v>12</v>
      </c>
      <c r="F492" s="29">
        <v>2678</v>
      </c>
      <c r="G492" s="29">
        <v>336.72399999999999</v>
      </c>
      <c r="H492" s="29">
        <v>7880.0020000000004</v>
      </c>
      <c r="I492" s="29">
        <v>48050.834999999999</v>
      </c>
      <c r="J492" s="29">
        <v>13640.450999999999</v>
      </c>
      <c r="K492" s="29">
        <v>7343.9870000000001</v>
      </c>
      <c r="L492" s="31">
        <v>28.3875420687278</v>
      </c>
    </row>
    <row r="493" spans="2:12" s="11" customFormat="1" ht="11.1" customHeight="1" x14ac:dyDescent="0.2">
      <c r="B493" s="26"/>
      <c r="C493" s="27"/>
      <c r="D493" s="34" t="s">
        <v>31</v>
      </c>
      <c r="E493" s="29">
        <v>12</v>
      </c>
      <c r="F493" s="29">
        <v>2712</v>
      </c>
      <c r="G493" s="29">
        <v>358.762</v>
      </c>
      <c r="H493" s="29">
        <v>7981.6059999999998</v>
      </c>
      <c r="I493" s="29">
        <v>56079.463000000003</v>
      </c>
      <c r="J493" s="29">
        <v>19368.771000000001</v>
      </c>
      <c r="K493" s="29">
        <v>7636.44</v>
      </c>
      <c r="L493" s="31">
        <v>34.5380821496097</v>
      </c>
    </row>
    <row r="494" spans="2:12" s="11" customFormat="1" ht="11.1" customHeight="1" x14ac:dyDescent="0.2">
      <c r="B494" s="26"/>
      <c r="C494" s="27"/>
      <c r="D494" s="34" t="s">
        <v>32</v>
      </c>
      <c r="E494" s="29">
        <v>12</v>
      </c>
      <c r="F494" s="29">
        <v>2741</v>
      </c>
      <c r="G494" s="29">
        <v>368.36500000000001</v>
      </c>
      <c r="H494" s="29">
        <v>7395.6109999999999</v>
      </c>
      <c r="I494" s="29">
        <v>46570.807999999997</v>
      </c>
      <c r="J494" s="29">
        <v>14343.071</v>
      </c>
      <c r="K494" s="29">
        <v>5578.299</v>
      </c>
      <c r="L494" s="31">
        <v>30.798415608335599</v>
      </c>
    </row>
    <row r="495" spans="2:12" s="11" customFormat="1" ht="11.1" customHeight="1" x14ac:dyDescent="0.2">
      <c r="B495" s="26"/>
      <c r="C495" s="27"/>
      <c r="D495" s="34" t="s">
        <v>33</v>
      </c>
      <c r="E495" s="29">
        <v>12</v>
      </c>
      <c r="F495" s="29">
        <v>2750</v>
      </c>
      <c r="G495" s="29">
        <v>356.00900000000001</v>
      </c>
      <c r="H495" s="29">
        <v>7375.4489999999996</v>
      </c>
      <c r="I495" s="29">
        <v>53670.642</v>
      </c>
      <c r="J495" s="29">
        <v>19048.875</v>
      </c>
      <c r="K495" s="29">
        <v>7374.12</v>
      </c>
      <c r="L495" s="31">
        <v>35.4921690707557</v>
      </c>
    </row>
    <row r="496" spans="2:12" s="11" customFormat="1" ht="11.1" customHeight="1" x14ac:dyDescent="0.2">
      <c r="B496" s="26"/>
      <c r="C496" s="27"/>
      <c r="D496" s="34" t="s">
        <v>34</v>
      </c>
      <c r="E496" s="29">
        <v>12</v>
      </c>
      <c r="F496" s="29">
        <v>2775</v>
      </c>
      <c r="G496" s="29">
        <v>375.73500000000001</v>
      </c>
      <c r="H496" s="29">
        <v>7774.1909999999998</v>
      </c>
      <c r="I496" s="29">
        <v>56715.779000000002</v>
      </c>
      <c r="J496" s="29">
        <v>19308.837</v>
      </c>
      <c r="K496" s="29">
        <v>8006.4189999999999</v>
      </c>
      <c r="L496" s="31">
        <v>34.044911910669498</v>
      </c>
    </row>
    <row r="497" spans="2:12" s="11" customFormat="1" ht="11.1" customHeight="1" x14ac:dyDescent="0.2">
      <c r="B497" s="26"/>
      <c r="C497" s="27"/>
      <c r="D497" s="34" t="s">
        <v>35</v>
      </c>
      <c r="E497" s="29">
        <v>12</v>
      </c>
      <c r="F497" s="29">
        <v>2805</v>
      </c>
      <c r="G497" s="29">
        <v>381.02199999999999</v>
      </c>
      <c r="H497" s="29">
        <v>9506.8809999999994</v>
      </c>
      <c r="I497" s="29">
        <v>55913.519</v>
      </c>
      <c r="J497" s="29">
        <v>19301.485000000001</v>
      </c>
      <c r="K497" s="29">
        <v>7662.5870000000004</v>
      </c>
      <c r="L497" s="31">
        <v>34.520247241101004</v>
      </c>
    </row>
    <row r="498" spans="2:12" s="11" customFormat="1" ht="11.1" customHeight="1" x14ac:dyDescent="0.2">
      <c r="B498" s="26"/>
      <c r="C498" s="27"/>
      <c r="D498" s="34" t="s">
        <v>36</v>
      </c>
      <c r="E498" s="29">
        <v>12</v>
      </c>
      <c r="F498" s="29">
        <v>2799</v>
      </c>
      <c r="G498" s="29">
        <v>290.75599999999997</v>
      </c>
      <c r="H498" s="29">
        <v>8168.701</v>
      </c>
      <c r="I498" s="29">
        <v>44576.932999999997</v>
      </c>
      <c r="J498" s="29">
        <v>17609.88</v>
      </c>
      <c r="K498" s="29">
        <v>5798.625</v>
      </c>
      <c r="L498" s="31">
        <v>39.504467478729403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2020</v>
      </c>
      <c r="E500" s="29"/>
      <c r="F500" s="29"/>
      <c r="G500" s="29"/>
      <c r="H500" s="29"/>
      <c r="I500" s="29"/>
      <c r="J500" s="30"/>
      <c r="K500" s="29"/>
      <c r="L500" s="31"/>
    </row>
    <row r="501" spans="2:12" s="11" customFormat="1" ht="11.1" customHeight="1" x14ac:dyDescent="0.2">
      <c r="B501" s="26"/>
      <c r="C501" s="27"/>
      <c r="D501" s="32" t="s">
        <v>24</v>
      </c>
      <c r="E501" s="29">
        <v>12</v>
      </c>
      <c r="F501" s="29">
        <v>2796.5</v>
      </c>
      <c r="G501" s="29">
        <v>4274.4009999999998</v>
      </c>
      <c r="H501" s="29">
        <v>100343.808</v>
      </c>
      <c r="I501" s="29">
        <v>670463.71600000001</v>
      </c>
      <c r="J501" s="29">
        <v>238189.758</v>
      </c>
      <c r="K501" s="50" t="s">
        <v>21</v>
      </c>
      <c r="L501" s="31">
        <v>35.526122042971203</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2840</v>
      </c>
      <c r="G503" s="29">
        <v>350.73599999999999</v>
      </c>
      <c r="H503" s="29">
        <v>8222.93</v>
      </c>
      <c r="I503" s="29">
        <v>49487.188000000002</v>
      </c>
      <c r="J503" s="29">
        <v>17393.547999999999</v>
      </c>
      <c r="K503" s="29">
        <v>7065.0309999999999</v>
      </c>
      <c r="L503" s="31">
        <v>35.147577995338899</v>
      </c>
    </row>
    <row r="504" spans="2:12" s="11" customFormat="1" ht="11.1" customHeight="1" x14ac:dyDescent="0.2">
      <c r="B504" s="26"/>
      <c r="C504" s="27"/>
      <c r="D504" s="34" t="s">
        <v>26</v>
      </c>
      <c r="E504" s="29">
        <v>12</v>
      </c>
      <c r="F504" s="29">
        <v>2793</v>
      </c>
      <c r="G504" s="29">
        <v>346.09</v>
      </c>
      <c r="H504" s="29">
        <v>7756.5789999999997</v>
      </c>
      <c r="I504" s="29">
        <v>52958.603999999999</v>
      </c>
      <c r="J504" s="29">
        <v>17704.831999999999</v>
      </c>
      <c r="K504" s="29">
        <v>7228.951</v>
      </c>
      <c r="L504" s="31">
        <v>33.431455255127197</v>
      </c>
    </row>
    <row r="505" spans="2:12" s="11" customFormat="1" ht="11.1" customHeight="1" x14ac:dyDescent="0.2">
      <c r="B505" s="26"/>
      <c r="C505" s="27"/>
      <c r="D505" s="34" t="s">
        <v>27</v>
      </c>
      <c r="E505" s="29">
        <v>12</v>
      </c>
      <c r="F505" s="29">
        <v>2808</v>
      </c>
      <c r="G505" s="29">
        <v>382.49799999999999</v>
      </c>
      <c r="H505" s="29">
        <v>7868.28</v>
      </c>
      <c r="I505" s="29">
        <v>54086.131000000001</v>
      </c>
      <c r="J505" s="29">
        <v>15843.903</v>
      </c>
      <c r="K505" s="29">
        <v>6757.3729999999996</v>
      </c>
      <c r="L505" s="31">
        <v>29.293836898779102</v>
      </c>
    </row>
    <row r="506" spans="2:12" s="11" customFormat="1" ht="11.1" customHeight="1" x14ac:dyDescent="0.2">
      <c r="B506" s="26"/>
      <c r="C506" s="27"/>
      <c r="D506" s="34" t="s">
        <v>28</v>
      </c>
      <c r="E506" s="29">
        <v>12</v>
      </c>
      <c r="F506" s="29">
        <v>2791</v>
      </c>
      <c r="G506" s="29">
        <v>332.642</v>
      </c>
      <c r="H506" s="29">
        <v>7632.0169999999998</v>
      </c>
      <c r="I506" s="29">
        <v>51549.222000000002</v>
      </c>
      <c r="J506" s="29">
        <v>17850.530999999999</v>
      </c>
      <c r="K506" s="29">
        <v>6109.8530000000001</v>
      </c>
      <c r="L506" s="31">
        <v>34.628128820256499</v>
      </c>
    </row>
    <row r="507" spans="2:12" s="11" customFormat="1" ht="11.1" customHeight="1" x14ac:dyDescent="0.2">
      <c r="B507" s="26"/>
      <c r="C507" s="27"/>
      <c r="D507" s="35" t="s">
        <v>29</v>
      </c>
      <c r="E507" s="29">
        <v>12</v>
      </c>
      <c r="F507" s="29">
        <v>2761</v>
      </c>
      <c r="G507" s="29">
        <v>331.238</v>
      </c>
      <c r="H507" s="29">
        <v>7947.134</v>
      </c>
      <c r="I507" s="29">
        <v>50040.144999999997</v>
      </c>
      <c r="J507" s="29">
        <v>15600.752</v>
      </c>
      <c r="K507" s="29">
        <v>5993.62</v>
      </c>
      <c r="L507" s="31">
        <v>31.176472410301798</v>
      </c>
    </row>
    <row r="508" spans="2:12" s="11" customFormat="1" ht="11.1" customHeight="1" x14ac:dyDescent="0.2">
      <c r="B508" s="26"/>
      <c r="C508" s="27"/>
      <c r="D508" s="34" t="s">
        <v>30</v>
      </c>
      <c r="E508" s="29">
        <v>12</v>
      </c>
      <c r="F508" s="29">
        <v>2772</v>
      </c>
      <c r="G508" s="29">
        <v>368.505</v>
      </c>
      <c r="H508" s="29">
        <v>8922.0840000000007</v>
      </c>
      <c r="I508" s="29">
        <v>61053.129000000001</v>
      </c>
      <c r="J508" s="29">
        <v>23266.062999999998</v>
      </c>
      <c r="K508" s="29">
        <v>7491.1270000000004</v>
      </c>
      <c r="L508" s="31">
        <v>38.107896157132302</v>
      </c>
    </row>
    <row r="509" spans="2:12" s="11" customFormat="1" ht="11.1" customHeight="1" x14ac:dyDescent="0.2">
      <c r="B509" s="26"/>
      <c r="C509" s="27"/>
      <c r="D509" s="34" t="s">
        <v>31</v>
      </c>
      <c r="E509" s="29">
        <v>12</v>
      </c>
      <c r="F509" s="29">
        <v>2779</v>
      </c>
      <c r="G509" s="29">
        <v>360.53100000000001</v>
      </c>
      <c r="H509" s="29">
        <v>8374.009</v>
      </c>
      <c r="I509" s="29">
        <v>60315.964</v>
      </c>
      <c r="J509" s="29">
        <v>21875.668000000001</v>
      </c>
      <c r="K509" s="29">
        <v>7989.8239999999996</v>
      </c>
      <c r="L509" s="31">
        <v>36.268454567019802</v>
      </c>
    </row>
    <row r="510" spans="2:12" s="11" customFormat="1" ht="11.1" customHeight="1" x14ac:dyDescent="0.2">
      <c r="B510" s="26"/>
      <c r="C510" s="27"/>
      <c r="D510" s="34" t="s">
        <v>32</v>
      </c>
      <c r="E510" s="29">
        <v>12</v>
      </c>
      <c r="F510" s="29">
        <v>2776</v>
      </c>
      <c r="G510" s="29">
        <v>319.60700000000003</v>
      </c>
      <c r="H510" s="29">
        <v>7554.9629999999997</v>
      </c>
      <c r="I510" s="29">
        <v>44656.538</v>
      </c>
      <c r="J510" s="29">
        <v>14864.697</v>
      </c>
      <c r="K510" s="29">
        <v>5480.1729999999998</v>
      </c>
      <c r="L510" s="31">
        <v>33.2867205245512</v>
      </c>
    </row>
    <row r="511" spans="2:12" s="11" customFormat="1" ht="11.1" customHeight="1" x14ac:dyDescent="0.2">
      <c r="B511" s="26"/>
      <c r="C511" s="27"/>
      <c r="D511" s="34" t="s">
        <v>33</v>
      </c>
      <c r="E511" s="37">
        <v>12</v>
      </c>
      <c r="F511" s="37">
        <v>2795</v>
      </c>
      <c r="G511" s="37">
        <v>398.78399999999999</v>
      </c>
      <c r="H511" s="37">
        <v>8070.2849999999999</v>
      </c>
      <c r="I511" s="37">
        <v>59403.906000000003</v>
      </c>
      <c r="J511" s="29">
        <v>19400.385999999999</v>
      </c>
      <c r="K511" s="29">
        <v>7507.0540000000001</v>
      </c>
      <c r="L511" s="31">
        <v>32.658434952072</v>
      </c>
    </row>
    <row r="512" spans="2:12" s="11" customFormat="1" ht="11.1" customHeight="1" x14ac:dyDescent="0.2">
      <c r="B512" s="26"/>
      <c r="C512" s="27"/>
      <c r="D512" s="34" t="s">
        <v>34</v>
      </c>
      <c r="E512" s="29">
        <v>12</v>
      </c>
      <c r="F512" s="29">
        <v>2815</v>
      </c>
      <c r="G512" s="29">
        <v>389.63600000000002</v>
      </c>
      <c r="H512" s="29">
        <v>8140.9210000000003</v>
      </c>
      <c r="I512" s="29">
        <v>61102.847000000002</v>
      </c>
      <c r="J512" s="29">
        <v>19987.492999999999</v>
      </c>
      <c r="K512" s="29">
        <v>7399.4260000000004</v>
      </c>
      <c r="L512" s="31">
        <v>32.711230296683198</v>
      </c>
    </row>
    <row r="513" spans="1:12" s="11" customFormat="1" ht="11.1" customHeight="1" x14ac:dyDescent="0.2">
      <c r="B513" s="26"/>
      <c r="C513" s="27"/>
      <c r="D513" s="34" t="s">
        <v>35</v>
      </c>
      <c r="E513" s="29">
        <v>12</v>
      </c>
      <c r="F513" s="29">
        <v>2815</v>
      </c>
      <c r="G513" s="29">
        <v>392.39</v>
      </c>
      <c r="H513" s="29">
        <v>11154.236000000001</v>
      </c>
      <c r="I513" s="29">
        <v>76161.619000000006</v>
      </c>
      <c r="J513" s="29">
        <v>33582.353000000003</v>
      </c>
      <c r="K513" s="50" t="s">
        <v>21</v>
      </c>
      <c r="L513" s="31">
        <v>44.093538767866796</v>
      </c>
    </row>
    <row r="514" spans="1:12" s="11" customFormat="1" ht="11.1" customHeight="1" x14ac:dyDescent="0.2">
      <c r="B514" s="26"/>
      <c r="C514" s="27"/>
      <c r="D514" s="34" t="s">
        <v>36</v>
      </c>
      <c r="E514" s="29">
        <v>12</v>
      </c>
      <c r="F514" s="29">
        <v>2813</v>
      </c>
      <c r="G514" s="29">
        <v>301.74400000000003</v>
      </c>
      <c r="H514" s="29">
        <v>8700.3700000000008</v>
      </c>
      <c r="I514" s="29">
        <v>49648.423000000003</v>
      </c>
      <c r="J514" s="29">
        <v>20819.531999999999</v>
      </c>
      <c r="K514" s="50" t="s">
        <v>21</v>
      </c>
      <c r="L514" s="31">
        <v>41.933924064415898</v>
      </c>
    </row>
    <row r="516" spans="1:12" s="11" customFormat="1" ht="10.5" customHeight="1" x14ac:dyDescent="0.2"/>
    <row r="517" spans="1:12" s="11" customFormat="1" ht="11.1" customHeight="1" x14ac:dyDescent="0.2">
      <c r="A517" s="385" t="s">
        <v>62</v>
      </c>
      <c r="B517" s="385"/>
      <c r="C517" s="385"/>
      <c r="D517" s="385"/>
      <c r="E517" s="385"/>
      <c r="F517" s="385"/>
      <c r="G517" s="385"/>
      <c r="H517" s="385"/>
      <c r="I517" s="385"/>
      <c r="J517" s="385"/>
      <c r="K517" s="385"/>
      <c r="L517" s="38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85" t="s">
        <v>1</v>
      </c>
      <c r="B519" s="385"/>
      <c r="C519" s="385"/>
      <c r="D519" s="385"/>
      <c r="E519" s="385"/>
      <c r="F519" s="385"/>
      <c r="G519" s="385"/>
      <c r="H519" s="385"/>
      <c r="I519" s="385"/>
      <c r="J519" s="385"/>
      <c r="K519" s="385"/>
      <c r="L519" s="385"/>
    </row>
    <row r="520" spans="1:12" s="11" customFormat="1" ht="11.1" customHeight="1" x14ac:dyDescent="0.2">
      <c r="A520" s="385" t="s">
        <v>2</v>
      </c>
      <c r="B520" s="385"/>
      <c r="C520" s="385"/>
      <c r="D520" s="385"/>
      <c r="E520" s="385"/>
      <c r="F520" s="385"/>
      <c r="G520" s="385"/>
      <c r="H520" s="385"/>
      <c r="I520" s="385"/>
      <c r="J520" s="385"/>
      <c r="K520" s="385"/>
      <c r="L520" s="38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64" t="s">
        <v>3</v>
      </c>
      <c r="C522" s="367" t="s">
        <v>4</v>
      </c>
      <c r="D522" s="370" t="s">
        <v>5</v>
      </c>
      <c r="E522" s="370" t="s">
        <v>6</v>
      </c>
      <c r="F522" s="367" t="s">
        <v>7</v>
      </c>
      <c r="G522" s="367" t="s">
        <v>8</v>
      </c>
      <c r="H522" s="367" t="s">
        <v>9</v>
      </c>
      <c r="I522" s="379" t="s">
        <v>10</v>
      </c>
      <c r="J522" s="384"/>
      <c r="K522" s="380"/>
      <c r="L522" s="381" t="s">
        <v>11</v>
      </c>
    </row>
    <row r="523" spans="1:12" s="11" customFormat="1" ht="15" customHeight="1" x14ac:dyDescent="0.2">
      <c r="B523" s="365"/>
      <c r="C523" s="371"/>
      <c r="D523" s="368"/>
      <c r="E523" s="368"/>
      <c r="F523" s="371"/>
      <c r="G523" s="371"/>
      <c r="H523" s="371"/>
      <c r="I523" s="367" t="s">
        <v>12</v>
      </c>
      <c r="J523" s="379" t="s">
        <v>13</v>
      </c>
      <c r="K523" s="380"/>
      <c r="L523" s="382"/>
    </row>
    <row r="524" spans="1:12" s="11" customFormat="1" ht="21" customHeight="1" x14ac:dyDescent="0.2">
      <c r="B524" s="365"/>
      <c r="C524" s="371"/>
      <c r="D524" s="368"/>
      <c r="E524" s="369"/>
      <c r="F524" s="372"/>
      <c r="G524" s="372"/>
      <c r="H524" s="372"/>
      <c r="I524" s="372"/>
      <c r="J524" s="12" t="s">
        <v>14</v>
      </c>
      <c r="K524" s="13" t="s">
        <v>15</v>
      </c>
      <c r="L524" s="383"/>
    </row>
    <row r="525" spans="1:12" s="11" customFormat="1" ht="11.1" customHeight="1" x14ac:dyDescent="0.2">
      <c r="B525" s="366"/>
      <c r="C525" s="372"/>
      <c r="D525" s="369"/>
      <c r="E525" s="14" t="s">
        <v>16</v>
      </c>
      <c r="F525" s="14" t="s">
        <v>17</v>
      </c>
      <c r="G525" s="15" t="s">
        <v>18</v>
      </c>
      <c r="H525" s="379" t="s">
        <v>19</v>
      </c>
      <c r="I525" s="384"/>
      <c r="J525" s="384"/>
      <c r="K525" s="380"/>
      <c r="L525" s="16" t="s">
        <v>20</v>
      </c>
    </row>
    <row r="526" spans="1:12" s="11" customFormat="1" ht="11.1" customHeight="1" x14ac:dyDescent="0.2">
      <c r="B526" s="17"/>
      <c r="C526" s="18"/>
      <c r="D526" s="18"/>
    </row>
    <row r="527" spans="1:12" s="11" customFormat="1" ht="11.1" customHeight="1" x14ac:dyDescent="0.2">
      <c r="B527" s="51">
        <v>17</v>
      </c>
      <c r="C527" s="20" t="s">
        <v>63</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64</v>
      </c>
      <c r="D528" s="21">
        <v>2017</v>
      </c>
      <c r="E528" s="22">
        <v>19.8333333333333</v>
      </c>
      <c r="F528" s="22">
        <v>3507.5</v>
      </c>
      <c r="G528" s="22">
        <v>5766.6260000000002</v>
      </c>
      <c r="H528" s="22">
        <v>117046.273</v>
      </c>
      <c r="I528" s="22">
        <v>1136421.2949999999</v>
      </c>
      <c r="J528" s="22">
        <v>282208.30900000001</v>
      </c>
      <c r="K528" s="22">
        <v>218012.23499999999</v>
      </c>
      <c r="L528" s="23">
        <v>24.833071171901999</v>
      </c>
    </row>
    <row r="529" spans="2:12" s="11" customFormat="1" ht="11.1" customHeight="1" x14ac:dyDescent="0.2">
      <c r="B529" s="42"/>
      <c r="C529" s="20" t="s">
        <v>65</v>
      </c>
      <c r="D529" s="21">
        <v>2018</v>
      </c>
      <c r="E529" s="22">
        <v>19.25</v>
      </c>
      <c r="F529" s="22">
        <v>3525.4166666666702</v>
      </c>
      <c r="G529" s="22">
        <v>5577.5119999999997</v>
      </c>
      <c r="H529" s="22">
        <v>118553.356</v>
      </c>
      <c r="I529" s="22">
        <v>1197239.7050000001</v>
      </c>
      <c r="J529" s="22">
        <v>348531.55499999999</v>
      </c>
      <c r="K529" s="22">
        <v>272602.88799999998</v>
      </c>
      <c r="L529" s="23">
        <v>29.111259302914601</v>
      </c>
    </row>
    <row r="530" spans="2:12" s="11" customFormat="1" ht="11.1" customHeight="1" x14ac:dyDescent="0.2">
      <c r="B530" s="26"/>
      <c r="C530" s="26"/>
      <c r="D530" s="21">
        <v>2019</v>
      </c>
      <c r="E530" s="22">
        <v>17</v>
      </c>
      <c r="F530" s="22">
        <v>3309</v>
      </c>
      <c r="G530" s="22">
        <v>4996.6679999999997</v>
      </c>
      <c r="H530" s="22">
        <v>113542.815</v>
      </c>
      <c r="I530" s="22">
        <v>1086383.99</v>
      </c>
      <c r="J530" s="22">
        <v>292615.63699999999</v>
      </c>
      <c r="K530" s="22">
        <v>228092.97</v>
      </c>
      <c r="L530" s="23">
        <v>26.9348259633318</v>
      </c>
    </row>
    <row r="531" spans="2:12" s="11" customFormat="1" ht="11.1" customHeight="1" x14ac:dyDescent="0.2">
      <c r="B531" s="26"/>
      <c r="C531" s="26"/>
      <c r="D531" s="27"/>
    </row>
    <row r="532" spans="2:12" s="11" customFormat="1" ht="11.1" customHeight="1" x14ac:dyDescent="0.2">
      <c r="B532" s="26"/>
      <c r="C532" s="26"/>
      <c r="D532" s="28">
        <v>2019</v>
      </c>
      <c r="E532" s="29"/>
      <c r="F532" s="29"/>
      <c r="G532" s="29"/>
      <c r="H532" s="29"/>
      <c r="I532" s="29"/>
      <c r="J532" s="30"/>
      <c r="K532" s="29"/>
      <c r="L532" s="31"/>
    </row>
    <row r="533" spans="2:12" s="11" customFormat="1" ht="11.1" customHeight="1" x14ac:dyDescent="0.2">
      <c r="B533" s="26"/>
      <c r="C533" s="26"/>
      <c r="D533" s="32" t="s">
        <v>24</v>
      </c>
      <c r="E533" s="48">
        <v>17</v>
      </c>
      <c r="F533" s="48">
        <v>3309</v>
      </c>
      <c r="G533" s="48">
        <v>4996.6679999999997</v>
      </c>
      <c r="H533" s="48">
        <v>113542.815</v>
      </c>
      <c r="I533" s="48">
        <v>1086383.99</v>
      </c>
      <c r="J533" s="48">
        <v>292615.63699999999</v>
      </c>
      <c r="K533" s="48">
        <v>228092.97</v>
      </c>
      <c r="L533" s="52">
        <v>26.9348259633318</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17</v>
      </c>
      <c r="F535" s="29">
        <v>3354</v>
      </c>
      <c r="G535" s="29">
        <v>471.48899999999998</v>
      </c>
      <c r="H535" s="29">
        <v>9745.3130000000001</v>
      </c>
      <c r="I535" s="29">
        <v>100962.53</v>
      </c>
      <c r="J535" s="29">
        <v>29000.044999999998</v>
      </c>
      <c r="K535" s="29">
        <v>23642.737000000001</v>
      </c>
      <c r="L535" s="31">
        <v>28.723572002405302</v>
      </c>
    </row>
    <row r="536" spans="2:12" s="11" customFormat="1" ht="11.1" customHeight="1" x14ac:dyDescent="0.2">
      <c r="B536" s="26"/>
      <c r="C536" s="26"/>
      <c r="D536" s="34" t="s">
        <v>26</v>
      </c>
      <c r="E536" s="29">
        <v>17</v>
      </c>
      <c r="F536" s="29">
        <v>3375</v>
      </c>
      <c r="G536" s="29">
        <v>418.54300000000001</v>
      </c>
      <c r="H536" s="29">
        <v>8825.4760000000006</v>
      </c>
      <c r="I536" s="29">
        <v>94490.294999999998</v>
      </c>
      <c r="J536" s="29">
        <v>27092.036</v>
      </c>
      <c r="K536" s="29">
        <v>21741.085999999999</v>
      </c>
      <c r="L536" s="31">
        <v>28.671765708848699</v>
      </c>
    </row>
    <row r="537" spans="2:12" s="11" customFormat="1" ht="11.1" customHeight="1" x14ac:dyDescent="0.2">
      <c r="B537" s="26"/>
      <c r="C537" s="26"/>
      <c r="D537" s="34" t="s">
        <v>27</v>
      </c>
      <c r="E537" s="29">
        <v>17</v>
      </c>
      <c r="F537" s="29">
        <v>3373</v>
      </c>
      <c r="G537" s="29">
        <v>440.834</v>
      </c>
      <c r="H537" s="29">
        <v>9655.2170000000006</v>
      </c>
      <c r="I537" s="29">
        <v>96514.239000000001</v>
      </c>
      <c r="J537" s="29">
        <v>26242.589</v>
      </c>
      <c r="K537" s="29">
        <v>21056.653999999999</v>
      </c>
      <c r="L537" s="31">
        <v>27.190380685693398</v>
      </c>
    </row>
    <row r="538" spans="2:12" s="11" customFormat="1" ht="11.1" customHeight="1" x14ac:dyDescent="0.2">
      <c r="B538" s="26"/>
      <c r="C538" s="26"/>
      <c r="D538" s="34" t="s">
        <v>28</v>
      </c>
      <c r="E538" s="29">
        <v>17</v>
      </c>
      <c r="F538" s="29">
        <v>3349</v>
      </c>
      <c r="G538" s="29">
        <v>415.09800000000001</v>
      </c>
      <c r="H538" s="29">
        <v>9281.2279999999992</v>
      </c>
      <c r="I538" s="29">
        <v>94960.721000000005</v>
      </c>
      <c r="J538" s="29">
        <v>25282.168000000001</v>
      </c>
      <c r="K538" s="29">
        <v>19766.992999999999</v>
      </c>
      <c r="L538" s="31">
        <v>26.623816388251701</v>
      </c>
    </row>
    <row r="539" spans="2:12" s="11" customFormat="1" ht="11.1" customHeight="1" x14ac:dyDescent="0.2">
      <c r="B539" s="26"/>
      <c r="C539" s="26"/>
      <c r="D539" s="35" t="s">
        <v>29</v>
      </c>
      <c r="E539" s="29">
        <v>17</v>
      </c>
      <c r="F539" s="29">
        <v>3348</v>
      </c>
      <c r="G539" s="29">
        <v>437.59199999999998</v>
      </c>
      <c r="H539" s="29">
        <v>9508.6409999999996</v>
      </c>
      <c r="I539" s="29">
        <v>93123.573000000004</v>
      </c>
      <c r="J539" s="29">
        <v>25807.492999999999</v>
      </c>
      <c r="K539" s="29">
        <v>19347.053</v>
      </c>
      <c r="L539" s="31">
        <v>27.713168823537298</v>
      </c>
    </row>
    <row r="540" spans="2:12" s="11" customFormat="1" ht="11.1" customHeight="1" x14ac:dyDescent="0.2">
      <c r="B540" s="26"/>
      <c r="C540" s="26"/>
      <c r="D540" s="34" t="s">
        <v>30</v>
      </c>
      <c r="E540" s="29">
        <v>17</v>
      </c>
      <c r="F540" s="29">
        <v>3256</v>
      </c>
      <c r="G540" s="29">
        <v>382.42</v>
      </c>
      <c r="H540" s="29">
        <v>9583.6939999999995</v>
      </c>
      <c r="I540" s="29">
        <v>85114.016000000003</v>
      </c>
      <c r="J540" s="29">
        <v>23601.455000000002</v>
      </c>
      <c r="K540" s="29">
        <v>18086.678</v>
      </c>
      <c r="L540" s="31">
        <v>27.7292226464793</v>
      </c>
    </row>
    <row r="541" spans="2:12" s="11" customFormat="1" ht="11.1" customHeight="1" x14ac:dyDescent="0.2">
      <c r="B541" s="26"/>
      <c r="C541" s="26"/>
      <c r="D541" s="34" t="s">
        <v>31</v>
      </c>
      <c r="E541" s="29">
        <v>17</v>
      </c>
      <c r="F541" s="29">
        <v>3270</v>
      </c>
      <c r="G541" s="29">
        <v>429.10599999999999</v>
      </c>
      <c r="H541" s="29">
        <v>9171.0779999999995</v>
      </c>
      <c r="I541" s="29">
        <v>95874.183000000005</v>
      </c>
      <c r="J541" s="29">
        <v>25463.223000000002</v>
      </c>
      <c r="K541" s="29">
        <v>19582.276999999998</v>
      </c>
      <c r="L541" s="31">
        <v>26.5589986826798</v>
      </c>
    </row>
    <row r="542" spans="2:12" s="11" customFormat="1" ht="11.1" customHeight="1" x14ac:dyDescent="0.2">
      <c r="B542" s="26"/>
      <c r="C542" s="26"/>
      <c r="D542" s="34" t="s">
        <v>32</v>
      </c>
      <c r="E542" s="29">
        <v>17</v>
      </c>
      <c r="F542" s="29">
        <v>3302</v>
      </c>
      <c r="G542" s="29">
        <v>417.12</v>
      </c>
      <c r="H542" s="29">
        <v>9018.9580000000005</v>
      </c>
      <c r="I542" s="29">
        <v>88508.020999999993</v>
      </c>
      <c r="J542" s="29">
        <v>23574.793000000001</v>
      </c>
      <c r="K542" s="29">
        <v>17927.009999999998</v>
      </c>
      <c r="L542" s="31">
        <v>26.6357701072087</v>
      </c>
    </row>
    <row r="543" spans="2:12" s="11" customFormat="1" ht="11.1" customHeight="1" x14ac:dyDescent="0.2">
      <c r="B543" s="26"/>
      <c r="C543" s="26"/>
      <c r="D543" s="34" t="s">
        <v>33</v>
      </c>
      <c r="E543" s="29">
        <v>17</v>
      </c>
      <c r="F543" s="29">
        <v>3281</v>
      </c>
      <c r="G543" s="29">
        <v>405.08199999999999</v>
      </c>
      <c r="H543" s="29">
        <v>8792.5499999999993</v>
      </c>
      <c r="I543" s="29">
        <v>84920.589000000007</v>
      </c>
      <c r="J543" s="29">
        <v>23009.638999999999</v>
      </c>
      <c r="K543" s="29">
        <v>17688.57</v>
      </c>
      <c r="L543" s="31">
        <v>27.095477399479702</v>
      </c>
    </row>
    <row r="544" spans="2:12" s="11" customFormat="1" ht="11.1" customHeight="1" x14ac:dyDescent="0.2">
      <c r="B544" s="26"/>
      <c r="C544" s="26"/>
      <c r="D544" s="34" t="s">
        <v>34</v>
      </c>
      <c r="E544" s="29">
        <v>17</v>
      </c>
      <c r="F544" s="29">
        <v>3280</v>
      </c>
      <c r="G544" s="29">
        <v>412.93900000000002</v>
      </c>
      <c r="H544" s="29">
        <v>9256.2549999999992</v>
      </c>
      <c r="I544" s="29">
        <v>88329.383000000002</v>
      </c>
      <c r="J544" s="29">
        <v>22846.712</v>
      </c>
      <c r="K544" s="29">
        <v>17831.984</v>
      </c>
      <c r="L544" s="31">
        <v>25.865358982525699</v>
      </c>
    </row>
    <row r="545" spans="2:12" s="11" customFormat="1" ht="11.1" customHeight="1" x14ac:dyDescent="0.2">
      <c r="B545" s="26"/>
      <c r="C545" s="26"/>
      <c r="D545" s="34" t="s">
        <v>35</v>
      </c>
      <c r="E545" s="29">
        <v>17</v>
      </c>
      <c r="F545" s="29">
        <v>3267</v>
      </c>
      <c r="G545" s="29">
        <v>416.32</v>
      </c>
      <c r="H545" s="29">
        <v>11306.846</v>
      </c>
      <c r="I545" s="29">
        <v>90028.149000000005</v>
      </c>
      <c r="J545" s="29">
        <v>21698.159</v>
      </c>
      <c r="K545" s="29">
        <v>16537.498</v>
      </c>
      <c r="L545" s="31">
        <v>24.101527401168699</v>
      </c>
    </row>
    <row r="546" spans="2:12" s="11" customFormat="1" ht="11.1" customHeight="1" x14ac:dyDescent="0.2">
      <c r="B546" s="26"/>
      <c r="C546" s="26"/>
      <c r="D546" s="34" t="s">
        <v>36</v>
      </c>
      <c r="E546" s="29">
        <v>17</v>
      </c>
      <c r="F546" s="29">
        <v>3253</v>
      </c>
      <c r="G546" s="29">
        <v>350.125</v>
      </c>
      <c r="H546" s="29">
        <v>9397.5589999999993</v>
      </c>
      <c r="I546" s="29">
        <v>73558.290999999997</v>
      </c>
      <c r="J546" s="29">
        <v>18997.325000000001</v>
      </c>
      <c r="K546" s="29">
        <v>14884.43</v>
      </c>
      <c r="L546" s="31">
        <v>25.826218556382699</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2020</v>
      </c>
      <c r="E548" s="29"/>
      <c r="F548" s="29"/>
      <c r="G548" s="29"/>
      <c r="H548" s="29"/>
      <c r="I548" s="29"/>
      <c r="J548" s="30"/>
      <c r="K548" s="29"/>
      <c r="L548" s="31"/>
    </row>
    <row r="549" spans="2:12" s="11" customFormat="1" ht="11.1" customHeight="1" x14ac:dyDescent="0.2">
      <c r="B549" s="26"/>
      <c r="C549" s="26"/>
      <c r="D549" s="32" t="s">
        <v>24</v>
      </c>
      <c r="E549" s="29">
        <v>16.1666666666667</v>
      </c>
      <c r="F549" s="29">
        <v>3239.1666666666702</v>
      </c>
      <c r="G549" s="29">
        <v>4884.17</v>
      </c>
      <c r="H549" s="29">
        <v>115848.88800000001</v>
      </c>
      <c r="I549" s="29">
        <v>986014.95400000003</v>
      </c>
      <c r="J549" s="29">
        <v>258781.95699999999</v>
      </c>
      <c r="K549" s="29">
        <v>193573.33100000001</v>
      </c>
      <c r="L549" s="31">
        <v>26.245236540296901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3219</v>
      </c>
      <c r="G551" s="29">
        <v>439.22500000000002</v>
      </c>
      <c r="H551" s="29">
        <v>9793.7000000000007</v>
      </c>
      <c r="I551" s="29">
        <v>89988.262000000002</v>
      </c>
      <c r="J551" s="29">
        <v>21629.482</v>
      </c>
      <c r="K551" s="29">
        <v>17098.142</v>
      </c>
      <c r="L551" s="31">
        <v>24.035892592302801</v>
      </c>
    </row>
    <row r="552" spans="2:12" s="11" customFormat="1" ht="11.1" customHeight="1" x14ac:dyDescent="0.2">
      <c r="B552" s="26"/>
      <c r="C552" s="26"/>
      <c r="D552" s="34" t="s">
        <v>26</v>
      </c>
      <c r="E552" s="29">
        <v>17</v>
      </c>
      <c r="F552" s="29">
        <v>3261</v>
      </c>
      <c r="G552" s="29">
        <v>406.43599999999998</v>
      </c>
      <c r="H552" s="29">
        <v>9152.2309999999998</v>
      </c>
      <c r="I552" s="29">
        <v>86140.334000000003</v>
      </c>
      <c r="J552" s="29">
        <v>21391.755000000001</v>
      </c>
      <c r="K552" s="29">
        <v>16283.218999999999</v>
      </c>
      <c r="L552" s="31">
        <v>24.833610466381501</v>
      </c>
    </row>
    <row r="553" spans="2:12" s="11" customFormat="1" ht="11.1" customHeight="1" x14ac:dyDescent="0.2">
      <c r="B553" s="26"/>
      <c r="C553" s="26"/>
      <c r="D553" s="34" t="s">
        <v>27</v>
      </c>
      <c r="E553" s="29">
        <v>17</v>
      </c>
      <c r="F553" s="29">
        <v>3293</v>
      </c>
      <c r="G553" s="29">
        <v>435.74400000000003</v>
      </c>
      <c r="H553" s="29">
        <v>9881.4650000000001</v>
      </c>
      <c r="I553" s="29">
        <v>106703.64599999999</v>
      </c>
      <c r="J553" s="29">
        <v>26203.664000000001</v>
      </c>
      <c r="K553" s="29">
        <v>19525.532999999999</v>
      </c>
      <c r="L553" s="31">
        <v>24.5574214024514</v>
      </c>
    </row>
    <row r="554" spans="2:12" s="11" customFormat="1" ht="11.1" customHeight="1" x14ac:dyDescent="0.2">
      <c r="B554" s="26"/>
      <c r="C554" s="26"/>
      <c r="D554" s="34" t="s">
        <v>28</v>
      </c>
      <c r="E554" s="29">
        <v>16</v>
      </c>
      <c r="F554" s="29">
        <v>3248</v>
      </c>
      <c r="G554" s="29">
        <v>395.66300000000001</v>
      </c>
      <c r="H554" s="29">
        <v>9648.6569999999992</v>
      </c>
      <c r="I554" s="29">
        <v>84338.966</v>
      </c>
      <c r="J554" s="29">
        <v>21739.817999999999</v>
      </c>
      <c r="K554" s="29">
        <v>15981.901</v>
      </c>
      <c r="L554" s="31">
        <v>25.7767186759202</v>
      </c>
    </row>
    <row r="555" spans="2:12" s="11" customFormat="1" ht="11.1" customHeight="1" x14ac:dyDescent="0.2">
      <c r="B555" s="26"/>
      <c r="C555" s="26"/>
      <c r="D555" s="35" t="s">
        <v>29</v>
      </c>
      <c r="E555" s="29">
        <v>16</v>
      </c>
      <c r="F555" s="29">
        <v>3228</v>
      </c>
      <c r="G555" s="29">
        <v>374.44200000000001</v>
      </c>
      <c r="H555" s="29">
        <v>9103.6010000000006</v>
      </c>
      <c r="I555" s="29">
        <v>73110.649000000005</v>
      </c>
      <c r="J555" s="29">
        <v>18484.633000000002</v>
      </c>
      <c r="K555" s="29">
        <v>13700.074000000001</v>
      </c>
      <c r="L555" s="31">
        <v>25.2830924808231</v>
      </c>
    </row>
    <row r="556" spans="2:12" s="11" customFormat="1" ht="11.1" customHeight="1" x14ac:dyDescent="0.2">
      <c r="B556" s="26"/>
      <c r="C556" s="26"/>
      <c r="D556" s="34" t="s">
        <v>30</v>
      </c>
      <c r="E556" s="29">
        <v>16</v>
      </c>
      <c r="F556" s="29">
        <v>3229</v>
      </c>
      <c r="G556" s="29">
        <v>392.923</v>
      </c>
      <c r="H556" s="29">
        <v>9782.5329999999994</v>
      </c>
      <c r="I556" s="29">
        <v>77512.047999999995</v>
      </c>
      <c r="J556" s="29">
        <v>22385.727999999999</v>
      </c>
      <c r="K556" s="29">
        <v>17171.516</v>
      </c>
      <c r="L556" s="31">
        <v>28.8803206438307</v>
      </c>
    </row>
    <row r="557" spans="2:12" s="11" customFormat="1" ht="11.1" customHeight="1" x14ac:dyDescent="0.2">
      <c r="B557" s="26"/>
      <c r="C557" s="26"/>
      <c r="D557" s="34" t="s">
        <v>31</v>
      </c>
      <c r="E557" s="29">
        <v>16</v>
      </c>
      <c r="F557" s="29">
        <v>3240</v>
      </c>
      <c r="G557" s="29">
        <v>408.80700000000002</v>
      </c>
      <c r="H557" s="29">
        <v>9107.9789999999994</v>
      </c>
      <c r="I557" s="29">
        <v>86904.538</v>
      </c>
      <c r="J557" s="29">
        <v>22510.162</v>
      </c>
      <c r="K557" s="29">
        <v>16691.399000000001</v>
      </c>
      <c r="L557" s="31">
        <v>25.902170954524799</v>
      </c>
    </row>
    <row r="558" spans="2:12" s="11" customFormat="1" ht="11.1" customHeight="1" x14ac:dyDescent="0.2">
      <c r="B558" s="26"/>
      <c r="C558" s="26"/>
      <c r="D558" s="34" t="s">
        <v>32</v>
      </c>
      <c r="E558" s="29">
        <v>16</v>
      </c>
      <c r="F558" s="29">
        <v>3255</v>
      </c>
      <c r="G558" s="29">
        <v>382.09699999999998</v>
      </c>
      <c r="H558" s="29">
        <v>8988.1720000000005</v>
      </c>
      <c r="I558" s="29">
        <v>69409.698000000004</v>
      </c>
      <c r="J558" s="29">
        <v>18847.169999999998</v>
      </c>
      <c r="K558" s="29">
        <v>14278.465</v>
      </c>
      <c r="L558" s="31">
        <v>27.153511026657998</v>
      </c>
    </row>
    <row r="559" spans="2:12" s="11" customFormat="1" ht="11.1" customHeight="1" x14ac:dyDescent="0.2">
      <c r="B559" s="26"/>
      <c r="C559" s="26"/>
      <c r="D559" s="34" t="s">
        <v>33</v>
      </c>
      <c r="E559" s="37">
        <v>16</v>
      </c>
      <c r="F559" s="37">
        <v>3228</v>
      </c>
      <c r="G559" s="37">
        <v>416.60500000000002</v>
      </c>
      <c r="H559" s="37">
        <v>8887.5319999999992</v>
      </c>
      <c r="I559" s="37">
        <v>75916.038</v>
      </c>
      <c r="J559" s="29">
        <v>20170.164000000001</v>
      </c>
      <c r="K559" s="29">
        <v>14554.302</v>
      </c>
      <c r="L559" s="31">
        <v>26.569041972395901</v>
      </c>
    </row>
    <row r="560" spans="2:12" s="11" customFormat="1" ht="11.1" customHeight="1" x14ac:dyDescent="0.2">
      <c r="B560" s="26"/>
      <c r="C560" s="26"/>
      <c r="D560" s="34" t="s">
        <v>34</v>
      </c>
      <c r="E560" s="29">
        <v>16</v>
      </c>
      <c r="F560" s="29">
        <v>3241</v>
      </c>
      <c r="G560" s="29">
        <v>420.11</v>
      </c>
      <c r="H560" s="29">
        <v>9123.607</v>
      </c>
      <c r="I560" s="29">
        <v>80597.184999999998</v>
      </c>
      <c r="J560" s="29">
        <v>21428.152999999998</v>
      </c>
      <c r="K560" s="29">
        <v>15835.03</v>
      </c>
      <c r="L560" s="31">
        <v>26.586726323009898</v>
      </c>
    </row>
    <row r="561" spans="2:12" s="11" customFormat="1" ht="11.1" customHeight="1" x14ac:dyDescent="0.2">
      <c r="B561" s="26"/>
      <c r="C561" s="26"/>
      <c r="D561" s="34" t="s">
        <v>35</v>
      </c>
      <c r="E561" s="29">
        <v>16</v>
      </c>
      <c r="F561" s="29">
        <v>3222</v>
      </c>
      <c r="G561" s="29">
        <v>419.79700000000003</v>
      </c>
      <c r="H561" s="29">
        <v>12066.867</v>
      </c>
      <c r="I561" s="29">
        <v>80722.956999999995</v>
      </c>
      <c r="J561" s="29">
        <v>22349.481</v>
      </c>
      <c r="K561" s="29">
        <v>16215.607</v>
      </c>
      <c r="L561" s="31">
        <v>27.686648049823098</v>
      </c>
    </row>
    <row r="562" spans="2:12" s="11" customFormat="1" ht="11.1" customHeight="1" x14ac:dyDescent="0.2">
      <c r="B562" s="26"/>
      <c r="C562" s="26"/>
      <c r="D562" s="34" t="s">
        <v>36</v>
      </c>
      <c r="E562" s="29">
        <v>16</v>
      </c>
      <c r="F562" s="29">
        <v>3206</v>
      </c>
      <c r="G562" s="29">
        <v>392.32100000000003</v>
      </c>
      <c r="H562" s="29">
        <v>10312.544</v>
      </c>
      <c r="I562" s="29">
        <v>74670.633000000002</v>
      </c>
      <c r="J562" s="29">
        <v>21641.746999999999</v>
      </c>
      <c r="K562" s="29">
        <v>16238.143</v>
      </c>
      <c r="L562" s="31">
        <v>28.982942999826999</v>
      </c>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48"/>
      <c r="F564" s="48"/>
      <c r="G564" s="48"/>
      <c r="H564" s="48"/>
      <c r="I564" s="48"/>
      <c r="J564" s="53"/>
      <c r="K564" s="48"/>
      <c r="L564" s="52"/>
    </row>
    <row r="565" spans="2:12" s="11" customFormat="1" ht="11.1" customHeight="1" x14ac:dyDescent="0.2">
      <c r="B565" s="19">
        <v>18</v>
      </c>
      <c r="C565" s="20" t="s">
        <v>66</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67</v>
      </c>
      <c r="D566" s="21">
        <v>2017</v>
      </c>
      <c r="E566" s="22">
        <v>14</v>
      </c>
      <c r="F566" s="22">
        <v>2088.1666666666702</v>
      </c>
      <c r="G566" s="22">
        <v>3370.1410000000001</v>
      </c>
      <c r="H566" s="22">
        <v>70849.320999999996</v>
      </c>
      <c r="I566" s="22">
        <v>446368.89299999998</v>
      </c>
      <c r="J566" s="22">
        <v>74996.519</v>
      </c>
      <c r="K566" s="22">
        <v>55565.966</v>
      </c>
      <c r="L566" s="23">
        <v>16.801466270634599</v>
      </c>
    </row>
    <row r="567" spans="2:12" s="11" customFormat="1" ht="11.1" customHeight="1" x14ac:dyDescent="0.2">
      <c r="B567" s="42"/>
      <c r="C567" s="20" t="s">
        <v>68</v>
      </c>
      <c r="D567" s="21">
        <v>2018</v>
      </c>
      <c r="E567" s="22">
        <v>14</v>
      </c>
      <c r="F567" s="22">
        <v>2009.8333333333301</v>
      </c>
      <c r="G567" s="22">
        <v>3268.1280000000002</v>
      </c>
      <c r="H567" s="22">
        <v>68118.278000000006</v>
      </c>
      <c r="I567" s="22">
        <v>441450.74599999998</v>
      </c>
      <c r="J567" s="22">
        <v>78979.510999999999</v>
      </c>
      <c r="K567" s="22">
        <v>59648.656999999999</v>
      </c>
      <c r="L567" s="23">
        <v>17.890899883086799</v>
      </c>
    </row>
    <row r="568" spans="2:12" s="11" customFormat="1" ht="11.1" customHeight="1" x14ac:dyDescent="0.2">
      <c r="B568" s="42"/>
      <c r="C568" s="20" t="s">
        <v>69</v>
      </c>
      <c r="D568" s="21">
        <v>2019</v>
      </c>
      <c r="E568" s="22">
        <v>15.75</v>
      </c>
      <c r="F568" s="22">
        <v>2158.5</v>
      </c>
      <c r="G568" s="22">
        <v>3465.94</v>
      </c>
      <c r="H568" s="22">
        <v>71981.274000000005</v>
      </c>
      <c r="I568" s="22">
        <v>412476.78499999997</v>
      </c>
      <c r="J568" s="22">
        <v>69260.111999999994</v>
      </c>
      <c r="K568" s="22">
        <v>50458.533000000003</v>
      </c>
      <c r="L568" s="23">
        <v>16.791275174431899</v>
      </c>
    </row>
    <row r="569" spans="2:12" s="11" customFormat="1" ht="11.1" customHeight="1" x14ac:dyDescent="0.2">
      <c r="B569" s="26"/>
      <c r="D569" s="27"/>
    </row>
    <row r="570" spans="2:12" s="11" customFormat="1" ht="11.1" customHeight="1" x14ac:dyDescent="0.2">
      <c r="B570" s="26"/>
      <c r="D570" s="28">
        <v>2019</v>
      </c>
      <c r="E570" s="29"/>
      <c r="F570" s="29"/>
      <c r="G570" s="29"/>
      <c r="H570" s="29"/>
      <c r="I570" s="29"/>
      <c r="J570" s="30"/>
      <c r="K570" s="29"/>
      <c r="L570" s="31"/>
    </row>
    <row r="571" spans="2:12" s="11" customFormat="1" ht="11.1" customHeight="1" x14ac:dyDescent="0.2">
      <c r="B571" s="26"/>
      <c r="C571" s="27"/>
      <c r="D571" s="32" t="s">
        <v>24</v>
      </c>
      <c r="E571" s="29">
        <v>15.75</v>
      </c>
      <c r="F571" s="29">
        <v>2158.5</v>
      </c>
      <c r="G571" s="29">
        <v>3465.94</v>
      </c>
      <c r="H571" s="29">
        <v>71981.274000000005</v>
      </c>
      <c r="I571" s="29">
        <v>412476.78499999997</v>
      </c>
      <c r="J571" s="29">
        <v>69260.111999999994</v>
      </c>
      <c r="K571" s="29">
        <v>50458.533000000003</v>
      </c>
      <c r="L571" s="31">
        <v>16.791275174431899</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2154</v>
      </c>
      <c r="G573" s="29">
        <v>312.48200000000003</v>
      </c>
      <c r="H573" s="29">
        <v>6050.3220000000001</v>
      </c>
      <c r="I573" s="29">
        <v>31489.668000000001</v>
      </c>
      <c r="J573" s="29">
        <v>4599.0749999999998</v>
      </c>
      <c r="K573" s="29">
        <v>3447.348</v>
      </c>
      <c r="L573" s="31">
        <v>14.6050285446007</v>
      </c>
    </row>
    <row r="574" spans="2:12" s="11" customFormat="1" ht="11.1" customHeight="1" x14ac:dyDescent="0.2">
      <c r="B574" s="26"/>
      <c r="C574" s="27"/>
      <c r="D574" s="34" t="s">
        <v>26</v>
      </c>
      <c r="E574" s="29">
        <v>15</v>
      </c>
      <c r="F574" s="29">
        <v>2084</v>
      </c>
      <c r="G574" s="29">
        <v>264.55900000000003</v>
      </c>
      <c r="H574" s="29">
        <v>5210.2820000000002</v>
      </c>
      <c r="I574" s="29">
        <v>28136.544000000002</v>
      </c>
      <c r="J574" s="29">
        <v>5454.2160000000003</v>
      </c>
      <c r="K574" s="29">
        <v>3767.58</v>
      </c>
      <c r="L574" s="31">
        <v>19.384811439528601</v>
      </c>
    </row>
    <row r="575" spans="2:12" s="11" customFormat="1" ht="11.1" customHeight="1" x14ac:dyDescent="0.2">
      <c r="B575" s="26"/>
      <c r="C575" s="27"/>
      <c r="D575" s="34" t="s">
        <v>27</v>
      </c>
      <c r="E575" s="29">
        <v>15</v>
      </c>
      <c r="F575" s="29">
        <v>2070</v>
      </c>
      <c r="G575" s="29">
        <v>280.73200000000003</v>
      </c>
      <c r="H575" s="29">
        <v>5846.13</v>
      </c>
      <c r="I575" s="29">
        <v>30877.261999999999</v>
      </c>
      <c r="J575" s="29">
        <v>5626.5550000000003</v>
      </c>
      <c r="K575" s="29">
        <v>4027.902</v>
      </c>
      <c r="L575" s="31">
        <v>18.222324893962401</v>
      </c>
    </row>
    <row r="576" spans="2:12" s="11" customFormat="1" ht="11.1" customHeight="1" x14ac:dyDescent="0.2">
      <c r="B576" s="26"/>
      <c r="C576" s="27"/>
      <c r="D576" s="34" t="s">
        <v>28</v>
      </c>
      <c r="E576" s="29">
        <v>16</v>
      </c>
      <c r="F576" s="29">
        <v>2188</v>
      </c>
      <c r="G576" s="29">
        <v>284.70400000000001</v>
      </c>
      <c r="H576" s="29">
        <v>5799.5690000000004</v>
      </c>
      <c r="I576" s="29">
        <v>35062.565999999999</v>
      </c>
      <c r="J576" s="29">
        <v>5313.14</v>
      </c>
      <c r="K576" s="29">
        <v>3976.1149999999998</v>
      </c>
      <c r="L576" s="31">
        <v>15.153311939576801</v>
      </c>
    </row>
    <row r="577" spans="1:13" ht="11.1" customHeight="1" x14ac:dyDescent="0.2">
      <c r="B577" s="26"/>
      <c r="C577" s="27"/>
      <c r="D577" s="35" t="s">
        <v>29</v>
      </c>
      <c r="E577" s="29">
        <v>16</v>
      </c>
      <c r="F577" s="29">
        <v>2167</v>
      </c>
      <c r="G577" s="29">
        <v>298.16199999999998</v>
      </c>
      <c r="H577" s="29">
        <v>6283.1909999999998</v>
      </c>
      <c r="I577" s="29">
        <v>33612.328999999998</v>
      </c>
      <c r="J577" s="29">
        <v>5880.7160000000003</v>
      </c>
      <c r="K577" s="29">
        <v>4668.1130000000003</v>
      </c>
      <c r="L577" s="31">
        <v>17.495711171933401</v>
      </c>
    </row>
    <row r="578" spans="1:13" ht="11.1" customHeight="1" x14ac:dyDescent="0.2">
      <c r="B578" s="26"/>
      <c r="C578" s="27"/>
      <c r="D578" s="34" t="s">
        <v>30</v>
      </c>
      <c r="E578" s="29">
        <v>16</v>
      </c>
      <c r="F578" s="29">
        <v>2151</v>
      </c>
      <c r="G578" s="29">
        <v>261.32299999999998</v>
      </c>
      <c r="H578" s="29">
        <v>6534.0540000000001</v>
      </c>
      <c r="I578" s="29">
        <v>31153.638999999999</v>
      </c>
      <c r="J578" s="29">
        <v>5968.8590000000004</v>
      </c>
      <c r="K578" s="29">
        <v>4913.5460000000003</v>
      </c>
      <c r="L578" s="31">
        <v>19.159427892195801</v>
      </c>
    </row>
    <row r="579" spans="1:13" ht="11.1" customHeight="1" x14ac:dyDescent="0.2">
      <c r="B579" s="26"/>
      <c r="C579" s="27"/>
      <c r="D579" s="34" t="s">
        <v>31</v>
      </c>
      <c r="E579" s="29">
        <v>16</v>
      </c>
      <c r="F579" s="29">
        <v>2161</v>
      </c>
      <c r="G579" s="29">
        <v>295.76400000000001</v>
      </c>
      <c r="H579" s="29">
        <v>5829.3450000000003</v>
      </c>
      <c r="I579" s="29">
        <v>32984.387000000002</v>
      </c>
      <c r="J579" s="29">
        <v>4795.9380000000001</v>
      </c>
      <c r="K579" s="29">
        <v>3462.6309999999999</v>
      </c>
      <c r="L579" s="31">
        <v>14.540024648631499</v>
      </c>
    </row>
    <row r="580" spans="1:13" ht="11.1" customHeight="1" x14ac:dyDescent="0.2">
      <c r="B580" s="26"/>
      <c r="C580" s="27"/>
      <c r="D580" s="34" t="s">
        <v>32</v>
      </c>
      <c r="E580" s="29">
        <v>16</v>
      </c>
      <c r="F580" s="29">
        <v>2189</v>
      </c>
      <c r="G580" s="29">
        <v>301.14299999999997</v>
      </c>
      <c r="H580" s="29">
        <v>5937.07</v>
      </c>
      <c r="I580" s="29">
        <v>34281.35</v>
      </c>
      <c r="J580" s="29">
        <v>5469.6729999999998</v>
      </c>
      <c r="K580" s="29">
        <v>3841.288</v>
      </c>
      <c r="L580" s="31">
        <v>15.955243886252999</v>
      </c>
    </row>
    <row r="581" spans="1:13" ht="11.1" customHeight="1" x14ac:dyDescent="0.2">
      <c r="B581" s="26"/>
      <c r="C581" s="27"/>
      <c r="D581" s="34" t="s">
        <v>33</v>
      </c>
      <c r="E581" s="29">
        <v>16</v>
      </c>
      <c r="F581" s="29">
        <v>2196</v>
      </c>
      <c r="G581" s="29">
        <v>291.43299999999999</v>
      </c>
      <c r="H581" s="29">
        <v>5793.6980000000003</v>
      </c>
      <c r="I581" s="29">
        <v>40904.180999999997</v>
      </c>
      <c r="J581" s="29">
        <v>8002.1490000000003</v>
      </c>
      <c r="K581" s="29">
        <v>6056.951</v>
      </c>
      <c r="L581" s="31">
        <v>19.563156636726202</v>
      </c>
    </row>
    <row r="582" spans="1:13" ht="11.1" customHeight="1" x14ac:dyDescent="0.2">
      <c r="B582" s="26"/>
      <c r="C582" s="27"/>
      <c r="D582" s="34" t="s">
        <v>34</v>
      </c>
      <c r="E582" s="29">
        <v>16</v>
      </c>
      <c r="F582" s="29">
        <v>2189</v>
      </c>
      <c r="G582" s="29">
        <v>310.57</v>
      </c>
      <c r="H582" s="29">
        <v>6525.0479999999998</v>
      </c>
      <c r="I582" s="29">
        <v>38318.508999999998</v>
      </c>
      <c r="J582" s="29">
        <v>6554.4790000000003</v>
      </c>
      <c r="K582" s="29">
        <v>4592.6360000000004</v>
      </c>
      <c r="L582" s="31">
        <v>17.105255843853399</v>
      </c>
    </row>
    <row r="583" spans="1:13" ht="11.1" customHeight="1" x14ac:dyDescent="0.2">
      <c r="B583" s="26"/>
      <c r="C583" s="27"/>
      <c r="D583" s="34" t="s">
        <v>35</v>
      </c>
      <c r="E583" s="29">
        <v>16</v>
      </c>
      <c r="F583" s="29">
        <v>2181</v>
      </c>
      <c r="G583" s="29">
        <v>300.51100000000002</v>
      </c>
      <c r="H583" s="29">
        <v>6313.9340000000002</v>
      </c>
      <c r="I583" s="29">
        <v>38774.023000000001</v>
      </c>
      <c r="J583" s="29">
        <v>6442.5690000000004</v>
      </c>
      <c r="K583" s="29">
        <v>4256.5950000000003</v>
      </c>
      <c r="L583" s="31">
        <v>16.6156836498498</v>
      </c>
    </row>
    <row r="584" spans="1:13" ht="11.1" customHeight="1" x14ac:dyDescent="0.2">
      <c r="B584" s="26"/>
      <c r="C584" s="27"/>
      <c r="D584" s="34" t="s">
        <v>36</v>
      </c>
      <c r="E584" s="29">
        <v>16</v>
      </c>
      <c r="F584" s="29">
        <v>2172</v>
      </c>
      <c r="G584" s="29">
        <v>264.55700000000002</v>
      </c>
      <c r="H584" s="29">
        <v>5858.6310000000003</v>
      </c>
      <c r="I584" s="29">
        <v>36882.326999999997</v>
      </c>
      <c r="J584" s="29">
        <v>5152.7430000000004</v>
      </c>
      <c r="K584" s="29">
        <v>3447.828</v>
      </c>
      <c r="L584" s="31">
        <v>13.9707643717816</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2020</v>
      </c>
      <c r="E586" s="29"/>
      <c r="F586" s="29"/>
      <c r="G586" s="29"/>
      <c r="H586" s="29"/>
      <c r="I586" s="29"/>
      <c r="J586" s="30"/>
      <c r="K586" s="29"/>
      <c r="L586" s="31"/>
    </row>
    <row r="587" spans="1:13" ht="11.1" customHeight="1" x14ac:dyDescent="0.2">
      <c r="B587" s="26"/>
      <c r="C587" s="27"/>
      <c r="D587" s="32" t="s">
        <v>24</v>
      </c>
      <c r="E587" s="29">
        <v>15</v>
      </c>
      <c r="F587" s="29">
        <v>2110.9166666666702</v>
      </c>
      <c r="G587" s="29">
        <v>3279.6260000000002</v>
      </c>
      <c r="H587" s="29">
        <v>67373.793000000005</v>
      </c>
      <c r="I587" s="29">
        <v>344013.32699999999</v>
      </c>
      <c r="J587" s="29">
        <v>55966.978000000003</v>
      </c>
      <c r="K587" s="50" t="s">
        <v>21</v>
      </c>
      <c r="L587" s="31">
        <v>16.268840073163801</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2131</v>
      </c>
      <c r="G589" s="29">
        <v>316.49200000000002</v>
      </c>
      <c r="H589" s="29">
        <v>5887.1850000000004</v>
      </c>
      <c r="I589" s="29">
        <v>32693.69</v>
      </c>
      <c r="J589" s="29">
        <v>5648.2910000000002</v>
      </c>
      <c r="K589" s="29">
        <v>4339.7449999999999</v>
      </c>
      <c r="L589" s="31">
        <v>17.276394925136898</v>
      </c>
      <c r="M589" s="11"/>
    </row>
    <row r="590" spans="1:13" s="54" customFormat="1" ht="11.1" customHeight="1" x14ac:dyDescent="0.2">
      <c r="A590" s="11"/>
      <c r="B590" s="26"/>
      <c r="C590" s="27"/>
      <c r="D590" s="34" t="s">
        <v>26</v>
      </c>
      <c r="E590" s="29">
        <v>15</v>
      </c>
      <c r="F590" s="29">
        <v>2112</v>
      </c>
      <c r="G590" s="29">
        <v>279.05599999999998</v>
      </c>
      <c r="H590" s="29">
        <v>5367.1880000000001</v>
      </c>
      <c r="I590" s="29">
        <v>32014.238000000001</v>
      </c>
      <c r="J590" s="29">
        <v>5290.4719999999998</v>
      </c>
      <c r="K590" s="29">
        <v>3840.2719999999999</v>
      </c>
      <c r="L590" s="31">
        <v>16.525372242187998</v>
      </c>
      <c r="M590" s="11"/>
    </row>
    <row r="591" spans="1:13" s="54" customFormat="1" ht="11.1" customHeight="1" x14ac:dyDescent="0.2">
      <c r="A591" s="11"/>
      <c r="B591" s="26"/>
      <c r="C591" s="27"/>
      <c r="D591" s="34" t="s">
        <v>27</v>
      </c>
      <c r="E591" s="29">
        <v>15</v>
      </c>
      <c r="F591" s="29">
        <v>2129</v>
      </c>
      <c r="G591" s="29">
        <v>288.43</v>
      </c>
      <c r="H591" s="29">
        <v>5916.9740000000002</v>
      </c>
      <c r="I591" s="29">
        <v>32765.181</v>
      </c>
      <c r="J591" s="29">
        <v>5945.1949999999997</v>
      </c>
      <c r="K591" s="29">
        <v>4648.7830000000004</v>
      </c>
      <c r="L591" s="31">
        <v>18.1448562728831</v>
      </c>
      <c r="M591" s="11"/>
    </row>
    <row r="592" spans="1:13" s="54" customFormat="1" ht="11.1" customHeight="1" x14ac:dyDescent="0.2">
      <c r="A592" s="11"/>
      <c r="B592" s="26"/>
      <c r="C592" s="27"/>
      <c r="D592" s="34" t="s">
        <v>28</v>
      </c>
      <c r="E592" s="29">
        <v>15</v>
      </c>
      <c r="F592" s="29">
        <v>2111</v>
      </c>
      <c r="G592" s="29">
        <v>243.459</v>
      </c>
      <c r="H592" s="29">
        <v>5321.3549999999996</v>
      </c>
      <c r="I592" s="29">
        <v>21985.43</v>
      </c>
      <c r="J592" s="29">
        <v>3822.6370000000002</v>
      </c>
      <c r="K592" s="50" t="s">
        <v>21</v>
      </c>
      <c r="L592" s="31">
        <v>17.387137754412802</v>
      </c>
      <c r="M592" s="11"/>
    </row>
    <row r="593" spans="1:13" s="54" customFormat="1" ht="11.1" customHeight="1" x14ac:dyDescent="0.2">
      <c r="A593" s="11"/>
      <c r="B593" s="26"/>
      <c r="C593" s="27"/>
      <c r="D593" s="35" t="s">
        <v>29</v>
      </c>
      <c r="E593" s="29">
        <v>15</v>
      </c>
      <c r="F593" s="29">
        <v>2117</v>
      </c>
      <c r="G593" s="29">
        <v>240.89099999999999</v>
      </c>
      <c r="H593" s="29">
        <v>5367.1459999999997</v>
      </c>
      <c r="I593" s="29">
        <v>23966.228999999999</v>
      </c>
      <c r="J593" s="29">
        <v>3411.0149999999999</v>
      </c>
      <c r="K593" s="50" t="s">
        <v>21</v>
      </c>
      <c r="L593" s="31">
        <v>14.232589532545999</v>
      </c>
      <c r="M593" s="11"/>
    </row>
    <row r="594" spans="1:13" s="54" customFormat="1" ht="11.1" customHeight="1" x14ac:dyDescent="0.2">
      <c r="A594" s="11"/>
      <c r="B594" s="26"/>
      <c r="C594" s="27"/>
      <c r="D594" s="34" t="s">
        <v>30</v>
      </c>
      <c r="E594" s="29">
        <v>15</v>
      </c>
      <c r="F594" s="29">
        <v>2108</v>
      </c>
      <c r="G594" s="29">
        <v>263.14100000000002</v>
      </c>
      <c r="H594" s="29">
        <v>5447.6390000000001</v>
      </c>
      <c r="I594" s="29">
        <v>24937.223999999998</v>
      </c>
      <c r="J594" s="29">
        <v>3735.1529999999998</v>
      </c>
      <c r="K594" s="50" t="s">
        <v>21</v>
      </c>
      <c r="L594" s="31">
        <v>14.9782229168732</v>
      </c>
      <c r="M594" s="11"/>
    </row>
    <row r="595" spans="1:13" s="54" customFormat="1" ht="11.1" customHeight="1" x14ac:dyDescent="0.2">
      <c r="A595" s="11"/>
      <c r="B595" s="26"/>
      <c r="C595" s="27"/>
      <c r="D595" s="34" t="s">
        <v>31</v>
      </c>
      <c r="E595" s="29">
        <v>15</v>
      </c>
      <c r="F595" s="29">
        <v>2105</v>
      </c>
      <c r="G595" s="29">
        <v>274.17399999999998</v>
      </c>
      <c r="H595" s="29">
        <v>5334.7569999999996</v>
      </c>
      <c r="I595" s="29">
        <v>25830.562999999998</v>
      </c>
      <c r="J595" s="29">
        <v>3352.89</v>
      </c>
      <c r="K595" s="50" t="s">
        <v>21</v>
      </c>
      <c r="L595" s="31">
        <v>12.980321025136</v>
      </c>
      <c r="M595" s="11"/>
    </row>
    <row r="596" spans="1:13" s="54" customFormat="1" ht="11.1" customHeight="1" x14ac:dyDescent="0.2">
      <c r="A596" s="11"/>
      <c r="B596" s="26"/>
      <c r="C596" s="27"/>
      <c r="D596" s="34" t="s">
        <v>32</v>
      </c>
      <c r="E596" s="29">
        <v>15</v>
      </c>
      <c r="F596" s="29">
        <v>2116</v>
      </c>
      <c r="G596" s="29">
        <v>261.51900000000001</v>
      </c>
      <c r="H596" s="29">
        <v>6006.9690000000001</v>
      </c>
      <c r="I596" s="29">
        <v>27050.647000000001</v>
      </c>
      <c r="J596" s="29">
        <v>4351.1080000000002</v>
      </c>
      <c r="K596" s="50" t="s">
        <v>21</v>
      </c>
      <c r="L596" s="31">
        <v>16.085042254257399</v>
      </c>
      <c r="M596" s="11"/>
    </row>
    <row r="597" spans="1:13" s="54" customFormat="1" ht="11.1" customHeight="1" x14ac:dyDescent="0.2">
      <c r="A597" s="11"/>
      <c r="B597" s="26"/>
      <c r="C597" s="27"/>
      <c r="D597" s="34" t="s">
        <v>33</v>
      </c>
      <c r="E597" s="37">
        <v>15</v>
      </c>
      <c r="F597" s="37">
        <v>2110</v>
      </c>
      <c r="G597" s="37">
        <v>284.79700000000003</v>
      </c>
      <c r="H597" s="37">
        <v>5441.7060000000001</v>
      </c>
      <c r="I597" s="37">
        <v>33899.476999999999</v>
      </c>
      <c r="J597" s="29">
        <v>6321.5609999999997</v>
      </c>
      <c r="K597" s="50" t="s">
        <v>21</v>
      </c>
      <c r="L597" s="31">
        <v>18.647960262041799</v>
      </c>
      <c r="M597" s="11"/>
    </row>
    <row r="598" spans="1:13" s="54" customFormat="1" ht="11.1" customHeight="1" x14ac:dyDescent="0.2">
      <c r="A598" s="11"/>
      <c r="B598" s="26"/>
      <c r="C598" s="27"/>
      <c r="D598" s="34" t="s">
        <v>34</v>
      </c>
      <c r="E598" s="29">
        <v>15</v>
      </c>
      <c r="F598" s="29">
        <v>2115</v>
      </c>
      <c r="G598" s="29">
        <v>292.21199999999999</v>
      </c>
      <c r="H598" s="29">
        <v>5638.1750000000002</v>
      </c>
      <c r="I598" s="29">
        <v>28522.039000000001</v>
      </c>
      <c r="J598" s="29">
        <v>4729.1819999999998</v>
      </c>
      <c r="K598" s="50" t="s">
        <v>21</v>
      </c>
      <c r="L598" s="31">
        <v>16.580799149738201</v>
      </c>
      <c r="M598" s="11"/>
    </row>
    <row r="599" spans="1:13" s="54" customFormat="1" ht="11.1" customHeight="1" x14ac:dyDescent="0.2">
      <c r="A599" s="11"/>
      <c r="B599" s="26"/>
      <c r="C599" s="27"/>
      <c r="D599" s="34" t="s">
        <v>35</v>
      </c>
      <c r="E599" s="29">
        <v>15</v>
      </c>
      <c r="F599" s="29">
        <v>2093</v>
      </c>
      <c r="G599" s="29">
        <v>274.827</v>
      </c>
      <c r="H599" s="29">
        <v>5731.5550000000003</v>
      </c>
      <c r="I599" s="29">
        <v>31509.808000000001</v>
      </c>
      <c r="J599" s="29">
        <v>5029.2920000000004</v>
      </c>
      <c r="K599" s="50" t="s">
        <v>21</v>
      </c>
      <c r="L599" s="31">
        <v>15.9610366397663</v>
      </c>
      <c r="M599" s="11"/>
    </row>
    <row r="600" spans="1:13" s="54" customFormat="1" ht="11.1" customHeight="1" x14ac:dyDescent="0.2">
      <c r="A600" s="11"/>
      <c r="B600" s="26"/>
      <c r="C600" s="27"/>
      <c r="D600" s="34" t="s">
        <v>36</v>
      </c>
      <c r="E600" s="29">
        <v>15</v>
      </c>
      <c r="F600" s="29">
        <v>2084</v>
      </c>
      <c r="G600" s="29">
        <v>260.62799999999999</v>
      </c>
      <c r="H600" s="29">
        <v>5913.1440000000002</v>
      </c>
      <c r="I600" s="29">
        <v>28838.800999999999</v>
      </c>
      <c r="J600" s="29">
        <v>4330.1819999999998</v>
      </c>
      <c r="K600" s="50" t="s">
        <v>21</v>
      </c>
      <c r="L600" s="31">
        <v>15.015124935325799</v>
      </c>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85" t="s">
        <v>70</v>
      </c>
      <c r="B603" s="385"/>
      <c r="C603" s="385"/>
      <c r="D603" s="385"/>
      <c r="E603" s="385"/>
      <c r="F603" s="385"/>
      <c r="G603" s="385"/>
      <c r="H603" s="385"/>
      <c r="I603" s="385"/>
      <c r="J603" s="385"/>
      <c r="K603" s="385"/>
      <c r="L603" s="385"/>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85" t="s">
        <v>1</v>
      </c>
      <c r="B605" s="385"/>
      <c r="C605" s="385"/>
      <c r="D605" s="385"/>
      <c r="E605" s="385"/>
      <c r="F605" s="385"/>
      <c r="G605" s="385"/>
      <c r="H605" s="385"/>
      <c r="I605" s="385"/>
      <c r="J605" s="385"/>
      <c r="K605" s="385"/>
      <c r="L605" s="385"/>
      <c r="M605" s="11"/>
    </row>
    <row r="606" spans="1:13" s="54" customFormat="1" ht="11.1" customHeight="1" x14ac:dyDescent="0.2">
      <c r="A606" s="385" t="s">
        <v>2</v>
      </c>
      <c r="B606" s="385"/>
      <c r="C606" s="385"/>
      <c r="D606" s="385"/>
      <c r="E606" s="385"/>
      <c r="F606" s="385"/>
      <c r="G606" s="385"/>
      <c r="H606" s="385"/>
      <c r="I606" s="385"/>
      <c r="J606" s="385"/>
      <c r="K606" s="385"/>
      <c r="L606" s="385"/>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64" t="s">
        <v>3</v>
      </c>
      <c r="C608" s="367" t="s">
        <v>4</v>
      </c>
      <c r="D608" s="370" t="s">
        <v>5</v>
      </c>
      <c r="E608" s="370" t="s">
        <v>6</v>
      </c>
      <c r="F608" s="367" t="s">
        <v>7</v>
      </c>
      <c r="G608" s="367" t="s">
        <v>8</v>
      </c>
      <c r="H608" s="367" t="s">
        <v>9</v>
      </c>
      <c r="I608" s="379" t="s">
        <v>10</v>
      </c>
      <c r="J608" s="384"/>
      <c r="K608" s="380"/>
      <c r="L608" s="381" t="s">
        <v>11</v>
      </c>
    </row>
    <row r="609" spans="1:13" ht="15" customHeight="1" x14ac:dyDescent="0.2">
      <c r="B609" s="365"/>
      <c r="C609" s="371"/>
      <c r="D609" s="368"/>
      <c r="E609" s="368"/>
      <c r="F609" s="371"/>
      <c r="G609" s="371"/>
      <c r="H609" s="371"/>
      <c r="I609" s="367" t="s">
        <v>12</v>
      </c>
      <c r="J609" s="379" t="s">
        <v>13</v>
      </c>
      <c r="K609" s="380"/>
      <c r="L609" s="382"/>
    </row>
    <row r="610" spans="1:13" ht="21" customHeight="1" x14ac:dyDescent="0.2">
      <c r="B610" s="365"/>
      <c r="C610" s="371"/>
      <c r="D610" s="368"/>
      <c r="E610" s="369"/>
      <c r="F610" s="372"/>
      <c r="G610" s="372"/>
      <c r="H610" s="372"/>
      <c r="I610" s="372"/>
      <c r="J610" s="12" t="s">
        <v>14</v>
      </c>
      <c r="K610" s="13" t="s">
        <v>15</v>
      </c>
      <c r="L610" s="383"/>
    </row>
    <row r="611" spans="1:13" ht="11.1" customHeight="1" x14ac:dyDescent="0.2">
      <c r="B611" s="366"/>
      <c r="C611" s="372"/>
      <c r="D611" s="369"/>
      <c r="E611" s="14" t="s">
        <v>16</v>
      </c>
      <c r="F611" s="14" t="s">
        <v>17</v>
      </c>
      <c r="G611" s="15" t="s">
        <v>18</v>
      </c>
      <c r="H611" s="379" t="s">
        <v>19</v>
      </c>
      <c r="I611" s="384"/>
      <c r="J611" s="384"/>
      <c r="K611" s="380"/>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71</v>
      </c>
      <c r="D614" s="21">
        <v>2017</v>
      </c>
      <c r="E614" s="22">
        <v>23.8333333333333</v>
      </c>
      <c r="F614" s="22">
        <v>3510.0833333333298</v>
      </c>
      <c r="G614" s="22">
        <v>5804.4219999999996</v>
      </c>
      <c r="H614" s="22">
        <v>151676.34</v>
      </c>
      <c r="I614" s="22">
        <v>908284.47600000002</v>
      </c>
      <c r="J614" s="22">
        <v>449817.40700000001</v>
      </c>
      <c r="K614" s="22">
        <v>203852.226</v>
      </c>
      <c r="L614" s="23">
        <v>49.523846205205899</v>
      </c>
      <c r="M614" s="11"/>
    </row>
    <row r="615" spans="1:13" s="54" customFormat="1" ht="11.1" customHeight="1" x14ac:dyDescent="0.2">
      <c r="A615" s="11"/>
      <c r="B615" s="42"/>
      <c r="C615" s="45" t="s">
        <v>72</v>
      </c>
      <c r="D615" s="21">
        <v>2018</v>
      </c>
      <c r="E615" s="22">
        <v>22.9166666666667</v>
      </c>
      <c r="F615" s="22">
        <v>3493.1666666666702</v>
      </c>
      <c r="G615" s="22">
        <v>5688.0460000000003</v>
      </c>
      <c r="H615" s="22">
        <v>158510.74299999999</v>
      </c>
      <c r="I615" s="22">
        <v>923469.69</v>
      </c>
      <c r="J615" s="22">
        <v>474550.44099999999</v>
      </c>
      <c r="K615" s="22">
        <v>191105.003</v>
      </c>
      <c r="L615" s="23">
        <v>51.387765742479303</v>
      </c>
      <c r="M615" s="11"/>
    </row>
    <row r="616" spans="1:13" s="54" customFormat="1" ht="11.1" customHeight="1" x14ac:dyDescent="0.2">
      <c r="A616" s="11"/>
      <c r="B616" s="26"/>
      <c r="C616" s="26"/>
      <c r="D616" s="21">
        <v>2019</v>
      </c>
      <c r="E616" s="22">
        <v>23.9166666666667</v>
      </c>
      <c r="F616" s="22">
        <v>3590.9166666666702</v>
      </c>
      <c r="G616" s="22">
        <v>5710.3140000000003</v>
      </c>
      <c r="H616" s="22">
        <v>162138.13800000001</v>
      </c>
      <c r="I616" s="22">
        <v>991669.52300000004</v>
      </c>
      <c r="J616" s="22">
        <v>547812.41399999999</v>
      </c>
      <c r="K616" s="22">
        <v>224339.49100000001</v>
      </c>
      <c r="L616" s="23">
        <v>55.241428852502899</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2019</v>
      </c>
      <c r="F618" s="29"/>
      <c r="G618" s="29"/>
      <c r="H618" s="29"/>
      <c r="I618" s="29"/>
      <c r="J618" s="30"/>
      <c r="K618" s="29"/>
      <c r="L618" s="31"/>
      <c r="M618" s="11"/>
    </row>
    <row r="619" spans="1:13" s="54" customFormat="1" ht="11.1" customHeight="1" x14ac:dyDescent="0.2">
      <c r="A619" s="11"/>
      <c r="B619" s="26"/>
      <c r="C619" s="26"/>
      <c r="D619" s="32" t="s">
        <v>24</v>
      </c>
      <c r="E619" s="29">
        <v>23.9166666666667</v>
      </c>
      <c r="F619" s="29">
        <v>3590.9166666666702</v>
      </c>
      <c r="G619" s="29">
        <v>5710.3140000000003</v>
      </c>
      <c r="H619" s="29">
        <v>162138.13800000001</v>
      </c>
      <c r="I619" s="29">
        <v>991669.52300000004</v>
      </c>
      <c r="J619" s="29">
        <v>547812.41399999999</v>
      </c>
      <c r="K619" s="29">
        <v>224339.49100000001</v>
      </c>
      <c r="L619" s="31">
        <v>55.241428852502899</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23</v>
      </c>
      <c r="F621" s="29">
        <v>3536</v>
      </c>
      <c r="G621" s="29">
        <v>513.82299999999998</v>
      </c>
      <c r="H621" s="29">
        <v>13271.121999999999</v>
      </c>
      <c r="I621" s="29">
        <v>75778.936000000002</v>
      </c>
      <c r="J621" s="29">
        <v>40158.228000000003</v>
      </c>
      <c r="K621" s="29">
        <v>19767.143</v>
      </c>
      <c r="L621" s="31">
        <v>52.993919048955803</v>
      </c>
      <c r="M621" s="11"/>
    </row>
    <row r="622" spans="1:13" s="54" customFormat="1" ht="11.1" customHeight="1" x14ac:dyDescent="0.2">
      <c r="A622" s="11"/>
      <c r="B622" s="26"/>
      <c r="C622" s="26"/>
      <c r="D622" s="34" t="s">
        <v>26</v>
      </c>
      <c r="E622" s="29">
        <v>24</v>
      </c>
      <c r="F622" s="29">
        <v>3594</v>
      </c>
      <c r="G622" s="29">
        <v>478.04899999999998</v>
      </c>
      <c r="H622" s="29">
        <v>12969.955</v>
      </c>
      <c r="I622" s="29">
        <v>82108.044999999998</v>
      </c>
      <c r="J622" s="29">
        <v>40279.578999999998</v>
      </c>
      <c r="K622" s="29">
        <v>18063.66</v>
      </c>
      <c r="L622" s="31">
        <v>49.0567994890148</v>
      </c>
      <c r="M622" s="11"/>
    </row>
    <row r="623" spans="1:13" s="54" customFormat="1" ht="11.1" customHeight="1" x14ac:dyDescent="0.2">
      <c r="A623" s="11"/>
      <c r="B623" s="26"/>
      <c r="C623" s="26"/>
      <c r="D623" s="34" t="s">
        <v>27</v>
      </c>
      <c r="E623" s="29">
        <v>24</v>
      </c>
      <c r="F623" s="29">
        <v>3589</v>
      </c>
      <c r="G623" s="29">
        <v>501.83800000000002</v>
      </c>
      <c r="H623" s="29">
        <v>13161.418</v>
      </c>
      <c r="I623" s="29">
        <v>91955.625</v>
      </c>
      <c r="J623" s="29">
        <v>52151.021000000001</v>
      </c>
      <c r="K623" s="29">
        <v>21930.902999999998</v>
      </c>
      <c r="L623" s="31">
        <v>56.713247286394903</v>
      </c>
      <c r="M623" s="11"/>
    </row>
    <row r="624" spans="1:13" s="54" customFormat="1" ht="11.1" customHeight="1" x14ac:dyDescent="0.2">
      <c r="A624" s="11"/>
      <c r="B624" s="26"/>
      <c r="C624" s="26"/>
      <c r="D624" s="34" t="s">
        <v>28</v>
      </c>
      <c r="E624" s="29">
        <v>24</v>
      </c>
      <c r="F624" s="29">
        <v>3573</v>
      </c>
      <c r="G624" s="29">
        <v>476.94499999999999</v>
      </c>
      <c r="H624" s="29">
        <v>13495.958000000001</v>
      </c>
      <c r="I624" s="29">
        <v>85301.591</v>
      </c>
      <c r="J624" s="29">
        <v>46442.254000000001</v>
      </c>
      <c r="K624" s="29">
        <v>19374.791000000001</v>
      </c>
      <c r="L624" s="31">
        <v>54.444768796868097</v>
      </c>
      <c r="M624" s="11"/>
    </row>
    <row r="625" spans="1:13" s="54" customFormat="1" ht="11.1" customHeight="1" x14ac:dyDescent="0.2">
      <c r="A625" s="11"/>
      <c r="B625" s="26"/>
      <c r="C625" s="26"/>
      <c r="D625" s="35" t="s">
        <v>29</v>
      </c>
      <c r="E625" s="29">
        <v>24</v>
      </c>
      <c r="F625" s="29">
        <v>3577</v>
      </c>
      <c r="G625" s="29">
        <v>490.8</v>
      </c>
      <c r="H625" s="29">
        <v>14364.821</v>
      </c>
      <c r="I625" s="29">
        <v>86546.498000000007</v>
      </c>
      <c r="J625" s="29">
        <v>47425.667999999998</v>
      </c>
      <c r="K625" s="29">
        <v>18710.945</v>
      </c>
      <c r="L625" s="31">
        <v>54.797905283238599</v>
      </c>
      <c r="M625" s="11"/>
    </row>
    <row r="626" spans="1:13" s="54" customFormat="1" ht="11.1" customHeight="1" x14ac:dyDescent="0.2">
      <c r="A626" s="11"/>
      <c r="B626" s="26"/>
      <c r="C626" s="26"/>
      <c r="D626" s="34" t="s">
        <v>30</v>
      </c>
      <c r="E626" s="29">
        <v>24</v>
      </c>
      <c r="F626" s="29">
        <v>3585</v>
      </c>
      <c r="G626" s="29">
        <v>450.23399999999998</v>
      </c>
      <c r="H626" s="29">
        <v>13240.037</v>
      </c>
      <c r="I626" s="29">
        <v>87775.304000000004</v>
      </c>
      <c r="J626" s="29">
        <v>43038.000999999997</v>
      </c>
      <c r="K626" s="29">
        <v>19762.655999999999</v>
      </c>
      <c r="L626" s="31">
        <v>49.032015884559101</v>
      </c>
      <c r="M626" s="11"/>
    </row>
    <row r="627" spans="1:13" s="54" customFormat="1" ht="11.1" customHeight="1" x14ac:dyDescent="0.2">
      <c r="A627" s="11"/>
      <c r="B627" s="26"/>
      <c r="C627" s="26"/>
      <c r="D627" s="34" t="s">
        <v>31</v>
      </c>
      <c r="E627" s="29">
        <v>24</v>
      </c>
      <c r="F627" s="29">
        <v>3595</v>
      </c>
      <c r="G627" s="29">
        <v>493.45</v>
      </c>
      <c r="H627" s="29">
        <v>13021.831</v>
      </c>
      <c r="I627" s="29">
        <v>89259.581000000006</v>
      </c>
      <c r="J627" s="29">
        <v>49854.135000000002</v>
      </c>
      <c r="K627" s="29">
        <v>20397.242999999999</v>
      </c>
      <c r="L627" s="31">
        <v>55.852978964801601</v>
      </c>
      <c r="M627" s="11"/>
    </row>
    <row r="628" spans="1:13" s="54" customFormat="1" ht="11.1" customHeight="1" x14ac:dyDescent="0.2">
      <c r="A628" s="11"/>
      <c r="B628" s="26"/>
      <c r="C628" s="26"/>
      <c r="D628" s="34" t="s">
        <v>32</v>
      </c>
      <c r="E628" s="29">
        <v>24</v>
      </c>
      <c r="F628" s="29">
        <v>3622</v>
      </c>
      <c r="G628" s="29">
        <v>467.738</v>
      </c>
      <c r="H628" s="29">
        <v>12976.48</v>
      </c>
      <c r="I628" s="29">
        <v>69228.948000000004</v>
      </c>
      <c r="J628" s="29">
        <v>36255.586000000003</v>
      </c>
      <c r="K628" s="29">
        <v>13927.112999999999</v>
      </c>
      <c r="L628" s="31">
        <v>52.370557472576401</v>
      </c>
      <c r="M628" s="11"/>
    </row>
    <row r="629" spans="1:13" s="54" customFormat="1" ht="11.1" customHeight="1" x14ac:dyDescent="0.2">
      <c r="A629" s="11"/>
      <c r="B629" s="26"/>
      <c r="C629" s="26"/>
      <c r="D629" s="34" t="s">
        <v>33</v>
      </c>
      <c r="E629" s="29">
        <v>24</v>
      </c>
      <c r="F629" s="29">
        <v>3601</v>
      </c>
      <c r="G629" s="29">
        <v>468.524</v>
      </c>
      <c r="H629" s="29">
        <v>12876.842000000001</v>
      </c>
      <c r="I629" s="29">
        <v>85370.349000000002</v>
      </c>
      <c r="J629" s="29">
        <v>49139.709000000003</v>
      </c>
      <c r="K629" s="29">
        <v>16575.411</v>
      </c>
      <c r="L629" s="31">
        <v>57.560627988061803</v>
      </c>
      <c r="M629" s="11"/>
    </row>
    <row r="630" spans="1:13" s="54" customFormat="1" ht="11.1" customHeight="1" x14ac:dyDescent="0.2">
      <c r="A630" s="11"/>
      <c r="B630" s="26"/>
      <c r="C630" s="26"/>
      <c r="D630" s="34" t="s">
        <v>34</v>
      </c>
      <c r="E630" s="29">
        <v>24</v>
      </c>
      <c r="F630" s="29">
        <v>3611</v>
      </c>
      <c r="G630" s="29">
        <v>481.53199999999998</v>
      </c>
      <c r="H630" s="29">
        <v>13153.891</v>
      </c>
      <c r="I630" s="29">
        <v>76084.790999999997</v>
      </c>
      <c r="J630" s="29">
        <v>41943.771999999997</v>
      </c>
      <c r="K630" s="29">
        <v>17403.991000000002</v>
      </c>
      <c r="L630" s="31">
        <v>55.1276693393296</v>
      </c>
      <c r="M630" s="11"/>
    </row>
    <row r="631" spans="1:13" s="54" customFormat="1" ht="11.1" customHeight="1" x14ac:dyDescent="0.2">
      <c r="A631" s="11"/>
      <c r="B631" s="26"/>
      <c r="C631" s="26"/>
      <c r="D631" s="34" t="s">
        <v>35</v>
      </c>
      <c r="E631" s="29">
        <v>24</v>
      </c>
      <c r="F631" s="29">
        <v>3609</v>
      </c>
      <c r="G631" s="29">
        <v>484.99700000000001</v>
      </c>
      <c r="H631" s="29">
        <v>16536.723000000002</v>
      </c>
      <c r="I631" s="29">
        <v>80816.145999999993</v>
      </c>
      <c r="J631" s="29">
        <v>45958.377999999997</v>
      </c>
      <c r="K631" s="29">
        <v>20644.504000000001</v>
      </c>
      <c r="L631" s="31">
        <v>56.867816983007302</v>
      </c>
      <c r="M631" s="11"/>
    </row>
    <row r="632" spans="1:13" s="54" customFormat="1" ht="11.1" customHeight="1" x14ac:dyDescent="0.2">
      <c r="A632" s="11"/>
      <c r="B632" s="26"/>
      <c r="C632" s="26"/>
      <c r="D632" s="34" t="s">
        <v>36</v>
      </c>
      <c r="E632" s="29">
        <v>24</v>
      </c>
      <c r="F632" s="29">
        <v>3599</v>
      </c>
      <c r="G632" s="29">
        <v>402.38400000000001</v>
      </c>
      <c r="H632" s="29">
        <v>13069.06</v>
      </c>
      <c r="I632" s="29">
        <v>81443.709000000003</v>
      </c>
      <c r="J632" s="29">
        <v>55166.082999999999</v>
      </c>
      <c r="K632" s="29">
        <v>17781.131000000001</v>
      </c>
      <c r="L632" s="31">
        <v>67.735229248952805</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2020</v>
      </c>
      <c r="E634" s="29"/>
      <c r="F634" s="29"/>
      <c r="G634" s="29"/>
      <c r="H634" s="29"/>
      <c r="I634" s="29"/>
      <c r="J634" s="30"/>
      <c r="K634" s="29"/>
      <c r="L634" s="31"/>
      <c r="M634" s="11"/>
    </row>
    <row r="635" spans="1:13" s="54" customFormat="1" ht="11.1" customHeight="1" x14ac:dyDescent="0.2">
      <c r="A635" s="11"/>
      <c r="B635" s="26"/>
      <c r="C635" s="26"/>
      <c r="D635" s="32" t="s">
        <v>24</v>
      </c>
      <c r="E635" s="29">
        <v>23</v>
      </c>
      <c r="F635" s="29">
        <v>3508.5833333333298</v>
      </c>
      <c r="G635" s="29">
        <v>5473.7259999999997</v>
      </c>
      <c r="H635" s="29">
        <v>161512.81099999999</v>
      </c>
      <c r="I635" s="29">
        <v>839071.397</v>
      </c>
      <c r="J635" s="29">
        <v>445747.516</v>
      </c>
      <c r="K635" s="29">
        <v>240656.39600000001</v>
      </c>
      <c r="L635" s="31">
        <v>53.123907881226501</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3548</v>
      </c>
      <c r="G637" s="29">
        <v>501.34699999999998</v>
      </c>
      <c r="H637" s="29">
        <v>13764.713</v>
      </c>
      <c r="I637" s="29">
        <v>77805.570999999996</v>
      </c>
      <c r="J637" s="29">
        <v>41103.343000000001</v>
      </c>
      <c r="K637" s="29">
        <v>22268.043000000001</v>
      </c>
      <c r="L637" s="31">
        <v>52.828277553544297</v>
      </c>
      <c r="M637" s="11"/>
    </row>
    <row r="638" spans="1:13" s="54" customFormat="1" ht="11.1" customHeight="1" x14ac:dyDescent="0.2">
      <c r="A638" s="11"/>
      <c r="B638" s="26"/>
      <c r="C638" s="26"/>
      <c r="D638" s="34" t="s">
        <v>26</v>
      </c>
      <c r="E638" s="29">
        <v>23</v>
      </c>
      <c r="F638" s="29">
        <v>3539</v>
      </c>
      <c r="G638" s="29">
        <v>477.298</v>
      </c>
      <c r="H638" s="29">
        <v>13362.572</v>
      </c>
      <c r="I638" s="29">
        <v>71025.976999999999</v>
      </c>
      <c r="J638" s="29">
        <v>36990.588000000003</v>
      </c>
      <c r="K638" s="29">
        <v>19837.358</v>
      </c>
      <c r="L638" s="31">
        <v>52.080364906490502</v>
      </c>
      <c r="M638" s="11"/>
    </row>
    <row r="639" spans="1:13" s="54" customFormat="1" ht="11.1" customHeight="1" x14ac:dyDescent="0.2">
      <c r="A639" s="11"/>
      <c r="B639" s="26"/>
      <c r="C639" s="26"/>
      <c r="D639" s="34" t="s">
        <v>27</v>
      </c>
      <c r="E639" s="29">
        <v>23</v>
      </c>
      <c r="F639" s="29">
        <v>3525</v>
      </c>
      <c r="G639" s="29">
        <v>503.62</v>
      </c>
      <c r="H639" s="29">
        <v>13067.365</v>
      </c>
      <c r="I639" s="29">
        <v>90557.687999999995</v>
      </c>
      <c r="J639" s="29">
        <v>53577.326999999997</v>
      </c>
      <c r="K639" s="29">
        <v>27619.222000000002</v>
      </c>
      <c r="L639" s="31">
        <v>59.163753164722998</v>
      </c>
      <c r="M639" s="11"/>
    </row>
    <row r="640" spans="1:13" s="54" customFormat="1" ht="11.1" customHeight="1" x14ac:dyDescent="0.2">
      <c r="A640" s="11"/>
      <c r="B640" s="26"/>
      <c r="C640" s="26"/>
      <c r="D640" s="34" t="s">
        <v>28</v>
      </c>
      <c r="E640" s="29">
        <v>23</v>
      </c>
      <c r="F640" s="29">
        <v>3508</v>
      </c>
      <c r="G640" s="29">
        <v>456.90899999999999</v>
      </c>
      <c r="H640" s="29">
        <v>13464.636</v>
      </c>
      <c r="I640" s="29">
        <v>68217.714999999997</v>
      </c>
      <c r="J640" s="29">
        <v>39393.519999999997</v>
      </c>
      <c r="K640" s="29">
        <v>17404.631000000001</v>
      </c>
      <c r="L640" s="31">
        <v>57.746759767605802</v>
      </c>
      <c r="M640" s="11"/>
    </row>
    <row r="641" spans="1:13" s="54" customFormat="1" ht="11.1" customHeight="1" x14ac:dyDescent="0.2">
      <c r="A641" s="11"/>
      <c r="B641" s="26"/>
      <c r="C641" s="26"/>
      <c r="D641" s="35" t="s">
        <v>29</v>
      </c>
      <c r="E641" s="29">
        <v>23</v>
      </c>
      <c r="F641" s="29">
        <v>3496</v>
      </c>
      <c r="G641" s="29">
        <v>420.84</v>
      </c>
      <c r="H641" s="29">
        <v>13594.362999999999</v>
      </c>
      <c r="I641" s="29">
        <v>62881.398999999998</v>
      </c>
      <c r="J641" s="29">
        <v>36719.089999999997</v>
      </c>
      <c r="K641" s="29">
        <v>20108.490000000002</v>
      </c>
      <c r="L641" s="31">
        <v>58.394200167206797</v>
      </c>
      <c r="M641" s="11"/>
    </row>
    <row r="642" spans="1:13" s="54" customFormat="1" ht="11.1" customHeight="1" x14ac:dyDescent="0.2">
      <c r="A642" s="11"/>
      <c r="B642" s="26"/>
      <c r="C642" s="26"/>
      <c r="D642" s="34" t="s">
        <v>30</v>
      </c>
      <c r="E642" s="29">
        <v>23</v>
      </c>
      <c r="F642" s="29">
        <v>3487</v>
      </c>
      <c r="G642" s="29">
        <v>447.98899999999998</v>
      </c>
      <c r="H642" s="29">
        <v>13631.626</v>
      </c>
      <c r="I642" s="29">
        <v>69061.331000000006</v>
      </c>
      <c r="J642" s="29">
        <v>32542.073</v>
      </c>
      <c r="K642" s="29">
        <v>15879.907999999999</v>
      </c>
      <c r="L642" s="31">
        <v>47.120541305524497</v>
      </c>
      <c r="M642" s="11"/>
    </row>
    <row r="643" spans="1:13" s="54" customFormat="1" ht="11.1" customHeight="1" x14ac:dyDescent="0.2">
      <c r="A643" s="11"/>
      <c r="B643" s="26"/>
      <c r="C643" s="26"/>
      <c r="D643" s="34" t="s">
        <v>31</v>
      </c>
      <c r="E643" s="29">
        <v>23</v>
      </c>
      <c r="F643" s="29">
        <v>3494</v>
      </c>
      <c r="G643" s="29">
        <v>444.37200000000001</v>
      </c>
      <c r="H643" s="29">
        <v>12795.083000000001</v>
      </c>
      <c r="I643" s="29">
        <v>59412.472999999998</v>
      </c>
      <c r="J643" s="29">
        <v>30549.834999999999</v>
      </c>
      <c r="K643" s="29">
        <v>16992.990000000002</v>
      </c>
      <c r="L643" s="31">
        <v>51.419901339572299</v>
      </c>
      <c r="M643" s="11"/>
    </row>
    <row r="644" spans="1:13" s="54" customFormat="1" ht="11.1" customHeight="1" x14ac:dyDescent="0.2">
      <c r="A644" s="11"/>
      <c r="B644" s="26"/>
      <c r="C644" s="26"/>
      <c r="D644" s="34" t="s">
        <v>32</v>
      </c>
      <c r="E644" s="29">
        <v>23</v>
      </c>
      <c r="F644" s="29">
        <v>3507</v>
      </c>
      <c r="G644" s="29">
        <v>422.88</v>
      </c>
      <c r="H644" s="29">
        <v>13255.111000000001</v>
      </c>
      <c r="I644" s="29">
        <v>60063.392</v>
      </c>
      <c r="J644" s="29">
        <v>33427.813000000002</v>
      </c>
      <c r="K644" s="29">
        <v>19240.825000000001</v>
      </c>
      <c r="L644" s="31">
        <v>55.654221126905398</v>
      </c>
      <c r="M644" s="11"/>
    </row>
    <row r="645" spans="1:13" s="54" customFormat="1" ht="11.1" customHeight="1" x14ac:dyDescent="0.2">
      <c r="A645" s="11"/>
      <c r="B645" s="26"/>
      <c r="C645" s="26"/>
      <c r="D645" s="34" t="s">
        <v>33</v>
      </c>
      <c r="E645" s="37">
        <v>23</v>
      </c>
      <c r="F645" s="37">
        <v>3501</v>
      </c>
      <c r="G645" s="37">
        <v>462.96699999999998</v>
      </c>
      <c r="H645" s="37">
        <v>12662.41</v>
      </c>
      <c r="I645" s="37">
        <v>68383.187000000005</v>
      </c>
      <c r="J645" s="29">
        <v>35598.116999999998</v>
      </c>
      <c r="K645" s="29">
        <v>20038.339</v>
      </c>
      <c r="L645" s="31">
        <v>52.056826482802002</v>
      </c>
      <c r="M645" s="11"/>
    </row>
    <row r="646" spans="1:13" s="54" customFormat="1" ht="11.1" customHeight="1" x14ac:dyDescent="0.2">
      <c r="A646" s="11"/>
      <c r="B646" s="26"/>
      <c r="C646" s="26"/>
      <c r="D646" s="34" t="s">
        <v>34</v>
      </c>
      <c r="E646" s="29">
        <v>23</v>
      </c>
      <c r="F646" s="29">
        <v>3502</v>
      </c>
      <c r="G646" s="29">
        <v>464.51499999999999</v>
      </c>
      <c r="H646" s="29">
        <v>12729.704</v>
      </c>
      <c r="I646" s="29">
        <v>65105.284</v>
      </c>
      <c r="J646" s="29">
        <v>30865.17</v>
      </c>
      <c r="K646" s="29">
        <v>18380.366999999998</v>
      </c>
      <c r="L646" s="31">
        <v>47.408087491024503</v>
      </c>
      <c r="M646" s="11"/>
    </row>
    <row r="647" spans="1:13" s="54" customFormat="1" ht="11.1" customHeight="1" x14ac:dyDescent="0.2">
      <c r="A647" s="11"/>
      <c r="B647" s="26"/>
      <c r="C647" s="26"/>
      <c r="D647" s="34" t="s">
        <v>35</v>
      </c>
      <c r="E647" s="29">
        <v>23</v>
      </c>
      <c r="F647" s="29">
        <v>3501</v>
      </c>
      <c r="G647" s="29">
        <v>473.21</v>
      </c>
      <c r="H647" s="29">
        <v>16356.334000000001</v>
      </c>
      <c r="I647" s="29">
        <v>70126.192999999999</v>
      </c>
      <c r="J647" s="29">
        <v>30766.919000000002</v>
      </c>
      <c r="K647" s="29">
        <v>17022.941999999999</v>
      </c>
      <c r="L647" s="31">
        <v>43.873647896442897</v>
      </c>
      <c r="M647" s="11"/>
    </row>
    <row r="648" spans="1:13" s="54" customFormat="1" ht="11.1" customHeight="1" x14ac:dyDescent="0.2">
      <c r="A648" s="11"/>
      <c r="B648" s="26"/>
      <c r="C648" s="26"/>
      <c r="D648" s="34" t="s">
        <v>36</v>
      </c>
      <c r="E648" s="29">
        <v>23</v>
      </c>
      <c r="F648" s="29">
        <v>3495</v>
      </c>
      <c r="G648" s="29">
        <v>397.779</v>
      </c>
      <c r="H648" s="29">
        <v>12828.894</v>
      </c>
      <c r="I648" s="29">
        <v>76431.187000000005</v>
      </c>
      <c r="J648" s="29">
        <v>44213.720999999998</v>
      </c>
      <c r="K648" s="29">
        <v>25863.280999999999</v>
      </c>
      <c r="L648" s="31">
        <v>57.847748720689097</v>
      </c>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4" customFormat="1" ht="11.1" customHeight="1" x14ac:dyDescent="0.2">
      <c r="A652" s="11"/>
      <c r="B652" s="42"/>
      <c r="C652" s="20" t="s">
        <v>73</v>
      </c>
      <c r="D652" s="21">
        <v>2017</v>
      </c>
      <c r="E652" s="22">
        <v>6</v>
      </c>
      <c r="F652" s="22">
        <v>1457.1666666666699</v>
      </c>
      <c r="G652" s="22">
        <v>2340.0479999999998</v>
      </c>
      <c r="H652" s="22">
        <v>66788.900999999998</v>
      </c>
      <c r="I652" s="22">
        <v>238719.94200000001</v>
      </c>
      <c r="J652" s="22">
        <v>158802.13500000001</v>
      </c>
      <c r="K652" s="22">
        <v>53170.474000000002</v>
      </c>
      <c r="L652" s="23">
        <v>66.522358236833</v>
      </c>
      <c r="M652" s="11"/>
    </row>
    <row r="653" spans="1:13" s="54" customFormat="1" ht="11.1" customHeight="1" x14ac:dyDescent="0.2">
      <c r="A653" s="11"/>
      <c r="B653" s="42"/>
      <c r="C653" s="20" t="s">
        <v>72</v>
      </c>
      <c r="D653" s="21">
        <v>2018</v>
      </c>
      <c r="E653" s="22">
        <v>6</v>
      </c>
      <c r="F653" s="22">
        <v>1460.25</v>
      </c>
      <c r="G653" s="22">
        <v>2303.8449999999998</v>
      </c>
      <c r="H653" s="22">
        <v>68468.755999999994</v>
      </c>
      <c r="I653" s="22">
        <v>237363.25200000001</v>
      </c>
      <c r="J653" s="22">
        <v>156399.46100000001</v>
      </c>
      <c r="K653" s="22">
        <v>59764.883000000002</v>
      </c>
      <c r="L653" s="23">
        <v>65.890343042654294</v>
      </c>
      <c r="M653" s="11"/>
    </row>
    <row r="654" spans="1:13" s="54" customFormat="1" ht="11.1" customHeight="1" x14ac:dyDescent="0.2">
      <c r="A654" s="11"/>
      <c r="B654" s="26"/>
      <c r="C654" s="11"/>
      <c r="D654" s="21">
        <v>2019</v>
      </c>
      <c r="E654" s="22">
        <v>6</v>
      </c>
      <c r="F654" s="22">
        <v>1459.9166666666699</v>
      </c>
      <c r="G654" s="22">
        <v>2338.4690000000001</v>
      </c>
      <c r="H654" s="22">
        <v>71674.880000000005</v>
      </c>
      <c r="I654" s="22">
        <v>243754.364</v>
      </c>
      <c r="J654" s="22">
        <v>166434.46799999999</v>
      </c>
      <c r="K654" s="44" t="s">
        <v>21</v>
      </c>
      <c r="L654" s="23">
        <v>68.279584934938896</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2019</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1459.9166666666699</v>
      </c>
      <c r="G657" s="29">
        <v>2338.4690000000001</v>
      </c>
      <c r="H657" s="29">
        <v>71674.880000000005</v>
      </c>
      <c r="I657" s="29">
        <v>243754.364</v>
      </c>
      <c r="J657" s="29">
        <v>166434.46799999999</v>
      </c>
      <c r="K657" s="44" t="s">
        <v>21</v>
      </c>
      <c r="L657" s="31">
        <v>68.279584934938896</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1477</v>
      </c>
      <c r="G659" s="29">
        <v>204.46199999999999</v>
      </c>
      <c r="H659" s="29">
        <v>5472.08</v>
      </c>
      <c r="I659" s="29">
        <v>18506.394</v>
      </c>
      <c r="J659" s="29">
        <v>13658.816999999999</v>
      </c>
      <c r="K659" s="29">
        <v>5508.4690000000001</v>
      </c>
      <c r="L659" s="31">
        <v>73.805934316539506</v>
      </c>
      <c r="M659" s="11"/>
    </row>
    <row r="660" spans="1:13" s="54" customFormat="1" ht="11.1" customHeight="1" x14ac:dyDescent="0.2">
      <c r="A660" s="11"/>
      <c r="B660" s="26"/>
      <c r="C660" s="27"/>
      <c r="D660" s="34" t="s">
        <v>26</v>
      </c>
      <c r="E660" s="29">
        <v>6</v>
      </c>
      <c r="F660" s="29">
        <v>1476</v>
      </c>
      <c r="G660" s="29">
        <v>194.15199999999999</v>
      </c>
      <c r="H660" s="29">
        <v>5816.8379999999997</v>
      </c>
      <c r="I660" s="29">
        <v>22147.159</v>
      </c>
      <c r="J660" s="29">
        <v>14869.625</v>
      </c>
      <c r="K660" s="29">
        <v>4933.5029999999997</v>
      </c>
      <c r="L660" s="31">
        <v>67.140101355663703</v>
      </c>
      <c r="M660" s="11"/>
    </row>
    <row r="661" spans="1:13" s="54" customFormat="1" ht="11.1" customHeight="1" x14ac:dyDescent="0.2">
      <c r="A661" s="11"/>
      <c r="B661" s="26"/>
      <c r="C661" s="27"/>
      <c r="D661" s="34" t="s">
        <v>27</v>
      </c>
      <c r="E661" s="29">
        <v>6</v>
      </c>
      <c r="F661" s="29">
        <v>1468</v>
      </c>
      <c r="G661" s="29">
        <v>201.518</v>
      </c>
      <c r="H661" s="29">
        <v>5699.5720000000001</v>
      </c>
      <c r="I661" s="29">
        <v>21160.302</v>
      </c>
      <c r="J661" s="29">
        <v>15632.295</v>
      </c>
      <c r="K661" s="29">
        <v>4081.88</v>
      </c>
      <c r="L661" s="31">
        <v>73.875576066920004</v>
      </c>
      <c r="M661" s="11"/>
    </row>
    <row r="662" spans="1:13" s="54" customFormat="1" ht="11.1" customHeight="1" x14ac:dyDescent="0.2">
      <c r="A662" s="11"/>
      <c r="B662" s="26"/>
      <c r="C662" s="27"/>
      <c r="D662" s="34" t="s">
        <v>28</v>
      </c>
      <c r="E662" s="29">
        <v>6</v>
      </c>
      <c r="F662" s="29">
        <v>1457</v>
      </c>
      <c r="G662" s="29">
        <v>194.28100000000001</v>
      </c>
      <c r="H662" s="29">
        <v>9184.098</v>
      </c>
      <c r="I662" s="29">
        <v>20610.766</v>
      </c>
      <c r="J662" s="29">
        <v>13726.401</v>
      </c>
      <c r="K662" s="29">
        <v>4767.7449999999999</v>
      </c>
      <c r="L662" s="31">
        <v>66.5982089166409</v>
      </c>
      <c r="M662" s="11"/>
    </row>
    <row r="663" spans="1:13" s="54" customFormat="1" ht="11.1" customHeight="1" x14ac:dyDescent="0.2">
      <c r="A663" s="11"/>
      <c r="B663" s="26"/>
      <c r="C663" s="27"/>
      <c r="D663" s="35" t="s">
        <v>29</v>
      </c>
      <c r="E663" s="29">
        <v>6</v>
      </c>
      <c r="F663" s="29">
        <v>1477</v>
      </c>
      <c r="G663" s="29">
        <v>203.68</v>
      </c>
      <c r="H663" s="29">
        <v>5546.3249999999998</v>
      </c>
      <c r="I663" s="29">
        <v>18159.412</v>
      </c>
      <c r="J663" s="29">
        <v>12561.225</v>
      </c>
      <c r="K663" s="29">
        <v>3927.0630000000001</v>
      </c>
      <c r="L663" s="31">
        <v>69.171980898941001</v>
      </c>
      <c r="M663" s="11"/>
    </row>
    <row r="664" spans="1:13" s="54" customFormat="1" ht="11.1" customHeight="1" x14ac:dyDescent="0.2">
      <c r="A664" s="11"/>
      <c r="B664" s="26"/>
      <c r="C664" s="27"/>
      <c r="D664" s="34" t="s">
        <v>30</v>
      </c>
      <c r="E664" s="29">
        <v>6</v>
      </c>
      <c r="F664" s="29">
        <v>1451</v>
      </c>
      <c r="G664" s="29">
        <v>188.19399999999999</v>
      </c>
      <c r="H664" s="29">
        <v>5459.0879999999997</v>
      </c>
      <c r="I664" s="29">
        <v>17603.350999999999</v>
      </c>
      <c r="J664" s="29">
        <v>11620.197</v>
      </c>
      <c r="K664" s="29">
        <v>4534.1909999999998</v>
      </c>
      <c r="L664" s="31">
        <v>66.011278193566696</v>
      </c>
      <c r="M664" s="11"/>
    </row>
    <row r="665" spans="1:13" s="54" customFormat="1" ht="11.1" customHeight="1" x14ac:dyDescent="0.2">
      <c r="A665" s="11"/>
      <c r="B665" s="26"/>
      <c r="C665" s="27"/>
      <c r="D665" s="34" t="s">
        <v>31</v>
      </c>
      <c r="E665" s="29">
        <v>6</v>
      </c>
      <c r="F665" s="29">
        <v>1431</v>
      </c>
      <c r="G665" s="29">
        <v>186.94399999999999</v>
      </c>
      <c r="H665" s="29">
        <v>5223.1189999999997</v>
      </c>
      <c r="I665" s="29">
        <v>19153.062000000002</v>
      </c>
      <c r="J665" s="29">
        <v>12757.642</v>
      </c>
      <c r="K665" s="29">
        <v>3641.81</v>
      </c>
      <c r="L665" s="31">
        <v>66.608890004115295</v>
      </c>
      <c r="M665" s="11"/>
    </row>
    <row r="666" spans="1:13" s="54" customFormat="1" ht="11.1" customHeight="1" x14ac:dyDescent="0.2">
      <c r="A666" s="11"/>
      <c r="B666" s="26"/>
      <c r="C666" s="27"/>
      <c r="D666" s="34" t="s">
        <v>32</v>
      </c>
      <c r="E666" s="29">
        <v>6</v>
      </c>
      <c r="F666" s="29">
        <v>1457</v>
      </c>
      <c r="G666" s="29">
        <v>198.26599999999999</v>
      </c>
      <c r="H666" s="29">
        <v>5255.7969999999996</v>
      </c>
      <c r="I666" s="29">
        <v>23354.363000000001</v>
      </c>
      <c r="J666" s="29">
        <v>17421.365000000002</v>
      </c>
      <c r="K666" s="29">
        <v>5991.8760000000002</v>
      </c>
      <c r="L666" s="31">
        <v>74.595761828314494</v>
      </c>
      <c r="M666" s="11"/>
    </row>
    <row r="667" spans="1:13" s="54" customFormat="1" ht="11.1" customHeight="1" x14ac:dyDescent="0.2">
      <c r="A667" s="11"/>
      <c r="B667" s="26"/>
      <c r="C667" s="27"/>
      <c r="D667" s="34" t="s">
        <v>33</v>
      </c>
      <c r="E667" s="29">
        <v>6</v>
      </c>
      <c r="F667" s="29">
        <v>1456</v>
      </c>
      <c r="G667" s="29">
        <v>194.72800000000001</v>
      </c>
      <c r="H667" s="29">
        <v>5402.7879999999996</v>
      </c>
      <c r="I667" s="29">
        <v>20888.896000000001</v>
      </c>
      <c r="J667" s="29">
        <v>13753.078</v>
      </c>
      <c r="K667" s="29">
        <v>4758.2370000000001</v>
      </c>
      <c r="L667" s="31">
        <v>65.839180778151203</v>
      </c>
      <c r="M667" s="11"/>
    </row>
    <row r="668" spans="1:13" s="54" customFormat="1" ht="11.1" customHeight="1" x14ac:dyDescent="0.2">
      <c r="A668" s="11"/>
      <c r="B668" s="26"/>
      <c r="C668" s="27"/>
      <c r="D668" s="34" t="s">
        <v>34</v>
      </c>
      <c r="E668" s="29">
        <v>6</v>
      </c>
      <c r="F668" s="29">
        <v>1464</v>
      </c>
      <c r="G668" s="29">
        <v>198.167</v>
      </c>
      <c r="H668" s="29">
        <v>5466.4210000000003</v>
      </c>
      <c r="I668" s="29">
        <v>21704.14</v>
      </c>
      <c r="J668" s="29">
        <v>14560.953</v>
      </c>
      <c r="K668" s="44" t="s">
        <v>21</v>
      </c>
      <c r="L668" s="31">
        <v>67.088366551266304</v>
      </c>
      <c r="M668" s="11"/>
    </row>
    <row r="669" spans="1:13" s="54" customFormat="1" ht="11.1" customHeight="1" x14ac:dyDescent="0.2">
      <c r="A669" s="11"/>
      <c r="B669" s="26"/>
      <c r="C669" s="27"/>
      <c r="D669" s="34" t="s">
        <v>35</v>
      </c>
      <c r="E669" s="29">
        <v>6</v>
      </c>
      <c r="F669" s="29">
        <v>1459</v>
      </c>
      <c r="G669" s="29">
        <v>198.346</v>
      </c>
      <c r="H669" s="29">
        <v>7264.4160000000002</v>
      </c>
      <c r="I669" s="29">
        <v>23732.722000000002</v>
      </c>
      <c r="J669" s="29">
        <v>15480.995999999999</v>
      </c>
      <c r="K669" s="44" t="s">
        <v>21</v>
      </c>
      <c r="L669" s="31">
        <v>65.230595967879296</v>
      </c>
      <c r="M669" s="11"/>
    </row>
    <row r="670" spans="1:13" s="54" customFormat="1" ht="11.1" customHeight="1" x14ac:dyDescent="0.2">
      <c r="A670" s="11"/>
      <c r="B670" s="26"/>
      <c r="C670" s="27"/>
      <c r="D670" s="34" t="s">
        <v>36</v>
      </c>
      <c r="E670" s="29">
        <v>6</v>
      </c>
      <c r="F670" s="29">
        <v>1446</v>
      </c>
      <c r="G670" s="29">
        <v>175.73099999999999</v>
      </c>
      <c r="H670" s="29">
        <v>5884.3379999999997</v>
      </c>
      <c r="I670" s="29">
        <v>16733.796999999999</v>
      </c>
      <c r="J670" s="29">
        <v>10391.874</v>
      </c>
      <c r="K670" s="44" t="s">
        <v>21</v>
      </c>
      <c r="L670" s="31">
        <v>62.101111899469103</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2020</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1473.4166666666699</v>
      </c>
      <c r="G673" s="29">
        <v>2413.549</v>
      </c>
      <c r="H673" s="29">
        <v>74109.201000000001</v>
      </c>
      <c r="I673" s="29">
        <v>324200.74200000003</v>
      </c>
      <c r="J673" s="29">
        <v>237317.8</v>
      </c>
      <c r="K673" s="44" t="s">
        <v>21</v>
      </c>
      <c r="L673" s="31">
        <v>73.200881199710494</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1461</v>
      </c>
      <c r="G675" s="29">
        <v>206.374</v>
      </c>
      <c r="H675" s="29">
        <v>5591.41</v>
      </c>
      <c r="I675" s="29">
        <v>22393.562999999998</v>
      </c>
      <c r="J675" s="29">
        <v>14228.686</v>
      </c>
      <c r="K675" s="29">
        <v>5848.14</v>
      </c>
      <c r="L675" s="31">
        <v>63.5391786470067</v>
      </c>
      <c r="M675" s="11"/>
    </row>
    <row r="676" spans="1:13" s="54" customFormat="1" ht="11.1" customHeight="1" x14ac:dyDescent="0.2">
      <c r="A676" s="11"/>
      <c r="B676" s="26"/>
      <c r="C676" s="27"/>
      <c r="D676" s="34" t="s">
        <v>26</v>
      </c>
      <c r="E676" s="29">
        <v>6</v>
      </c>
      <c r="F676" s="29">
        <v>1469</v>
      </c>
      <c r="G676" s="29">
        <v>198.65299999999999</v>
      </c>
      <c r="H676" s="29">
        <v>5692.1019999999999</v>
      </c>
      <c r="I676" s="29">
        <v>22422.884999999998</v>
      </c>
      <c r="J676" s="29">
        <v>15935.5</v>
      </c>
      <c r="K676" s="44" t="s">
        <v>21</v>
      </c>
      <c r="L676" s="31">
        <v>71.0680182322658</v>
      </c>
      <c r="M676" s="11"/>
    </row>
    <row r="677" spans="1:13" s="54" customFormat="1" ht="11.1" customHeight="1" x14ac:dyDescent="0.2">
      <c r="A677" s="11"/>
      <c r="B677" s="26"/>
      <c r="C677" s="27"/>
      <c r="D677" s="34" t="s">
        <v>27</v>
      </c>
      <c r="E677" s="29">
        <v>6</v>
      </c>
      <c r="F677" s="29">
        <v>1472</v>
      </c>
      <c r="G677" s="29">
        <v>205.38200000000001</v>
      </c>
      <c r="H677" s="29">
        <v>5602.94</v>
      </c>
      <c r="I677" s="29">
        <v>25179.572</v>
      </c>
      <c r="J677" s="29">
        <v>16798.245999999999</v>
      </c>
      <c r="K677" s="44" t="s">
        <v>21</v>
      </c>
      <c r="L677" s="31">
        <v>66.713786874534705</v>
      </c>
      <c r="M677" s="11"/>
    </row>
    <row r="678" spans="1:13" s="54" customFormat="1" ht="11.1" customHeight="1" x14ac:dyDescent="0.2">
      <c r="A678" s="11"/>
      <c r="B678" s="26"/>
      <c r="C678" s="27"/>
      <c r="D678" s="34" t="s">
        <v>28</v>
      </c>
      <c r="E678" s="29">
        <v>6</v>
      </c>
      <c r="F678" s="29">
        <v>1476</v>
      </c>
      <c r="G678" s="29">
        <v>203.51499999999999</v>
      </c>
      <c r="H678" s="29">
        <v>9431.4130000000005</v>
      </c>
      <c r="I678" s="29">
        <v>25576.838</v>
      </c>
      <c r="J678" s="29">
        <v>19127.776000000002</v>
      </c>
      <c r="K678" s="44" t="s">
        <v>21</v>
      </c>
      <c r="L678" s="31">
        <v>74.785538384377304</v>
      </c>
      <c r="M678" s="11"/>
    </row>
    <row r="679" spans="1:13" s="54" customFormat="1" ht="11.1" customHeight="1" x14ac:dyDescent="0.2">
      <c r="A679" s="11"/>
      <c r="B679" s="26"/>
      <c r="C679" s="27"/>
      <c r="D679" s="35" t="s">
        <v>29</v>
      </c>
      <c r="E679" s="29">
        <v>6</v>
      </c>
      <c r="F679" s="29">
        <v>1474</v>
      </c>
      <c r="G679" s="29">
        <v>197.50899999999999</v>
      </c>
      <c r="H679" s="29">
        <v>5648.7129999999997</v>
      </c>
      <c r="I679" s="29">
        <v>22259.594000000001</v>
      </c>
      <c r="J679" s="29">
        <v>17898.745999999999</v>
      </c>
      <c r="K679" s="44" t="s">
        <v>21</v>
      </c>
      <c r="L679" s="31">
        <v>80.409130552875297</v>
      </c>
      <c r="M679" s="11"/>
    </row>
    <row r="680" spans="1:13" s="54" customFormat="1" ht="11.1" customHeight="1" x14ac:dyDescent="0.2">
      <c r="A680" s="11"/>
      <c r="B680" s="26"/>
      <c r="C680" s="27"/>
      <c r="D680" s="34" t="s">
        <v>30</v>
      </c>
      <c r="E680" s="29">
        <v>6</v>
      </c>
      <c r="F680" s="29">
        <v>1474</v>
      </c>
      <c r="G680" s="29">
        <v>202.46100000000001</v>
      </c>
      <c r="H680" s="29">
        <v>5674.34</v>
      </c>
      <c r="I680" s="29">
        <v>22630.093000000001</v>
      </c>
      <c r="J680" s="29">
        <v>17436.77</v>
      </c>
      <c r="K680" s="44" t="s">
        <v>21</v>
      </c>
      <c r="L680" s="31">
        <v>77.051252065115193</v>
      </c>
      <c r="M680" s="11"/>
    </row>
    <row r="681" spans="1:13" s="54" customFormat="1" ht="11.1" customHeight="1" x14ac:dyDescent="0.2">
      <c r="A681" s="11"/>
      <c r="B681" s="26"/>
      <c r="C681" s="27"/>
      <c r="D681" s="34" t="s">
        <v>31</v>
      </c>
      <c r="E681" s="29">
        <v>6</v>
      </c>
      <c r="F681" s="29">
        <v>1473</v>
      </c>
      <c r="G681" s="29">
        <v>200.03899999999999</v>
      </c>
      <c r="H681" s="29">
        <v>5722.4489999999996</v>
      </c>
      <c r="I681" s="29">
        <v>26565.506000000001</v>
      </c>
      <c r="J681" s="29">
        <v>19247.187999999998</v>
      </c>
      <c r="K681" s="44" t="s">
        <v>21</v>
      </c>
      <c r="L681" s="31">
        <v>72.451802724932094</v>
      </c>
      <c r="M681" s="11"/>
    </row>
    <row r="682" spans="1:13" s="54" customFormat="1" ht="11.1" customHeight="1" x14ac:dyDescent="0.2">
      <c r="A682" s="11"/>
      <c r="B682" s="26"/>
      <c r="C682" s="27"/>
      <c r="D682" s="34" t="s">
        <v>32</v>
      </c>
      <c r="E682" s="29">
        <v>6</v>
      </c>
      <c r="F682" s="29">
        <v>1480</v>
      </c>
      <c r="G682" s="29">
        <v>190.709</v>
      </c>
      <c r="H682" s="29">
        <v>5630.6589999999997</v>
      </c>
      <c r="I682" s="29">
        <v>23449.823</v>
      </c>
      <c r="J682" s="29">
        <v>16175.392</v>
      </c>
      <c r="K682" s="44" t="s">
        <v>21</v>
      </c>
      <c r="L682" s="31">
        <v>68.978738133759094</v>
      </c>
      <c r="M682" s="11"/>
    </row>
    <row r="683" spans="1:13" s="54" customFormat="1" ht="11.1" customHeight="1" x14ac:dyDescent="0.2">
      <c r="A683" s="11"/>
      <c r="B683" s="26"/>
      <c r="C683" s="27"/>
      <c r="D683" s="34" t="s">
        <v>33</v>
      </c>
      <c r="E683" s="37">
        <v>6</v>
      </c>
      <c r="F683" s="37">
        <v>1479</v>
      </c>
      <c r="G683" s="37">
        <v>206.65</v>
      </c>
      <c r="H683" s="37">
        <v>5689.4380000000001</v>
      </c>
      <c r="I683" s="37">
        <v>20994.312000000002</v>
      </c>
      <c r="J683" s="29">
        <v>14367.913</v>
      </c>
      <c r="K683" s="44" t="s">
        <v>21</v>
      </c>
      <c r="L683" s="31">
        <v>68.437170029672799</v>
      </c>
      <c r="M683" s="11"/>
    </row>
    <row r="684" spans="1:13" s="54" customFormat="1" ht="11.1" customHeight="1" x14ac:dyDescent="0.2">
      <c r="A684" s="11"/>
      <c r="B684" s="26"/>
      <c r="C684" s="27"/>
      <c r="D684" s="34" t="s">
        <v>34</v>
      </c>
      <c r="E684" s="29">
        <v>6</v>
      </c>
      <c r="F684" s="29">
        <v>1475</v>
      </c>
      <c r="G684" s="29">
        <v>204.136</v>
      </c>
      <c r="H684" s="29">
        <v>5661.9459999999999</v>
      </c>
      <c r="I684" s="29">
        <v>26677.457999999999</v>
      </c>
      <c r="J684" s="29">
        <v>15656.227999999999</v>
      </c>
      <c r="K684" s="44" t="s">
        <v>21</v>
      </c>
      <c r="L684" s="31">
        <v>58.687105795462202</v>
      </c>
      <c r="M684" s="11"/>
    </row>
    <row r="685" spans="1:13" s="54" customFormat="1" ht="11.1" customHeight="1" x14ac:dyDescent="0.2">
      <c r="A685" s="11"/>
      <c r="B685" s="26"/>
      <c r="C685" s="27"/>
      <c r="D685" s="34" t="s">
        <v>35</v>
      </c>
      <c r="E685" s="29">
        <v>6</v>
      </c>
      <c r="F685" s="29">
        <v>1471</v>
      </c>
      <c r="G685" s="29">
        <v>204.26599999999999</v>
      </c>
      <c r="H685" s="29">
        <v>7647.0460000000003</v>
      </c>
      <c r="I685" s="29">
        <v>62225.046000000002</v>
      </c>
      <c r="J685" s="29">
        <v>55233.21</v>
      </c>
      <c r="K685" s="44" t="s">
        <v>21</v>
      </c>
      <c r="L685" s="31">
        <v>88.763630644805005</v>
      </c>
      <c r="M685" s="11"/>
    </row>
    <row r="686" spans="1:13" s="54" customFormat="1" ht="11.1" customHeight="1" x14ac:dyDescent="0.2">
      <c r="A686" s="11"/>
      <c r="B686" s="26"/>
      <c r="C686" s="27"/>
      <c r="D686" s="34" t="s">
        <v>36</v>
      </c>
      <c r="E686" s="29">
        <v>6</v>
      </c>
      <c r="F686" s="29">
        <v>1477</v>
      </c>
      <c r="G686" s="29">
        <v>193.85499999999999</v>
      </c>
      <c r="H686" s="29">
        <v>6116.7449999999999</v>
      </c>
      <c r="I686" s="29">
        <v>23826.052</v>
      </c>
      <c r="J686" s="29">
        <v>15212.145</v>
      </c>
      <c r="K686" s="44" t="s">
        <v>21</v>
      </c>
      <c r="L686" s="31">
        <v>63.846687650979703</v>
      </c>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85" t="s">
        <v>74</v>
      </c>
      <c r="B689" s="385"/>
      <c r="C689" s="385"/>
      <c r="D689" s="385"/>
      <c r="E689" s="385"/>
      <c r="F689" s="385"/>
      <c r="G689" s="385"/>
      <c r="H689" s="385"/>
      <c r="I689" s="385"/>
      <c r="J689" s="385"/>
      <c r="K689" s="385"/>
      <c r="L689" s="385"/>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85" t="s">
        <v>1</v>
      </c>
      <c r="B691" s="385"/>
      <c r="C691" s="385"/>
      <c r="D691" s="385"/>
      <c r="E691" s="385"/>
      <c r="F691" s="385"/>
      <c r="G691" s="385"/>
      <c r="H691" s="385"/>
      <c r="I691" s="385"/>
      <c r="J691" s="385"/>
      <c r="K691" s="385"/>
      <c r="L691" s="385"/>
      <c r="M691" s="11"/>
    </row>
    <row r="692" spans="1:13" s="54" customFormat="1" ht="11.1" customHeight="1" x14ac:dyDescent="0.2">
      <c r="A692" s="385" t="s">
        <v>2</v>
      </c>
      <c r="B692" s="385"/>
      <c r="C692" s="385"/>
      <c r="D692" s="385"/>
      <c r="E692" s="385"/>
      <c r="F692" s="385"/>
      <c r="G692" s="385"/>
      <c r="H692" s="385"/>
      <c r="I692" s="385"/>
      <c r="J692" s="385"/>
      <c r="K692" s="385"/>
      <c r="L692" s="385"/>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64" t="s">
        <v>3</v>
      </c>
      <c r="C694" s="367" t="s">
        <v>4</v>
      </c>
      <c r="D694" s="370" t="s">
        <v>5</v>
      </c>
      <c r="E694" s="370" t="s">
        <v>6</v>
      </c>
      <c r="F694" s="367" t="s">
        <v>7</v>
      </c>
      <c r="G694" s="367" t="s">
        <v>8</v>
      </c>
      <c r="H694" s="367" t="s">
        <v>9</v>
      </c>
      <c r="I694" s="379" t="s">
        <v>10</v>
      </c>
      <c r="J694" s="384"/>
      <c r="K694" s="380"/>
      <c r="L694" s="381" t="s">
        <v>11</v>
      </c>
    </row>
    <row r="695" spans="1:13" ht="15" customHeight="1" x14ac:dyDescent="0.2">
      <c r="B695" s="365"/>
      <c r="C695" s="371"/>
      <c r="D695" s="368"/>
      <c r="E695" s="368"/>
      <c r="F695" s="371"/>
      <c r="G695" s="371"/>
      <c r="H695" s="371"/>
      <c r="I695" s="367" t="s">
        <v>12</v>
      </c>
      <c r="J695" s="379" t="s">
        <v>13</v>
      </c>
      <c r="K695" s="380"/>
      <c r="L695" s="382"/>
    </row>
    <row r="696" spans="1:13" ht="21" customHeight="1" x14ac:dyDescent="0.2">
      <c r="B696" s="365"/>
      <c r="C696" s="371"/>
      <c r="D696" s="368"/>
      <c r="E696" s="369"/>
      <c r="F696" s="372"/>
      <c r="G696" s="372"/>
      <c r="H696" s="372"/>
      <c r="I696" s="372"/>
      <c r="J696" s="12" t="s">
        <v>14</v>
      </c>
      <c r="K696" s="13" t="s">
        <v>15</v>
      </c>
      <c r="L696" s="383"/>
    </row>
    <row r="697" spans="1:13" ht="11.1" customHeight="1" x14ac:dyDescent="0.2">
      <c r="B697" s="366"/>
      <c r="C697" s="372"/>
      <c r="D697" s="369"/>
      <c r="E697" s="14" t="s">
        <v>16</v>
      </c>
      <c r="F697" s="14" t="s">
        <v>17</v>
      </c>
      <c r="G697" s="15" t="s">
        <v>18</v>
      </c>
      <c r="H697" s="379" t="s">
        <v>19</v>
      </c>
      <c r="I697" s="384"/>
      <c r="J697" s="384"/>
      <c r="K697" s="380"/>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4" customFormat="1" ht="11.1" customHeight="1" x14ac:dyDescent="0.2">
      <c r="A700" s="11"/>
      <c r="B700" s="42"/>
      <c r="C700" s="20" t="s">
        <v>76</v>
      </c>
      <c r="D700" s="21">
        <v>2017</v>
      </c>
      <c r="E700" s="22">
        <v>100.083333333333</v>
      </c>
      <c r="F700" s="22">
        <v>15767.333333333299</v>
      </c>
      <c r="G700" s="22">
        <v>26489.932000000001</v>
      </c>
      <c r="H700" s="22">
        <v>503449.25300000003</v>
      </c>
      <c r="I700" s="22">
        <v>2899434.1</v>
      </c>
      <c r="J700" s="22">
        <v>1085414.4439999999</v>
      </c>
      <c r="K700" s="22">
        <v>590319.99199999997</v>
      </c>
      <c r="L700" s="23">
        <v>37.435389340285397</v>
      </c>
      <c r="M700" s="11"/>
    </row>
    <row r="701" spans="1:13" s="10" customFormat="1" ht="11.1" customHeight="1" x14ac:dyDescent="0.2">
      <c r="A701" s="11"/>
      <c r="B701" s="26"/>
      <c r="C701" s="26"/>
      <c r="D701" s="21">
        <v>2018</v>
      </c>
      <c r="E701" s="22">
        <v>97.6666666666667</v>
      </c>
      <c r="F701" s="22">
        <v>15819</v>
      </c>
      <c r="G701" s="22">
        <v>26414.114000000001</v>
      </c>
      <c r="H701" s="22">
        <v>524883.74300000002</v>
      </c>
      <c r="I701" s="22">
        <v>2956041.1740000001</v>
      </c>
      <c r="J701" s="22">
        <v>1138536.442</v>
      </c>
      <c r="K701" s="22">
        <v>630582.65399999998</v>
      </c>
      <c r="L701" s="23">
        <v>38.515581312400201</v>
      </c>
      <c r="M701" s="11"/>
    </row>
    <row r="702" spans="1:13" s="54" customFormat="1" ht="11.1" customHeight="1" x14ac:dyDescent="0.2">
      <c r="A702" s="11"/>
      <c r="B702" s="26"/>
      <c r="C702" s="26"/>
      <c r="D702" s="21">
        <v>2019</v>
      </c>
      <c r="E702" s="22">
        <v>101.916666666667</v>
      </c>
      <c r="F702" s="22">
        <v>16044.75</v>
      </c>
      <c r="G702" s="22">
        <v>26482.260999999999</v>
      </c>
      <c r="H702" s="22">
        <v>533292.48199999996</v>
      </c>
      <c r="I702" s="22">
        <v>2936751.2969999998</v>
      </c>
      <c r="J702" s="22">
        <v>1122857.4140000001</v>
      </c>
      <c r="K702" s="22">
        <v>644551.527</v>
      </c>
      <c r="L702" s="23">
        <v>38.234678406272998</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2019</v>
      </c>
      <c r="E704" s="29"/>
      <c r="F704" s="29"/>
      <c r="G704" s="29"/>
      <c r="H704" s="29"/>
      <c r="I704" s="29"/>
      <c r="J704" s="30"/>
      <c r="K704" s="29"/>
      <c r="L704" s="31"/>
      <c r="M704" s="11"/>
    </row>
    <row r="705" spans="1:13" s="54" customFormat="1" ht="11.1" customHeight="1" x14ac:dyDescent="0.2">
      <c r="A705" s="11"/>
      <c r="B705" s="26"/>
      <c r="C705" s="26"/>
      <c r="D705" s="32" t="s">
        <v>24</v>
      </c>
      <c r="E705" s="29">
        <v>101.916666666667</v>
      </c>
      <c r="F705" s="29">
        <v>16044.75</v>
      </c>
      <c r="G705" s="29">
        <v>26482.260999999999</v>
      </c>
      <c r="H705" s="29">
        <v>533292.48199999996</v>
      </c>
      <c r="I705" s="29">
        <v>2936751.2969999998</v>
      </c>
      <c r="J705" s="29">
        <v>1122857.4140000001</v>
      </c>
      <c r="K705" s="29">
        <v>644551.527</v>
      </c>
      <c r="L705" s="31">
        <v>38.234678406272998</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15809</v>
      </c>
      <c r="G707" s="29">
        <v>2309.3470000000002</v>
      </c>
      <c r="H707" s="29">
        <v>43497.54</v>
      </c>
      <c r="I707" s="29">
        <v>250177.80499999999</v>
      </c>
      <c r="J707" s="29">
        <v>98116.642000000007</v>
      </c>
      <c r="K707" s="29">
        <v>56637.694000000003</v>
      </c>
      <c r="L707" s="31">
        <v>39.218763630930397</v>
      </c>
      <c r="M707" s="11"/>
    </row>
    <row r="708" spans="1:13" s="54" customFormat="1" ht="11.1" customHeight="1" x14ac:dyDescent="0.2">
      <c r="A708" s="11"/>
      <c r="B708" s="26"/>
      <c r="C708" s="26"/>
      <c r="D708" s="34" t="s">
        <v>26</v>
      </c>
      <c r="E708" s="29">
        <v>101</v>
      </c>
      <c r="F708" s="29">
        <v>16064</v>
      </c>
      <c r="G708" s="29">
        <v>2213.3629999999998</v>
      </c>
      <c r="H708" s="29">
        <v>41779.025999999998</v>
      </c>
      <c r="I708" s="29">
        <v>242851.073</v>
      </c>
      <c r="J708" s="29">
        <v>97067.914000000004</v>
      </c>
      <c r="K708" s="29">
        <v>55014.396000000001</v>
      </c>
      <c r="L708" s="31">
        <v>39.9701400536946</v>
      </c>
      <c r="M708" s="11"/>
    </row>
    <row r="709" spans="1:13" s="54" customFormat="1" ht="11.1" customHeight="1" x14ac:dyDescent="0.2">
      <c r="A709" s="11"/>
      <c r="B709" s="26"/>
      <c r="C709" s="26"/>
      <c r="D709" s="34" t="s">
        <v>27</v>
      </c>
      <c r="E709" s="29">
        <v>101</v>
      </c>
      <c r="F709" s="29">
        <v>16064</v>
      </c>
      <c r="G709" s="29">
        <v>2294.587</v>
      </c>
      <c r="H709" s="29">
        <v>43042.69</v>
      </c>
      <c r="I709" s="29">
        <v>268429.913</v>
      </c>
      <c r="J709" s="29">
        <v>103124.742</v>
      </c>
      <c r="K709" s="29">
        <v>59488.337</v>
      </c>
      <c r="L709" s="31">
        <v>38.417753389504</v>
      </c>
      <c r="M709" s="11"/>
    </row>
    <row r="710" spans="1:13" s="54" customFormat="1" ht="11.1" customHeight="1" x14ac:dyDescent="0.2">
      <c r="A710" s="11"/>
      <c r="B710" s="26"/>
      <c r="C710" s="26"/>
      <c r="D710" s="34" t="s">
        <v>28</v>
      </c>
      <c r="E710" s="29">
        <v>101</v>
      </c>
      <c r="F710" s="29">
        <v>16077</v>
      </c>
      <c r="G710" s="29">
        <v>2184.0070000000001</v>
      </c>
      <c r="H710" s="29">
        <v>43431.79</v>
      </c>
      <c r="I710" s="29">
        <v>249892.86600000001</v>
      </c>
      <c r="J710" s="29">
        <v>94660.510999999999</v>
      </c>
      <c r="K710" s="29">
        <v>53777.629000000001</v>
      </c>
      <c r="L710" s="31">
        <v>37.880437531177897</v>
      </c>
      <c r="M710" s="11"/>
    </row>
    <row r="711" spans="1:13" s="54" customFormat="1" ht="11.1" customHeight="1" x14ac:dyDescent="0.2">
      <c r="A711" s="11"/>
      <c r="B711" s="26"/>
      <c r="C711" s="26"/>
      <c r="D711" s="35" t="s">
        <v>29</v>
      </c>
      <c r="E711" s="29">
        <v>103</v>
      </c>
      <c r="F711" s="29">
        <v>16119</v>
      </c>
      <c r="G711" s="29">
        <v>2303.5949999999998</v>
      </c>
      <c r="H711" s="29">
        <v>44953.243999999999</v>
      </c>
      <c r="I711" s="29">
        <v>261172.09599999999</v>
      </c>
      <c r="J711" s="29">
        <v>98814.107000000004</v>
      </c>
      <c r="K711" s="29">
        <v>57257.629000000001</v>
      </c>
      <c r="L711" s="31">
        <v>37.834863874584798</v>
      </c>
      <c r="M711" s="11"/>
    </row>
    <row r="712" spans="1:13" s="54" customFormat="1" ht="11.1" customHeight="1" x14ac:dyDescent="0.2">
      <c r="A712" s="11"/>
      <c r="B712" s="26"/>
      <c r="C712" s="26"/>
      <c r="D712" s="34" t="s">
        <v>30</v>
      </c>
      <c r="E712" s="29">
        <v>103</v>
      </c>
      <c r="F712" s="29">
        <v>16094</v>
      </c>
      <c r="G712" s="29">
        <v>2138.1210000000001</v>
      </c>
      <c r="H712" s="29">
        <v>45360.402000000002</v>
      </c>
      <c r="I712" s="29">
        <v>243248.65</v>
      </c>
      <c r="J712" s="29">
        <v>94489.894</v>
      </c>
      <c r="K712" s="29">
        <v>54823.673999999999</v>
      </c>
      <c r="L712" s="31">
        <v>38.844981873486297</v>
      </c>
      <c r="M712" s="11"/>
    </row>
    <row r="713" spans="1:13" s="54" customFormat="1" ht="11.1" customHeight="1" x14ac:dyDescent="0.2">
      <c r="A713" s="11"/>
      <c r="B713" s="26"/>
      <c r="C713" s="26"/>
      <c r="D713" s="34" t="s">
        <v>31</v>
      </c>
      <c r="E713" s="29">
        <v>103</v>
      </c>
      <c r="F713" s="29">
        <v>16131</v>
      </c>
      <c r="G713" s="29">
        <v>2298.5859999999998</v>
      </c>
      <c r="H713" s="29">
        <v>44193.642</v>
      </c>
      <c r="I713" s="29">
        <v>256299.81700000001</v>
      </c>
      <c r="J713" s="29">
        <v>95319.83</v>
      </c>
      <c r="K713" s="29">
        <v>56203.324999999997</v>
      </c>
      <c r="L713" s="31">
        <v>37.190752266514501</v>
      </c>
      <c r="M713" s="11"/>
    </row>
    <row r="714" spans="1:13" s="54" customFormat="1" ht="11.1" customHeight="1" x14ac:dyDescent="0.2">
      <c r="A714" s="11"/>
      <c r="B714" s="26"/>
      <c r="C714" s="26"/>
      <c r="D714" s="34" t="s">
        <v>32</v>
      </c>
      <c r="E714" s="29">
        <v>103</v>
      </c>
      <c r="F714" s="29">
        <v>16182</v>
      </c>
      <c r="G714" s="29">
        <v>2234.0590000000002</v>
      </c>
      <c r="H714" s="29">
        <v>42516.163999999997</v>
      </c>
      <c r="I714" s="29">
        <v>244346.929</v>
      </c>
      <c r="J714" s="29">
        <v>87262.293999999994</v>
      </c>
      <c r="K714" s="29">
        <v>47808.828000000001</v>
      </c>
      <c r="L714" s="31">
        <v>35.712457838993302</v>
      </c>
      <c r="M714" s="11"/>
    </row>
    <row r="715" spans="1:13" s="54" customFormat="1" ht="11.1" customHeight="1" x14ac:dyDescent="0.2">
      <c r="A715" s="11"/>
      <c r="B715" s="26"/>
      <c r="C715" s="26"/>
      <c r="D715" s="34" t="s">
        <v>33</v>
      </c>
      <c r="E715" s="29">
        <v>103</v>
      </c>
      <c r="F715" s="29">
        <v>16129</v>
      </c>
      <c r="G715" s="29">
        <v>2192.0700000000002</v>
      </c>
      <c r="H715" s="29">
        <v>42648.807999999997</v>
      </c>
      <c r="I715" s="29">
        <v>250030.625</v>
      </c>
      <c r="J715" s="29">
        <v>95120.514999999999</v>
      </c>
      <c r="K715" s="29">
        <v>57418.902000000002</v>
      </c>
      <c r="L715" s="31">
        <v>38.043545665655998</v>
      </c>
      <c r="M715" s="11"/>
    </row>
    <row r="716" spans="1:13" s="54" customFormat="1" ht="11.1" customHeight="1" x14ac:dyDescent="0.2">
      <c r="A716" s="11"/>
      <c r="B716" s="26"/>
      <c r="C716" s="26"/>
      <c r="D716" s="34" t="s">
        <v>34</v>
      </c>
      <c r="E716" s="29">
        <v>103</v>
      </c>
      <c r="F716" s="29">
        <v>16065</v>
      </c>
      <c r="G716" s="29">
        <v>2245.1610000000001</v>
      </c>
      <c r="H716" s="29">
        <v>43740.123</v>
      </c>
      <c r="I716" s="29">
        <v>254559.932</v>
      </c>
      <c r="J716" s="29">
        <v>101444.769</v>
      </c>
      <c r="K716" s="29">
        <v>57193.644</v>
      </c>
      <c r="L716" s="31">
        <v>39.851035551030897</v>
      </c>
      <c r="M716" s="11"/>
    </row>
    <row r="717" spans="1:13" s="54" customFormat="1" ht="11.1" customHeight="1" x14ac:dyDescent="0.2">
      <c r="A717" s="11"/>
      <c r="B717" s="26"/>
      <c r="C717" s="26"/>
      <c r="D717" s="34" t="s">
        <v>35</v>
      </c>
      <c r="E717" s="29">
        <v>103</v>
      </c>
      <c r="F717" s="29">
        <v>15976</v>
      </c>
      <c r="G717" s="29">
        <v>2258.2910000000002</v>
      </c>
      <c r="H717" s="29">
        <v>55651.207000000002</v>
      </c>
      <c r="I717" s="29">
        <v>251354.61600000001</v>
      </c>
      <c r="J717" s="29">
        <v>93168.563999999998</v>
      </c>
      <c r="K717" s="29">
        <v>55015.108999999997</v>
      </c>
      <c r="L717" s="31">
        <v>37.0665816616632</v>
      </c>
      <c r="M717" s="11"/>
    </row>
    <row r="718" spans="1:13" s="54" customFormat="1" ht="11.1" customHeight="1" x14ac:dyDescent="0.2">
      <c r="A718" s="11"/>
      <c r="B718" s="26"/>
      <c r="C718" s="26"/>
      <c r="D718" s="34" t="s">
        <v>36</v>
      </c>
      <c r="E718" s="29">
        <v>102</v>
      </c>
      <c r="F718" s="29">
        <v>15827</v>
      </c>
      <c r="G718" s="29">
        <v>1811.0740000000001</v>
      </c>
      <c r="H718" s="29">
        <v>42477.845999999998</v>
      </c>
      <c r="I718" s="29">
        <v>164386.97500000001</v>
      </c>
      <c r="J718" s="29">
        <v>64267.631999999998</v>
      </c>
      <c r="K718" s="29">
        <v>33912.36</v>
      </c>
      <c r="L718" s="31">
        <v>39.095331001741499</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2020</v>
      </c>
      <c r="E720" s="29"/>
      <c r="F720" s="29"/>
      <c r="G720" s="29"/>
      <c r="H720" s="29"/>
      <c r="I720" s="29"/>
      <c r="J720" s="30"/>
      <c r="K720" s="29"/>
      <c r="L720" s="31"/>
      <c r="M720" s="11"/>
    </row>
    <row r="721" spans="1:13" s="54" customFormat="1" ht="11.1" customHeight="1" x14ac:dyDescent="0.2">
      <c r="A721" s="11"/>
      <c r="B721" s="26"/>
      <c r="C721" s="26"/>
      <c r="D721" s="32" t="s">
        <v>24</v>
      </c>
      <c r="E721" s="29">
        <v>101.333333333333</v>
      </c>
      <c r="F721" s="29">
        <v>15491</v>
      </c>
      <c r="G721" s="29">
        <v>24381.117999999999</v>
      </c>
      <c r="H721" s="29">
        <v>509706.84299999999</v>
      </c>
      <c r="I721" s="29">
        <v>2728905.9</v>
      </c>
      <c r="J721" s="29">
        <v>1030729.736</v>
      </c>
      <c r="K721" s="29">
        <v>586620.02800000005</v>
      </c>
      <c r="L721" s="31">
        <v>37.770805361958402</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99</v>
      </c>
      <c r="F723" s="29">
        <v>15683</v>
      </c>
      <c r="G723" s="29">
        <v>2235.7399999999998</v>
      </c>
      <c r="H723" s="29">
        <v>42783.002</v>
      </c>
      <c r="I723" s="29">
        <v>238191.00200000001</v>
      </c>
      <c r="J723" s="29">
        <v>94827.116999999998</v>
      </c>
      <c r="K723" s="29">
        <v>55203.847000000002</v>
      </c>
      <c r="L723" s="31">
        <v>39.8113766698878</v>
      </c>
      <c r="M723" s="11"/>
    </row>
    <row r="724" spans="1:13" s="54" customFormat="1" ht="11.1" customHeight="1" x14ac:dyDescent="0.2">
      <c r="A724" s="11"/>
      <c r="B724" s="26"/>
      <c r="C724" s="26"/>
      <c r="D724" s="34" t="s">
        <v>26</v>
      </c>
      <c r="E724" s="29">
        <v>102</v>
      </c>
      <c r="F724" s="29">
        <v>15842</v>
      </c>
      <c r="G724" s="29">
        <v>2184.8139999999999</v>
      </c>
      <c r="H724" s="29">
        <v>41854.875</v>
      </c>
      <c r="I724" s="29">
        <v>240254.905</v>
      </c>
      <c r="J724" s="29">
        <v>95491.125</v>
      </c>
      <c r="K724" s="29">
        <v>55379.811999999998</v>
      </c>
      <c r="L724" s="31">
        <v>39.745754618412498</v>
      </c>
      <c r="M724" s="11"/>
    </row>
    <row r="725" spans="1:13" s="54" customFormat="1" ht="11.1" customHeight="1" x14ac:dyDescent="0.2">
      <c r="A725" s="11"/>
      <c r="B725" s="26"/>
      <c r="C725" s="26"/>
      <c r="D725" s="34" t="s">
        <v>27</v>
      </c>
      <c r="E725" s="29">
        <v>102</v>
      </c>
      <c r="F725" s="29">
        <v>15810</v>
      </c>
      <c r="G725" s="29">
        <v>2214.6950000000002</v>
      </c>
      <c r="H725" s="29">
        <v>43927.955000000002</v>
      </c>
      <c r="I725" s="29">
        <v>253018.40700000001</v>
      </c>
      <c r="J725" s="29">
        <v>91283.554999999993</v>
      </c>
      <c r="K725" s="29">
        <v>50630.913999999997</v>
      </c>
      <c r="L725" s="31">
        <v>36.077831681234201</v>
      </c>
      <c r="M725" s="11"/>
    </row>
    <row r="726" spans="1:13" s="54" customFormat="1" ht="11.1" customHeight="1" x14ac:dyDescent="0.2">
      <c r="A726" s="11"/>
      <c r="B726" s="26"/>
      <c r="C726" s="26"/>
      <c r="D726" s="34" t="s">
        <v>28</v>
      </c>
      <c r="E726" s="29">
        <v>103</v>
      </c>
      <c r="F726" s="29">
        <v>15719</v>
      </c>
      <c r="G726" s="29">
        <v>1780.0530000000001</v>
      </c>
      <c r="H726" s="29">
        <v>37772.735000000001</v>
      </c>
      <c r="I726" s="29">
        <v>179732.00399999999</v>
      </c>
      <c r="J726" s="29">
        <v>58348.366999999998</v>
      </c>
      <c r="K726" s="29">
        <v>32402.712</v>
      </c>
      <c r="L726" s="31">
        <v>32.464094152091</v>
      </c>
      <c r="M726" s="11"/>
    </row>
    <row r="727" spans="1:13" s="54" customFormat="1" ht="11.1" customHeight="1" x14ac:dyDescent="0.2">
      <c r="A727" s="11"/>
      <c r="B727" s="26"/>
      <c r="C727" s="26"/>
      <c r="D727" s="35" t="s">
        <v>29</v>
      </c>
      <c r="E727" s="29">
        <v>102</v>
      </c>
      <c r="F727" s="29">
        <v>15610</v>
      </c>
      <c r="G727" s="29">
        <v>1720.395</v>
      </c>
      <c r="H727" s="29">
        <v>38094.063000000002</v>
      </c>
      <c r="I727" s="29">
        <v>182946.80799999999</v>
      </c>
      <c r="J727" s="29">
        <v>67439.994999999995</v>
      </c>
      <c r="K727" s="29">
        <v>36383.641000000003</v>
      </c>
      <c r="L727" s="31">
        <v>36.8631711792424</v>
      </c>
      <c r="M727" s="11"/>
    </row>
    <row r="728" spans="1:13" s="54" customFormat="1" ht="11.1" customHeight="1" x14ac:dyDescent="0.2">
      <c r="A728" s="11"/>
      <c r="B728" s="26"/>
      <c r="C728" s="26"/>
      <c r="D728" s="34" t="s">
        <v>30</v>
      </c>
      <c r="E728" s="29">
        <v>102</v>
      </c>
      <c r="F728" s="29">
        <v>15524</v>
      </c>
      <c r="G728" s="29">
        <v>1966.06</v>
      </c>
      <c r="H728" s="29">
        <v>41846.508000000002</v>
      </c>
      <c r="I728" s="29">
        <v>225461.75099999999</v>
      </c>
      <c r="J728" s="29">
        <v>84266.754000000001</v>
      </c>
      <c r="K728" s="29">
        <v>51940.133999999998</v>
      </c>
      <c r="L728" s="31">
        <v>37.375188308548204</v>
      </c>
      <c r="M728" s="11"/>
    </row>
    <row r="729" spans="1:13" s="54" customFormat="1" ht="11.1" customHeight="1" x14ac:dyDescent="0.2">
      <c r="A729" s="11"/>
      <c r="B729" s="26"/>
      <c r="C729" s="26"/>
      <c r="D729" s="34" t="s">
        <v>31</v>
      </c>
      <c r="E729" s="29">
        <v>101</v>
      </c>
      <c r="F729" s="29">
        <v>15418</v>
      </c>
      <c r="G729" s="29">
        <v>2109.5659999999998</v>
      </c>
      <c r="H729" s="29">
        <v>40624.480000000003</v>
      </c>
      <c r="I729" s="29">
        <v>239307.008</v>
      </c>
      <c r="J729" s="29">
        <v>90090.623000000007</v>
      </c>
      <c r="K729" s="29">
        <v>50949.534</v>
      </c>
      <c r="L729" s="31">
        <v>37.646462488887899</v>
      </c>
      <c r="M729" s="11"/>
    </row>
    <row r="730" spans="1:13" s="54" customFormat="1" ht="11.1" customHeight="1" x14ac:dyDescent="0.2">
      <c r="A730" s="11"/>
      <c r="B730" s="26"/>
      <c r="C730" s="26"/>
      <c r="D730" s="34" t="s">
        <v>32</v>
      </c>
      <c r="E730" s="29">
        <v>101</v>
      </c>
      <c r="F730" s="29">
        <v>15343</v>
      </c>
      <c r="G730" s="29">
        <v>1934.329</v>
      </c>
      <c r="H730" s="29">
        <v>39828.745000000003</v>
      </c>
      <c r="I730" s="29">
        <v>217150.42499999999</v>
      </c>
      <c r="J730" s="29">
        <v>80876.168999999994</v>
      </c>
      <c r="K730" s="29">
        <v>45880.425999999999</v>
      </c>
      <c r="L730" s="31">
        <v>37.244306107160497</v>
      </c>
      <c r="M730" s="11"/>
    </row>
    <row r="731" spans="1:13" s="54" customFormat="1" ht="11.1" customHeight="1" x14ac:dyDescent="0.2">
      <c r="A731" s="11"/>
      <c r="B731" s="26"/>
      <c r="C731" s="26"/>
      <c r="D731" s="34" t="s">
        <v>33</v>
      </c>
      <c r="E731" s="37">
        <v>101</v>
      </c>
      <c r="F731" s="37">
        <v>15351</v>
      </c>
      <c r="G731" s="37">
        <v>2160.1819999999998</v>
      </c>
      <c r="H731" s="37">
        <v>40864.425999999999</v>
      </c>
      <c r="I731" s="37">
        <v>252061.61799999999</v>
      </c>
      <c r="J731" s="29">
        <v>100413.39200000001</v>
      </c>
      <c r="K731" s="29">
        <v>56479.474000000002</v>
      </c>
      <c r="L731" s="31">
        <v>39.836843386445302</v>
      </c>
      <c r="M731" s="11"/>
    </row>
    <row r="732" spans="1:13" s="54" customFormat="1" ht="11.1" customHeight="1" x14ac:dyDescent="0.2">
      <c r="A732" s="11"/>
      <c r="B732" s="26"/>
      <c r="C732" s="26"/>
      <c r="D732" s="34" t="s">
        <v>34</v>
      </c>
      <c r="E732" s="29">
        <v>101</v>
      </c>
      <c r="F732" s="29">
        <v>15264</v>
      </c>
      <c r="G732" s="29">
        <v>2155.973</v>
      </c>
      <c r="H732" s="29">
        <v>42498.896999999997</v>
      </c>
      <c r="I732" s="29">
        <v>258947.554</v>
      </c>
      <c r="J732" s="29">
        <v>99251.157000000007</v>
      </c>
      <c r="K732" s="29">
        <v>56631.792999999998</v>
      </c>
      <c r="L732" s="31">
        <v>38.328671372582299</v>
      </c>
      <c r="M732" s="11"/>
    </row>
    <row r="733" spans="1:13" s="54" customFormat="1" ht="11.1" customHeight="1" x14ac:dyDescent="0.2">
      <c r="A733" s="11"/>
      <c r="B733" s="26"/>
      <c r="C733" s="26"/>
      <c r="D733" s="34" t="s">
        <v>35</v>
      </c>
      <c r="E733" s="29">
        <v>101</v>
      </c>
      <c r="F733" s="29">
        <v>15188</v>
      </c>
      <c r="G733" s="29">
        <v>2144.125</v>
      </c>
      <c r="H733" s="29">
        <v>52962.250999999997</v>
      </c>
      <c r="I733" s="29">
        <v>248148.641</v>
      </c>
      <c r="J733" s="29">
        <v>94699.793999999994</v>
      </c>
      <c r="K733" s="29">
        <v>55485.754999999997</v>
      </c>
      <c r="L733" s="31">
        <v>38.162527756902001</v>
      </c>
      <c r="M733" s="11"/>
    </row>
    <row r="734" spans="1:13" s="54" customFormat="1" ht="11.1" customHeight="1" x14ac:dyDescent="0.2">
      <c r="A734" s="11"/>
      <c r="B734" s="26"/>
      <c r="C734" s="26"/>
      <c r="D734" s="34" t="s">
        <v>36</v>
      </c>
      <c r="E734" s="29">
        <v>101</v>
      </c>
      <c r="F734" s="29">
        <v>15140</v>
      </c>
      <c r="G734" s="29">
        <v>1775.1859999999999</v>
      </c>
      <c r="H734" s="29">
        <v>46648.906000000003</v>
      </c>
      <c r="I734" s="29">
        <v>193685.777</v>
      </c>
      <c r="J734" s="29">
        <v>73741.687999999995</v>
      </c>
      <c r="K734" s="29">
        <v>39251.985999999997</v>
      </c>
      <c r="L734" s="31">
        <v>38.072846205945197</v>
      </c>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4" customFormat="1" ht="11.1" customHeight="1" x14ac:dyDescent="0.2">
      <c r="A738" s="11"/>
      <c r="B738" s="42"/>
      <c r="C738" s="20" t="s">
        <v>78</v>
      </c>
      <c r="D738" s="21">
        <v>2017</v>
      </c>
      <c r="E738" s="22">
        <v>60.6666666666667</v>
      </c>
      <c r="F738" s="22">
        <v>7684.25</v>
      </c>
      <c r="G738" s="22">
        <v>12342.300999999999</v>
      </c>
      <c r="H738" s="22">
        <v>257492.16500000001</v>
      </c>
      <c r="I738" s="22">
        <v>1285248.7760000001</v>
      </c>
      <c r="J738" s="22">
        <v>406607.50300000003</v>
      </c>
      <c r="K738" s="22">
        <v>218612.55900000001</v>
      </c>
      <c r="L738" s="23">
        <v>31.636482414358699</v>
      </c>
      <c r="M738" s="11"/>
    </row>
    <row r="739" spans="1:13" s="54" customFormat="1" ht="11.1" customHeight="1" x14ac:dyDescent="0.2">
      <c r="A739" s="11"/>
      <c r="B739" s="42"/>
      <c r="C739" s="20" t="s">
        <v>79</v>
      </c>
      <c r="D739" s="21">
        <v>2018</v>
      </c>
      <c r="E739" s="22">
        <v>59.4166666666667</v>
      </c>
      <c r="F739" s="22">
        <v>8068</v>
      </c>
      <c r="G739" s="22">
        <v>12764.859</v>
      </c>
      <c r="H739" s="22">
        <v>275954.68699999998</v>
      </c>
      <c r="I739" s="22">
        <v>1364986.37</v>
      </c>
      <c r="J739" s="22">
        <v>450023.55699999997</v>
      </c>
      <c r="K739" s="22">
        <v>216767.67</v>
      </c>
      <c r="L739" s="23">
        <v>32.969087962394802</v>
      </c>
      <c r="M739" s="11"/>
    </row>
    <row r="740" spans="1:13" s="54" customFormat="1" ht="11.1" customHeight="1" x14ac:dyDescent="0.2">
      <c r="A740" s="11"/>
      <c r="B740" s="19"/>
      <c r="C740" s="20" t="s">
        <v>80</v>
      </c>
      <c r="D740" s="21">
        <v>2019</v>
      </c>
      <c r="E740" s="22">
        <v>58.9166666666667</v>
      </c>
      <c r="F740" s="22">
        <v>8227.0833333333303</v>
      </c>
      <c r="G740" s="22">
        <v>12885.7</v>
      </c>
      <c r="H740" s="22">
        <v>288870.179</v>
      </c>
      <c r="I740" s="22">
        <v>1405546.8419999999</v>
      </c>
      <c r="J740" s="22">
        <v>447741.701</v>
      </c>
      <c r="K740" s="22">
        <v>216264.495</v>
      </c>
      <c r="L740" s="23">
        <v>31.855338265560299</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2019</v>
      </c>
      <c r="E742" s="29"/>
      <c r="F742" s="29"/>
      <c r="G742" s="29"/>
      <c r="H742" s="29"/>
      <c r="I742" s="29"/>
      <c r="J742" s="30"/>
      <c r="K742" s="29"/>
      <c r="L742" s="31"/>
      <c r="M742" s="11"/>
    </row>
    <row r="743" spans="1:13" s="54" customFormat="1" ht="11.1" customHeight="1" x14ac:dyDescent="0.2">
      <c r="A743" s="11"/>
      <c r="B743" s="26"/>
      <c r="C743" s="27"/>
      <c r="D743" s="32" t="s">
        <v>24</v>
      </c>
      <c r="E743" s="29">
        <v>58.9166666666667</v>
      </c>
      <c r="F743" s="29">
        <v>8227.0833333333303</v>
      </c>
      <c r="G743" s="29">
        <v>12885.7</v>
      </c>
      <c r="H743" s="29">
        <v>288870.179</v>
      </c>
      <c r="I743" s="29">
        <v>1405546.8419999999</v>
      </c>
      <c r="J743" s="29">
        <v>447741.701</v>
      </c>
      <c r="K743" s="29">
        <v>216264.495</v>
      </c>
      <c r="L743" s="31">
        <v>31.855338265560299</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58</v>
      </c>
      <c r="F745" s="29">
        <v>8099</v>
      </c>
      <c r="G745" s="29">
        <v>1130.0989999999999</v>
      </c>
      <c r="H745" s="29">
        <v>22564.297999999999</v>
      </c>
      <c r="I745" s="29">
        <v>103405.143</v>
      </c>
      <c r="J745" s="29">
        <v>37422.421999999999</v>
      </c>
      <c r="K745" s="29">
        <v>17500.069</v>
      </c>
      <c r="L745" s="31">
        <v>36.1900974306471</v>
      </c>
      <c r="M745" s="11"/>
    </row>
    <row r="746" spans="1:13" s="54" customFormat="1" ht="11.1" customHeight="1" x14ac:dyDescent="0.2">
      <c r="A746" s="11"/>
      <c r="B746" s="26"/>
      <c r="C746" s="27"/>
      <c r="D746" s="34" t="s">
        <v>26</v>
      </c>
      <c r="E746" s="29">
        <v>59</v>
      </c>
      <c r="F746" s="29">
        <v>8195</v>
      </c>
      <c r="G746" s="29">
        <v>1070.152</v>
      </c>
      <c r="H746" s="29">
        <v>22465.199000000001</v>
      </c>
      <c r="I746" s="29">
        <v>106833.731</v>
      </c>
      <c r="J746" s="29">
        <v>34774.398000000001</v>
      </c>
      <c r="K746" s="29">
        <v>16640.59</v>
      </c>
      <c r="L746" s="31">
        <v>32.550017372322202</v>
      </c>
      <c r="M746" s="11"/>
    </row>
    <row r="747" spans="1:13" s="54" customFormat="1" ht="11.1" customHeight="1" x14ac:dyDescent="0.2">
      <c r="A747" s="11"/>
      <c r="B747" s="26"/>
      <c r="C747" s="27"/>
      <c r="D747" s="34" t="s">
        <v>27</v>
      </c>
      <c r="E747" s="29">
        <v>59</v>
      </c>
      <c r="F747" s="29">
        <v>8208</v>
      </c>
      <c r="G747" s="29">
        <v>1093.8520000000001</v>
      </c>
      <c r="H747" s="29">
        <v>22900.241999999998</v>
      </c>
      <c r="I747" s="29">
        <v>126243.58900000001</v>
      </c>
      <c r="J747" s="29">
        <v>41291.464999999997</v>
      </c>
      <c r="K747" s="29">
        <v>18445.838</v>
      </c>
      <c r="L747" s="31">
        <v>32.707771798217799</v>
      </c>
      <c r="M747" s="11"/>
    </row>
    <row r="748" spans="1:13" s="54" customFormat="1" ht="11.1" customHeight="1" x14ac:dyDescent="0.2">
      <c r="A748" s="11"/>
      <c r="B748" s="26"/>
      <c r="C748" s="27"/>
      <c r="D748" s="34" t="s">
        <v>28</v>
      </c>
      <c r="E748" s="29">
        <v>59</v>
      </c>
      <c r="F748" s="29">
        <v>8199</v>
      </c>
      <c r="G748" s="29">
        <v>1089.3879999999999</v>
      </c>
      <c r="H748" s="29">
        <v>23574.605</v>
      </c>
      <c r="I748" s="29">
        <v>118623.47900000001</v>
      </c>
      <c r="J748" s="29">
        <v>37491.186000000002</v>
      </c>
      <c r="K748" s="29">
        <v>19488.920999999998</v>
      </c>
      <c r="L748" s="31">
        <v>31.605198495316401</v>
      </c>
      <c r="M748" s="11"/>
    </row>
    <row r="749" spans="1:13" s="54" customFormat="1" ht="11.1" customHeight="1" x14ac:dyDescent="0.2">
      <c r="A749" s="11"/>
      <c r="B749" s="26"/>
      <c r="C749" s="27"/>
      <c r="D749" s="35" t="s">
        <v>29</v>
      </c>
      <c r="E749" s="29">
        <v>59</v>
      </c>
      <c r="F749" s="29">
        <v>8212</v>
      </c>
      <c r="G749" s="29">
        <v>1127.124</v>
      </c>
      <c r="H749" s="29">
        <v>23896.397000000001</v>
      </c>
      <c r="I749" s="29">
        <v>127776.414</v>
      </c>
      <c r="J749" s="29">
        <v>40748.856</v>
      </c>
      <c r="K749" s="29">
        <v>21276.856</v>
      </c>
      <c r="L749" s="31">
        <v>31.890749414833302</v>
      </c>
      <c r="M749" s="11"/>
    </row>
    <row r="750" spans="1:13" s="54" customFormat="1" ht="11.1" customHeight="1" x14ac:dyDescent="0.2">
      <c r="A750" s="11"/>
      <c r="B750" s="26"/>
      <c r="C750" s="27"/>
      <c r="D750" s="34" t="s">
        <v>30</v>
      </c>
      <c r="E750" s="29">
        <v>59</v>
      </c>
      <c r="F750" s="29">
        <v>8197</v>
      </c>
      <c r="G750" s="29">
        <v>1032.741</v>
      </c>
      <c r="H750" s="29">
        <v>24063.495999999999</v>
      </c>
      <c r="I750" s="29">
        <v>114620.542</v>
      </c>
      <c r="J750" s="29">
        <v>35564.034</v>
      </c>
      <c r="K750" s="29">
        <v>16663.2</v>
      </c>
      <c r="L750" s="31">
        <v>31.027626793110102</v>
      </c>
      <c r="M750" s="11"/>
    </row>
    <row r="751" spans="1:13" s="54" customFormat="1" ht="11.1" customHeight="1" x14ac:dyDescent="0.2">
      <c r="A751" s="11"/>
      <c r="B751" s="26"/>
      <c r="C751" s="27"/>
      <c r="D751" s="34" t="s">
        <v>31</v>
      </c>
      <c r="E751" s="29">
        <v>59</v>
      </c>
      <c r="F751" s="29">
        <v>8228</v>
      </c>
      <c r="G751" s="29">
        <v>1098.453</v>
      </c>
      <c r="H751" s="29">
        <v>23794.399000000001</v>
      </c>
      <c r="I751" s="29">
        <v>127578.34699999999</v>
      </c>
      <c r="J751" s="29">
        <v>37490.872000000003</v>
      </c>
      <c r="K751" s="29">
        <v>19127.169000000002</v>
      </c>
      <c r="L751" s="31">
        <v>29.386547859880999</v>
      </c>
      <c r="M751" s="11"/>
    </row>
    <row r="752" spans="1:13" s="54" customFormat="1" ht="11.1" customHeight="1" x14ac:dyDescent="0.2">
      <c r="A752" s="11"/>
      <c r="B752" s="26"/>
      <c r="C752" s="27"/>
      <c r="D752" s="34" t="s">
        <v>32</v>
      </c>
      <c r="E752" s="29">
        <v>59</v>
      </c>
      <c r="F752" s="29">
        <v>8295</v>
      </c>
      <c r="G752" s="29">
        <v>1077.047</v>
      </c>
      <c r="H752" s="29">
        <v>23096.43</v>
      </c>
      <c r="I752" s="29">
        <v>115462.128</v>
      </c>
      <c r="J752" s="29">
        <v>32689.148000000001</v>
      </c>
      <c r="K752" s="29">
        <v>16492.777999999998</v>
      </c>
      <c r="L752" s="31">
        <v>28.311575896124101</v>
      </c>
      <c r="M752" s="11"/>
    </row>
    <row r="753" spans="1:13" s="54" customFormat="1" ht="11.1" customHeight="1" x14ac:dyDescent="0.2">
      <c r="A753" s="11"/>
      <c r="B753" s="26"/>
      <c r="C753" s="27"/>
      <c r="D753" s="34" t="s">
        <v>33</v>
      </c>
      <c r="E753" s="29">
        <v>59</v>
      </c>
      <c r="F753" s="29">
        <v>8303</v>
      </c>
      <c r="G753" s="29">
        <v>1063.0619999999999</v>
      </c>
      <c r="H753" s="29">
        <v>22639.025000000001</v>
      </c>
      <c r="I753" s="29">
        <v>124819.228</v>
      </c>
      <c r="J753" s="29">
        <v>40207.733</v>
      </c>
      <c r="K753" s="29">
        <v>18528.777999999998</v>
      </c>
      <c r="L753" s="31">
        <v>32.212771737380102</v>
      </c>
      <c r="M753" s="11"/>
    </row>
    <row r="754" spans="1:13" s="54" customFormat="1" ht="11.1" customHeight="1" x14ac:dyDescent="0.2">
      <c r="A754" s="11"/>
      <c r="B754" s="26"/>
      <c r="C754" s="27"/>
      <c r="D754" s="34" t="s">
        <v>34</v>
      </c>
      <c r="E754" s="29">
        <v>59</v>
      </c>
      <c r="F754" s="29">
        <v>8276</v>
      </c>
      <c r="G754" s="29">
        <v>1083.566</v>
      </c>
      <c r="H754" s="29">
        <v>23433.782999999999</v>
      </c>
      <c r="I754" s="29">
        <v>123662.81200000001</v>
      </c>
      <c r="J754" s="29">
        <v>38276.701000000001</v>
      </c>
      <c r="K754" s="29">
        <v>18582.494999999999</v>
      </c>
      <c r="L754" s="31">
        <v>30.952475025394101</v>
      </c>
      <c r="M754" s="11"/>
    </row>
    <row r="755" spans="1:13" s="54" customFormat="1" ht="11.1" customHeight="1" x14ac:dyDescent="0.2">
      <c r="A755" s="11"/>
      <c r="B755" s="26"/>
      <c r="C755" s="27"/>
      <c r="D755" s="34" t="s">
        <v>35</v>
      </c>
      <c r="E755" s="29">
        <v>59</v>
      </c>
      <c r="F755" s="29">
        <v>8278</v>
      </c>
      <c r="G755" s="29">
        <v>1092.875</v>
      </c>
      <c r="H755" s="29">
        <v>31827.99</v>
      </c>
      <c r="I755" s="29">
        <v>122272.55100000001</v>
      </c>
      <c r="J755" s="29">
        <v>39458.129000000001</v>
      </c>
      <c r="K755" s="29">
        <v>19769.404999999999</v>
      </c>
      <c r="L755" s="31">
        <v>32.270635295733697</v>
      </c>
      <c r="M755" s="11"/>
    </row>
    <row r="756" spans="1:13" s="54" customFormat="1" ht="11.1" customHeight="1" x14ac:dyDescent="0.2">
      <c r="A756" s="11"/>
      <c r="B756" s="26"/>
      <c r="C756" s="27"/>
      <c r="D756" s="34" t="s">
        <v>36</v>
      </c>
      <c r="E756" s="29">
        <v>59</v>
      </c>
      <c r="F756" s="29">
        <v>8235</v>
      </c>
      <c r="G756" s="29">
        <v>927.34100000000001</v>
      </c>
      <c r="H756" s="29">
        <v>24614.314999999999</v>
      </c>
      <c r="I756" s="29">
        <v>94248.877999999997</v>
      </c>
      <c r="J756" s="29">
        <v>32326.757000000001</v>
      </c>
      <c r="K756" s="29">
        <v>13748.396000000001</v>
      </c>
      <c r="L756" s="31">
        <v>34.299354736085</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2020</v>
      </c>
      <c r="E758" s="29"/>
      <c r="F758" s="29"/>
      <c r="G758" s="29"/>
      <c r="H758" s="29"/>
      <c r="I758" s="29"/>
      <c r="J758" s="30"/>
      <c r="K758" s="29"/>
      <c r="L758" s="31"/>
      <c r="M758" s="11"/>
    </row>
    <row r="759" spans="1:13" s="54" customFormat="1" ht="11.1" customHeight="1" x14ac:dyDescent="0.2">
      <c r="A759" s="11"/>
      <c r="B759" s="26"/>
      <c r="C759" s="58"/>
      <c r="D759" s="32" t="s">
        <v>24</v>
      </c>
      <c r="E759" s="29">
        <v>58.25</v>
      </c>
      <c r="F759" s="29">
        <v>7865.1666666666697</v>
      </c>
      <c r="G759" s="29">
        <v>11986.636</v>
      </c>
      <c r="H759" s="29">
        <v>278739.239</v>
      </c>
      <c r="I759" s="29">
        <v>1310500.4240000001</v>
      </c>
      <c r="J759" s="29">
        <v>397141.446</v>
      </c>
      <c r="K759" s="29">
        <v>185070.19099999999</v>
      </c>
      <c r="L759" s="31">
        <v>30.304564479866201</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57</v>
      </c>
      <c r="F761" s="29">
        <v>7941</v>
      </c>
      <c r="G761" s="29">
        <v>1078.9659999999999</v>
      </c>
      <c r="H761" s="29">
        <v>22694.435000000001</v>
      </c>
      <c r="I761" s="29">
        <v>108269.36599999999</v>
      </c>
      <c r="J761" s="29">
        <v>39520.406999999999</v>
      </c>
      <c r="K761" s="29">
        <v>18363.485000000001</v>
      </c>
      <c r="L761" s="31">
        <v>36.501928902031302</v>
      </c>
      <c r="M761" s="11"/>
    </row>
    <row r="762" spans="1:13" s="54" customFormat="1" ht="11.1" customHeight="1" x14ac:dyDescent="0.2">
      <c r="A762" s="11"/>
      <c r="B762" s="26"/>
      <c r="C762" s="27"/>
      <c r="D762" s="34" t="s">
        <v>26</v>
      </c>
      <c r="E762" s="29">
        <v>58</v>
      </c>
      <c r="F762" s="29">
        <v>7988</v>
      </c>
      <c r="G762" s="29">
        <v>1050.5039999999999</v>
      </c>
      <c r="H762" s="29">
        <v>22462.905999999999</v>
      </c>
      <c r="I762" s="29">
        <v>107225.796</v>
      </c>
      <c r="J762" s="29">
        <v>38118.705999999998</v>
      </c>
      <c r="K762" s="29">
        <v>18364.094000000001</v>
      </c>
      <c r="L762" s="31">
        <v>35.549939867082003</v>
      </c>
      <c r="M762" s="11"/>
    </row>
    <row r="763" spans="1:13" s="54" customFormat="1" ht="11.1" customHeight="1" x14ac:dyDescent="0.2">
      <c r="A763" s="11"/>
      <c r="B763" s="26"/>
      <c r="C763" s="27"/>
      <c r="D763" s="34" t="s">
        <v>27</v>
      </c>
      <c r="E763" s="29">
        <v>58</v>
      </c>
      <c r="F763" s="29">
        <v>8032</v>
      </c>
      <c r="G763" s="29">
        <v>1066.749</v>
      </c>
      <c r="H763" s="29">
        <v>22554.819</v>
      </c>
      <c r="I763" s="29">
        <v>116783.076</v>
      </c>
      <c r="J763" s="29">
        <v>40359.341</v>
      </c>
      <c r="K763" s="29">
        <v>16441.932000000001</v>
      </c>
      <c r="L763" s="31">
        <v>34.559237847100398</v>
      </c>
      <c r="M763" s="11"/>
    </row>
    <row r="764" spans="1:13" s="54" customFormat="1" ht="11.1" customHeight="1" x14ac:dyDescent="0.2">
      <c r="A764" s="11"/>
      <c r="B764" s="26"/>
      <c r="C764" s="27"/>
      <c r="D764" s="34" t="s">
        <v>28</v>
      </c>
      <c r="E764" s="29">
        <v>59</v>
      </c>
      <c r="F764" s="29">
        <v>8064</v>
      </c>
      <c r="G764" s="29">
        <v>982.46900000000005</v>
      </c>
      <c r="H764" s="29">
        <v>22192.373</v>
      </c>
      <c r="I764" s="29">
        <v>99587.297000000006</v>
      </c>
      <c r="J764" s="29">
        <v>29073.239000000001</v>
      </c>
      <c r="K764" s="29">
        <v>12305.174000000001</v>
      </c>
      <c r="L764" s="31">
        <v>29.193722368024499</v>
      </c>
      <c r="M764" s="11"/>
    </row>
    <row r="765" spans="1:13" s="54" customFormat="1" ht="11.1" customHeight="1" x14ac:dyDescent="0.2">
      <c r="A765" s="11"/>
      <c r="B765" s="26"/>
      <c r="C765" s="27"/>
      <c r="D765" s="35" t="s">
        <v>29</v>
      </c>
      <c r="E765" s="29">
        <v>60</v>
      </c>
      <c r="F765" s="29">
        <v>7968</v>
      </c>
      <c r="G765" s="29">
        <v>927.32100000000003</v>
      </c>
      <c r="H765" s="29">
        <v>21769.026999999998</v>
      </c>
      <c r="I765" s="29">
        <v>96851.067999999999</v>
      </c>
      <c r="J765" s="29">
        <v>30973.885999999999</v>
      </c>
      <c r="K765" s="29">
        <v>12659.989</v>
      </c>
      <c r="L765" s="31">
        <v>31.980944185354801</v>
      </c>
      <c r="M765" s="11"/>
    </row>
    <row r="766" spans="1:13" s="54" customFormat="1" ht="11.1" customHeight="1" x14ac:dyDescent="0.2">
      <c r="A766" s="11"/>
      <c r="B766" s="26"/>
      <c r="C766" s="27"/>
      <c r="D766" s="34" t="s">
        <v>30</v>
      </c>
      <c r="E766" s="29">
        <v>59</v>
      </c>
      <c r="F766" s="29">
        <v>7924</v>
      </c>
      <c r="G766" s="29">
        <v>979.9</v>
      </c>
      <c r="H766" s="29">
        <v>23335.252</v>
      </c>
      <c r="I766" s="29">
        <v>107644.716</v>
      </c>
      <c r="J766" s="29">
        <v>31907.526999999998</v>
      </c>
      <c r="K766" s="29">
        <v>14814.502</v>
      </c>
      <c r="L766" s="31">
        <v>29.641517192539201</v>
      </c>
      <c r="M766" s="11"/>
    </row>
    <row r="767" spans="1:13" s="54" customFormat="1" ht="11.1" customHeight="1" x14ac:dyDescent="0.2">
      <c r="A767" s="11"/>
      <c r="B767" s="26"/>
      <c r="C767" s="27"/>
      <c r="D767" s="34" t="s">
        <v>31</v>
      </c>
      <c r="E767" s="29">
        <v>58</v>
      </c>
      <c r="F767" s="29">
        <v>7713</v>
      </c>
      <c r="G767" s="29">
        <v>993.07100000000003</v>
      </c>
      <c r="H767" s="29">
        <v>22270</v>
      </c>
      <c r="I767" s="29">
        <v>114800.149</v>
      </c>
      <c r="J767" s="29">
        <v>29314.675999999999</v>
      </c>
      <c r="K767" s="29">
        <v>14766.882</v>
      </c>
      <c r="L767" s="31">
        <v>25.535398913114701</v>
      </c>
      <c r="M767" s="11"/>
    </row>
    <row r="768" spans="1:13" s="54" customFormat="1" ht="11.1" customHeight="1" x14ac:dyDescent="0.2">
      <c r="A768" s="11"/>
      <c r="B768" s="26"/>
      <c r="C768" s="27"/>
      <c r="D768" s="34" t="s">
        <v>32</v>
      </c>
      <c r="E768" s="29">
        <v>58</v>
      </c>
      <c r="F768" s="29">
        <v>7762</v>
      </c>
      <c r="G768" s="29">
        <v>928.35199999999998</v>
      </c>
      <c r="H768" s="29">
        <v>21686.929</v>
      </c>
      <c r="I768" s="29">
        <v>101244.928</v>
      </c>
      <c r="J768" s="29">
        <v>27530.632000000001</v>
      </c>
      <c r="K768" s="29">
        <v>13240.163</v>
      </c>
      <c r="L768" s="31">
        <v>27.192109811169999</v>
      </c>
      <c r="M768" s="11"/>
    </row>
    <row r="769" spans="1:13" s="54" customFormat="1" ht="11.1" customHeight="1" x14ac:dyDescent="0.2">
      <c r="A769" s="11"/>
      <c r="B769" s="26"/>
      <c r="C769" s="27"/>
      <c r="D769" s="34" t="s">
        <v>33</v>
      </c>
      <c r="E769" s="37">
        <v>58</v>
      </c>
      <c r="F769" s="37">
        <v>7748</v>
      </c>
      <c r="G769" s="37">
        <v>1010.872</v>
      </c>
      <c r="H769" s="37">
        <v>21828.973000000002</v>
      </c>
      <c r="I769" s="37">
        <v>119866.402</v>
      </c>
      <c r="J769" s="29">
        <v>34104.19</v>
      </c>
      <c r="K769" s="29">
        <v>18024.383000000002</v>
      </c>
      <c r="L769" s="31">
        <v>28.451834234583899</v>
      </c>
      <c r="M769" s="11"/>
    </row>
    <row r="770" spans="1:13" s="54" customFormat="1" ht="11.1" customHeight="1" x14ac:dyDescent="0.2">
      <c r="A770" s="11"/>
      <c r="B770" s="26"/>
      <c r="C770" s="27"/>
      <c r="D770" s="34" t="s">
        <v>34</v>
      </c>
      <c r="E770" s="29">
        <v>58</v>
      </c>
      <c r="F770" s="29">
        <v>7752</v>
      </c>
      <c r="G770" s="29">
        <v>1027.9760000000001</v>
      </c>
      <c r="H770" s="29">
        <v>22135.327000000001</v>
      </c>
      <c r="I770" s="29">
        <v>121161.19899999999</v>
      </c>
      <c r="J770" s="29">
        <v>33834.951000000001</v>
      </c>
      <c r="K770" s="29">
        <v>16598.582999999999</v>
      </c>
      <c r="L770" s="31">
        <v>27.925566335803602</v>
      </c>
      <c r="M770" s="11"/>
    </row>
    <row r="771" spans="1:13" s="54" customFormat="1" ht="11.1" customHeight="1" x14ac:dyDescent="0.2">
      <c r="A771" s="11"/>
      <c r="B771" s="26"/>
      <c r="C771" s="27"/>
      <c r="D771" s="34" t="s">
        <v>35</v>
      </c>
      <c r="E771" s="29">
        <v>58</v>
      </c>
      <c r="F771" s="29">
        <v>7768</v>
      </c>
      <c r="G771" s="29">
        <v>1050.23</v>
      </c>
      <c r="H771" s="29">
        <v>31563.721000000001</v>
      </c>
      <c r="I771" s="29">
        <v>119725.92</v>
      </c>
      <c r="J771" s="29">
        <v>34671.783000000003</v>
      </c>
      <c r="K771" s="29">
        <v>17179.373</v>
      </c>
      <c r="L771" s="31">
        <v>28.959295530992801</v>
      </c>
      <c r="M771" s="11"/>
    </row>
    <row r="772" spans="1:13" s="54" customFormat="1" ht="11.1" customHeight="1" x14ac:dyDescent="0.2">
      <c r="A772" s="11"/>
      <c r="B772" s="26"/>
      <c r="C772" s="27"/>
      <c r="D772" s="34" t="s">
        <v>36</v>
      </c>
      <c r="E772" s="29">
        <v>58</v>
      </c>
      <c r="F772" s="29">
        <v>7722</v>
      </c>
      <c r="G772" s="29">
        <v>890.226</v>
      </c>
      <c r="H772" s="29">
        <v>24245.476999999999</v>
      </c>
      <c r="I772" s="29">
        <v>97340.506999999998</v>
      </c>
      <c r="J772" s="29">
        <v>27732.108</v>
      </c>
      <c r="K772" s="29">
        <v>12311.630999999999</v>
      </c>
      <c r="L772" s="31">
        <v>28.489792024608999</v>
      </c>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85" t="s">
        <v>81</v>
      </c>
      <c r="B775" s="385"/>
      <c r="C775" s="385"/>
      <c r="D775" s="385"/>
      <c r="E775" s="385"/>
      <c r="F775" s="385"/>
      <c r="G775" s="385"/>
      <c r="H775" s="385"/>
      <c r="I775" s="385"/>
      <c r="J775" s="385"/>
      <c r="K775" s="385"/>
      <c r="L775" s="385"/>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85" t="s">
        <v>1</v>
      </c>
      <c r="B777" s="385"/>
      <c r="C777" s="385"/>
      <c r="D777" s="385"/>
      <c r="E777" s="385"/>
      <c r="F777" s="385"/>
      <c r="G777" s="385"/>
      <c r="H777" s="385"/>
      <c r="I777" s="385"/>
      <c r="J777" s="385"/>
      <c r="K777" s="385"/>
      <c r="L777" s="385"/>
      <c r="M777" s="11"/>
    </row>
    <row r="778" spans="1:13" s="54" customFormat="1" ht="11.1" customHeight="1" x14ac:dyDescent="0.2">
      <c r="A778" s="385" t="s">
        <v>2</v>
      </c>
      <c r="B778" s="385"/>
      <c r="C778" s="385"/>
      <c r="D778" s="385"/>
      <c r="E778" s="385"/>
      <c r="F778" s="385"/>
      <c r="G778" s="385"/>
      <c r="H778" s="385"/>
      <c r="I778" s="385"/>
      <c r="J778" s="385"/>
      <c r="K778" s="385"/>
      <c r="L778" s="385"/>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64" t="s">
        <v>3</v>
      </c>
      <c r="C780" s="367" t="s">
        <v>4</v>
      </c>
      <c r="D780" s="370" t="s">
        <v>5</v>
      </c>
      <c r="E780" s="370" t="s">
        <v>6</v>
      </c>
      <c r="F780" s="367" t="s">
        <v>7</v>
      </c>
      <c r="G780" s="367" t="s">
        <v>8</v>
      </c>
      <c r="H780" s="367" t="s">
        <v>9</v>
      </c>
      <c r="I780" s="379" t="s">
        <v>10</v>
      </c>
      <c r="J780" s="384"/>
      <c r="K780" s="380"/>
      <c r="L780" s="381" t="s">
        <v>11</v>
      </c>
    </row>
    <row r="781" spans="1:13" ht="15" customHeight="1" x14ac:dyDescent="0.2">
      <c r="B781" s="365"/>
      <c r="C781" s="371"/>
      <c r="D781" s="368"/>
      <c r="E781" s="368"/>
      <c r="F781" s="371"/>
      <c r="G781" s="371"/>
      <c r="H781" s="371"/>
      <c r="I781" s="367" t="s">
        <v>12</v>
      </c>
      <c r="J781" s="379" t="s">
        <v>13</v>
      </c>
      <c r="K781" s="380"/>
      <c r="L781" s="382"/>
    </row>
    <row r="782" spans="1:13" ht="21" customHeight="1" x14ac:dyDescent="0.2">
      <c r="B782" s="365"/>
      <c r="C782" s="371"/>
      <c r="D782" s="368"/>
      <c r="E782" s="369"/>
      <c r="F782" s="372"/>
      <c r="G782" s="372"/>
      <c r="H782" s="372"/>
      <c r="I782" s="372"/>
      <c r="J782" s="12" t="s">
        <v>14</v>
      </c>
      <c r="K782" s="13" t="s">
        <v>15</v>
      </c>
      <c r="L782" s="383"/>
    </row>
    <row r="783" spans="1:13" ht="11.1" customHeight="1" x14ac:dyDescent="0.2">
      <c r="B783" s="366"/>
      <c r="C783" s="372"/>
      <c r="D783" s="369"/>
      <c r="E783" s="14" t="s">
        <v>16</v>
      </c>
      <c r="F783" s="14" t="s">
        <v>17</v>
      </c>
      <c r="G783" s="15" t="s">
        <v>18</v>
      </c>
      <c r="H783" s="379" t="s">
        <v>19</v>
      </c>
      <c r="I783" s="384"/>
      <c r="J783" s="384"/>
      <c r="K783" s="380"/>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4" customFormat="1" ht="11.1" customHeight="1" x14ac:dyDescent="0.2">
      <c r="A786" s="11"/>
      <c r="B786" s="42"/>
      <c r="C786" s="20" t="s">
        <v>83</v>
      </c>
      <c r="D786" s="21">
        <v>2017</v>
      </c>
      <c r="E786" s="22">
        <v>16</v>
      </c>
      <c r="F786" s="22">
        <v>4313.4166666666697</v>
      </c>
      <c r="G786" s="22">
        <v>6602.7290000000003</v>
      </c>
      <c r="H786" s="22">
        <v>167252.524</v>
      </c>
      <c r="I786" s="22">
        <v>1062873.6640000001</v>
      </c>
      <c r="J786" s="22">
        <v>428752.96799999999</v>
      </c>
      <c r="K786" s="44" t="s">
        <v>21</v>
      </c>
      <c r="L786" s="23">
        <v>40.339033934328398</v>
      </c>
      <c r="M786" s="11"/>
    </row>
    <row r="787" spans="1:13" s="54" customFormat="1" ht="11.1" customHeight="1" x14ac:dyDescent="0.2">
      <c r="A787" s="11"/>
      <c r="B787" s="26"/>
      <c r="C787" s="26"/>
      <c r="D787" s="21">
        <v>2018</v>
      </c>
      <c r="E787" s="22">
        <v>17</v>
      </c>
      <c r="F787" s="22">
        <v>4497.75</v>
      </c>
      <c r="G787" s="22">
        <v>6690.973</v>
      </c>
      <c r="H787" s="22">
        <v>181872.25700000001</v>
      </c>
      <c r="I787" s="22">
        <v>1145208.433</v>
      </c>
      <c r="J787" s="22">
        <v>477913.63299999997</v>
      </c>
      <c r="K787" s="22">
        <v>349621.33799999999</v>
      </c>
      <c r="L787" s="23">
        <v>41.731585205677597</v>
      </c>
      <c r="M787" s="11"/>
    </row>
    <row r="788" spans="1:13" s="10" customFormat="1" ht="11.1" customHeight="1" x14ac:dyDescent="0.2">
      <c r="A788" s="11"/>
      <c r="B788" s="26"/>
      <c r="C788" s="26"/>
      <c r="D788" s="21">
        <v>2019</v>
      </c>
      <c r="E788" s="22">
        <v>15.8333333333333</v>
      </c>
      <c r="F788" s="22">
        <v>4495.3333333333303</v>
      </c>
      <c r="G788" s="22">
        <v>6463.5810000000001</v>
      </c>
      <c r="H788" s="22">
        <v>188917.08</v>
      </c>
      <c r="I788" s="22">
        <v>1115758.72</v>
      </c>
      <c r="J788" s="22">
        <v>467698.59600000002</v>
      </c>
      <c r="K788" s="22">
        <v>356712.342</v>
      </c>
      <c r="L788" s="23">
        <v>41.917538946054599</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2019</v>
      </c>
      <c r="E790" s="29"/>
      <c r="F790" s="29"/>
      <c r="G790" s="29"/>
      <c r="H790" s="29"/>
      <c r="I790" s="29"/>
      <c r="J790" s="30"/>
      <c r="K790" s="29"/>
      <c r="L790" s="31"/>
      <c r="M790" s="11"/>
    </row>
    <row r="791" spans="1:13" s="54" customFormat="1" ht="11.1" customHeight="1" x14ac:dyDescent="0.2">
      <c r="A791" s="11"/>
      <c r="B791" s="26"/>
      <c r="C791" s="26"/>
      <c r="D791" s="32" t="s">
        <v>24</v>
      </c>
      <c r="E791" s="29">
        <v>15.8333333333333</v>
      </c>
      <c r="F791" s="29">
        <v>4495.3333333333303</v>
      </c>
      <c r="G791" s="29">
        <v>6463.5810000000001</v>
      </c>
      <c r="H791" s="29">
        <v>188917.08</v>
      </c>
      <c r="I791" s="29">
        <v>1115758.72</v>
      </c>
      <c r="J791" s="29">
        <v>467698.59600000002</v>
      </c>
      <c r="K791" s="29">
        <v>356712.342</v>
      </c>
      <c r="L791" s="31">
        <v>41.917538946054599</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15</v>
      </c>
      <c r="F793" s="29">
        <v>4456</v>
      </c>
      <c r="G793" s="29">
        <v>595.03800000000001</v>
      </c>
      <c r="H793" s="29">
        <v>13991.703</v>
      </c>
      <c r="I793" s="29">
        <v>109685.391</v>
      </c>
      <c r="J793" s="29">
        <v>47621.286</v>
      </c>
      <c r="K793" s="29">
        <v>34573.531000000003</v>
      </c>
      <c r="L793" s="31">
        <v>43.416252215393001</v>
      </c>
      <c r="M793" s="11"/>
    </row>
    <row r="794" spans="1:13" s="54" customFormat="1" ht="11.1" customHeight="1" x14ac:dyDescent="0.2">
      <c r="A794" s="11"/>
      <c r="B794" s="26"/>
      <c r="C794" s="26"/>
      <c r="D794" s="34" t="s">
        <v>26</v>
      </c>
      <c r="E794" s="29">
        <v>15</v>
      </c>
      <c r="F794" s="29">
        <v>4483</v>
      </c>
      <c r="G794" s="29">
        <v>549.43299999999999</v>
      </c>
      <c r="H794" s="29">
        <v>13678.602000000001</v>
      </c>
      <c r="I794" s="29">
        <v>96813.910999999993</v>
      </c>
      <c r="J794" s="29">
        <v>43594.663999999997</v>
      </c>
      <c r="K794" s="29">
        <v>31935.830999999998</v>
      </c>
      <c r="L794" s="31">
        <v>45.029338810617801</v>
      </c>
      <c r="M794" s="11"/>
    </row>
    <row r="795" spans="1:13" s="54" customFormat="1" ht="11.1" customHeight="1" x14ac:dyDescent="0.2">
      <c r="A795" s="11"/>
      <c r="B795" s="26"/>
      <c r="C795" s="26"/>
      <c r="D795" s="34" t="s">
        <v>27</v>
      </c>
      <c r="E795" s="29">
        <v>16</v>
      </c>
      <c r="F795" s="29">
        <v>4562</v>
      </c>
      <c r="G795" s="29">
        <v>600.57100000000003</v>
      </c>
      <c r="H795" s="29">
        <v>14285.589</v>
      </c>
      <c r="I795" s="29">
        <v>109958.166</v>
      </c>
      <c r="J795" s="29">
        <v>46265.307000000001</v>
      </c>
      <c r="K795" s="29">
        <v>35237.980000000003</v>
      </c>
      <c r="L795" s="31">
        <v>42.0753716463405</v>
      </c>
      <c r="M795" s="11"/>
    </row>
    <row r="796" spans="1:13" s="54" customFormat="1" ht="11.1" customHeight="1" x14ac:dyDescent="0.2">
      <c r="A796" s="11"/>
      <c r="B796" s="26"/>
      <c r="C796" s="26"/>
      <c r="D796" s="34" t="s">
        <v>28</v>
      </c>
      <c r="E796" s="29">
        <v>16</v>
      </c>
      <c r="F796" s="29">
        <v>4528</v>
      </c>
      <c r="G796" s="29">
        <v>553.62199999999996</v>
      </c>
      <c r="H796" s="29">
        <v>16888.697</v>
      </c>
      <c r="I796" s="29">
        <v>94216.680999999997</v>
      </c>
      <c r="J796" s="29">
        <v>39898.504000000001</v>
      </c>
      <c r="K796" s="29">
        <v>31044.596000000001</v>
      </c>
      <c r="L796" s="31">
        <v>42.347600845756801</v>
      </c>
      <c r="M796" s="11"/>
    </row>
    <row r="797" spans="1:13" s="54" customFormat="1" ht="11.1" customHeight="1" x14ac:dyDescent="0.2">
      <c r="A797" s="11"/>
      <c r="B797" s="26"/>
      <c r="C797" s="26"/>
      <c r="D797" s="35" t="s">
        <v>29</v>
      </c>
      <c r="E797" s="29">
        <v>16</v>
      </c>
      <c r="F797" s="29">
        <v>4514</v>
      </c>
      <c r="G797" s="29">
        <v>560.46699999999998</v>
      </c>
      <c r="H797" s="29">
        <v>16430.717000000001</v>
      </c>
      <c r="I797" s="29">
        <v>94876.274999999994</v>
      </c>
      <c r="J797" s="29">
        <v>39617.468999999997</v>
      </c>
      <c r="K797" s="29">
        <v>30787.168000000001</v>
      </c>
      <c r="L797" s="31">
        <v>41.756981921982103</v>
      </c>
      <c r="M797" s="11"/>
    </row>
    <row r="798" spans="1:13" s="54" customFormat="1" ht="11.1" customHeight="1" x14ac:dyDescent="0.2">
      <c r="A798" s="11"/>
      <c r="B798" s="26"/>
      <c r="C798" s="26"/>
      <c r="D798" s="34" t="s">
        <v>30</v>
      </c>
      <c r="E798" s="29">
        <v>16</v>
      </c>
      <c r="F798" s="29">
        <v>4495</v>
      </c>
      <c r="G798" s="29">
        <v>512.39</v>
      </c>
      <c r="H798" s="29">
        <v>15366.348</v>
      </c>
      <c r="I798" s="29">
        <v>87075.724000000002</v>
      </c>
      <c r="J798" s="29">
        <v>38784.19</v>
      </c>
      <c r="K798" s="29">
        <v>30163.773000000001</v>
      </c>
      <c r="L798" s="31">
        <v>44.540760866943799</v>
      </c>
      <c r="M798" s="11"/>
    </row>
    <row r="799" spans="1:13" s="54" customFormat="1" ht="11.1" customHeight="1" x14ac:dyDescent="0.2">
      <c r="A799" s="11"/>
      <c r="B799" s="26"/>
      <c r="C799" s="26"/>
      <c r="D799" s="34" t="s">
        <v>31</v>
      </c>
      <c r="E799" s="29">
        <v>16</v>
      </c>
      <c r="F799" s="29">
        <v>4501</v>
      </c>
      <c r="G799" s="29">
        <v>565.85699999999997</v>
      </c>
      <c r="H799" s="29">
        <v>18291.553</v>
      </c>
      <c r="I799" s="29">
        <v>102354.774</v>
      </c>
      <c r="J799" s="29">
        <v>41324.442000000003</v>
      </c>
      <c r="K799" s="29">
        <v>30118.721000000001</v>
      </c>
      <c r="L799" s="31">
        <v>40.3737318593464</v>
      </c>
      <c r="M799" s="11"/>
    </row>
    <row r="800" spans="1:13" s="54" customFormat="1" ht="11.1" customHeight="1" x14ac:dyDescent="0.2">
      <c r="A800" s="11"/>
      <c r="B800" s="26"/>
      <c r="C800" s="26"/>
      <c r="D800" s="34" t="s">
        <v>32</v>
      </c>
      <c r="E800" s="29">
        <v>16</v>
      </c>
      <c r="F800" s="29">
        <v>4507</v>
      </c>
      <c r="G800" s="29">
        <v>530.37800000000004</v>
      </c>
      <c r="H800" s="29">
        <v>16736.514999999999</v>
      </c>
      <c r="I800" s="29">
        <v>81372.195999999996</v>
      </c>
      <c r="J800" s="29">
        <v>31147.326000000001</v>
      </c>
      <c r="K800" s="29">
        <v>23848.123</v>
      </c>
      <c r="L800" s="31">
        <v>38.277602831316003</v>
      </c>
      <c r="M800" s="11"/>
    </row>
    <row r="801" spans="1:13" s="54" customFormat="1" ht="11.1" customHeight="1" x14ac:dyDescent="0.2">
      <c r="A801" s="11"/>
      <c r="B801" s="26"/>
      <c r="C801" s="26"/>
      <c r="D801" s="34" t="s">
        <v>33</v>
      </c>
      <c r="E801" s="29">
        <v>16</v>
      </c>
      <c r="F801" s="29">
        <v>4506</v>
      </c>
      <c r="G801" s="29">
        <v>537.38099999999997</v>
      </c>
      <c r="H801" s="29">
        <v>14215.666999999999</v>
      </c>
      <c r="I801" s="29">
        <v>91979.638999999996</v>
      </c>
      <c r="J801" s="29">
        <v>34803.767</v>
      </c>
      <c r="K801" s="29">
        <v>27199.374</v>
      </c>
      <c r="L801" s="31">
        <v>37.838555769935098</v>
      </c>
      <c r="M801" s="11"/>
    </row>
    <row r="802" spans="1:13" s="54" customFormat="1" ht="11.1" customHeight="1" x14ac:dyDescent="0.2">
      <c r="A802" s="11"/>
      <c r="B802" s="26"/>
      <c r="C802" s="26"/>
      <c r="D802" s="34" t="s">
        <v>34</v>
      </c>
      <c r="E802" s="29">
        <v>16</v>
      </c>
      <c r="F802" s="29">
        <v>4480</v>
      </c>
      <c r="G802" s="29">
        <v>523.60799999999995</v>
      </c>
      <c r="H802" s="29">
        <v>15519.904</v>
      </c>
      <c r="I802" s="29">
        <v>97472.865000000005</v>
      </c>
      <c r="J802" s="29">
        <v>42731.057000000001</v>
      </c>
      <c r="K802" s="29">
        <v>34213.156999999999</v>
      </c>
      <c r="L802" s="31">
        <v>43.8389258384885</v>
      </c>
      <c r="M802" s="11"/>
    </row>
    <row r="803" spans="1:13" s="54" customFormat="1" ht="11.1" customHeight="1" x14ac:dyDescent="0.2">
      <c r="A803" s="11"/>
      <c r="B803" s="26"/>
      <c r="C803" s="26"/>
      <c r="D803" s="34" t="s">
        <v>35</v>
      </c>
      <c r="E803" s="29">
        <v>16</v>
      </c>
      <c r="F803" s="29">
        <v>4475</v>
      </c>
      <c r="G803" s="29">
        <v>551.84400000000005</v>
      </c>
      <c r="H803" s="29">
        <v>19822.669000000002</v>
      </c>
      <c r="I803" s="29">
        <v>90808.777000000002</v>
      </c>
      <c r="J803" s="29">
        <v>38610.125</v>
      </c>
      <c r="K803" s="29">
        <v>28782.567999999999</v>
      </c>
      <c r="L803" s="31">
        <v>42.518054174432898</v>
      </c>
      <c r="M803" s="11"/>
    </row>
    <row r="804" spans="1:13" s="54" customFormat="1" ht="11.1" customHeight="1" x14ac:dyDescent="0.2">
      <c r="A804" s="11"/>
      <c r="B804" s="26"/>
      <c r="C804" s="26"/>
      <c r="D804" s="34" t="s">
        <v>36</v>
      </c>
      <c r="E804" s="29">
        <v>16</v>
      </c>
      <c r="F804" s="29">
        <v>4437</v>
      </c>
      <c r="G804" s="29">
        <v>382.99200000000002</v>
      </c>
      <c r="H804" s="29">
        <v>13689.116</v>
      </c>
      <c r="I804" s="29">
        <v>59144.321000000004</v>
      </c>
      <c r="J804" s="29">
        <v>23300.458999999999</v>
      </c>
      <c r="K804" s="29">
        <v>18807.52</v>
      </c>
      <c r="L804" s="31">
        <v>39.395936255655002</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2020</v>
      </c>
      <c r="E806" s="29"/>
      <c r="F806" s="29"/>
      <c r="G806" s="29"/>
      <c r="H806" s="29"/>
      <c r="I806" s="29"/>
      <c r="J806" s="30"/>
      <c r="K806" s="29"/>
      <c r="L806" s="31"/>
      <c r="M806" s="11"/>
    </row>
    <row r="807" spans="1:13" s="54" customFormat="1" ht="11.1" customHeight="1" x14ac:dyDescent="0.2">
      <c r="A807" s="11"/>
      <c r="B807" s="26"/>
      <c r="C807" s="26"/>
      <c r="D807" s="32" t="s">
        <v>24</v>
      </c>
      <c r="E807" s="29">
        <v>16</v>
      </c>
      <c r="F807" s="29">
        <v>4298.5</v>
      </c>
      <c r="G807" s="29">
        <v>5628.0569999999998</v>
      </c>
      <c r="H807" s="29">
        <v>169203.27100000001</v>
      </c>
      <c r="I807" s="29">
        <v>963489.09400000004</v>
      </c>
      <c r="J807" s="29">
        <v>394397.35399999999</v>
      </c>
      <c r="K807" s="29">
        <v>306143.27299999999</v>
      </c>
      <c r="L807" s="31">
        <v>40.934283164807702</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16</v>
      </c>
      <c r="F809" s="29">
        <v>4413</v>
      </c>
      <c r="G809" s="29">
        <v>580.83799999999997</v>
      </c>
      <c r="H809" s="29">
        <v>14094.079</v>
      </c>
      <c r="I809" s="29">
        <v>97915.53</v>
      </c>
      <c r="J809" s="29">
        <v>42011.942000000003</v>
      </c>
      <c r="K809" s="29">
        <v>33587.444000000003</v>
      </c>
      <c r="L809" s="31">
        <v>42.906311184752802</v>
      </c>
      <c r="M809" s="11"/>
    </row>
    <row r="810" spans="1:13" s="54" customFormat="1" ht="11.1" customHeight="1" x14ac:dyDescent="0.2">
      <c r="A810" s="11"/>
      <c r="B810" s="26"/>
      <c r="C810" s="26"/>
      <c r="D810" s="34" t="s">
        <v>26</v>
      </c>
      <c r="E810" s="29">
        <v>16</v>
      </c>
      <c r="F810" s="29">
        <v>4423</v>
      </c>
      <c r="G810" s="29">
        <v>534.42999999999995</v>
      </c>
      <c r="H810" s="29">
        <v>13858.745999999999</v>
      </c>
      <c r="I810" s="29">
        <v>92404.326000000001</v>
      </c>
      <c r="J810" s="29">
        <v>41178.036999999997</v>
      </c>
      <c r="K810" s="29">
        <v>32886.379000000001</v>
      </c>
      <c r="L810" s="31">
        <v>44.562888754797001</v>
      </c>
      <c r="M810" s="11"/>
    </row>
    <row r="811" spans="1:13" s="54" customFormat="1" ht="11.1" customHeight="1" x14ac:dyDescent="0.2">
      <c r="A811" s="11"/>
      <c r="B811" s="26"/>
      <c r="C811" s="26"/>
      <c r="D811" s="34" t="s">
        <v>27</v>
      </c>
      <c r="E811" s="29">
        <v>16</v>
      </c>
      <c r="F811" s="29">
        <v>4381</v>
      </c>
      <c r="G811" s="29">
        <v>543.673</v>
      </c>
      <c r="H811" s="29">
        <v>13923.58</v>
      </c>
      <c r="I811" s="29">
        <v>77687.035000000003</v>
      </c>
      <c r="J811" s="29">
        <v>31959.754000000001</v>
      </c>
      <c r="K811" s="29">
        <v>22120.95</v>
      </c>
      <c r="L811" s="31">
        <v>41.139108990322498</v>
      </c>
      <c r="M811" s="11"/>
    </row>
    <row r="812" spans="1:13" s="54" customFormat="1" ht="11.1" customHeight="1" x14ac:dyDescent="0.2">
      <c r="A812" s="11"/>
      <c r="B812" s="26"/>
      <c r="C812" s="26"/>
      <c r="D812" s="34" t="s">
        <v>28</v>
      </c>
      <c r="E812" s="29">
        <v>16</v>
      </c>
      <c r="F812" s="29">
        <v>4325</v>
      </c>
      <c r="G812" s="29">
        <v>392.65199999999999</v>
      </c>
      <c r="H812" s="29">
        <v>14514.895</v>
      </c>
      <c r="I812" s="29">
        <v>70304.726999999999</v>
      </c>
      <c r="J812" s="29">
        <v>30130.264999999999</v>
      </c>
      <c r="K812" s="29">
        <v>21830.355</v>
      </c>
      <c r="L812" s="31">
        <v>42.856670220766198</v>
      </c>
      <c r="M812" s="11"/>
    </row>
    <row r="813" spans="1:13" s="54" customFormat="1" ht="11.1" customHeight="1" x14ac:dyDescent="0.2">
      <c r="A813" s="11"/>
      <c r="B813" s="26"/>
      <c r="C813" s="26"/>
      <c r="D813" s="35" t="s">
        <v>29</v>
      </c>
      <c r="E813" s="29">
        <v>16</v>
      </c>
      <c r="F813" s="29">
        <v>4310</v>
      </c>
      <c r="G813" s="29">
        <v>359.72699999999998</v>
      </c>
      <c r="H813" s="29">
        <v>11832.522999999999</v>
      </c>
      <c r="I813" s="29">
        <v>69080.245999999999</v>
      </c>
      <c r="J813" s="29">
        <v>28781.117999999999</v>
      </c>
      <c r="K813" s="29">
        <v>23084.834999999999</v>
      </c>
      <c r="L813" s="31">
        <v>41.663311390060798</v>
      </c>
      <c r="M813" s="11"/>
    </row>
    <row r="814" spans="1:13" s="54" customFormat="1" ht="11.1" customHeight="1" x14ac:dyDescent="0.2">
      <c r="A814" s="11"/>
      <c r="B814" s="26"/>
      <c r="C814" s="26"/>
      <c r="D814" s="34" t="s">
        <v>30</v>
      </c>
      <c r="E814" s="29">
        <v>16</v>
      </c>
      <c r="F814" s="29">
        <v>4276</v>
      </c>
      <c r="G814" s="29">
        <v>421.101</v>
      </c>
      <c r="H814" s="29">
        <v>13972.117</v>
      </c>
      <c r="I814" s="29">
        <v>75347.436000000002</v>
      </c>
      <c r="J814" s="29">
        <v>33601.612000000001</v>
      </c>
      <c r="K814" s="29">
        <v>29001.348000000002</v>
      </c>
      <c r="L814" s="31">
        <v>44.595561287579898</v>
      </c>
      <c r="M814" s="11"/>
    </row>
    <row r="815" spans="1:13" s="54" customFormat="1" ht="11.1" customHeight="1" x14ac:dyDescent="0.2">
      <c r="A815" s="11"/>
      <c r="B815" s="26"/>
      <c r="C815" s="26"/>
      <c r="D815" s="34" t="s">
        <v>31</v>
      </c>
      <c r="E815" s="29">
        <v>16</v>
      </c>
      <c r="F815" s="29">
        <v>4268</v>
      </c>
      <c r="G815" s="29">
        <v>471.58600000000001</v>
      </c>
      <c r="H815" s="29">
        <v>13658.638999999999</v>
      </c>
      <c r="I815" s="29">
        <v>78473.508000000002</v>
      </c>
      <c r="J815" s="29">
        <v>30153.165000000001</v>
      </c>
      <c r="K815" s="29">
        <v>22888.897000000001</v>
      </c>
      <c r="L815" s="31">
        <v>38.424642619519403</v>
      </c>
      <c r="M815" s="11"/>
    </row>
    <row r="816" spans="1:13" s="54" customFormat="1" ht="11.1" customHeight="1" x14ac:dyDescent="0.2">
      <c r="A816" s="11"/>
      <c r="B816" s="26"/>
      <c r="C816" s="26"/>
      <c r="D816" s="34" t="s">
        <v>32</v>
      </c>
      <c r="E816" s="29">
        <v>16</v>
      </c>
      <c r="F816" s="29">
        <v>4246</v>
      </c>
      <c r="G816" s="29">
        <v>429.81799999999998</v>
      </c>
      <c r="H816" s="29">
        <v>13052.508</v>
      </c>
      <c r="I816" s="29">
        <v>68904.732999999993</v>
      </c>
      <c r="J816" s="29">
        <v>24255.213</v>
      </c>
      <c r="K816" s="29">
        <v>19024.504000000001</v>
      </c>
      <c r="L816" s="31">
        <v>35.201084082279202</v>
      </c>
      <c r="M816" s="11"/>
    </row>
    <row r="817" spans="1:13" s="54" customFormat="1" ht="11.1" customHeight="1" x14ac:dyDescent="0.2">
      <c r="A817" s="11"/>
      <c r="B817" s="26"/>
      <c r="C817" s="26"/>
      <c r="D817" s="34" t="s">
        <v>33</v>
      </c>
      <c r="E817" s="37">
        <v>16</v>
      </c>
      <c r="F817" s="37">
        <v>4242</v>
      </c>
      <c r="G817" s="37">
        <v>493.87599999999998</v>
      </c>
      <c r="H817" s="37">
        <v>13174.395</v>
      </c>
      <c r="I817" s="37">
        <v>88997.832999999999</v>
      </c>
      <c r="J817" s="29">
        <v>31820.400000000001</v>
      </c>
      <c r="K817" s="29">
        <v>24058.881000000001</v>
      </c>
      <c r="L817" s="31">
        <v>35.7541289797472</v>
      </c>
      <c r="M817" s="11"/>
    </row>
    <row r="818" spans="1:13" s="54" customFormat="1" ht="11.1" customHeight="1" x14ac:dyDescent="0.2">
      <c r="A818" s="11"/>
      <c r="B818" s="26"/>
      <c r="C818" s="26"/>
      <c r="D818" s="34" t="s">
        <v>34</v>
      </c>
      <c r="E818" s="29">
        <v>16</v>
      </c>
      <c r="F818" s="29">
        <v>4231</v>
      </c>
      <c r="G818" s="29">
        <v>493.80399999999997</v>
      </c>
      <c r="H818" s="29">
        <v>14729.478999999999</v>
      </c>
      <c r="I818" s="29">
        <v>93756.430999999997</v>
      </c>
      <c r="J818" s="29">
        <v>39902.006999999998</v>
      </c>
      <c r="K818" s="29">
        <v>31088.153999999999</v>
      </c>
      <c r="L818" s="31">
        <v>42.559221350906597</v>
      </c>
      <c r="M818" s="11"/>
    </row>
    <row r="819" spans="1:13" s="54" customFormat="1" ht="11.1" customHeight="1" x14ac:dyDescent="0.2">
      <c r="A819" s="11"/>
      <c r="B819" s="26"/>
      <c r="C819" s="26"/>
      <c r="D819" s="34" t="s">
        <v>35</v>
      </c>
      <c r="E819" s="29">
        <v>16</v>
      </c>
      <c r="F819" s="29">
        <v>4236</v>
      </c>
      <c r="G819" s="29">
        <v>527.202</v>
      </c>
      <c r="H819" s="29">
        <v>18694.594000000001</v>
      </c>
      <c r="I819" s="29">
        <v>86667.154999999999</v>
      </c>
      <c r="J819" s="29">
        <v>34863.006000000001</v>
      </c>
      <c r="K819" s="29">
        <v>26657.186000000002</v>
      </c>
      <c r="L819" s="31">
        <v>40.226318724781002</v>
      </c>
      <c r="M819" s="11"/>
    </row>
    <row r="820" spans="1:13" s="54" customFormat="1" ht="11.1" customHeight="1" x14ac:dyDescent="0.2">
      <c r="A820" s="11"/>
      <c r="B820" s="26"/>
      <c r="C820" s="26"/>
      <c r="D820" s="34" t="s">
        <v>36</v>
      </c>
      <c r="E820" s="29">
        <v>16</v>
      </c>
      <c r="F820" s="29">
        <v>4231</v>
      </c>
      <c r="G820" s="29">
        <v>379.35</v>
      </c>
      <c r="H820" s="29">
        <v>13697.716</v>
      </c>
      <c r="I820" s="29">
        <v>63950.133999999998</v>
      </c>
      <c r="J820" s="29">
        <v>25740.834999999999</v>
      </c>
      <c r="K820" s="29">
        <v>19914.34</v>
      </c>
      <c r="L820" s="31">
        <v>40.251416830494797</v>
      </c>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4" customFormat="1" ht="11.1" customHeight="1" x14ac:dyDescent="0.2">
      <c r="A824" s="11"/>
      <c r="B824" s="59"/>
      <c r="C824" s="45" t="s">
        <v>84</v>
      </c>
      <c r="D824" s="21">
        <v>2017</v>
      </c>
      <c r="E824" s="22">
        <v>149.416666666667</v>
      </c>
      <c r="F824" s="22">
        <v>22566.333333333299</v>
      </c>
      <c r="G824" s="22">
        <v>37094.752</v>
      </c>
      <c r="H824" s="22">
        <v>750491.45900000003</v>
      </c>
      <c r="I824" s="22">
        <v>4196818.4000000004</v>
      </c>
      <c r="J824" s="22">
        <v>1187684.2180000001</v>
      </c>
      <c r="K824" s="22">
        <v>774862.42799999996</v>
      </c>
      <c r="L824" s="23">
        <v>28.2996333127018</v>
      </c>
      <c r="M824" s="11"/>
    </row>
    <row r="825" spans="1:13" s="54" customFormat="1" ht="11.1" customHeight="1" x14ac:dyDescent="0.2">
      <c r="A825" s="11"/>
      <c r="B825" s="26"/>
      <c r="C825" s="11"/>
      <c r="D825" s="21">
        <v>2018</v>
      </c>
      <c r="E825" s="22">
        <v>153.916666666667</v>
      </c>
      <c r="F825" s="22">
        <v>23580.416666666701</v>
      </c>
      <c r="G825" s="22">
        <v>38293.951999999997</v>
      </c>
      <c r="H825" s="22">
        <v>815728.36</v>
      </c>
      <c r="I825" s="22">
        <v>4557495.426</v>
      </c>
      <c r="J825" s="22">
        <v>1373782.861</v>
      </c>
      <c r="K825" s="22">
        <v>858738.66200000001</v>
      </c>
      <c r="L825" s="23">
        <v>30.143373335335099</v>
      </c>
      <c r="M825" s="11"/>
    </row>
    <row r="826" spans="1:13" s="54" customFormat="1" ht="11.1" customHeight="1" x14ac:dyDescent="0.2">
      <c r="A826" s="11"/>
      <c r="B826" s="26"/>
      <c r="C826" s="11"/>
      <c r="D826" s="21">
        <v>2019</v>
      </c>
      <c r="E826" s="22">
        <v>152.833333333333</v>
      </c>
      <c r="F826" s="22">
        <v>23432.916666666701</v>
      </c>
      <c r="G826" s="22">
        <v>37362.135999999999</v>
      </c>
      <c r="H826" s="22">
        <v>841589.22400000005</v>
      </c>
      <c r="I826" s="22">
        <v>4318332.6950000003</v>
      </c>
      <c r="J826" s="22">
        <v>1325415.7579999999</v>
      </c>
      <c r="K826" s="22">
        <v>875763.95799999998</v>
      </c>
      <c r="L826" s="23">
        <v>30.692766204295399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2019</v>
      </c>
      <c r="E828" s="29"/>
      <c r="F828" s="29"/>
      <c r="G828" s="29"/>
      <c r="H828" s="29"/>
      <c r="I828" s="29"/>
      <c r="J828" s="30"/>
      <c r="K828" s="29"/>
      <c r="L828" s="31"/>
      <c r="M828" s="11"/>
    </row>
    <row r="829" spans="1:13" s="54" customFormat="1" ht="11.1" customHeight="1" x14ac:dyDescent="0.2">
      <c r="A829" s="11"/>
      <c r="B829" s="26"/>
      <c r="C829" s="27"/>
      <c r="D829" s="32" t="s">
        <v>24</v>
      </c>
      <c r="E829" s="29">
        <v>152.833333333333</v>
      </c>
      <c r="F829" s="29">
        <v>23432.916666666701</v>
      </c>
      <c r="G829" s="29">
        <v>37362.135999999999</v>
      </c>
      <c r="H829" s="29">
        <v>841589.22400000005</v>
      </c>
      <c r="I829" s="29">
        <v>4318332.6950000003</v>
      </c>
      <c r="J829" s="29">
        <v>1325415.7579999999</v>
      </c>
      <c r="K829" s="29">
        <v>875763.95799999998</v>
      </c>
      <c r="L829" s="31">
        <v>30.692766204295399</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151</v>
      </c>
      <c r="F831" s="29">
        <v>23550</v>
      </c>
      <c r="G831" s="29">
        <v>3419.32</v>
      </c>
      <c r="H831" s="29">
        <v>68880.142000000007</v>
      </c>
      <c r="I831" s="29">
        <v>367127.98599999998</v>
      </c>
      <c r="J831" s="29">
        <v>115794.28599999999</v>
      </c>
      <c r="K831" s="29">
        <v>77491.748000000007</v>
      </c>
      <c r="L831" s="31">
        <v>31.540577241638001</v>
      </c>
      <c r="M831" s="11"/>
    </row>
    <row r="832" spans="1:13" s="54" customFormat="1" ht="11.1" customHeight="1" x14ac:dyDescent="0.2">
      <c r="A832" s="11"/>
      <c r="B832" s="26"/>
      <c r="C832" s="27"/>
      <c r="D832" s="34" t="s">
        <v>26</v>
      </c>
      <c r="E832" s="29">
        <v>153</v>
      </c>
      <c r="F832" s="29">
        <v>23709</v>
      </c>
      <c r="G832" s="29">
        <v>3194.7310000000002</v>
      </c>
      <c r="H832" s="29">
        <v>67509.686000000002</v>
      </c>
      <c r="I832" s="29">
        <v>361623.29399999999</v>
      </c>
      <c r="J832" s="29">
        <v>116602.52</v>
      </c>
      <c r="K832" s="29">
        <v>72854.042000000001</v>
      </c>
      <c r="L832" s="31">
        <v>32.244194977107902</v>
      </c>
      <c r="M832" s="11"/>
    </row>
    <row r="833" spans="1:13" s="54" customFormat="1" ht="11.1" customHeight="1" x14ac:dyDescent="0.2">
      <c r="A833" s="11"/>
      <c r="B833" s="26"/>
      <c r="C833" s="27"/>
      <c r="D833" s="34" t="s">
        <v>27</v>
      </c>
      <c r="E833" s="29">
        <v>153</v>
      </c>
      <c r="F833" s="29">
        <v>23676</v>
      </c>
      <c r="G833" s="29">
        <v>3312.3760000000002</v>
      </c>
      <c r="H833" s="29">
        <v>68297.894</v>
      </c>
      <c r="I833" s="29">
        <v>387260.80900000001</v>
      </c>
      <c r="J833" s="29">
        <v>118938.064</v>
      </c>
      <c r="K833" s="29">
        <v>77218.107999999993</v>
      </c>
      <c r="L833" s="31">
        <v>30.712651844922402</v>
      </c>
      <c r="M833" s="11"/>
    </row>
    <row r="834" spans="1:13" s="54" customFormat="1" ht="11.1" customHeight="1" x14ac:dyDescent="0.2">
      <c r="A834" s="11"/>
      <c r="B834" s="26"/>
      <c r="C834" s="27"/>
      <c r="D834" s="34" t="s">
        <v>28</v>
      </c>
      <c r="E834" s="29">
        <v>153</v>
      </c>
      <c r="F834" s="29">
        <v>23630</v>
      </c>
      <c r="G834" s="29">
        <v>3124.252</v>
      </c>
      <c r="H834" s="29">
        <v>69137.947</v>
      </c>
      <c r="I834" s="29">
        <v>366023.23300000001</v>
      </c>
      <c r="J834" s="29">
        <v>116928.27800000001</v>
      </c>
      <c r="K834" s="29">
        <v>78357.691000000006</v>
      </c>
      <c r="L834" s="31">
        <v>31.945589093247499</v>
      </c>
      <c r="M834" s="11"/>
    </row>
    <row r="835" spans="1:13" s="54" customFormat="1" ht="11.1" customHeight="1" x14ac:dyDescent="0.2">
      <c r="A835" s="11"/>
      <c r="B835" s="26"/>
      <c r="C835" s="27"/>
      <c r="D835" s="35" t="s">
        <v>29</v>
      </c>
      <c r="E835" s="29">
        <v>153</v>
      </c>
      <c r="F835" s="29">
        <v>23530</v>
      </c>
      <c r="G835" s="29">
        <v>3236.6419999999998</v>
      </c>
      <c r="H835" s="29">
        <v>72532.452999999994</v>
      </c>
      <c r="I835" s="29">
        <v>392440.95799999998</v>
      </c>
      <c r="J835" s="29">
        <v>119777.41</v>
      </c>
      <c r="K835" s="29">
        <v>80357.212</v>
      </c>
      <c r="L835" s="31">
        <v>30.521128734988</v>
      </c>
      <c r="M835" s="11"/>
    </row>
    <row r="836" spans="1:13" s="54" customFormat="1" ht="11.1" customHeight="1" x14ac:dyDescent="0.2">
      <c r="A836" s="11"/>
      <c r="B836" s="26"/>
      <c r="C836" s="27"/>
      <c r="D836" s="34" t="s">
        <v>30</v>
      </c>
      <c r="E836" s="29">
        <v>153</v>
      </c>
      <c r="F836" s="29">
        <v>23474</v>
      </c>
      <c r="G836" s="29">
        <v>2937.7269999999999</v>
      </c>
      <c r="H836" s="29">
        <v>69708.179000000004</v>
      </c>
      <c r="I836" s="29">
        <v>346916.73100000003</v>
      </c>
      <c r="J836" s="29">
        <v>109886.69100000001</v>
      </c>
      <c r="K836" s="29">
        <v>73197.831999999995</v>
      </c>
      <c r="L836" s="31">
        <v>31.675235346317201</v>
      </c>
      <c r="M836" s="11"/>
    </row>
    <row r="837" spans="1:13" s="54" customFormat="1" ht="11.1" customHeight="1" x14ac:dyDescent="0.2">
      <c r="A837" s="11"/>
      <c r="B837" s="26"/>
      <c r="C837" s="27"/>
      <c r="D837" s="34" t="s">
        <v>31</v>
      </c>
      <c r="E837" s="29">
        <v>153</v>
      </c>
      <c r="F837" s="29">
        <v>23413</v>
      </c>
      <c r="G837" s="29">
        <v>3242.7890000000002</v>
      </c>
      <c r="H837" s="29">
        <v>72228.381999999998</v>
      </c>
      <c r="I837" s="29">
        <v>359348.55</v>
      </c>
      <c r="J837" s="29">
        <v>107019.81200000001</v>
      </c>
      <c r="K837" s="29">
        <v>71795.626999999993</v>
      </c>
      <c r="L837" s="31">
        <v>29.781617874901698</v>
      </c>
      <c r="M837" s="11"/>
    </row>
    <row r="838" spans="1:13" s="54" customFormat="1" ht="11.1" customHeight="1" x14ac:dyDescent="0.2">
      <c r="A838" s="11"/>
      <c r="B838" s="26"/>
      <c r="C838" s="27"/>
      <c r="D838" s="34" t="s">
        <v>32</v>
      </c>
      <c r="E838" s="29">
        <v>153</v>
      </c>
      <c r="F838" s="29">
        <v>23437</v>
      </c>
      <c r="G838" s="29">
        <v>3119.5949999999998</v>
      </c>
      <c r="H838" s="29">
        <v>70020.273000000001</v>
      </c>
      <c r="I838" s="29">
        <v>344604.69300000003</v>
      </c>
      <c r="J838" s="29">
        <v>97927.312999999995</v>
      </c>
      <c r="K838" s="29">
        <v>65266.559000000001</v>
      </c>
      <c r="L838" s="31">
        <v>28.41728943024</v>
      </c>
      <c r="M838" s="11"/>
    </row>
    <row r="839" spans="1:13" s="54" customFormat="1" ht="11.1" customHeight="1" x14ac:dyDescent="0.2">
      <c r="A839" s="11"/>
      <c r="B839" s="26"/>
      <c r="C839" s="27"/>
      <c r="D839" s="34" t="s">
        <v>33</v>
      </c>
      <c r="E839" s="29">
        <v>153</v>
      </c>
      <c r="F839" s="29">
        <v>23348</v>
      </c>
      <c r="G839" s="29">
        <v>3057.11</v>
      </c>
      <c r="H839" s="29">
        <v>66913.104000000007</v>
      </c>
      <c r="I839" s="29">
        <v>351441.82199999999</v>
      </c>
      <c r="J839" s="29">
        <v>108115.917</v>
      </c>
      <c r="K839" s="29">
        <v>73083.918999999994</v>
      </c>
      <c r="L839" s="31">
        <v>30.763531894049901</v>
      </c>
      <c r="M839" s="11"/>
    </row>
    <row r="840" spans="1:13" s="54" customFormat="1" ht="11.1" customHeight="1" x14ac:dyDescent="0.2">
      <c r="A840" s="11"/>
      <c r="B840" s="26"/>
      <c r="C840" s="27"/>
      <c r="D840" s="34" t="s">
        <v>34</v>
      </c>
      <c r="E840" s="29">
        <v>153</v>
      </c>
      <c r="F840" s="29">
        <v>23276</v>
      </c>
      <c r="G840" s="29">
        <v>3074.527</v>
      </c>
      <c r="H840" s="29">
        <v>68446.392999999996</v>
      </c>
      <c r="I840" s="29">
        <v>383849.37699999998</v>
      </c>
      <c r="J840" s="29">
        <v>117354.08100000001</v>
      </c>
      <c r="K840" s="29">
        <v>80151.703999999998</v>
      </c>
      <c r="L840" s="31">
        <v>30.572950754066198</v>
      </c>
      <c r="M840" s="11"/>
    </row>
    <row r="841" spans="1:13" s="54" customFormat="1" ht="11.1" customHeight="1" x14ac:dyDescent="0.2">
      <c r="A841" s="11"/>
      <c r="B841" s="26"/>
      <c r="C841" s="27"/>
      <c r="D841" s="34" t="s">
        <v>35</v>
      </c>
      <c r="E841" s="29">
        <v>153</v>
      </c>
      <c r="F841" s="29">
        <v>23176</v>
      </c>
      <c r="G841" s="29">
        <v>3134.7669999999998</v>
      </c>
      <c r="H841" s="29">
        <v>81511.566000000006</v>
      </c>
      <c r="I841" s="29">
        <v>381348.93199999997</v>
      </c>
      <c r="J841" s="29">
        <v>117764.133</v>
      </c>
      <c r="K841" s="29">
        <v>78209.986999999994</v>
      </c>
      <c r="L841" s="31">
        <v>30.880939506603902</v>
      </c>
      <c r="M841" s="11"/>
    </row>
    <row r="842" spans="1:13" s="54" customFormat="1" ht="11.1" customHeight="1" x14ac:dyDescent="0.2">
      <c r="A842" s="11"/>
      <c r="B842" s="26"/>
      <c r="C842" s="27"/>
      <c r="D842" s="34" t="s">
        <v>36</v>
      </c>
      <c r="E842" s="29">
        <v>153</v>
      </c>
      <c r="F842" s="29">
        <v>22976</v>
      </c>
      <c r="G842" s="29">
        <v>2508.3000000000002</v>
      </c>
      <c r="H842" s="29">
        <v>66403.205000000002</v>
      </c>
      <c r="I842" s="29">
        <v>276346.31</v>
      </c>
      <c r="J842" s="29">
        <v>79307.252999999997</v>
      </c>
      <c r="K842" s="29">
        <v>47779.529000000002</v>
      </c>
      <c r="L842" s="31">
        <v>28.698502614346499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2020</v>
      </c>
      <c r="E844" s="29"/>
      <c r="F844" s="29"/>
      <c r="G844" s="29"/>
      <c r="H844" s="29"/>
      <c r="I844" s="29"/>
      <c r="J844" s="30"/>
      <c r="K844" s="29"/>
      <c r="L844" s="31"/>
      <c r="M844" s="11"/>
    </row>
    <row r="845" spans="1:13" s="54" customFormat="1" ht="11.1" customHeight="1" x14ac:dyDescent="0.2">
      <c r="A845" s="11"/>
      <c r="B845" s="26"/>
      <c r="C845" s="27"/>
      <c r="D845" s="32" t="s">
        <v>24</v>
      </c>
      <c r="E845" s="29">
        <v>150</v>
      </c>
      <c r="F845" s="29">
        <v>22286.833333333299</v>
      </c>
      <c r="G845" s="29">
        <v>33178.216</v>
      </c>
      <c r="H845" s="29">
        <v>775123.36399999994</v>
      </c>
      <c r="I845" s="29">
        <v>3754403.2749999999</v>
      </c>
      <c r="J845" s="29">
        <v>1160190.0649999999</v>
      </c>
      <c r="K845" s="29">
        <v>781011.48499999999</v>
      </c>
      <c r="L845" s="31">
        <v>30.902116262403901</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147</v>
      </c>
      <c r="F847" s="29">
        <v>22502</v>
      </c>
      <c r="G847" s="29">
        <v>3150.2640000000001</v>
      </c>
      <c r="H847" s="29">
        <v>66394.929000000004</v>
      </c>
      <c r="I847" s="29">
        <v>349068.11900000001</v>
      </c>
      <c r="J847" s="29">
        <v>110267.637</v>
      </c>
      <c r="K847" s="29">
        <v>78688.922000000006</v>
      </c>
      <c r="L847" s="31">
        <v>31.589145785037999</v>
      </c>
      <c r="M847" s="11"/>
    </row>
    <row r="848" spans="1:13" s="54" customFormat="1" ht="11.1" customHeight="1" x14ac:dyDescent="0.2">
      <c r="A848" s="11"/>
      <c r="B848" s="26"/>
      <c r="C848" s="27"/>
      <c r="D848" s="34" t="s">
        <v>26</v>
      </c>
      <c r="E848" s="29">
        <v>148</v>
      </c>
      <c r="F848" s="29">
        <v>22534</v>
      </c>
      <c r="G848" s="29">
        <v>3002.7130000000002</v>
      </c>
      <c r="H848" s="29">
        <v>66111.451000000001</v>
      </c>
      <c r="I848" s="29">
        <v>348524.13400000002</v>
      </c>
      <c r="J848" s="29">
        <v>114028.709</v>
      </c>
      <c r="K848" s="29">
        <v>81356.172000000006</v>
      </c>
      <c r="L848" s="31">
        <v>32.717593381926299</v>
      </c>
      <c r="M848" s="11"/>
    </row>
    <row r="849" spans="1:13" s="54" customFormat="1" ht="11.1" customHeight="1" x14ac:dyDescent="0.2">
      <c r="A849" s="11"/>
      <c r="B849" s="26"/>
      <c r="C849" s="27"/>
      <c r="D849" s="34" t="s">
        <v>27</v>
      </c>
      <c r="E849" s="29">
        <v>149</v>
      </c>
      <c r="F849" s="29">
        <v>22625</v>
      </c>
      <c r="G849" s="29">
        <v>3105.2629999999999</v>
      </c>
      <c r="H849" s="29">
        <v>66502.831000000006</v>
      </c>
      <c r="I849" s="29">
        <v>303852.02</v>
      </c>
      <c r="J849" s="29">
        <v>90707.788</v>
      </c>
      <c r="K849" s="29">
        <v>57250.262000000002</v>
      </c>
      <c r="L849" s="31">
        <v>29.852619706132</v>
      </c>
      <c r="M849" s="11"/>
    </row>
    <row r="850" spans="1:13" s="54" customFormat="1" ht="11.1" customHeight="1" x14ac:dyDescent="0.2">
      <c r="A850" s="11"/>
      <c r="B850" s="26"/>
      <c r="C850" s="27"/>
      <c r="D850" s="34" t="s">
        <v>28</v>
      </c>
      <c r="E850" s="29">
        <v>150</v>
      </c>
      <c r="F850" s="29">
        <v>22329</v>
      </c>
      <c r="G850" s="29">
        <v>2368.393</v>
      </c>
      <c r="H850" s="29">
        <v>56566.103999999999</v>
      </c>
      <c r="I850" s="29">
        <v>193821.32</v>
      </c>
      <c r="J850" s="29">
        <v>54862.618999999999</v>
      </c>
      <c r="K850" s="29">
        <v>28285.471000000001</v>
      </c>
      <c r="L850" s="31">
        <v>28.3057710059967</v>
      </c>
      <c r="M850" s="11"/>
    </row>
    <row r="851" spans="1:13" s="54" customFormat="1" ht="11.1" customHeight="1" x14ac:dyDescent="0.2">
      <c r="A851" s="11"/>
      <c r="B851" s="26"/>
      <c r="C851" s="27"/>
      <c r="D851" s="35" t="s">
        <v>29</v>
      </c>
      <c r="E851" s="29">
        <v>150</v>
      </c>
      <c r="F851" s="29">
        <v>22299</v>
      </c>
      <c r="G851" s="29">
        <v>2223.748</v>
      </c>
      <c r="H851" s="29">
        <v>57698.27</v>
      </c>
      <c r="I851" s="29">
        <v>222718.152</v>
      </c>
      <c r="J851" s="29">
        <v>65270.51</v>
      </c>
      <c r="K851" s="29">
        <v>42422.91</v>
      </c>
      <c r="L851" s="31">
        <v>29.3063270388486</v>
      </c>
      <c r="M851" s="11"/>
    </row>
    <row r="852" spans="1:13" s="54" customFormat="1" ht="11.1" customHeight="1" x14ac:dyDescent="0.2">
      <c r="A852" s="11"/>
      <c r="B852" s="26"/>
      <c r="C852" s="27"/>
      <c r="D852" s="34" t="s">
        <v>30</v>
      </c>
      <c r="E852" s="29">
        <v>151</v>
      </c>
      <c r="F852" s="29">
        <v>22262</v>
      </c>
      <c r="G852" s="29">
        <v>2530.326</v>
      </c>
      <c r="H852" s="29">
        <v>59746.478000000003</v>
      </c>
      <c r="I852" s="29">
        <v>282976.772</v>
      </c>
      <c r="J852" s="29">
        <v>81542.514999999999</v>
      </c>
      <c r="K852" s="29">
        <v>53782.411</v>
      </c>
      <c r="L852" s="31">
        <v>28.815974690671801</v>
      </c>
      <c r="M852" s="11"/>
    </row>
    <row r="853" spans="1:13" s="54" customFormat="1" ht="11.1" customHeight="1" x14ac:dyDescent="0.2">
      <c r="A853" s="11"/>
      <c r="B853" s="26"/>
      <c r="C853" s="27"/>
      <c r="D853" s="34" t="s">
        <v>31</v>
      </c>
      <c r="E853" s="29">
        <v>151</v>
      </c>
      <c r="F853" s="29">
        <v>22171</v>
      </c>
      <c r="G853" s="29">
        <v>2761.232</v>
      </c>
      <c r="H853" s="29">
        <v>64642.786999999997</v>
      </c>
      <c r="I853" s="29">
        <v>331141.65899999999</v>
      </c>
      <c r="J853" s="29">
        <v>96575.020999999993</v>
      </c>
      <c r="K853" s="29">
        <v>65212.904000000002</v>
      </c>
      <c r="L853" s="31">
        <v>29.1642619933845</v>
      </c>
      <c r="M853" s="11"/>
    </row>
    <row r="854" spans="1:13" s="54" customFormat="1" ht="11.1" customHeight="1" x14ac:dyDescent="0.2">
      <c r="A854" s="11"/>
      <c r="B854" s="26"/>
      <c r="C854" s="27"/>
      <c r="D854" s="34" t="s">
        <v>32</v>
      </c>
      <c r="E854" s="29">
        <v>151</v>
      </c>
      <c r="F854" s="29">
        <v>22157</v>
      </c>
      <c r="G854" s="29">
        <v>2653.5419999999999</v>
      </c>
      <c r="H854" s="29">
        <v>60759.035000000003</v>
      </c>
      <c r="I854" s="29">
        <v>298697.16399999999</v>
      </c>
      <c r="J854" s="29">
        <v>99074.872000000003</v>
      </c>
      <c r="K854" s="29">
        <v>64581.254000000001</v>
      </c>
      <c r="L854" s="31">
        <v>33.1690032383434</v>
      </c>
      <c r="M854" s="11"/>
    </row>
    <row r="855" spans="1:13" s="54" customFormat="1" ht="11.1" customHeight="1" x14ac:dyDescent="0.2">
      <c r="A855" s="11"/>
      <c r="B855" s="26"/>
      <c r="C855" s="27"/>
      <c r="D855" s="34" t="s">
        <v>33</v>
      </c>
      <c r="E855" s="37">
        <v>151</v>
      </c>
      <c r="F855" s="37">
        <v>22244</v>
      </c>
      <c r="G855" s="37">
        <v>2950.2370000000001</v>
      </c>
      <c r="H855" s="37">
        <v>63228.101999999999</v>
      </c>
      <c r="I855" s="37">
        <v>349573.34399999998</v>
      </c>
      <c r="J855" s="29">
        <v>117908.33100000001</v>
      </c>
      <c r="K855" s="29">
        <v>84626.812000000005</v>
      </c>
      <c r="L855" s="31">
        <v>33.729211057923202</v>
      </c>
      <c r="M855" s="11"/>
    </row>
    <row r="856" spans="1:13" s="54" customFormat="1" ht="11.1" customHeight="1" x14ac:dyDescent="0.2">
      <c r="A856" s="11"/>
      <c r="B856" s="26"/>
      <c r="C856" s="27"/>
      <c r="D856" s="34" t="s">
        <v>34</v>
      </c>
      <c r="E856" s="29">
        <v>151</v>
      </c>
      <c r="F856" s="29">
        <v>22172</v>
      </c>
      <c r="G856" s="29">
        <v>2983.2240000000002</v>
      </c>
      <c r="H856" s="29">
        <v>65082.483</v>
      </c>
      <c r="I856" s="29">
        <v>383924.37800000003</v>
      </c>
      <c r="J856" s="29">
        <v>123615.5</v>
      </c>
      <c r="K856" s="29">
        <v>85782.596999999994</v>
      </c>
      <c r="L856" s="31">
        <v>32.197877260089001</v>
      </c>
      <c r="M856" s="11"/>
    </row>
    <row r="857" spans="1:13" s="54" customFormat="1" ht="11.1" customHeight="1" x14ac:dyDescent="0.2">
      <c r="A857" s="11"/>
      <c r="B857" s="26"/>
      <c r="C857" s="27"/>
      <c r="D857" s="34" t="s">
        <v>35</v>
      </c>
      <c r="E857" s="29">
        <v>151</v>
      </c>
      <c r="F857" s="29">
        <v>22122</v>
      </c>
      <c r="G857" s="29">
        <v>3010.9859999999999</v>
      </c>
      <c r="H857" s="29">
        <v>80838.115999999995</v>
      </c>
      <c r="I857" s="29">
        <v>397222.14500000002</v>
      </c>
      <c r="J857" s="29">
        <v>119078.38099999999</v>
      </c>
      <c r="K857" s="29">
        <v>80099.293000000005</v>
      </c>
      <c r="L857" s="31">
        <v>29.9777800656104</v>
      </c>
      <c r="M857" s="11"/>
    </row>
    <row r="858" spans="1:13" s="54" customFormat="1" ht="11.1" customHeight="1" x14ac:dyDescent="0.2">
      <c r="A858" s="11"/>
      <c r="B858" s="26"/>
      <c r="C858" s="27"/>
      <c r="D858" s="34" t="s">
        <v>36</v>
      </c>
      <c r="E858" s="29">
        <v>150</v>
      </c>
      <c r="F858" s="29">
        <v>22025</v>
      </c>
      <c r="G858" s="29">
        <v>2438.288</v>
      </c>
      <c r="H858" s="29">
        <v>67552.778000000006</v>
      </c>
      <c r="I858" s="29">
        <v>292884.06800000003</v>
      </c>
      <c r="J858" s="29">
        <v>87258.182000000001</v>
      </c>
      <c r="K858" s="29">
        <v>58922.476999999999</v>
      </c>
      <c r="L858" s="31">
        <v>29.7927376507212</v>
      </c>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85" t="s">
        <v>85</v>
      </c>
      <c r="B861" s="385"/>
      <c r="C861" s="385"/>
      <c r="D861" s="385"/>
      <c r="E861" s="385"/>
      <c r="F861" s="385"/>
      <c r="G861" s="385"/>
      <c r="H861" s="385"/>
      <c r="I861" s="385"/>
      <c r="J861" s="385"/>
      <c r="K861" s="385"/>
      <c r="L861" s="385"/>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85" t="s">
        <v>1</v>
      </c>
      <c r="B863" s="385"/>
      <c r="C863" s="385"/>
      <c r="D863" s="385"/>
      <c r="E863" s="385"/>
      <c r="F863" s="385"/>
      <c r="G863" s="385"/>
      <c r="H863" s="385"/>
      <c r="I863" s="385"/>
      <c r="J863" s="385"/>
      <c r="K863" s="385"/>
      <c r="L863" s="385"/>
      <c r="M863" s="11"/>
    </row>
    <row r="864" spans="1:13" s="54" customFormat="1" ht="11.1" customHeight="1" x14ac:dyDescent="0.2">
      <c r="A864" s="385" t="s">
        <v>2</v>
      </c>
      <c r="B864" s="385"/>
      <c r="C864" s="385"/>
      <c r="D864" s="385"/>
      <c r="E864" s="385"/>
      <c r="F864" s="385"/>
      <c r="G864" s="385"/>
      <c r="H864" s="385"/>
      <c r="I864" s="385"/>
      <c r="J864" s="385"/>
      <c r="K864" s="385"/>
      <c r="L864" s="385"/>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64" t="s">
        <v>3</v>
      </c>
      <c r="C866" s="367" t="s">
        <v>4</v>
      </c>
      <c r="D866" s="370" t="s">
        <v>5</v>
      </c>
      <c r="E866" s="370" t="s">
        <v>6</v>
      </c>
      <c r="F866" s="367" t="s">
        <v>7</v>
      </c>
      <c r="G866" s="367" t="s">
        <v>8</v>
      </c>
      <c r="H866" s="367" t="s">
        <v>9</v>
      </c>
      <c r="I866" s="379" t="s">
        <v>10</v>
      </c>
      <c r="J866" s="384"/>
      <c r="K866" s="380"/>
      <c r="L866" s="381" t="s">
        <v>11</v>
      </c>
    </row>
    <row r="867" spans="1:13" ht="15" customHeight="1" x14ac:dyDescent="0.2">
      <c r="B867" s="365"/>
      <c r="C867" s="371"/>
      <c r="D867" s="368"/>
      <c r="E867" s="368"/>
      <c r="F867" s="371"/>
      <c r="G867" s="371"/>
      <c r="H867" s="371"/>
      <c r="I867" s="367" t="s">
        <v>12</v>
      </c>
      <c r="J867" s="379" t="s">
        <v>13</v>
      </c>
      <c r="K867" s="380"/>
      <c r="L867" s="382"/>
    </row>
    <row r="868" spans="1:13" ht="21" customHeight="1" x14ac:dyDescent="0.2">
      <c r="B868" s="365"/>
      <c r="C868" s="371"/>
      <c r="D868" s="368"/>
      <c r="E868" s="369"/>
      <c r="F868" s="372"/>
      <c r="G868" s="372"/>
      <c r="H868" s="372"/>
      <c r="I868" s="372"/>
      <c r="J868" s="12" t="s">
        <v>14</v>
      </c>
      <c r="K868" s="13" t="s">
        <v>15</v>
      </c>
      <c r="L868" s="383"/>
    </row>
    <row r="869" spans="1:13" ht="11.1" customHeight="1" x14ac:dyDescent="0.2">
      <c r="B869" s="366"/>
      <c r="C869" s="372"/>
      <c r="D869" s="369"/>
      <c r="E869" s="14" t="s">
        <v>16</v>
      </c>
      <c r="F869" s="14" t="s">
        <v>17</v>
      </c>
      <c r="G869" s="15" t="s">
        <v>18</v>
      </c>
      <c r="H869" s="379" t="s">
        <v>19</v>
      </c>
      <c r="I869" s="384"/>
      <c r="J869" s="384"/>
      <c r="K869" s="380"/>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4" customFormat="1" ht="11.1" customHeight="1" x14ac:dyDescent="0.2">
      <c r="A872" s="11"/>
      <c r="B872" s="42"/>
      <c r="C872" s="20" t="s">
        <v>86</v>
      </c>
      <c r="D872" s="21">
        <v>2017</v>
      </c>
      <c r="E872" s="22">
        <v>72.3333333333333</v>
      </c>
      <c r="F872" s="22">
        <v>12218.5</v>
      </c>
      <c r="G872" s="22">
        <v>19806.361000000001</v>
      </c>
      <c r="H872" s="22">
        <v>510085.58399999997</v>
      </c>
      <c r="I872" s="22">
        <v>2676003.8369999998</v>
      </c>
      <c r="J872" s="22">
        <v>1184742.7609999999</v>
      </c>
      <c r="K872" s="22">
        <v>437701.86800000002</v>
      </c>
      <c r="L872" s="23">
        <v>44.2728349122319</v>
      </c>
      <c r="M872" s="11"/>
    </row>
    <row r="873" spans="1:13" s="54" customFormat="1" ht="11.1" customHeight="1" x14ac:dyDescent="0.2">
      <c r="A873" s="11"/>
      <c r="B873" s="42"/>
      <c r="C873" s="20" t="s">
        <v>87</v>
      </c>
      <c r="D873" s="21">
        <v>2018</v>
      </c>
      <c r="E873" s="22">
        <v>74.5</v>
      </c>
      <c r="F873" s="22">
        <v>12414.583333333299</v>
      </c>
      <c r="G873" s="22">
        <v>20020.794000000002</v>
      </c>
      <c r="H873" s="22">
        <v>542655.69700000004</v>
      </c>
      <c r="I873" s="22">
        <v>2585774.3480000002</v>
      </c>
      <c r="J873" s="22">
        <v>1199963.196</v>
      </c>
      <c r="K873" s="22">
        <v>426204.77299999999</v>
      </c>
      <c r="L873" s="23">
        <v>46.406338469871798</v>
      </c>
      <c r="M873" s="11"/>
    </row>
    <row r="874" spans="1:13" s="54" customFormat="1" ht="11.1" customHeight="1" x14ac:dyDescent="0.2">
      <c r="A874" s="11"/>
      <c r="B874" s="42"/>
      <c r="C874" s="20" t="s">
        <v>88</v>
      </c>
      <c r="D874" s="21">
        <v>2019</v>
      </c>
      <c r="E874" s="22">
        <v>73.4166666666667</v>
      </c>
      <c r="F874" s="22">
        <v>12791.583333333299</v>
      </c>
      <c r="G874" s="22">
        <v>20384.962</v>
      </c>
      <c r="H874" s="22">
        <v>568448.94400000002</v>
      </c>
      <c r="I874" s="22">
        <v>2806643.7429999998</v>
      </c>
      <c r="J874" s="22">
        <v>1344523.365</v>
      </c>
      <c r="K874" s="22">
        <v>452637.53100000002</v>
      </c>
      <c r="L874" s="23">
        <v>47.905024225228097</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2019</v>
      </c>
      <c r="E876" s="29"/>
      <c r="F876" s="29"/>
      <c r="G876" s="29"/>
      <c r="H876" s="29"/>
      <c r="I876" s="29"/>
      <c r="J876" s="30"/>
      <c r="K876" s="29"/>
      <c r="L876" s="31"/>
      <c r="M876" s="11"/>
    </row>
    <row r="877" spans="1:13" s="54" customFormat="1" ht="11.1" customHeight="1" x14ac:dyDescent="0.2">
      <c r="A877" s="11"/>
      <c r="B877" s="26"/>
      <c r="C877" s="26"/>
      <c r="D877" s="32" t="s">
        <v>24</v>
      </c>
      <c r="E877" s="29">
        <v>73.4166666666667</v>
      </c>
      <c r="F877" s="29">
        <v>12791.583333333299</v>
      </c>
      <c r="G877" s="29">
        <v>20384.962</v>
      </c>
      <c r="H877" s="29">
        <v>568448.94400000002</v>
      </c>
      <c r="I877" s="29">
        <v>2806643.7429999998</v>
      </c>
      <c r="J877" s="29">
        <v>1344523.365</v>
      </c>
      <c r="K877" s="29">
        <v>452637.53100000002</v>
      </c>
      <c r="L877" s="31">
        <v>47.905024225228097</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74</v>
      </c>
      <c r="F879" s="29">
        <v>12817</v>
      </c>
      <c r="G879" s="29">
        <v>1839.5719999999999</v>
      </c>
      <c r="H879" s="29">
        <v>44991.285000000003</v>
      </c>
      <c r="I879" s="29">
        <v>213498.10200000001</v>
      </c>
      <c r="J879" s="29">
        <v>93262.354999999996</v>
      </c>
      <c r="K879" s="29">
        <v>35720.156000000003</v>
      </c>
      <c r="L879" s="31">
        <v>43.682990212250203</v>
      </c>
      <c r="M879" s="11"/>
    </row>
    <row r="880" spans="1:13" s="54" customFormat="1" ht="11.1" customHeight="1" x14ac:dyDescent="0.2">
      <c r="A880" s="11"/>
      <c r="B880" s="26"/>
      <c r="C880" s="26"/>
      <c r="D880" s="34" t="s">
        <v>26</v>
      </c>
      <c r="E880" s="29">
        <v>74</v>
      </c>
      <c r="F880" s="29">
        <v>12820</v>
      </c>
      <c r="G880" s="29">
        <v>1704.547</v>
      </c>
      <c r="H880" s="29">
        <v>45439.171999999999</v>
      </c>
      <c r="I880" s="29">
        <v>208042.05600000001</v>
      </c>
      <c r="J880" s="29">
        <v>96316.991999999998</v>
      </c>
      <c r="K880" s="29">
        <v>37655.716999999997</v>
      </c>
      <c r="L880" s="31">
        <v>46.296885279772503</v>
      </c>
      <c r="M880" s="11"/>
    </row>
    <row r="881" spans="1:13" s="54" customFormat="1" ht="11.1" customHeight="1" x14ac:dyDescent="0.2">
      <c r="A881" s="11"/>
      <c r="B881" s="26"/>
      <c r="C881" s="26"/>
      <c r="D881" s="34" t="s">
        <v>27</v>
      </c>
      <c r="E881" s="29">
        <v>75</v>
      </c>
      <c r="F881" s="29">
        <v>12860</v>
      </c>
      <c r="G881" s="29">
        <v>1806.7929999999999</v>
      </c>
      <c r="H881" s="29">
        <v>46276.847000000002</v>
      </c>
      <c r="I881" s="29">
        <v>281606.935</v>
      </c>
      <c r="J881" s="29">
        <v>148953.79199999999</v>
      </c>
      <c r="K881" s="29">
        <v>41177.190999999999</v>
      </c>
      <c r="L881" s="31">
        <v>52.894220094402201</v>
      </c>
      <c r="M881" s="11"/>
    </row>
    <row r="882" spans="1:13" s="54" customFormat="1" ht="11.1" customHeight="1" x14ac:dyDescent="0.2">
      <c r="A882" s="11"/>
      <c r="B882" s="26"/>
      <c r="C882" s="26"/>
      <c r="D882" s="34" t="s">
        <v>28</v>
      </c>
      <c r="E882" s="29">
        <v>74</v>
      </c>
      <c r="F882" s="29">
        <v>12793</v>
      </c>
      <c r="G882" s="29">
        <v>1684.8030000000001</v>
      </c>
      <c r="H882" s="29">
        <v>47090.052000000003</v>
      </c>
      <c r="I882" s="29">
        <v>196627.19699999999</v>
      </c>
      <c r="J882" s="29">
        <v>86465.998999999996</v>
      </c>
      <c r="K882" s="29">
        <v>32102.248</v>
      </c>
      <c r="L882" s="31">
        <v>43.974587604989402</v>
      </c>
      <c r="M882" s="11"/>
    </row>
    <row r="883" spans="1:13" s="54" customFormat="1" ht="11.1" customHeight="1" x14ac:dyDescent="0.2">
      <c r="A883" s="11"/>
      <c r="B883" s="26"/>
      <c r="C883" s="26"/>
      <c r="D883" s="35" t="s">
        <v>29</v>
      </c>
      <c r="E883" s="29">
        <v>73</v>
      </c>
      <c r="F883" s="29">
        <v>12813</v>
      </c>
      <c r="G883" s="29">
        <v>1744.5219999999999</v>
      </c>
      <c r="H883" s="29">
        <v>49882.368999999999</v>
      </c>
      <c r="I883" s="29">
        <v>230688.791</v>
      </c>
      <c r="J883" s="29">
        <v>93429.202000000005</v>
      </c>
      <c r="K883" s="29">
        <v>37798.197999999997</v>
      </c>
      <c r="L883" s="31">
        <v>40.5001047493461</v>
      </c>
      <c r="M883" s="11"/>
    </row>
    <row r="884" spans="1:13" s="54" customFormat="1" ht="11.1" customHeight="1" x14ac:dyDescent="0.2">
      <c r="A884" s="11"/>
      <c r="B884" s="26"/>
      <c r="C884" s="26"/>
      <c r="D884" s="34" t="s">
        <v>30</v>
      </c>
      <c r="E884" s="29">
        <v>73</v>
      </c>
      <c r="F884" s="29">
        <v>12777</v>
      </c>
      <c r="G884" s="29">
        <v>1622.7449999999999</v>
      </c>
      <c r="H884" s="29">
        <v>47112.997000000003</v>
      </c>
      <c r="I884" s="29">
        <v>244388.375</v>
      </c>
      <c r="J884" s="29">
        <v>132500.82399999999</v>
      </c>
      <c r="K884" s="29">
        <v>36364.292999999998</v>
      </c>
      <c r="L884" s="31">
        <v>54.2173186429183</v>
      </c>
      <c r="M884" s="11"/>
    </row>
    <row r="885" spans="1:13" s="54" customFormat="1" ht="11.1" customHeight="1" x14ac:dyDescent="0.2">
      <c r="A885" s="11"/>
      <c r="B885" s="26"/>
      <c r="C885" s="26"/>
      <c r="D885" s="34" t="s">
        <v>31</v>
      </c>
      <c r="E885" s="29">
        <v>73</v>
      </c>
      <c r="F885" s="29">
        <v>12779</v>
      </c>
      <c r="G885" s="29">
        <v>1765.7560000000001</v>
      </c>
      <c r="H885" s="29">
        <v>49071.572999999997</v>
      </c>
      <c r="I885" s="29">
        <v>250996.66899999999</v>
      </c>
      <c r="J885" s="29">
        <v>106630.772</v>
      </c>
      <c r="K885" s="29">
        <v>39858.885000000002</v>
      </c>
      <c r="L885" s="31">
        <v>42.482943070451697</v>
      </c>
      <c r="M885" s="11"/>
    </row>
    <row r="886" spans="1:13" s="54" customFormat="1" ht="11.1" customHeight="1" x14ac:dyDescent="0.2">
      <c r="A886" s="11"/>
      <c r="B886" s="26"/>
      <c r="C886" s="26"/>
      <c r="D886" s="34" t="s">
        <v>32</v>
      </c>
      <c r="E886" s="29">
        <v>73</v>
      </c>
      <c r="F886" s="29">
        <v>12867</v>
      </c>
      <c r="G886" s="29">
        <v>1717.4359999999999</v>
      </c>
      <c r="H886" s="29">
        <v>43570.152999999998</v>
      </c>
      <c r="I886" s="29">
        <v>225267.66500000001</v>
      </c>
      <c r="J886" s="29">
        <v>113031.253</v>
      </c>
      <c r="K886" s="29">
        <v>40954.207000000002</v>
      </c>
      <c r="L886" s="31">
        <v>50.176421458445901</v>
      </c>
      <c r="M886" s="11"/>
    </row>
    <row r="887" spans="1:13" s="54" customFormat="1" ht="11.1" customHeight="1" x14ac:dyDescent="0.2">
      <c r="A887" s="11"/>
      <c r="B887" s="26"/>
      <c r="C887" s="26"/>
      <c r="D887" s="34" t="s">
        <v>33</v>
      </c>
      <c r="E887" s="29">
        <v>73</v>
      </c>
      <c r="F887" s="29">
        <v>12724</v>
      </c>
      <c r="G887" s="29">
        <v>1667.6379999999999</v>
      </c>
      <c r="H887" s="29">
        <v>44278.548000000003</v>
      </c>
      <c r="I887" s="29">
        <v>255259.514</v>
      </c>
      <c r="J887" s="29">
        <v>120296.132</v>
      </c>
      <c r="K887" s="29">
        <v>43305.438000000002</v>
      </c>
      <c r="L887" s="31">
        <v>47.1269924928244</v>
      </c>
      <c r="M887" s="11"/>
    </row>
    <row r="888" spans="1:13" s="54" customFormat="1" ht="11.1" customHeight="1" x14ac:dyDescent="0.2">
      <c r="A888" s="11"/>
      <c r="B888" s="26"/>
      <c r="C888" s="26"/>
      <c r="D888" s="34" t="s">
        <v>34</v>
      </c>
      <c r="E888" s="29">
        <v>73</v>
      </c>
      <c r="F888" s="29">
        <v>12772</v>
      </c>
      <c r="G888" s="29">
        <v>1665.8869999999999</v>
      </c>
      <c r="H888" s="29">
        <v>47462.688000000002</v>
      </c>
      <c r="I888" s="29">
        <v>213459.63500000001</v>
      </c>
      <c r="J888" s="29">
        <v>99391.407000000007</v>
      </c>
      <c r="K888" s="29">
        <v>38139.519</v>
      </c>
      <c r="L888" s="31">
        <v>46.562155416409297</v>
      </c>
      <c r="M888" s="11"/>
    </row>
    <row r="889" spans="1:13" s="54" customFormat="1" ht="11.1" customHeight="1" x14ac:dyDescent="0.2">
      <c r="A889" s="11"/>
      <c r="B889" s="26"/>
      <c r="C889" s="26"/>
      <c r="D889" s="34" t="s">
        <v>35</v>
      </c>
      <c r="E889" s="29">
        <v>73</v>
      </c>
      <c r="F889" s="29">
        <v>12752</v>
      </c>
      <c r="G889" s="29">
        <v>1723.778</v>
      </c>
      <c r="H889" s="29">
        <v>53426.671000000002</v>
      </c>
      <c r="I889" s="29">
        <v>252377.133</v>
      </c>
      <c r="J889" s="29">
        <v>127900.984</v>
      </c>
      <c r="K889" s="29">
        <v>37456.951000000001</v>
      </c>
      <c r="L889" s="31">
        <v>50.678515315410898</v>
      </c>
      <c r="M889" s="11"/>
    </row>
    <row r="890" spans="1:13" s="54" customFormat="1" ht="11.1" customHeight="1" x14ac:dyDescent="0.2">
      <c r="A890" s="11"/>
      <c r="B890" s="26"/>
      <c r="C890" s="26"/>
      <c r="D890" s="34" t="s">
        <v>36</v>
      </c>
      <c r="E890" s="29">
        <v>73</v>
      </c>
      <c r="F890" s="29">
        <v>12725</v>
      </c>
      <c r="G890" s="29">
        <v>1441.4849999999999</v>
      </c>
      <c r="H890" s="29">
        <v>49846.589</v>
      </c>
      <c r="I890" s="29">
        <v>234431.671</v>
      </c>
      <c r="J890" s="29">
        <v>126343.65300000001</v>
      </c>
      <c r="K890" s="29">
        <v>32104.727999999999</v>
      </c>
      <c r="L890" s="31">
        <v>53.8935940101711</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2020</v>
      </c>
      <c r="E892" s="29"/>
      <c r="F892" s="29"/>
      <c r="G892" s="29"/>
      <c r="H892" s="29"/>
      <c r="I892" s="29"/>
      <c r="J892" s="30"/>
      <c r="K892" s="29"/>
      <c r="L892" s="31"/>
      <c r="M892" s="11"/>
    </row>
    <row r="893" spans="1:13" s="54" customFormat="1" ht="11.1" customHeight="1" x14ac:dyDescent="0.2">
      <c r="A893" s="11"/>
      <c r="B893" s="26"/>
      <c r="C893" s="26"/>
      <c r="D893" s="32" t="s">
        <v>24</v>
      </c>
      <c r="E893" s="29">
        <v>71</v>
      </c>
      <c r="F893" s="29">
        <v>12539.833333333299</v>
      </c>
      <c r="G893" s="29">
        <v>19673.958999999999</v>
      </c>
      <c r="H893" s="29">
        <v>545850.53200000001</v>
      </c>
      <c r="I893" s="29">
        <v>2593088.6</v>
      </c>
      <c r="J893" s="29">
        <v>1366184.9850000001</v>
      </c>
      <c r="K893" s="29">
        <v>460757.52799999999</v>
      </c>
      <c r="L893" s="31">
        <v>52.685626900677399</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71</v>
      </c>
      <c r="F895" s="29">
        <v>12646</v>
      </c>
      <c r="G895" s="29">
        <v>1810.1769999999999</v>
      </c>
      <c r="H895" s="29">
        <v>43163.307000000001</v>
      </c>
      <c r="I895" s="29">
        <v>220831.60200000001</v>
      </c>
      <c r="J895" s="29">
        <v>105015.98</v>
      </c>
      <c r="K895" s="29">
        <v>30468.813999999998</v>
      </c>
      <c r="L895" s="31">
        <v>47.554778867202202</v>
      </c>
      <c r="M895" s="11"/>
    </row>
    <row r="896" spans="1:13" s="54" customFormat="1" ht="11.1" customHeight="1" x14ac:dyDescent="0.2">
      <c r="A896" s="11"/>
      <c r="B896" s="26"/>
      <c r="C896" s="26"/>
      <c r="D896" s="34" t="s">
        <v>26</v>
      </c>
      <c r="E896" s="29">
        <v>71</v>
      </c>
      <c r="F896" s="29">
        <v>12657</v>
      </c>
      <c r="G896" s="29">
        <v>1682.2139999999999</v>
      </c>
      <c r="H896" s="29">
        <v>44019.07</v>
      </c>
      <c r="I896" s="29">
        <v>217342.114</v>
      </c>
      <c r="J896" s="29">
        <v>102982.226</v>
      </c>
      <c r="K896" s="29">
        <v>35938.474999999999</v>
      </c>
      <c r="L896" s="31">
        <v>47.382545473906603</v>
      </c>
      <c r="M896" s="11"/>
    </row>
    <row r="897" spans="1:13" s="54" customFormat="1" ht="11.1" customHeight="1" x14ac:dyDescent="0.2">
      <c r="A897" s="11"/>
      <c r="B897" s="26"/>
      <c r="C897" s="26"/>
      <c r="D897" s="34" t="s">
        <v>27</v>
      </c>
      <c r="E897" s="29">
        <v>71</v>
      </c>
      <c r="F897" s="29">
        <v>12645</v>
      </c>
      <c r="G897" s="29">
        <v>1785.838</v>
      </c>
      <c r="H897" s="29">
        <v>45277.258999999998</v>
      </c>
      <c r="I897" s="29">
        <v>247047.65</v>
      </c>
      <c r="J897" s="29">
        <v>123228.901</v>
      </c>
      <c r="K897" s="29">
        <v>42975.252</v>
      </c>
      <c r="L897" s="31">
        <v>49.880620600924601</v>
      </c>
      <c r="M897" s="11"/>
    </row>
    <row r="898" spans="1:13" s="54" customFormat="1" ht="11.1" customHeight="1" x14ac:dyDescent="0.2">
      <c r="A898" s="11"/>
      <c r="B898" s="26"/>
      <c r="C898" s="26"/>
      <c r="D898" s="34" t="s">
        <v>28</v>
      </c>
      <c r="E898" s="29">
        <v>71</v>
      </c>
      <c r="F898" s="29">
        <v>12597</v>
      </c>
      <c r="G898" s="29">
        <v>1598.5060000000001</v>
      </c>
      <c r="H898" s="29">
        <v>44217.116999999998</v>
      </c>
      <c r="I898" s="29">
        <v>173368.239</v>
      </c>
      <c r="J898" s="29">
        <v>83486.717000000004</v>
      </c>
      <c r="K898" s="29">
        <v>34334.167999999998</v>
      </c>
      <c r="L898" s="31">
        <v>48.155716111299903</v>
      </c>
      <c r="M898" s="11"/>
    </row>
    <row r="899" spans="1:13" s="54" customFormat="1" ht="11.1" customHeight="1" x14ac:dyDescent="0.2">
      <c r="A899" s="11"/>
      <c r="B899" s="26"/>
      <c r="C899" s="26"/>
      <c r="D899" s="35" t="s">
        <v>29</v>
      </c>
      <c r="E899" s="29">
        <v>71</v>
      </c>
      <c r="F899" s="29">
        <v>12545</v>
      </c>
      <c r="G899" s="29">
        <v>1534.085</v>
      </c>
      <c r="H899" s="29">
        <v>48273.974999999999</v>
      </c>
      <c r="I899" s="29">
        <v>199883.66200000001</v>
      </c>
      <c r="J899" s="29">
        <v>110341.679</v>
      </c>
      <c r="K899" s="29">
        <v>35063.093000000001</v>
      </c>
      <c r="L899" s="31">
        <v>55.202950504278803</v>
      </c>
      <c r="M899" s="11"/>
    </row>
    <row r="900" spans="1:13" s="54" customFormat="1" ht="11.1" customHeight="1" x14ac:dyDescent="0.2">
      <c r="A900" s="11"/>
      <c r="B900" s="26"/>
      <c r="C900" s="26"/>
      <c r="D900" s="34" t="s">
        <v>30</v>
      </c>
      <c r="E900" s="29">
        <v>71</v>
      </c>
      <c r="F900" s="29">
        <v>12515</v>
      </c>
      <c r="G900" s="29">
        <v>1636.422</v>
      </c>
      <c r="H900" s="29">
        <v>45243.868999999999</v>
      </c>
      <c r="I900" s="29">
        <v>239264.45800000001</v>
      </c>
      <c r="J900" s="29">
        <v>133344.53400000001</v>
      </c>
      <c r="K900" s="29">
        <v>36734.262000000002</v>
      </c>
      <c r="L900" s="31">
        <v>55.731024622135898</v>
      </c>
      <c r="M900" s="11"/>
    </row>
    <row r="901" spans="1:13" s="54" customFormat="1" ht="11.1" customHeight="1" x14ac:dyDescent="0.2">
      <c r="A901" s="11"/>
      <c r="B901" s="26"/>
      <c r="C901" s="26"/>
      <c r="D901" s="34" t="s">
        <v>31</v>
      </c>
      <c r="E901" s="29">
        <v>71</v>
      </c>
      <c r="F901" s="29">
        <v>12467</v>
      </c>
      <c r="G901" s="29">
        <v>1665.751</v>
      </c>
      <c r="H901" s="29">
        <v>44588.055999999997</v>
      </c>
      <c r="I901" s="29">
        <v>194466.111</v>
      </c>
      <c r="J901" s="29">
        <v>104318.819</v>
      </c>
      <c r="K901" s="29">
        <v>41852.775000000001</v>
      </c>
      <c r="L901" s="31">
        <v>53.643700932549599</v>
      </c>
      <c r="M901" s="11"/>
    </row>
    <row r="902" spans="1:13" s="54" customFormat="1" ht="11.1" customHeight="1" x14ac:dyDescent="0.2">
      <c r="A902" s="11"/>
      <c r="B902" s="26"/>
      <c r="C902" s="26"/>
      <c r="D902" s="34" t="s">
        <v>32</v>
      </c>
      <c r="E902" s="29">
        <v>71</v>
      </c>
      <c r="F902" s="29">
        <v>12474</v>
      </c>
      <c r="G902" s="29">
        <v>1517.6379999999999</v>
      </c>
      <c r="H902" s="29">
        <v>42071.440999999999</v>
      </c>
      <c r="I902" s="29">
        <v>198283.785</v>
      </c>
      <c r="J902" s="29">
        <v>94787.900999999998</v>
      </c>
      <c r="K902" s="29">
        <v>35307.324999999997</v>
      </c>
      <c r="L902" s="31">
        <v>47.804161595967102</v>
      </c>
      <c r="M902" s="11"/>
    </row>
    <row r="903" spans="1:13" s="54" customFormat="1" ht="11.1" customHeight="1" x14ac:dyDescent="0.2">
      <c r="A903" s="11"/>
      <c r="B903" s="26"/>
      <c r="C903" s="26"/>
      <c r="D903" s="34" t="s">
        <v>33</v>
      </c>
      <c r="E903" s="37">
        <v>71</v>
      </c>
      <c r="F903" s="37">
        <v>12526</v>
      </c>
      <c r="G903" s="37">
        <v>1669.1790000000001</v>
      </c>
      <c r="H903" s="37">
        <v>42928.205000000002</v>
      </c>
      <c r="I903" s="37">
        <v>228058.21299999999</v>
      </c>
      <c r="J903" s="29">
        <v>127856.664</v>
      </c>
      <c r="K903" s="29">
        <v>45631.737999999998</v>
      </c>
      <c r="L903" s="31">
        <v>56.063170152087402</v>
      </c>
      <c r="M903" s="11"/>
    </row>
    <row r="904" spans="1:13" s="54" customFormat="1" ht="11.1" customHeight="1" x14ac:dyDescent="0.2">
      <c r="A904" s="11"/>
      <c r="B904" s="26"/>
      <c r="C904" s="26"/>
      <c r="D904" s="34" t="s">
        <v>34</v>
      </c>
      <c r="E904" s="29">
        <v>71</v>
      </c>
      <c r="F904" s="29">
        <v>12503</v>
      </c>
      <c r="G904" s="29">
        <v>1669.175</v>
      </c>
      <c r="H904" s="29">
        <v>44683.678999999996</v>
      </c>
      <c r="I904" s="29">
        <v>201435.095</v>
      </c>
      <c r="J904" s="29">
        <v>103097.17200000001</v>
      </c>
      <c r="K904" s="29">
        <v>38007.879999999997</v>
      </c>
      <c r="L904" s="31">
        <v>51.181335605893302</v>
      </c>
      <c r="M904" s="11"/>
    </row>
    <row r="905" spans="1:13" s="54" customFormat="1" ht="11.1" customHeight="1" x14ac:dyDescent="0.2">
      <c r="A905" s="11"/>
      <c r="B905" s="26"/>
      <c r="C905" s="26"/>
      <c r="D905" s="34" t="s">
        <v>35</v>
      </c>
      <c r="E905" s="29">
        <v>71</v>
      </c>
      <c r="F905" s="29">
        <v>12488</v>
      </c>
      <c r="G905" s="29">
        <v>1693.845</v>
      </c>
      <c r="H905" s="29">
        <v>51931.02</v>
      </c>
      <c r="I905" s="29">
        <v>231184.53599999999</v>
      </c>
      <c r="J905" s="29">
        <v>127619.59600000001</v>
      </c>
      <c r="K905" s="29">
        <v>44075.101000000002</v>
      </c>
      <c r="L905" s="31">
        <v>55.202479459958298</v>
      </c>
      <c r="M905" s="11"/>
    </row>
    <row r="906" spans="1:13" s="54" customFormat="1" ht="11.1" customHeight="1" x14ac:dyDescent="0.2">
      <c r="A906" s="11"/>
      <c r="B906" s="26"/>
      <c r="C906" s="26"/>
      <c r="D906" s="34" t="s">
        <v>36</v>
      </c>
      <c r="E906" s="29">
        <v>71</v>
      </c>
      <c r="F906" s="29">
        <v>12415</v>
      </c>
      <c r="G906" s="29">
        <v>1411.1289999999999</v>
      </c>
      <c r="H906" s="29">
        <v>49453.534</v>
      </c>
      <c r="I906" s="29">
        <v>241923.13500000001</v>
      </c>
      <c r="J906" s="29">
        <v>150104.796</v>
      </c>
      <c r="K906" s="29">
        <v>40368.644999999997</v>
      </c>
      <c r="L906" s="31">
        <v>62.046482656567797</v>
      </c>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4" customFormat="1" ht="11.1" customHeight="1" x14ac:dyDescent="0.2">
      <c r="A910" s="11"/>
      <c r="B910" s="42"/>
      <c r="C910" s="20" t="s">
        <v>89</v>
      </c>
      <c r="D910" s="21">
        <v>2017</v>
      </c>
      <c r="E910" s="22">
        <v>46.6666666666667</v>
      </c>
      <c r="F910" s="22">
        <v>8763.0833333333303</v>
      </c>
      <c r="G910" s="22">
        <v>13610.921</v>
      </c>
      <c r="H910" s="22">
        <v>328819.73599999998</v>
      </c>
      <c r="I910" s="22">
        <v>1932788.051</v>
      </c>
      <c r="J910" s="22">
        <v>663953.23899999994</v>
      </c>
      <c r="K910" s="22">
        <v>206037.84</v>
      </c>
      <c r="L910" s="23">
        <v>34.352097668261102</v>
      </c>
      <c r="M910" s="11"/>
    </row>
    <row r="911" spans="1:13" s="54" customFormat="1" ht="11.1" customHeight="1" x14ac:dyDescent="0.2">
      <c r="A911" s="11"/>
      <c r="B911" s="42"/>
      <c r="C911" s="20" t="s">
        <v>90</v>
      </c>
      <c r="D911" s="21">
        <v>2018</v>
      </c>
      <c r="E911" s="22">
        <v>46</v>
      </c>
      <c r="F911" s="22">
        <v>8960.0833333333303</v>
      </c>
      <c r="G911" s="22">
        <v>13839.275</v>
      </c>
      <c r="H911" s="22">
        <v>349253.95299999998</v>
      </c>
      <c r="I911" s="22">
        <v>2007634.1640000001</v>
      </c>
      <c r="J911" s="22">
        <v>688483.76899999997</v>
      </c>
      <c r="K911" s="22">
        <v>226627.427</v>
      </c>
      <c r="L911" s="23">
        <v>34.293288157054903</v>
      </c>
      <c r="M911" s="11"/>
    </row>
    <row r="912" spans="1:13" s="54" customFormat="1" ht="11.1" customHeight="1" x14ac:dyDescent="0.2">
      <c r="A912" s="11"/>
      <c r="B912" s="26"/>
      <c r="C912" s="11"/>
      <c r="D912" s="21">
        <v>2019</v>
      </c>
      <c r="E912" s="22">
        <v>41.8333333333333</v>
      </c>
      <c r="F912" s="22">
        <v>8681.75</v>
      </c>
      <c r="G912" s="22">
        <v>13236.123</v>
      </c>
      <c r="H912" s="22">
        <v>347232.67</v>
      </c>
      <c r="I912" s="22">
        <v>1933927.4569999999</v>
      </c>
      <c r="J912" s="22">
        <v>664496.57700000005</v>
      </c>
      <c r="K912" s="22">
        <v>220212.69500000001</v>
      </c>
      <c r="L912" s="23">
        <v>34.359953606057097</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2019</v>
      </c>
      <c r="E914" s="29"/>
      <c r="F914" s="29"/>
      <c r="G914" s="29"/>
      <c r="H914" s="29"/>
      <c r="I914" s="29"/>
      <c r="J914" s="30"/>
      <c r="K914" s="29"/>
      <c r="L914" s="31"/>
      <c r="M914" s="11"/>
    </row>
    <row r="915" spans="1:13" s="54" customFormat="1" ht="11.1" customHeight="1" x14ac:dyDescent="0.2">
      <c r="A915" s="11"/>
      <c r="B915" s="26"/>
      <c r="C915" s="27"/>
      <c r="D915" s="32" t="s">
        <v>24</v>
      </c>
      <c r="E915" s="29">
        <v>41.8333333333333</v>
      </c>
      <c r="F915" s="29">
        <v>8681.75</v>
      </c>
      <c r="G915" s="29">
        <v>13236.123</v>
      </c>
      <c r="H915" s="29">
        <v>347232.67</v>
      </c>
      <c r="I915" s="29">
        <v>1933927.4569999999</v>
      </c>
      <c r="J915" s="29">
        <v>664496.57700000005</v>
      </c>
      <c r="K915" s="29">
        <v>220212.69500000001</v>
      </c>
      <c r="L915" s="31">
        <v>34.359953606057097</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41</v>
      </c>
      <c r="F917" s="29">
        <v>8692</v>
      </c>
      <c r="G917" s="29">
        <v>1218.7639999999999</v>
      </c>
      <c r="H917" s="29">
        <v>28492.456999999999</v>
      </c>
      <c r="I917" s="29">
        <v>172631.34599999999</v>
      </c>
      <c r="J917" s="29">
        <v>59912.455000000002</v>
      </c>
      <c r="K917" s="29">
        <v>20822.541000000001</v>
      </c>
      <c r="L917" s="31">
        <v>34.705432349464502</v>
      </c>
      <c r="M917" s="11"/>
    </row>
    <row r="918" spans="1:13" s="54" customFormat="1" ht="11.1" customHeight="1" x14ac:dyDescent="0.2">
      <c r="A918" s="11"/>
      <c r="B918" s="26"/>
      <c r="C918" s="27"/>
      <c r="D918" s="34" t="s">
        <v>26</v>
      </c>
      <c r="E918" s="29">
        <v>41</v>
      </c>
      <c r="F918" s="29">
        <v>8690</v>
      </c>
      <c r="G918" s="29">
        <v>1123.2049999999999</v>
      </c>
      <c r="H918" s="29">
        <v>26774.113000000001</v>
      </c>
      <c r="I918" s="29">
        <v>162047.39499999999</v>
      </c>
      <c r="J918" s="29">
        <v>55970.928999999996</v>
      </c>
      <c r="K918" s="29">
        <v>19187.251</v>
      </c>
      <c r="L918" s="31">
        <v>34.539851134293201</v>
      </c>
      <c r="M918" s="11"/>
    </row>
    <row r="919" spans="1:13" s="54" customFormat="1" ht="11.1" customHeight="1" x14ac:dyDescent="0.2">
      <c r="A919" s="11"/>
      <c r="B919" s="26"/>
      <c r="C919" s="27"/>
      <c r="D919" s="34" t="s">
        <v>27</v>
      </c>
      <c r="E919" s="29">
        <v>42</v>
      </c>
      <c r="F919" s="29">
        <v>8752</v>
      </c>
      <c r="G919" s="29">
        <v>1176.5650000000001</v>
      </c>
      <c r="H919" s="29">
        <v>29113.755000000001</v>
      </c>
      <c r="I919" s="29">
        <v>194914.63</v>
      </c>
      <c r="J919" s="29">
        <v>70902.057000000001</v>
      </c>
      <c r="K919" s="29">
        <v>21673.171999999999</v>
      </c>
      <c r="L919" s="31">
        <v>36.375954437078398</v>
      </c>
      <c r="M919" s="11"/>
    </row>
    <row r="920" spans="1:13" s="54" customFormat="1" ht="11.1" customHeight="1" x14ac:dyDescent="0.2">
      <c r="A920" s="11"/>
      <c r="B920" s="26"/>
      <c r="C920" s="27"/>
      <c r="D920" s="34" t="s">
        <v>28</v>
      </c>
      <c r="E920" s="29">
        <v>42</v>
      </c>
      <c r="F920" s="29">
        <v>8737</v>
      </c>
      <c r="G920" s="29">
        <v>1104.6369999999999</v>
      </c>
      <c r="H920" s="29">
        <v>30303.672999999999</v>
      </c>
      <c r="I920" s="29">
        <v>167817.17600000001</v>
      </c>
      <c r="J920" s="29">
        <v>55578.112999999998</v>
      </c>
      <c r="K920" s="29">
        <v>19970.697</v>
      </c>
      <c r="L920" s="31">
        <v>33.1182506610646</v>
      </c>
      <c r="M920" s="11"/>
    </row>
    <row r="921" spans="1:13" s="54" customFormat="1" ht="11.1" customHeight="1" x14ac:dyDescent="0.2">
      <c r="A921" s="11"/>
      <c r="B921" s="26"/>
      <c r="C921" s="27"/>
      <c r="D921" s="35" t="s">
        <v>29</v>
      </c>
      <c r="E921" s="29">
        <v>42</v>
      </c>
      <c r="F921" s="29">
        <v>8692</v>
      </c>
      <c r="G921" s="29">
        <v>1137.0129999999999</v>
      </c>
      <c r="H921" s="29">
        <v>29312.944</v>
      </c>
      <c r="I921" s="29">
        <v>169817.394</v>
      </c>
      <c r="J921" s="29">
        <v>54516.05</v>
      </c>
      <c r="K921" s="29">
        <v>19589.852999999999</v>
      </c>
      <c r="L921" s="31">
        <v>32.102747967031</v>
      </c>
      <c r="M921" s="11"/>
    </row>
    <row r="922" spans="1:13" s="54" customFormat="1" ht="11.1" customHeight="1" x14ac:dyDescent="0.2">
      <c r="A922" s="11"/>
      <c r="B922" s="26"/>
      <c r="C922" s="27"/>
      <c r="D922" s="34" t="s">
        <v>30</v>
      </c>
      <c r="E922" s="29">
        <v>42</v>
      </c>
      <c r="F922" s="29">
        <v>8691</v>
      </c>
      <c r="G922" s="29">
        <v>1035.7529999999999</v>
      </c>
      <c r="H922" s="29">
        <v>30075.524000000001</v>
      </c>
      <c r="I922" s="29">
        <v>150812.726</v>
      </c>
      <c r="J922" s="29">
        <v>50709.135000000002</v>
      </c>
      <c r="K922" s="29">
        <v>17994.661</v>
      </c>
      <c r="L922" s="31">
        <v>33.623909828405303</v>
      </c>
      <c r="M922" s="11"/>
    </row>
    <row r="923" spans="1:13" s="54" customFormat="1" ht="11.1" customHeight="1" x14ac:dyDescent="0.2">
      <c r="A923" s="11"/>
      <c r="B923" s="26"/>
      <c r="C923" s="27"/>
      <c r="D923" s="34" t="s">
        <v>31</v>
      </c>
      <c r="E923" s="29">
        <v>42</v>
      </c>
      <c r="F923" s="29">
        <v>8740</v>
      </c>
      <c r="G923" s="29">
        <v>1155.201</v>
      </c>
      <c r="H923" s="29">
        <v>31045.566999999999</v>
      </c>
      <c r="I923" s="29">
        <v>169126.965</v>
      </c>
      <c r="J923" s="29">
        <v>53622.716</v>
      </c>
      <c r="K923" s="29">
        <v>17867.984</v>
      </c>
      <c r="L923" s="31">
        <v>31.705598217292</v>
      </c>
      <c r="M923" s="11"/>
    </row>
    <row r="924" spans="1:13" s="54" customFormat="1" ht="11.1" customHeight="1" x14ac:dyDescent="0.2">
      <c r="A924" s="11"/>
      <c r="B924" s="26"/>
      <c r="C924" s="27"/>
      <c r="D924" s="34" t="s">
        <v>32</v>
      </c>
      <c r="E924" s="29">
        <v>42</v>
      </c>
      <c r="F924" s="29">
        <v>8746</v>
      </c>
      <c r="G924" s="29">
        <v>1114.0050000000001</v>
      </c>
      <c r="H924" s="29">
        <v>28129.517</v>
      </c>
      <c r="I924" s="29">
        <v>164152.016</v>
      </c>
      <c r="J924" s="29">
        <v>63314.89</v>
      </c>
      <c r="K924" s="29">
        <v>16798.822</v>
      </c>
      <c r="L924" s="31">
        <v>38.570887853122699</v>
      </c>
      <c r="M924" s="11"/>
    </row>
    <row r="925" spans="1:13" s="54" customFormat="1" ht="11.1" customHeight="1" x14ac:dyDescent="0.2">
      <c r="A925" s="11"/>
      <c r="B925" s="26"/>
      <c r="C925" s="27"/>
      <c r="D925" s="34" t="s">
        <v>33</v>
      </c>
      <c r="E925" s="29">
        <v>42</v>
      </c>
      <c r="F925" s="29">
        <v>8702</v>
      </c>
      <c r="G925" s="29">
        <v>1088.828</v>
      </c>
      <c r="H925" s="29">
        <v>26451.183000000001</v>
      </c>
      <c r="I925" s="29">
        <v>158512.77100000001</v>
      </c>
      <c r="J925" s="29">
        <v>51933.048000000003</v>
      </c>
      <c r="K925" s="29">
        <v>18299.697</v>
      </c>
      <c r="L925" s="31">
        <v>32.762690143117901</v>
      </c>
      <c r="M925" s="11"/>
    </row>
    <row r="926" spans="1:13" s="54" customFormat="1" ht="11.1" customHeight="1" x14ac:dyDescent="0.2">
      <c r="A926" s="11"/>
      <c r="B926" s="26"/>
      <c r="C926" s="27"/>
      <c r="D926" s="34" t="s">
        <v>34</v>
      </c>
      <c r="E926" s="29">
        <v>42</v>
      </c>
      <c r="F926" s="29">
        <v>8633</v>
      </c>
      <c r="G926" s="29">
        <v>1102.5319999999999</v>
      </c>
      <c r="H926" s="29">
        <v>27403.030999999999</v>
      </c>
      <c r="I926" s="29">
        <v>158016.31200000001</v>
      </c>
      <c r="J926" s="29">
        <v>55092.731</v>
      </c>
      <c r="K926" s="29">
        <v>18680.383999999998</v>
      </c>
      <c r="L926" s="31">
        <v>34.865217585890797</v>
      </c>
      <c r="M926" s="11"/>
    </row>
    <row r="927" spans="1:13" s="54" customFormat="1" ht="11.1" customHeight="1" x14ac:dyDescent="0.2">
      <c r="A927" s="11"/>
      <c r="B927" s="26"/>
      <c r="C927" s="27"/>
      <c r="D927" s="34" t="s">
        <v>35</v>
      </c>
      <c r="E927" s="29">
        <v>42</v>
      </c>
      <c r="F927" s="29">
        <v>8593</v>
      </c>
      <c r="G927" s="29">
        <v>1123.521</v>
      </c>
      <c r="H927" s="29">
        <v>33908</v>
      </c>
      <c r="I927" s="29">
        <v>156750.886</v>
      </c>
      <c r="J927" s="29">
        <v>55017.764000000003</v>
      </c>
      <c r="K927" s="29">
        <v>17596.116000000002</v>
      </c>
      <c r="L927" s="31">
        <v>35.098853603927999</v>
      </c>
      <c r="M927" s="11"/>
    </row>
    <row r="928" spans="1:13" s="54" customFormat="1" ht="11.1" customHeight="1" x14ac:dyDescent="0.2">
      <c r="A928" s="11"/>
      <c r="B928" s="26"/>
      <c r="C928" s="27"/>
      <c r="D928" s="34" t="s">
        <v>36</v>
      </c>
      <c r="E928" s="29">
        <v>42</v>
      </c>
      <c r="F928" s="29">
        <v>8513</v>
      </c>
      <c r="G928" s="29">
        <v>856.09900000000005</v>
      </c>
      <c r="H928" s="29">
        <v>26222.905999999999</v>
      </c>
      <c r="I928" s="29">
        <v>109327.84</v>
      </c>
      <c r="J928" s="29">
        <v>37926.688999999998</v>
      </c>
      <c r="K928" s="29">
        <v>11731.517</v>
      </c>
      <c r="L928" s="31">
        <v>34.690787817631801</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2020</v>
      </c>
      <c r="E930" s="29"/>
      <c r="F930" s="29"/>
      <c r="G930" s="29"/>
      <c r="H930" s="29"/>
      <c r="I930" s="29"/>
      <c r="J930" s="30"/>
      <c r="K930" s="29"/>
      <c r="L930" s="31"/>
      <c r="M930" s="11"/>
    </row>
    <row r="931" spans="1:13" s="54" customFormat="1" ht="11.1" customHeight="1" x14ac:dyDescent="0.2">
      <c r="A931" s="11"/>
      <c r="B931" s="26"/>
      <c r="C931" s="27"/>
      <c r="D931" s="32" t="s">
        <v>24</v>
      </c>
      <c r="E931" s="29">
        <v>42.9166666666667</v>
      </c>
      <c r="F931" s="29">
        <v>8377.5833333333303</v>
      </c>
      <c r="G931" s="29">
        <v>12255.806</v>
      </c>
      <c r="H931" s="29">
        <v>316886.29300000001</v>
      </c>
      <c r="I931" s="29">
        <v>1772996.7830000001</v>
      </c>
      <c r="J931" s="29">
        <v>658867.52899999998</v>
      </c>
      <c r="K931" s="29">
        <v>310655.03899999999</v>
      </c>
      <c r="L931" s="31">
        <v>37.161236575125798</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42</v>
      </c>
      <c r="F933" s="29">
        <v>8501</v>
      </c>
      <c r="G933" s="29">
        <v>1166.306</v>
      </c>
      <c r="H933" s="29">
        <v>26271.527999999998</v>
      </c>
      <c r="I933" s="29">
        <v>155542.796</v>
      </c>
      <c r="J933" s="29">
        <v>54574.243999999999</v>
      </c>
      <c r="K933" s="29">
        <v>20867.172999999999</v>
      </c>
      <c r="L933" s="31">
        <v>35.086320551933497</v>
      </c>
      <c r="M933" s="11"/>
    </row>
    <row r="934" spans="1:13" s="54" customFormat="1" ht="11.1" customHeight="1" x14ac:dyDescent="0.2">
      <c r="A934" s="11"/>
      <c r="B934" s="26"/>
      <c r="C934" s="27"/>
      <c r="D934" s="34" t="s">
        <v>26</v>
      </c>
      <c r="E934" s="29">
        <v>43</v>
      </c>
      <c r="F934" s="29">
        <v>8555</v>
      </c>
      <c r="G934" s="29">
        <v>1100.021</v>
      </c>
      <c r="H934" s="29">
        <v>26111.575000000001</v>
      </c>
      <c r="I934" s="29">
        <v>165742.28899999999</v>
      </c>
      <c r="J934" s="29">
        <v>66865.687999999995</v>
      </c>
      <c r="K934" s="29">
        <v>27336.991999999998</v>
      </c>
      <c r="L934" s="31">
        <v>40.343166733989101</v>
      </c>
      <c r="M934" s="11"/>
    </row>
    <row r="935" spans="1:13" s="54" customFormat="1" ht="11.1" customHeight="1" x14ac:dyDescent="0.2">
      <c r="A935" s="11"/>
      <c r="B935" s="26"/>
      <c r="C935" s="27"/>
      <c r="D935" s="34" t="s">
        <v>27</v>
      </c>
      <c r="E935" s="29">
        <v>43</v>
      </c>
      <c r="F935" s="29">
        <v>8495</v>
      </c>
      <c r="G935" s="29">
        <v>1115.922</v>
      </c>
      <c r="H935" s="29">
        <v>25407.287</v>
      </c>
      <c r="I935" s="29">
        <v>146057.209</v>
      </c>
      <c r="J935" s="29">
        <v>52123.232000000004</v>
      </c>
      <c r="K935" s="29">
        <v>26511.317999999999</v>
      </c>
      <c r="L935" s="31">
        <v>35.686860208317398</v>
      </c>
      <c r="M935" s="11"/>
    </row>
    <row r="936" spans="1:13" s="54" customFormat="1" ht="11.1" customHeight="1" x14ac:dyDescent="0.2">
      <c r="A936" s="11"/>
      <c r="B936" s="26"/>
      <c r="C936" s="27"/>
      <c r="D936" s="34" t="s">
        <v>28</v>
      </c>
      <c r="E936" s="29">
        <v>43</v>
      </c>
      <c r="F936" s="29">
        <v>8455</v>
      </c>
      <c r="G936" s="29">
        <v>931.7</v>
      </c>
      <c r="H936" s="29">
        <v>25379.4</v>
      </c>
      <c r="I936" s="29">
        <v>123687.07399999999</v>
      </c>
      <c r="J936" s="29">
        <v>51366.175000000003</v>
      </c>
      <c r="K936" s="29">
        <v>26057.493999999999</v>
      </c>
      <c r="L936" s="31">
        <v>41.529137474785799</v>
      </c>
      <c r="M936" s="11"/>
    </row>
    <row r="937" spans="1:13" s="54" customFormat="1" ht="11.1" customHeight="1" x14ac:dyDescent="0.2">
      <c r="A937" s="11"/>
      <c r="B937" s="26"/>
      <c r="C937" s="27"/>
      <c r="D937" s="35" t="s">
        <v>29</v>
      </c>
      <c r="E937" s="29">
        <v>43</v>
      </c>
      <c r="F937" s="29">
        <v>8406</v>
      </c>
      <c r="G937" s="29">
        <v>908.02</v>
      </c>
      <c r="H937" s="29">
        <v>25398.177</v>
      </c>
      <c r="I937" s="29">
        <v>125450.09</v>
      </c>
      <c r="J937" s="29">
        <v>47327.548999999999</v>
      </c>
      <c r="K937" s="29">
        <v>22985.971000000001</v>
      </c>
      <c r="L937" s="31">
        <v>37.7261977253265</v>
      </c>
      <c r="M937" s="11"/>
    </row>
    <row r="938" spans="1:13" s="54" customFormat="1" ht="11.1" customHeight="1" x14ac:dyDescent="0.2">
      <c r="A938" s="11"/>
      <c r="B938" s="26"/>
      <c r="C938" s="27"/>
      <c r="D938" s="34" t="s">
        <v>30</v>
      </c>
      <c r="E938" s="29">
        <v>43</v>
      </c>
      <c r="F938" s="29">
        <v>8348</v>
      </c>
      <c r="G938" s="29">
        <v>991.92499999999995</v>
      </c>
      <c r="H938" s="29">
        <v>27154.792000000001</v>
      </c>
      <c r="I938" s="29">
        <v>138339.84400000001</v>
      </c>
      <c r="J938" s="29">
        <v>47474.042000000001</v>
      </c>
      <c r="K938" s="29">
        <v>24831.651999999998</v>
      </c>
      <c r="L938" s="31">
        <v>34.3169694480789</v>
      </c>
      <c r="M938" s="11"/>
    </row>
    <row r="939" spans="1:13" s="54" customFormat="1" ht="11.1" customHeight="1" x14ac:dyDescent="0.2">
      <c r="A939" s="11"/>
      <c r="B939" s="26"/>
      <c r="C939" s="27"/>
      <c r="D939" s="34" t="s">
        <v>31</v>
      </c>
      <c r="E939" s="29">
        <v>43</v>
      </c>
      <c r="F939" s="29">
        <v>8311</v>
      </c>
      <c r="G939" s="29">
        <v>1024.6220000000001</v>
      </c>
      <c r="H939" s="29">
        <v>27576.260999999999</v>
      </c>
      <c r="I939" s="29">
        <v>153800.05799999999</v>
      </c>
      <c r="J939" s="29">
        <v>55066.580999999998</v>
      </c>
      <c r="K939" s="29">
        <v>27027.258999999998</v>
      </c>
      <c r="L939" s="31">
        <v>35.804005353496002</v>
      </c>
      <c r="M939" s="11"/>
    </row>
    <row r="940" spans="1:13" s="54" customFormat="1" ht="11.1" customHeight="1" x14ac:dyDescent="0.2">
      <c r="A940" s="11"/>
      <c r="B940" s="26"/>
      <c r="C940" s="27"/>
      <c r="D940" s="34" t="s">
        <v>32</v>
      </c>
      <c r="E940" s="29">
        <v>43</v>
      </c>
      <c r="F940" s="29">
        <v>8333</v>
      </c>
      <c r="G940" s="29">
        <v>969.05</v>
      </c>
      <c r="H940" s="29">
        <v>24596.477999999999</v>
      </c>
      <c r="I940" s="29">
        <v>135527.177</v>
      </c>
      <c r="J940" s="29">
        <v>52251.017999999996</v>
      </c>
      <c r="K940" s="29">
        <v>23403.291000000001</v>
      </c>
      <c r="L940" s="31">
        <v>38.553904210666197</v>
      </c>
      <c r="M940" s="11"/>
    </row>
    <row r="941" spans="1:13" s="54" customFormat="1" ht="11.1" customHeight="1" x14ac:dyDescent="0.2">
      <c r="A941" s="11"/>
      <c r="B941" s="26"/>
      <c r="C941" s="27"/>
      <c r="D941" s="34" t="s">
        <v>33</v>
      </c>
      <c r="E941" s="37">
        <v>43</v>
      </c>
      <c r="F941" s="37">
        <v>8332</v>
      </c>
      <c r="G941" s="37">
        <v>1070.5350000000001</v>
      </c>
      <c r="H941" s="37">
        <v>25515.227999999999</v>
      </c>
      <c r="I941" s="37">
        <v>167455.33300000001</v>
      </c>
      <c r="J941" s="29">
        <v>65516.874000000003</v>
      </c>
      <c r="K941" s="29">
        <v>30803.34</v>
      </c>
      <c r="L941" s="31">
        <v>39.124985048998099</v>
      </c>
      <c r="M941" s="11"/>
    </row>
    <row r="942" spans="1:13" s="54" customFormat="1" ht="11.1" customHeight="1" x14ac:dyDescent="0.2">
      <c r="A942" s="11"/>
      <c r="B942" s="26"/>
      <c r="C942" s="27"/>
      <c r="D942" s="34" t="s">
        <v>34</v>
      </c>
      <c r="E942" s="29">
        <v>43</v>
      </c>
      <c r="F942" s="29">
        <v>8366</v>
      </c>
      <c r="G942" s="29">
        <v>1040.931</v>
      </c>
      <c r="H942" s="29">
        <v>24922.585999999999</v>
      </c>
      <c r="I942" s="29">
        <v>163401.95199999999</v>
      </c>
      <c r="J942" s="29">
        <v>57765.269</v>
      </c>
      <c r="K942" s="29">
        <v>28367.02</v>
      </c>
      <c r="L942" s="31">
        <v>35.351639495714203</v>
      </c>
      <c r="M942" s="11"/>
    </row>
    <row r="943" spans="1:13" s="54" customFormat="1" ht="11.1" customHeight="1" x14ac:dyDescent="0.2">
      <c r="A943" s="11"/>
      <c r="B943" s="26"/>
      <c r="C943" s="27"/>
      <c r="D943" s="34" t="s">
        <v>35</v>
      </c>
      <c r="E943" s="29">
        <v>43</v>
      </c>
      <c r="F943" s="29">
        <v>8199</v>
      </c>
      <c r="G943" s="29">
        <v>1091.7739999999999</v>
      </c>
      <c r="H943" s="29">
        <v>32976.235999999997</v>
      </c>
      <c r="I943" s="29">
        <v>163962.845</v>
      </c>
      <c r="J943" s="29">
        <v>56410.203999999998</v>
      </c>
      <c r="K943" s="29">
        <v>30986.946</v>
      </c>
      <c r="L943" s="31">
        <v>34.404260306656703</v>
      </c>
      <c r="M943" s="11"/>
    </row>
    <row r="944" spans="1:13" s="54" customFormat="1" ht="11.1" customHeight="1" x14ac:dyDescent="0.2">
      <c r="A944" s="11"/>
      <c r="B944" s="26"/>
      <c r="C944" s="27"/>
      <c r="D944" s="34" t="s">
        <v>36</v>
      </c>
      <c r="E944" s="29">
        <v>43</v>
      </c>
      <c r="F944" s="29">
        <v>8230</v>
      </c>
      <c r="G944" s="29">
        <v>845</v>
      </c>
      <c r="H944" s="29">
        <v>25576.744999999999</v>
      </c>
      <c r="I944" s="29">
        <v>134030.11600000001</v>
      </c>
      <c r="J944" s="29">
        <v>52126.652999999998</v>
      </c>
      <c r="K944" s="29">
        <v>21476.582999999999</v>
      </c>
      <c r="L944" s="31">
        <v>38.891746538516799</v>
      </c>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85" t="s">
        <v>91</v>
      </c>
      <c r="B947" s="385"/>
      <c r="C947" s="385"/>
      <c r="D947" s="385"/>
      <c r="E947" s="385"/>
      <c r="F947" s="385"/>
      <c r="G947" s="385"/>
      <c r="H947" s="385"/>
      <c r="I947" s="385"/>
      <c r="J947" s="385"/>
      <c r="K947" s="385"/>
      <c r="L947" s="385"/>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85" t="s">
        <v>1</v>
      </c>
      <c r="B949" s="385"/>
      <c r="C949" s="385"/>
      <c r="D949" s="385"/>
      <c r="E949" s="385"/>
      <c r="F949" s="385"/>
      <c r="G949" s="385"/>
      <c r="H949" s="385"/>
      <c r="I949" s="385"/>
      <c r="J949" s="385"/>
      <c r="K949" s="385"/>
      <c r="L949" s="385"/>
      <c r="M949" s="11"/>
    </row>
    <row r="950" spans="1:13" s="54" customFormat="1" ht="11.1" customHeight="1" x14ac:dyDescent="0.2">
      <c r="A950" s="385" t="s">
        <v>2</v>
      </c>
      <c r="B950" s="385"/>
      <c r="C950" s="385"/>
      <c r="D950" s="385"/>
      <c r="E950" s="385"/>
      <c r="F950" s="385"/>
      <c r="G950" s="385"/>
      <c r="H950" s="385"/>
      <c r="I950" s="385"/>
      <c r="J950" s="385"/>
      <c r="K950" s="385"/>
      <c r="L950" s="385"/>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64" t="s">
        <v>3</v>
      </c>
      <c r="C952" s="367" t="s">
        <v>4</v>
      </c>
      <c r="D952" s="370" t="s">
        <v>5</v>
      </c>
      <c r="E952" s="370" t="s">
        <v>6</v>
      </c>
      <c r="F952" s="367" t="s">
        <v>7</v>
      </c>
      <c r="G952" s="367" t="s">
        <v>8</v>
      </c>
      <c r="H952" s="367" t="s">
        <v>9</v>
      </c>
      <c r="I952" s="379" t="s">
        <v>10</v>
      </c>
      <c r="J952" s="384"/>
      <c r="K952" s="380"/>
      <c r="L952" s="381" t="s">
        <v>11</v>
      </c>
    </row>
    <row r="953" spans="1:13" ht="15" customHeight="1" x14ac:dyDescent="0.2">
      <c r="B953" s="365"/>
      <c r="C953" s="371"/>
      <c r="D953" s="368"/>
      <c r="E953" s="368"/>
      <c r="F953" s="371"/>
      <c r="G953" s="371"/>
      <c r="H953" s="371"/>
      <c r="I953" s="367" t="s">
        <v>12</v>
      </c>
      <c r="J953" s="379" t="s">
        <v>13</v>
      </c>
      <c r="K953" s="380"/>
      <c r="L953" s="382"/>
    </row>
    <row r="954" spans="1:13" ht="21" customHeight="1" x14ac:dyDescent="0.2">
      <c r="B954" s="365"/>
      <c r="C954" s="371"/>
      <c r="D954" s="368"/>
      <c r="E954" s="369"/>
      <c r="F954" s="372"/>
      <c r="G954" s="372"/>
      <c r="H954" s="372"/>
      <c r="I954" s="372"/>
      <c r="J954" s="12" t="s">
        <v>14</v>
      </c>
      <c r="K954" s="13" t="s">
        <v>15</v>
      </c>
      <c r="L954" s="383"/>
    </row>
    <row r="955" spans="1:13" ht="11.1" customHeight="1" x14ac:dyDescent="0.2">
      <c r="B955" s="366"/>
      <c r="C955" s="372"/>
      <c r="D955" s="369"/>
      <c r="E955" s="14" t="s">
        <v>16</v>
      </c>
      <c r="F955" s="14" t="s">
        <v>17</v>
      </c>
      <c r="G955" s="15" t="s">
        <v>18</v>
      </c>
      <c r="H955" s="379" t="s">
        <v>19</v>
      </c>
      <c r="I955" s="384"/>
      <c r="J955" s="384"/>
      <c r="K955" s="380"/>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4" customFormat="1" ht="11.1" customHeight="1" x14ac:dyDescent="0.2">
      <c r="A958" s="11"/>
      <c r="B958" s="24"/>
      <c r="C958" s="25"/>
      <c r="D958" s="21">
        <v>2017</v>
      </c>
      <c r="E958" s="22">
        <v>97.0833333333333</v>
      </c>
      <c r="F958" s="22">
        <v>15483.833333333299</v>
      </c>
      <c r="G958" s="22">
        <v>25265.293000000001</v>
      </c>
      <c r="H958" s="22">
        <v>586308.07799999998</v>
      </c>
      <c r="I958" s="22">
        <v>2846403.4139999999</v>
      </c>
      <c r="J958" s="22">
        <v>1268113.047</v>
      </c>
      <c r="K958" s="22">
        <v>639625.43000000005</v>
      </c>
      <c r="L958" s="23">
        <v>44.551416737444903</v>
      </c>
      <c r="M958" s="11"/>
    </row>
    <row r="959" spans="1:13" s="54" customFormat="1" ht="11.1" customHeight="1" x14ac:dyDescent="0.2">
      <c r="A959" s="11"/>
      <c r="B959" s="26"/>
      <c r="C959" s="26"/>
      <c r="D959" s="21">
        <v>2018</v>
      </c>
      <c r="E959" s="22">
        <v>95.3333333333333</v>
      </c>
      <c r="F959" s="22">
        <v>15860.833333333299</v>
      </c>
      <c r="G959" s="22">
        <v>25701.807000000001</v>
      </c>
      <c r="H959" s="22">
        <v>607553.84299999999</v>
      </c>
      <c r="I959" s="22">
        <v>3154974.4470000002</v>
      </c>
      <c r="J959" s="22">
        <v>1447586.5589999999</v>
      </c>
      <c r="K959" s="22">
        <v>704883.84</v>
      </c>
      <c r="L959" s="23">
        <v>45.882671423107098</v>
      </c>
      <c r="M959" s="11"/>
    </row>
    <row r="960" spans="1:13" s="54" customFormat="1" ht="11.1" customHeight="1" x14ac:dyDescent="0.2">
      <c r="A960" s="11"/>
      <c r="B960" s="26"/>
      <c r="C960" s="26"/>
      <c r="D960" s="21">
        <v>2019</v>
      </c>
      <c r="E960" s="22">
        <v>98.9166666666667</v>
      </c>
      <c r="F960" s="22">
        <v>16270.416666666701</v>
      </c>
      <c r="G960" s="22">
        <v>26130.412</v>
      </c>
      <c r="H960" s="22">
        <v>635792.1</v>
      </c>
      <c r="I960" s="22">
        <v>3294682.6209999998</v>
      </c>
      <c r="J960" s="22">
        <v>1492561.15</v>
      </c>
      <c r="K960" s="22">
        <v>716237.87600000005</v>
      </c>
      <c r="L960" s="23">
        <v>45.302122289004501</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2019</v>
      </c>
      <c r="E962" s="29"/>
      <c r="F962" s="29"/>
      <c r="G962" s="29"/>
      <c r="H962" s="29"/>
      <c r="I962" s="29"/>
      <c r="J962" s="30"/>
      <c r="K962" s="29"/>
      <c r="L962" s="31"/>
      <c r="M962" s="11"/>
    </row>
    <row r="963" spans="1:13" s="54" customFormat="1" ht="11.1" customHeight="1" x14ac:dyDescent="0.2">
      <c r="A963" s="11"/>
      <c r="B963" s="26"/>
      <c r="C963" s="26"/>
      <c r="D963" s="32" t="s">
        <v>24</v>
      </c>
      <c r="E963" s="29">
        <v>98.9166666666667</v>
      </c>
      <c r="F963" s="29">
        <v>16270.416666666701</v>
      </c>
      <c r="G963" s="29">
        <v>26130.412</v>
      </c>
      <c r="H963" s="29">
        <v>635792.1</v>
      </c>
      <c r="I963" s="29">
        <v>3294682.6209999998</v>
      </c>
      <c r="J963" s="29">
        <v>1492561.15</v>
      </c>
      <c r="K963" s="29">
        <v>716237.87600000005</v>
      </c>
      <c r="L963" s="31">
        <v>45.302122289004501</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98</v>
      </c>
      <c r="F965" s="29">
        <v>16153</v>
      </c>
      <c r="G965" s="29">
        <v>2388.6559999999999</v>
      </c>
      <c r="H965" s="29">
        <v>50536.57</v>
      </c>
      <c r="I965" s="29">
        <v>240538.66099999999</v>
      </c>
      <c r="J965" s="29">
        <v>110135.88</v>
      </c>
      <c r="K965" s="29">
        <v>53015.794000000002</v>
      </c>
      <c r="L965" s="31">
        <v>45.787184289680603</v>
      </c>
      <c r="M965" s="11"/>
    </row>
    <row r="966" spans="1:13" s="54" customFormat="1" ht="11.1" customHeight="1" x14ac:dyDescent="0.2">
      <c r="A966" s="11"/>
      <c r="B966" s="26"/>
      <c r="C966" s="26"/>
      <c r="D966" s="34" t="s">
        <v>26</v>
      </c>
      <c r="E966" s="29">
        <v>99</v>
      </c>
      <c r="F966" s="29">
        <v>16222</v>
      </c>
      <c r="G966" s="29">
        <v>2201.498</v>
      </c>
      <c r="H966" s="29">
        <v>50086.207999999999</v>
      </c>
      <c r="I966" s="29">
        <v>263899.37599999999</v>
      </c>
      <c r="J966" s="29">
        <v>119152.56600000001</v>
      </c>
      <c r="K966" s="29">
        <v>59625.728000000003</v>
      </c>
      <c r="L966" s="31">
        <v>45.150757006716098</v>
      </c>
      <c r="M966" s="11"/>
    </row>
    <row r="967" spans="1:13" s="54" customFormat="1" ht="11.1" customHeight="1" x14ac:dyDescent="0.2">
      <c r="A967" s="11"/>
      <c r="B967" s="26"/>
      <c r="C967" s="26"/>
      <c r="D967" s="34" t="s">
        <v>27</v>
      </c>
      <c r="E967" s="29">
        <v>99</v>
      </c>
      <c r="F967" s="29">
        <v>16203</v>
      </c>
      <c r="G967" s="29">
        <v>2301.0529999999999</v>
      </c>
      <c r="H967" s="29">
        <v>53413.447999999997</v>
      </c>
      <c r="I967" s="29">
        <v>312117.06199999998</v>
      </c>
      <c r="J967" s="29">
        <v>144464.64199999999</v>
      </c>
      <c r="K967" s="29">
        <v>67001.672000000006</v>
      </c>
      <c r="L967" s="31">
        <v>46.285403647686501</v>
      </c>
      <c r="M967" s="11"/>
    </row>
    <row r="968" spans="1:13" s="54" customFormat="1" ht="11.1" customHeight="1" x14ac:dyDescent="0.2">
      <c r="A968" s="11"/>
      <c r="B968" s="26"/>
      <c r="C968" s="26"/>
      <c r="D968" s="34" t="s">
        <v>28</v>
      </c>
      <c r="E968" s="29">
        <v>99</v>
      </c>
      <c r="F968" s="29">
        <v>16225</v>
      </c>
      <c r="G968" s="29">
        <v>2179.6129999999998</v>
      </c>
      <c r="H968" s="29">
        <v>52324.06</v>
      </c>
      <c r="I968" s="29">
        <v>299938.69300000003</v>
      </c>
      <c r="J968" s="29">
        <v>127895.52800000001</v>
      </c>
      <c r="K968" s="29">
        <v>60133.671999999999</v>
      </c>
      <c r="L968" s="31">
        <v>42.640556548667803</v>
      </c>
      <c r="M968" s="11"/>
    </row>
    <row r="969" spans="1:13" s="54" customFormat="1" ht="11.1" customHeight="1" x14ac:dyDescent="0.2">
      <c r="A969" s="11"/>
      <c r="B969" s="26"/>
      <c r="C969" s="26"/>
      <c r="D969" s="35" t="s">
        <v>29</v>
      </c>
      <c r="E969" s="29">
        <v>99</v>
      </c>
      <c r="F969" s="29">
        <v>16235</v>
      </c>
      <c r="G969" s="29">
        <v>2250.8389999999999</v>
      </c>
      <c r="H969" s="29">
        <v>53255.118000000002</v>
      </c>
      <c r="I969" s="29">
        <v>278581.06900000002</v>
      </c>
      <c r="J969" s="29">
        <v>131386.329</v>
      </c>
      <c r="K969" s="29">
        <v>61827.392999999996</v>
      </c>
      <c r="L969" s="31">
        <v>47.1626910872397</v>
      </c>
      <c r="M969" s="11"/>
    </row>
    <row r="970" spans="1:13" s="54" customFormat="1" ht="11.1" customHeight="1" x14ac:dyDescent="0.2">
      <c r="A970" s="11"/>
      <c r="B970" s="26"/>
      <c r="C970" s="26"/>
      <c r="D970" s="34" t="s">
        <v>30</v>
      </c>
      <c r="E970" s="29">
        <v>99</v>
      </c>
      <c r="F970" s="29">
        <v>16230</v>
      </c>
      <c r="G970" s="29">
        <v>2054.3670000000002</v>
      </c>
      <c r="H970" s="29">
        <v>53099.661</v>
      </c>
      <c r="I970" s="29">
        <v>282766.82299999997</v>
      </c>
      <c r="J970" s="29">
        <v>139488.12299999999</v>
      </c>
      <c r="K970" s="29">
        <v>67466.476999999999</v>
      </c>
      <c r="L970" s="31">
        <v>49.329734485859397</v>
      </c>
      <c r="M970" s="11"/>
    </row>
    <row r="971" spans="1:13" s="54" customFormat="1" ht="11.1" customHeight="1" x14ac:dyDescent="0.2">
      <c r="A971" s="11"/>
      <c r="B971" s="26"/>
      <c r="C971" s="26"/>
      <c r="D971" s="34" t="s">
        <v>31</v>
      </c>
      <c r="E971" s="29">
        <v>99</v>
      </c>
      <c r="F971" s="29">
        <v>16269</v>
      </c>
      <c r="G971" s="29">
        <v>2257.8139999999999</v>
      </c>
      <c r="H971" s="29">
        <v>54313.546999999999</v>
      </c>
      <c r="I971" s="29">
        <v>283796.054</v>
      </c>
      <c r="J971" s="29">
        <v>135389.90100000001</v>
      </c>
      <c r="K971" s="29">
        <v>66439.108999999997</v>
      </c>
      <c r="L971" s="31">
        <v>47.706759516818401</v>
      </c>
      <c r="M971" s="11"/>
    </row>
    <row r="972" spans="1:13" s="54" customFormat="1" ht="11.1" customHeight="1" x14ac:dyDescent="0.2">
      <c r="A972" s="11"/>
      <c r="B972" s="26"/>
      <c r="C972" s="26"/>
      <c r="D972" s="34" t="s">
        <v>32</v>
      </c>
      <c r="E972" s="29">
        <v>99</v>
      </c>
      <c r="F972" s="29">
        <v>16402</v>
      </c>
      <c r="G972" s="29">
        <v>2185.0859999999998</v>
      </c>
      <c r="H972" s="29">
        <v>51160.483</v>
      </c>
      <c r="I972" s="29">
        <v>272195.89899999998</v>
      </c>
      <c r="J972" s="29">
        <v>128900.58900000001</v>
      </c>
      <c r="K972" s="29">
        <v>53856.923000000003</v>
      </c>
      <c r="L972" s="31">
        <v>47.355815966940803</v>
      </c>
      <c r="M972" s="11"/>
    </row>
    <row r="973" spans="1:13" s="54" customFormat="1" ht="11.1" customHeight="1" x14ac:dyDescent="0.2">
      <c r="A973" s="11"/>
      <c r="B973" s="26"/>
      <c r="C973" s="26"/>
      <c r="D973" s="34" t="s">
        <v>33</v>
      </c>
      <c r="E973" s="29">
        <v>99</v>
      </c>
      <c r="F973" s="29">
        <v>16393</v>
      </c>
      <c r="G973" s="29">
        <v>2160.1419999999998</v>
      </c>
      <c r="H973" s="29">
        <v>50943.578999999998</v>
      </c>
      <c r="I973" s="29">
        <v>263017.45</v>
      </c>
      <c r="J973" s="29">
        <v>120106.897</v>
      </c>
      <c r="K973" s="29">
        <v>60560.739000000001</v>
      </c>
      <c r="L973" s="31">
        <v>45.664991809478799</v>
      </c>
      <c r="M973" s="11"/>
    </row>
    <row r="974" spans="1:13" s="54" customFormat="1" ht="11.1" customHeight="1" x14ac:dyDescent="0.2">
      <c r="A974" s="11"/>
      <c r="B974" s="26"/>
      <c r="C974" s="26"/>
      <c r="D974" s="34" t="s">
        <v>34</v>
      </c>
      <c r="E974" s="29">
        <v>99</v>
      </c>
      <c r="F974" s="29">
        <v>16361</v>
      </c>
      <c r="G974" s="29">
        <v>2196.105</v>
      </c>
      <c r="H974" s="29">
        <v>51969.864000000001</v>
      </c>
      <c r="I974" s="29">
        <v>239931.15</v>
      </c>
      <c r="J974" s="29">
        <v>100389.469</v>
      </c>
      <c r="K974" s="29">
        <v>49691.103999999999</v>
      </c>
      <c r="L974" s="31">
        <v>41.840948538778697</v>
      </c>
      <c r="M974" s="11"/>
    </row>
    <row r="975" spans="1:13" s="54" customFormat="1" ht="11.1" customHeight="1" x14ac:dyDescent="0.2">
      <c r="A975" s="11"/>
      <c r="B975" s="26"/>
      <c r="C975" s="26"/>
      <c r="D975" s="34" t="s">
        <v>35</v>
      </c>
      <c r="E975" s="29">
        <v>99</v>
      </c>
      <c r="F975" s="29">
        <v>16325</v>
      </c>
      <c r="G975" s="29">
        <v>2221.1880000000001</v>
      </c>
      <c r="H975" s="29">
        <v>62786.264999999999</v>
      </c>
      <c r="I975" s="29">
        <v>291233.02500000002</v>
      </c>
      <c r="J975" s="29">
        <v>122099.47</v>
      </c>
      <c r="K975" s="29">
        <v>63818.762999999999</v>
      </c>
      <c r="L975" s="31">
        <v>41.925008333103698</v>
      </c>
      <c r="M975" s="11"/>
    </row>
    <row r="976" spans="1:13" s="54" customFormat="1" ht="11.1" customHeight="1" x14ac:dyDescent="0.2">
      <c r="A976" s="11"/>
      <c r="B976" s="26"/>
      <c r="C976" s="26"/>
      <c r="D976" s="34" t="s">
        <v>36</v>
      </c>
      <c r="E976" s="29">
        <v>99</v>
      </c>
      <c r="F976" s="29">
        <v>16227</v>
      </c>
      <c r="G976" s="29">
        <v>1734.0509999999999</v>
      </c>
      <c r="H976" s="29">
        <v>51903.296999999999</v>
      </c>
      <c r="I976" s="29">
        <v>266667.359</v>
      </c>
      <c r="J976" s="29">
        <v>113151.75599999999</v>
      </c>
      <c r="K976" s="29">
        <v>52800.502</v>
      </c>
      <c r="L976" s="31">
        <v>42.431798336443599</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2020</v>
      </c>
      <c r="E978" s="29"/>
      <c r="F978" s="29"/>
      <c r="G978" s="29"/>
      <c r="H978" s="29"/>
      <c r="I978" s="29"/>
      <c r="J978" s="30"/>
      <c r="K978" s="29"/>
      <c r="L978" s="31"/>
      <c r="M978" s="11"/>
    </row>
    <row r="979" spans="1:13" s="54" customFormat="1" ht="11.1" customHeight="1" x14ac:dyDescent="0.2">
      <c r="A979" s="11"/>
      <c r="B979" s="26"/>
      <c r="C979" s="26"/>
      <c r="D979" s="32" t="s">
        <v>24</v>
      </c>
      <c r="E979" s="29">
        <v>98.6666666666667</v>
      </c>
      <c r="F979" s="29">
        <v>15815.833333333299</v>
      </c>
      <c r="G979" s="29">
        <v>24256.727999999999</v>
      </c>
      <c r="H979" s="29">
        <v>588186.41200000001</v>
      </c>
      <c r="I979" s="29">
        <v>2855811.6030000001</v>
      </c>
      <c r="J979" s="29">
        <v>1275229.193</v>
      </c>
      <c r="K979" s="29">
        <v>635858.11699999997</v>
      </c>
      <c r="L979" s="31">
        <v>44.653827712597902</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16059</v>
      </c>
      <c r="G981" s="29">
        <v>2258.703</v>
      </c>
      <c r="H981" s="29">
        <v>51065.949000000001</v>
      </c>
      <c r="I981" s="29">
        <v>234196.58</v>
      </c>
      <c r="J981" s="29">
        <v>97798.328999999998</v>
      </c>
      <c r="K981" s="29">
        <v>49985.383000000002</v>
      </c>
      <c r="L981" s="31">
        <v>41.759076498896803</v>
      </c>
      <c r="M981" s="11"/>
    </row>
    <row r="982" spans="1:13" s="54" customFormat="1" ht="11.1" customHeight="1" x14ac:dyDescent="0.2">
      <c r="A982" s="11"/>
      <c r="B982" s="26"/>
      <c r="C982" s="26"/>
      <c r="D982" s="34" t="s">
        <v>26</v>
      </c>
      <c r="E982" s="29">
        <v>99</v>
      </c>
      <c r="F982" s="29">
        <v>16107</v>
      </c>
      <c r="G982" s="29">
        <v>2144.8159999999998</v>
      </c>
      <c r="H982" s="29">
        <v>50313.896999999997</v>
      </c>
      <c r="I982" s="29">
        <v>246542.15900000001</v>
      </c>
      <c r="J982" s="29">
        <v>104072.015</v>
      </c>
      <c r="K982" s="29">
        <v>56921.857000000004</v>
      </c>
      <c r="L982" s="31">
        <v>42.212664731308699</v>
      </c>
      <c r="M982" s="11"/>
    </row>
    <row r="983" spans="1:13" s="54" customFormat="1" ht="11.1" customHeight="1" x14ac:dyDescent="0.2">
      <c r="A983" s="11"/>
      <c r="B983" s="26"/>
      <c r="C983" s="26"/>
      <c r="D983" s="34" t="s">
        <v>27</v>
      </c>
      <c r="E983" s="29">
        <v>99</v>
      </c>
      <c r="F983" s="29">
        <v>16055</v>
      </c>
      <c r="G983" s="29">
        <v>2229.8029999999999</v>
      </c>
      <c r="H983" s="29">
        <v>51522.947999999997</v>
      </c>
      <c r="I983" s="29">
        <v>273688.22899999999</v>
      </c>
      <c r="J983" s="29">
        <v>117106.344</v>
      </c>
      <c r="K983" s="29">
        <v>59771.917000000001</v>
      </c>
      <c r="L983" s="31">
        <v>42.788228206920799</v>
      </c>
      <c r="M983" s="11"/>
    </row>
    <row r="984" spans="1:13" s="54" customFormat="1" ht="11.1" customHeight="1" x14ac:dyDescent="0.2">
      <c r="A984" s="11"/>
      <c r="B984" s="26"/>
      <c r="C984" s="26"/>
      <c r="D984" s="34" t="s">
        <v>28</v>
      </c>
      <c r="E984" s="29">
        <v>100</v>
      </c>
      <c r="F984" s="29">
        <v>16156</v>
      </c>
      <c r="G984" s="29">
        <v>1960.345</v>
      </c>
      <c r="H984" s="29">
        <v>46995.976000000002</v>
      </c>
      <c r="I984" s="29">
        <v>176781.03899999999</v>
      </c>
      <c r="J984" s="29">
        <v>84503.876999999993</v>
      </c>
      <c r="K984" s="29">
        <v>34616.69</v>
      </c>
      <c r="L984" s="31">
        <v>47.801437008184998</v>
      </c>
      <c r="M984" s="11"/>
    </row>
    <row r="985" spans="1:13" s="54" customFormat="1" ht="11.1" customHeight="1" x14ac:dyDescent="0.2">
      <c r="A985" s="11"/>
      <c r="B985" s="26"/>
      <c r="C985" s="26"/>
      <c r="D985" s="35" t="s">
        <v>29</v>
      </c>
      <c r="E985" s="29">
        <v>99</v>
      </c>
      <c r="F985" s="29">
        <v>15998</v>
      </c>
      <c r="G985" s="29">
        <v>1853.27</v>
      </c>
      <c r="H985" s="29">
        <v>45345.146000000001</v>
      </c>
      <c r="I985" s="29">
        <v>181247.26800000001</v>
      </c>
      <c r="J985" s="29">
        <v>85552.347999999998</v>
      </c>
      <c r="K985" s="29">
        <v>44374.675000000003</v>
      </c>
      <c r="L985" s="31">
        <v>47.202006929009301</v>
      </c>
      <c r="M985" s="11"/>
    </row>
    <row r="986" spans="1:13" s="54" customFormat="1" ht="11.1" customHeight="1" x14ac:dyDescent="0.2">
      <c r="A986" s="11"/>
      <c r="B986" s="26"/>
      <c r="C986" s="26"/>
      <c r="D986" s="34" t="s">
        <v>30</v>
      </c>
      <c r="E986" s="29">
        <v>99</v>
      </c>
      <c r="F986" s="29">
        <v>15905</v>
      </c>
      <c r="G986" s="29">
        <v>2018.1120000000001</v>
      </c>
      <c r="H986" s="29">
        <v>48663.175999999999</v>
      </c>
      <c r="I986" s="29">
        <v>245730.43900000001</v>
      </c>
      <c r="J986" s="29">
        <v>109356.989</v>
      </c>
      <c r="K986" s="29">
        <v>56113.379000000001</v>
      </c>
      <c r="L986" s="31">
        <v>44.502825716272</v>
      </c>
      <c r="M986" s="11"/>
    </row>
    <row r="987" spans="1:13" s="54" customFormat="1" ht="11.1" customHeight="1" x14ac:dyDescent="0.2">
      <c r="A987" s="11"/>
      <c r="B987" s="26"/>
      <c r="C987" s="26"/>
      <c r="D987" s="34" t="s">
        <v>31</v>
      </c>
      <c r="E987" s="29">
        <v>99</v>
      </c>
      <c r="F987" s="29">
        <v>15892</v>
      </c>
      <c r="G987" s="29">
        <v>2099.3249999999998</v>
      </c>
      <c r="H987" s="29">
        <v>48702</v>
      </c>
      <c r="I987" s="29">
        <v>238421.367</v>
      </c>
      <c r="J987" s="29">
        <v>114221.499</v>
      </c>
      <c r="K987" s="29">
        <v>55275.091999999997</v>
      </c>
      <c r="L987" s="31">
        <v>47.907408818774201</v>
      </c>
      <c r="M987" s="11"/>
    </row>
    <row r="988" spans="1:13" s="54" customFormat="1" ht="11.1" customHeight="1" x14ac:dyDescent="0.2">
      <c r="A988" s="11"/>
      <c r="B988" s="26"/>
      <c r="C988" s="26"/>
      <c r="D988" s="34" t="s">
        <v>32</v>
      </c>
      <c r="E988" s="29">
        <v>99</v>
      </c>
      <c r="F988" s="29">
        <v>15963</v>
      </c>
      <c r="G988" s="29">
        <v>1851.548</v>
      </c>
      <c r="H988" s="29">
        <v>46772.601999999999</v>
      </c>
      <c r="I988" s="29">
        <v>239611.04199999999</v>
      </c>
      <c r="J988" s="29">
        <v>94058.240000000005</v>
      </c>
      <c r="K988" s="29">
        <v>42565.118000000002</v>
      </c>
      <c r="L988" s="31">
        <v>39.254551549423198</v>
      </c>
      <c r="M988" s="11"/>
    </row>
    <row r="989" spans="1:13" s="54" customFormat="1" ht="11.1" customHeight="1" x14ac:dyDescent="0.2">
      <c r="A989" s="11"/>
      <c r="B989" s="26"/>
      <c r="C989" s="26"/>
      <c r="D989" s="34" t="s">
        <v>33</v>
      </c>
      <c r="E989" s="37">
        <v>98</v>
      </c>
      <c r="F989" s="37">
        <v>15453</v>
      </c>
      <c r="G989" s="37">
        <v>2056.6329999999998</v>
      </c>
      <c r="H989" s="37">
        <v>46521.629000000001</v>
      </c>
      <c r="I989" s="37">
        <v>261339.136</v>
      </c>
      <c r="J989" s="29">
        <v>120186.315</v>
      </c>
      <c r="K989" s="29">
        <v>58428.366999999998</v>
      </c>
      <c r="L989" s="31">
        <v>45.9886402165193</v>
      </c>
      <c r="M989" s="11"/>
    </row>
    <row r="990" spans="1:13" s="54" customFormat="1" ht="11.1" customHeight="1" x14ac:dyDescent="0.2">
      <c r="A990" s="11"/>
      <c r="B990" s="26"/>
      <c r="C990" s="26"/>
      <c r="D990" s="34" t="s">
        <v>34</v>
      </c>
      <c r="E990" s="29">
        <v>98</v>
      </c>
      <c r="F990" s="29">
        <v>15402</v>
      </c>
      <c r="G990" s="29">
        <v>2031.973</v>
      </c>
      <c r="H990" s="29">
        <v>47198.741000000002</v>
      </c>
      <c r="I990" s="29">
        <v>251394.05499999999</v>
      </c>
      <c r="J990" s="29">
        <v>113635.666</v>
      </c>
      <c r="K990" s="29">
        <v>55377.944000000003</v>
      </c>
      <c r="L990" s="31">
        <v>45.202208938473099</v>
      </c>
      <c r="M990" s="11"/>
    </row>
    <row r="991" spans="1:13" s="54" customFormat="1" ht="11.1" customHeight="1" x14ac:dyDescent="0.2">
      <c r="A991" s="11"/>
      <c r="B991" s="26"/>
      <c r="C991" s="26"/>
      <c r="D991" s="34" t="s">
        <v>35</v>
      </c>
      <c r="E991" s="29">
        <v>98</v>
      </c>
      <c r="F991" s="29">
        <v>15427</v>
      </c>
      <c r="G991" s="29">
        <v>2036.2850000000001</v>
      </c>
      <c r="H991" s="29">
        <v>55425.968999999997</v>
      </c>
      <c r="I991" s="29">
        <v>262818.261</v>
      </c>
      <c r="J991" s="29">
        <v>124087.872</v>
      </c>
      <c r="K991" s="29">
        <v>57179.724999999999</v>
      </c>
      <c r="L991" s="31">
        <v>47.214326557012001</v>
      </c>
      <c r="M991" s="11"/>
    </row>
    <row r="992" spans="1:13" s="54" customFormat="1" ht="11.1" customHeight="1" x14ac:dyDescent="0.2">
      <c r="A992" s="11"/>
      <c r="B992" s="26"/>
      <c r="C992" s="26"/>
      <c r="D992" s="34" t="s">
        <v>36</v>
      </c>
      <c r="E992" s="29">
        <v>98</v>
      </c>
      <c r="F992" s="29">
        <v>15373</v>
      </c>
      <c r="G992" s="29">
        <v>1715.915</v>
      </c>
      <c r="H992" s="29">
        <v>49658.379000000001</v>
      </c>
      <c r="I992" s="29">
        <v>244042.02799999999</v>
      </c>
      <c r="J992" s="29">
        <v>110649.69899999999</v>
      </c>
      <c r="K992" s="29">
        <v>65247.97</v>
      </c>
      <c r="L992" s="31">
        <v>45.340427592250599</v>
      </c>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4" customFormat="1" ht="11.1" customHeight="1" x14ac:dyDescent="0.2">
      <c r="A996" s="11"/>
      <c r="B996" s="42"/>
      <c r="C996" s="45" t="s">
        <v>93</v>
      </c>
      <c r="D996" s="21">
        <v>2017</v>
      </c>
      <c r="E996" s="22">
        <v>50.9166666666667</v>
      </c>
      <c r="F996" s="22">
        <v>16510.083333333299</v>
      </c>
      <c r="G996" s="22">
        <v>25466.771000000001</v>
      </c>
      <c r="H996" s="22">
        <v>666259.21799999999</v>
      </c>
      <c r="I996" s="22">
        <v>4911151.9000000004</v>
      </c>
      <c r="J996" s="22">
        <v>1482179.8089999999</v>
      </c>
      <c r="K996" s="22">
        <v>968256.60499999998</v>
      </c>
      <c r="L996" s="23">
        <v>30.179881200579398</v>
      </c>
      <c r="M996" s="11"/>
    </row>
    <row r="997" spans="1:13" s="54" customFormat="1" ht="11.1" customHeight="1" x14ac:dyDescent="0.2">
      <c r="A997" s="11"/>
      <c r="B997" s="42"/>
      <c r="C997" s="45" t="s">
        <v>94</v>
      </c>
      <c r="D997" s="21">
        <v>2018</v>
      </c>
      <c r="E997" s="22">
        <v>48.8333333333333</v>
      </c>
      <c r="F997" s="22">
        <v>16440.416666666701</v>
      </c>
      <c r="G997" s="22">
        <v>25214.898000000001</v>
      </c>
      <c r="H997" s="22">
        <v>686804.27800000005</v>
      </c>
      <c r="I997" s="22">
        <v>4563655.46</v>
      </c>
      <c r="J997" s="22">
        <v>1296072.9850000001</v>
      </c>
      <c r="K997" s="22">
        <v>843497.66700000002</v>
      </c>
      <c r="L997" s="23">
        <v>28.3998868091589</v>
      </c>
      <c r="M997" s="11"/>
    </row>
    <row r="998" spans="1:13" s="54" customFormat="1" ht="11.1" customHeight="1" x14ac:dyDescent="0.2">
      <c r="A998" s="11"/>
      <c r="B998" s="26"/>
      <c r="C998" s="11"/>
      <c r="D998" s="21">
        <v>2019</v>
      </c>
      <c r="E998" s="22">
        <v>52.5833333333333</v>
      </c>
      <c r="F998" s="22">
        <v>16047.166666666701</v>
      </c>
      <c r="G998" s="22">
        <v>25079.538</v>
      </c>
      <c r="H998" s="22">
        <v>681540.60900000005</v>
      </c>
      <c r="I998" s="22">
        <v>4485902.6579999998</v>
      </c>
      <c r="J998" s="22">
        <v>1196789.898</v>
      </c>
      <c r="K998" s="22">
        <v>770747.37</v>
      </c>
      <c r="L998" s="23">
        <v>26.6789092238925</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2019</v>
      </c>
      <c r="E1000" s="29"/>
      <c r="F1000" s="29"/>
      <c r="G1000" s="29"/>
      <c r="H1000" s="29"/>
      <c r="I1000" s="29"/>
      <c r="J1000" s="30"/>
      <c r="K1000" s="29"/>
      <c r="L1000" s="31"/>
      <c r="M1000" s="11"/>
    </row>
    <row r="1001" spans="1:13" s="54" customFormat="1" ht="11.1" customHeight="1" x14ac:dyDescent="0.2">
      <c r="A1001" s="11"/>
      <c r="B1001" s="26"/>
      <c r="C1001" s="27"/>
      <c r="D1001" s="32" t="s">
        <v>24</v>
      </c>
      <c r="E1001" s="29">
        <v>52.5833333333333</v>
      </c>
      <c r="F1001" s="29">
        <v>16047.166666666701</v>
      </c>
      <c r="G1001" s="29">
        <v>25079.538</v>
      </c>
      <c r="H1001" s="29">
        <v>681540.60900000005</v>
      </c>
      <c r="I1001" s="29">
        <v>4485902.6579999998</v>
      </c>
      <c r="J1001" s="29">
        <v>1196789.898</v>
      </c>
      <c r="K1001" s="29">
        <v>770747.37</v>
      </c>
      <c r="L1001" s="31">
        <v>26.6789092238925</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50</v>
      </c>
      <c r="F1003" s="29">
        <v>16344</v>
      </c>
      <c r="G1003" s="29">
        <v>2369.6909999999998</v>
      </c>
      <c r="H1003" s="29">
        <v>54193.567000000003</v>
      </c>
      <c r="I1003" s="29">
        <v>417066.67300000001</v>
      </c>
      <c r="J1003" s="29">
        <v>118926.89599999999</v>
      </c>
      <c r="K1003" s="29">
        <v>68860.284</v>
      </c>
      <c r="L1003" s="31">
        <v>28.5150801296463</v>
      </c>
      <c r="M1003" s="11"/>
    </row>
    <row r="1004" spans="1:13" s="54" customFormat="1" ht="11.1" customHeight="1" x14ac:dyDescent="0.2">
      <c r="A1004" s="11"/>
      <c r="B1004" s="26"/>
      <c r="C1004" s="27"/>
      <c r="D1004" s="34" t="s">
        <v>26</v>
      </c>
      <c r="E1004" s="29">
        <v>51</v>
      </c>
      <c r="F1004" s="29">
        <v>16252</v>
      </c>
      <c r="G1004" s="29">
        <v>2196.3649999999998</v>
      </c>
      <c r="H1004" s="29">
        <v>55247.748</v>
      </c>
      <c r="I1004" s="29">
        <v>417675.51899999997</v>
      </c>
      <c r="J1004" s="29">
        <v>111761.75599999999</v>
      </c>
      <c r="K1004" s="29">
        <v>70161.717000000004</v>
      </c>
      <c r="L1004" s="31">
        <v>26.758033668715001</v>
      </c>
      <c r="M1004" s="11"/>
    </row>
    <row r="1005" spans="1:13" s="54" customFormat="1" ht="11.1" customHeight="1" x14ac:dyDescent="0.2">
      <c r="A1005" s="11"/>
      <c r="B1005" s="26"/>
      <c r="C1005" s="27"/>
      <c r="D1005" s="34" t="s">
        <v>27</v>
      </c>
      <c r="E1005" s="29">
        <v>53</v>
      </c>
      <c r="F1005" s="29">
        <v>16288</v>
      </c>
      <c r="G1005" s="29">
        <v>2315.1469999999999</v>
      </c>
      <c r="H1005" s="29">
        <v>55795.048000000003</v>
      </c>
      <c r="I1005" s="29">
        <v>450882.23800000001</v>
      </c>
      <c r="J1005" s="29">
        <v>125756.421</v>
      </c>
      <c r="K1005" s="29">
        <v>80480.618000000002</v>
      </c>
      <c r="L1005" s="31">
        <v>27.891189849887098</v>
      </c>
      <c r="M1005" s="11"/>
    </row>
    <row r="1006" spans="1:13" s="54" customFormat="1" ht="11.1" customHeight="1" x14ac:dyDescent="0.2">
      <c r="A1006" s="11"/>
      <c r="B1006" s="26"/>
      <c r="C1006" s="27"/>
      <c r="D1006" s="34" t="s">
        <v>28</v>
      </c>
      <c r="E1006" s="29">
        <v>53</v>
      </c>
      <c r="F1006" s="29">
        <v>16257</v>
      </c>
      <c r="G1006" s="29">
        <v>2181.3969999999999</v>
      </c>
      <c r="H1006" s="29">
        <v>56382.796999999999</v>
      </c>
      <c r="I1006" s="29">
        <v>403257.73100000003</v>
      </c>
      <c r="J1006" s="29">
        <v>99479.777000000002</v>
      </c>
      <c r="K1006" s="29">
        <v>68075.308000000005</v>
      </c>
      <c r="L1006" s="31">
        <v>24.669031577723199</v>
      </c>
      <c r="M1006" s="11"/>
    </row>
    <row r="1007" spans="1:13" s="54" customFormat="1" ht="11.1" customHeight="1" x14ac:dyDescent="0.2">
      <c r="A1007" s="11"/>
      <c r="B1007" s="26"/>
      <c r="C1007" s="27"/>
      <c r="D1007" s="35" t="s">
        <v>29</v>
      </c>
      <c r="E1007" s="29">
        <v>53</v>
      </c>
      <c r="F1007" s="29">
        <v>16170</v>
      </c>
      <c r="G1007" s="29">
        <v>2062.212</v>
      </c>
      <c r="H1007" s="29">
        <v>59838.798999999999</v>
      </c>
      <c r="I1007" s="29">
        <v>346820.842</v>
      </c>
      <c r="J1007" s="29">
        <v>79169.687999999995</v>
      </c>
      <c r="K1007" s="29">
        <v>59752.273000000001</v>
      </c>
      <c r="L1007" s="31">
        <v>22.827257884345901</v>
      </c>
      <c r="M1007" s="11"/>
    </row>
    <row r="1008" spans="1:13" s="54" customFormat="1" ht="11.1" customHeight="1" x14ac:dyDescent="0.2">
      <c r="A1008" s="11"/>
      <c r="B1008" s="26"/>
      <c r="C1008" s="27"/>
      <c r="D1008" s="34" t="s">
        <v>30</v>
      </c>
      <c r="E1008" s="29">
        <v>53</v>
      </c>
      <c r="F1008" s="29">
        <v>16098</v>
      </c>
      <c r="G1008" s="29">
        <v>1928.7619999999999</v>
      </c>
      <c r="H1008" s="29">
        <v>61170.796999999999</v>
      </c>
      <c r="I1008" s="29">
        <v>305340.16700000002</v>
      </c>
      <c r="J1008" s="29">
        <v>68074.398000000001</v>
      </c>
      <c r="K1008" s="29">
        <v>48795.917000000001</v>
      </c>
      <c r="L1008" s="31">
        <v>22.294609539530398</v>
      </c>
      <c r="M1008" s="11"/>
    </row>
    <row r="1009" spans="1:13" s="54" customFormat="1" ht="11.1" customHeight="1" x14ac:dyDescent="0.2">
      <c r="A1009" s="11"/>
      <c r="B1009" s="26"/>
      <c r="C1009" s="27"/>
      <c r="D1009" s="34" t="s">
        <v>31</v>
      </c>
      <c r="E1009" s="29">
        <v>53</v>
      </c>
      <c r="F1009" s="29">
        <v>16031</v>
      </c>
      <c r="G1009" s="29">
        <v>2029.4680000000001</v>
      </c>
      <c r="H1009" s="29">
        <v>55593.976000000002</v>
      </c>
      <c r="I1009" s="29">
        <v>317674.72899999999</v>
      </c>
      <c r="J1009" s="29">
        <v>66106.896999999997</v>
      </c>
      <c r="K1009" s="29">
        <v>43260.684999999998</v>
      </c>
      <c r="L1009" s="31">
        <v>20.809617815082799</v>
      </c>
      <c r="M1009" s="11"/>
    </row>
    <row r="1010" spans="1:13" s="54" customFormat="1" ht="11.1" customHeight="1" x14ac:dyDescent="0.2">
      <c r="A1010" s="11"/>
      <c r="B1010" s="26"/>
      <c r="C1010" s="27"/>
      <c r="D1010" s="34" t="s">
        <v>32</v>
      </c>
      <c r="E1010" s="29">
        <v>53</v>
      </c>
      <c r="F1010" s="29">
        <v>15984</v>
      </c>
      <c r="G1010" s="29">
        <v>2070.2840000000001</v>
      </c>
      <c r="H1010" s="29">
        <v>54874.654999999999</v>
      </c>
      <c r="I1010" s="29">
        <v>301469.70299999998</v>
      </c>
      <c r="J1010" s="29">
        <v>63491.044999999998</v>
      </c>
      <c r="K1010" s="29">
        <v>41815.836000000003</v>
      </c>
      <c r="L1010" s="31">
        <v>21.0605060369864</v>
      </c>
      <c r="M1010" s="11"/>
    </row>
    <row r="1011" spans="1:13" s="54" customFormat="1" ht="11.1" customHeight="1" x14ac:dyDescent="0.2">
      <c r="A1011" s="11"/>
      <c r="B1011" s="26"/>
      <c r="C1011" s="27"/>
      <c r="D1011" s="34" t="s">
        <v>33</v>
      </c>
      <c r="E1011" s="29">
        <v>53</v>
      </c>
      <c r="F1011" s="29">
        <v>15979</v>
      </c>
      <c r="G1011" s="29">
        <v>2090.672</v>
      </c>
      <c r="H1011" s="29">
        <v>53623.873</v>
      </c>
      <c r="I1011" s="29">
        <v>368783.57299999997</v>
      </c>
      <c r="J1011" s="29">
        <v>98553.600000000006</v>
      </c>
      <c r="K1011" s="29">
        <v>62920.099000000002</v>
      </c>
      <c r="L1011" s="31">
        <v>26.7239669051094</v>
      </c>
      <c r="M1011" s="11"/>
    </row>
    <row r="1012" spans="1:13" s="54" customFormat="1" ht="11.1" customHeight="1" x14ac:dyDescent="0.2">
      <c r="A1012" s="11"/>
      <c r="B1012" s="26"/>
      <c r="C1012" s="27"/>
      <c r="D1012" s="34" t="s">
        <v>34</v>
      </c>
      <c r="E1012" s="29">
        <v>53</v>
      </c>
      <c r="F1012" s="29">
        <v>15915</v>
      </c>
      <c r="G1012" s="29">
        <v>2126.0230000000001</v>
      </c>
      <c r="H1012" s="29">
        <v>54901.815999999999</v>
      </c>
      <c r="I1012" s="29">
        <v>400210.516</v>
      </c>
      <c r="J1012" s="29">
        <v>116281.185</v>
      </c>
      <c r="K1012" s="29">
        <v>74346.326000000001</v>
      </c>
      <c r="L1012" s="31">
        <v>29.055004891475701</v>
      </c>
      <c r="M1012" s="11"/>
    </row>
    <row r="1013" spans="1:13" s="54" customFormat="1" ht="11.1" customHeight="1" x14ac:dyDescent="0.2">
      <c r="A1013" s="11"/>
      <c r="B1013" s="26"/>
      <c r="C1013" s="27"/>
      <c r="D1013" s="34" t="s">
        <v>35</v>
      </c>
      <c r="E1013" s="29">
        <v>53</v>
      </c>
      <c r="F1013" s="29">
        <v>15854</v>
      </c>
      <c r="G1013" s="29">
        <v>2118.0920000000001</v>
      </c>
      <c r="H1013" s="29">
        <v>65302.489000000001</v>
      </c>
      <c r="I1013" s="29">
        <v>421960.99800000002</v>
      </c>
      <c r="J1013" s="29">
        <v>135506.139</v>
      </c>
      <c r="K1013" s="29">
        <v>81888.812000000005</v>
      </c>
      <c r="L1013" s="31">
        <v>32.113427459473399</v>
      </c>
      <c r="M1013" s="11"/>
    </row>
    <row r="1014" spans="1:13" s="54" customFormat="1" ht="11.1" customHeight="1" x14ac:dyDescent="0.2">
      <c r="A1014" s="11"/>
      <c r="B1014" s="26"/>
      <c r="C1014" s="27"/>
      <c r="D1014" s="34" t="s">
        <v>36</v>
      </c>
      <c r="E1014" s="29">
        <v>53</v>
      </c>
      <c r="F1014" s="29">
        <v>15394</v>
      </c>
      <c r="G1014" s="29">
        <v>1591.425</v>
      </c>
      <c r="H1014" s="29">
        <v>54615.044000000002</v>
      </c>
      <c r="I1014" s="29">
        <v>334759.96899999998</v>
      </c>
      <c r="J1014" s="29">
        <v>113682.09600000001</v>
      </c>
      <c r="K1014" s="29">
        <v>70389.494999999995</v>
      </c>
      <c r="L1014" s="31">
        <v>33.959286213220999</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2020</v>
      </c>
      <c r="E1016" s="29"/>
      <c r="F1016" s="29"/>
      <c r="G1016" s="29"/>
      <c r="H1016" s="29"/>
      <c r="I1016" s="29"/>
      <c r="J1016" s="30"/>
      <c r="K1016" s="29"/>
      <c r="L1016" s="31"/>
      <c r="M1016" s="11"/>
    </row>
    <row r="1017" spans="1:13" s="54" customFormat="1" ht="11.1" customHeight="1" x14ac:dyDescent="0.2">
      <c r="A1017" s="11"/>
      <c r="B1017" s="26"/>
      <c r="C1017" s="27"/>
      <c r="D1017" s="32" t="s">
        <v>24</v>
      </c>
      <c r="E1017" s="29">
        <v>49.8333333333333</v>
      </c>
      <c r="F1017" s="29">
        <v>14627.5</v>
      </c>
      <c r="G1017" s="29">
        <v>20544.206999999999</v>
      </c>
      <c r="H1017" s="29">
        <v>588938.29500000004</v>
      </c>
      <c r="I1017" s="29">
        <v>3655115.0959999999</v>
      </c>
      <c r="J1017" s="29">
        <v>1196467.409</v>
      </c>
      <c r="K1017" s="29">
        <v>648713.36499999999</v>
      </c>
      <c r="L1017" s="31">
        <v>32.734055633688897</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14838</v>
      </c>
      <c r="G1019" s="29">
        <v>1999.444</v>
      </c>
      <c r="H1019" s="29">
        <v>53869.743999999999</v>
      </c>
      <c r="I1019" s="29">
        <v>369475.68300000002</v>
      </c>
      <c r="J1019" s="29">
        <v>133449.45699999999</v>
      </c>
      <c r="K1019" s="29">
        <v>84832.991999999998</v>
      </c>
      <c r="L1019" s="31">
        <v>36.118603507663003</v>
      </c>
      <c r="M1019" s="11"/>
    </row>
    <row r="1020" spans="1:13" s="54" customFormat="1" ht="11.1" customHeight="1" x14ac:dyDescent="0.2">
      <c r="A1020" s="11"/>
      <c r="B1020" s="26"/>
      <c r="C1020" s="27"/>
      <c r="D1020" s="34" t="s">
        <v>26</v>
      </c>
      <c r="E1020" s="29">
        <v>51</v>
      </c>
      <c r="F1020" s="29">
        <v>14843</v>
      </c>
      <c r="G1020" s="29">
        <v>1982.5640000000001</v>
      </c>
      <c r="H1020" s="29">
        <v>52168.220999999998</v>
      </c>
      <c r="I1020" s="29">
        <v>407992.24800000002</v>
      </c>
      <c r="J1020" s="29">
        <v>150160.84899999999</v>
      </c>
      <c r="K1020" s="29">
        <v>87177.604999999996</v>
      </c>
      <c r="L1020" s="31">
        <v>36.804828948612801</v>
      </c>
      <c r="M1020" s="11"/>
    </row>
    <row r="1021" spans="1:13" s="54" customFormat="1" ht="11.1" customHeight="1" x14ac:dyDescent="0.2">
      <c r="A1021" s="11"/>
      <c r="B1021" s="26"/>
      <c r="C1021" s="27"/>
      <c r="D1021" s="34" t="s">
        <v>27</v>
      </c>
      <c r="E1021" s="29">
        <v>51</v>
      </c>
      <c r="F1021" s="29">
        <v>14907</v>
      </c>
      <c r="G1021" s="29">
        <v>1970.643</v>
      </c>
      <c r="H1021" s="29">
        <v>50827.627999999997</v>
      </c>
      <c r="I1021" s="29">
        <v>316951.26199999999</v>
      </c>
      <c r="J1021" s="29">
        <v>99776.79</v>
      </c>
      <c r="K1021" s="29">
        <v>51864.451999999997</v>
      </c>
      <c r="L1021" s="31">
        <v>31.480168077071699</v>
      </c>
      <c r="M1021" s="11"/>
    </row>
    <row r="1022" spans="1:13" s="54" customFormat="1" ht="11.1" customHeight="1" x14ac:dyDescent="0.2">
      <c r="A1022" s="11"/>
      <c r="B1022" s="26"/>
      <c r="C1022" s="27"/>
      <c r="D1022" s="34" t="s">
        <v>28</v>
      </c>
      <c r="E1022" s="29">
        <v>51</v>
      </c>
      <c r="F1022" s="29">
        <v>15018</v>
      </c>
      <c r="G1022" s="29">
        <v>1065.481</v>
      </c>
      <c r="H1022" s="29">
        <v>36576.860999999997</v>
      </c>
      <c r="I1022" s="29">
        <v>104857.118</v>
      </c>
      <c r="J1022" s="29">
        <v>24023.161</v>
      </c>
      <c r="K1022" s="29">
        <v>15482.055</v>
      </c>
      <c r="L1022" s="31">
        <v>22.910376956955801</v>
      </c>
      <c r="M1022" s="11"/>
    </row>
    <row r="1023" spans="1:13" s="54" customFormat="1" ht="11.1" customHeight="1" x14ac:dyDescent="0.2">
      <c r="A1023" s="11"/>
      <c r="B1023" s="26"/>
      <c r="C1023" s="27"/>
      <c r="D1023" s="35" t="s">
        <v>29</v>
      </c>
      <c r="E1023" s="29">
        <v>49</v>
      </c>
      <c r="F1023" s="29">
        <v>14347</v>
      </c>
      <c r="G1023" s="29">
        <v>1163.1669999999999</v>
      </c>
      <c r="H1023" s="29">
        <v>38867.345999999998</v>
      </c>
      <c r="I1023" s="29">
        <v>148681.94500000001</v>
      </c>
      <c r="J1023" s="29">
        <v>36443.091</v>
      </c>
      <c r="K1023" s="29">
        <v>21512.233</v>
      </c>
      <c r="L1023" s="31">
        <v>24.5107709614641</v>
      </c>
      <c r="M1023" s="11"/>
    </row>
    <row r="1024" spans="1:13" s="54" customFormat="1" ht="11.1" customHeight="1" x14ac:dyDescent="0.2">
      <c r="A1024" s="11"/>
      <c r="B1024" s="26"/>
      <c r="C1024" s="27"/>
      <c r="D1024" s="34" t="s">
        <v>30</v>
      </c>
      <c r="E1024" s="29">
        <v>50</v>
      </c>
      <c r="F1024" s="29">
        <v>14513</v>
      </c>
      <c r="G1024" s="29">
        <v>1692.2470000000001</v>
      </c>
      <c r="H1024" s="29">
        <v>46680.512000000002</v>
      </c>
      <c r="I1024" s="29">
        <v>266808.05099999998</v>
      </c>
      <c r="J1024" s="29">
        <v>78875</v>
      </c>
      <c r="K1024" s="29">
        <v>46650.74</v>
      </c>
      <c r="L1024" s="31">
        <v>29.562451247020299</v>
      </c>
      <c r="M1024" s="11"/>
    </row>
    <row r="1025" spans="1:13" s="54" customFormat="1" ht="11.1" customHeight="1" x14ac:dyDescent="0.2">
      <c r="A1025" s="11"/>
      <c r="B1025" s="26"/>
      <c r="C1025" s="27"/>
      <c r="D1025" s="34" t="s">
        <v>31</v>
      </c>
      <c r="E1025" s="29">
        <v>50</v>
      </c>
      <c r="F1025" s="29">
        <v>14479</v>
      </c>
      <c r="G1025" s="29">
        <v>1773.037</v>
      </c>
      <c r="H1025" s="29">
        <v>49290.862999999998</v>
      </c>
      <c r="I1025" s="29">
        <v>298301.049</v>
      </c>
      <c r="J1025" s="29">
        <v>96047.462</v>
      </c>
      <c r="K1025" s="29">
        <v>50537.453000000001</v>
      </c>
      <c r="L1025" s="31">
        <v>32.198164345040603</v>
      </c>
      <c r="M1025" s="11"/>
    </row>
    <row r="1026" spans="1:13" s="54" customFormat="1" ht="11.1" customHeight="1" x14ac:dyDescent="0.2">
      <c r="A1026" s="11"/>
      <c r="B1026" s="26"/>
      <c r="C1026" s="27"/>
      <c r="D1026" s="34" t="s">
        <v>32</v>
      </c>
      <c r="E1026" s="29">
        <v>50</v>
      </c>
      <c r="F1026" s="29">
        <v>14500</v>
      </c>
      <c r="G1026" s="29">
        <v>1580.8219999999999</v>
      </c>
      <c r="H1026" s="29">
        <v>46631.61</v>
      </c>
      <c r="I1026" s="29">
        <v>243176.78400000001</v>
      </c>
      <c r="J1026" s="29">
        <v>69883.517000000007</v>
      </c>
      <c r="K1026" s="29">
        <v>38949.332999999999</v>
      </c>
      <c r="L1026" s="31">
        <v>28.7377420864321</v>
      </c>
      <c r="M1026" s="11"/>
    </row>
    <row r="1027" spans="1:13" s="54" customFormat="1" ht="11.1" customHeight="1" x14ac:dyDescent="0.2">
      <c r="A1027" s="11"/>
      <c r="B1027" s="26"/>
      <c r="C1027" s="27"/>
      <c r="D1027" s="34" t="s">
        <v>33</v>
      </c>
      <c r="E1027" s="37">
        <v>50</v>
      </c>
      <c r="F1027" s="37">
        <v>14585</v>
      </c>
      <c r="G1027" s="37">
        <v>1960.6389999999999</v>
      </c>
      <c r="H1027" s="37">
        <v>48152.625</v>
      </c>
      <c r="I1027" s="37">
        <v>357928.90600000002</v>
      </c>
      <c r="J1027" s="29">
        <v>112083.80899999999</v>
      </c>
      <c r="K1027" s="29">
        <v>59864.309000000001</v>
      </c>
      <c r="L1027" s="31">
        <v>31.3145451851268</v>
      </c>
      <c r="M1027" s="11"/>
    </row>
    <row r="1028" spans="1:13" s="54" customFormat="1" ht="11.1" customHeight="1" x14ac:dyDescent="0.2">
      <c r="A1028" s="11"/>
      <c r="B1028" s="26"/>
      <c r="C1028" s="27"/>
      <c r="D1028" s="34" t="s">
        <v>34</v>
      </c>
      <c r="E1028" s="29">
        <v>50</v>
      </c>
      <c r="F1028" s="29">
        <v>14546</v>
      </c>
      <c r="G1028" s="29">
        <v>1909.48</v>
      </c>
      <c r="H1028" s="29">
        <v>50419.031000000003</v>
      </c>
      <c r="I1028" s="29">
        <v>412200.56</v>
      </c>
      <c r="J1028" s="29">
        <v>141866.75899999999</v>
      </c>
      <c r="K1028" s="29">
        <v>67662.217000000004</v>
      </c>
      <c r="L1028" s="31">
        <v>34.416925343332899</v>
      </c>
      <c r="M1028" s="11"/>
    </row>
    <row r="1029" spans="1:13" s="54" customFormat="1" ht="11.1" customHeight="1" x14ac:dyDescent="0.2">
      <c r="A1029" s="11"/>
      <c r="B1029" s="26"/>
      <c r="C1029" s="27"/>
      <c r="D1029" s="34" t="s">
        <v>35</v>
      </c>
      <c r="E1029" s="29">
        <v>48</v>
      </c>
      <c r="F1029" s="29">
        <v>14556</v>
      </c>
      <c r="G1029" s="29">
        <v>1938.8710000000001</v>
      </c>
      <c r="H1029" s="29">
        <v>59215.461000000003</v>
      </c>
      <c r="I1029" s="29">
        <v>414341.07799999998</v>
      </c>
      <c r="J1029" s="29">
        <v>143566.916</v>
      </c>
      <c r="K1029" s="29">
        <v>65777.725000000006</v>
      </c>
      <c r="L1029" s="31">
        <v>34.6494527390306</v>
      </c>
      <c r="M1029" s="11"/>
    </row>
    <row r="1030" spans="1:13" s="54" customFormat="1" ht="11.1" customHeight="1" x14ac:dyDescent="0.2">
      <c r="A1030" s="11"/>
      <c r="B1030" s="26"/>
      <c r="C1030" s="27"/>
      <c r="D1030" s="34" t="s">
        <v>36</v>
      </c>
      <c r="E1030" s="29">
        <v>48</v>
      </c>
      <c r="F1030" s="29">
        <v>14398</v>
      </c>
      <c r="G1030" s="29">
        <v>1507.8119999999999</v>
      </c>
      <c r="H1030" s="29">
        <v>56238.392999999996</v>
      </c>
      <c r="I1030" s="29">
        <v>314400.41200000001</v>
      </c>
      <c r="J1030" s="29">
        <v>110290.598</v>
      </c>
      <c r="K1030" s="29">
        <v>58402.250999999997</v>
      </c>
      <c r="L1030" s="31">
        <v>35.079660773472497</v>
      </c>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85" t="s">
        <v>95</v>
      </c>
      <c r="B1033" s="385"/>
      <c r="C1033" s="385"/>
      <c r="D1033" s="385"/>
      <c r="E1033" s="385"/>
      <c r="F1033" s="385"/>
      <c r="G1033" s="385"/>
      <c r="H1033" s="385"/>
      <c r="I1033" s="385"/>
      <c r="J1033" s="385"/>
      <c r="K1033" s="385"/>
      <c r="L1033" s="385"/>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85" t="s">
        <v>1</v>
      </c>
      <c r="B1035" s="385"/>
      <c r="C1035" s="385"/>
      <c r="D1035" s="385"/>
      <c r="E1035" s="385"/>
      <c r="F1035" s="385"/>
      <c r="G1035" s="385"/>
      <c r="H1035" s="385"/>
      <c r="I1035" s="385"/>
      <c r="J1035" s="385"/>
      <c r="K1035" s="385"/>
      <c r="L1035" s="385"/>
      <c r="M1035" s="11"/>
    </row>
    <row r="1036" spans="1:13" s="54" customFormat="1" ht="11.1" customHeight="1" x14ac:dyDescent="0.2">
      <c r="A1036" s="385" t="s">
        <v>2</v>
      </c>
      <c r="B1036" s="385"/>
      <c r="C1036" s="385"/>
      <c r="D1036" s="385"/>
      <c r="E1036" s="385"/>
      <c r="F1036" s="385"/>
      <c r="G1036" s="385"/>
      <c r="H1036" s="385"/>
      <c r="I1036" s="385"/>
      <c r="J1036" s="385"/>
      <c r="K1036" s="385"/>
      <c r="L1036" s="385"/>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64" t="s">
        <v>3</v>
      </c>
      <c r="C1038" s="367" t="s">
        <v>4</v>
      </c>
      <c r="D1038" s="370" t="s">
        <v>5</v>
      </c>
      <c r="E1038" s="370" t="s">
        <v>6</v>
      </c>
      <c r="F1038" s="367" t="s">
        <v>7</v>
      </c>
      <c r="G1038" s="367" t="s">
        <v>8</v>
      </c>
      <c r="H1038" s="367" t="s">
        <v>9</v>
      </c>
      <c r="I1038" s="379" t="s">
        <v>10</v>
      </c>
      <c r="J1038" s="384"/>
      <c r="K1038" s="380"/>
      <c r="L1038" s="381" t="s">
        <v>11</v>
      </c>
    </row>
    <row r="1039" spans="1:13" ht="15" customHeight="1" x14ac:dyDescent="0.2">
      <c r="B1039" s="365"/>
      <c r="C1039" s="371"/>
      <c r="D1039" s="368"/>
      <c r="E1039" s="368"/>
      <c r="F1039" s="371"/>
      <c r="G1039" s="371"/>
      <c r="H1039" s="371"/>
      <c r="I1039" s="367" t="s">
        <v>12</v>
      </c>
      <c r="J1039" s="379" t="s">
        <v>13</v>
      </c>
      <c r="K1039" s="380"/>
      <c r="L1039" s="382"/>
    </row>
    <row r="1040" spans="1:13" ht="21" customHeight="1" x14ac:dyDescent="0.2">
      <c r="B1040" s="365"/>
      <c r="C1040" s="371"/>
      <c r="D1040" s="368"/>
      <c r="E1040" s="369"/>
      <c r="F1040" s="372"/>
      <c r="G1040" s="372"/>
      <c r="H1040" s="372"/>
      <c r="I1040" s="372"/>
      <c r="J1040" s="12" t="s">
        <v>14</v>
      </c>
      <c r="K1040" s="13" t="s">
        <v>15</v>
      </c>
      <c r="L1040" s="383"/>
    </row>
    <row r="1041" spans="1:13" ht="11.1" customHeight="1" x14ac:dyDescent="0.2">
      <c r="B1041" s="366"/>
      <c r="C1041" s="372"/>
      <c r="D1041" s="369"/>
      <c r="E1041" s="14" t="s">
        <v>16</v>
      </c>
      <c r="F1041" s="14" t="s">
        <v>17</v>
      </c>
      <c r="G1041" s="15" t="s">
        <v>18</v>
      </c>
      <c r="H1041" s="379" t="s">
        <v>19</v>
      </c>
      <c r="I1041" s="384"/>
      <c r="J1041" s="384"/>
      <c r="K1041" s="380"/>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2015</v>
      </c>
      <c r="E1043" s="22">
        <v>2</v>
      </c>
      <c r="F1043" s="44" t="s">
        <v>21</v>
      </c>
      <c r="G1043" s="44" t="s">
        <v>21</v>
      </c>
      <c r="H1043" s="44" t="s">
        <v>21</v>
      </c>
      <c r="I1043" s="44" t="s">
        <v>21</v>
      </c>
      <c r="J1043" s="44" t="s">
        <v>21</v>
      </c>
      <c r="K1043" s="44" t="s">
        <v>21</v>
      </c>
      <c r="L1043" s="44" t="s">
        <v>21</v>
      </c>
      <c r="M1043" s="11"/>
    </row>
    <row r="1044" spans="1:13" s="54" customFormat="1" ht="11.1" customHeight="1" x14ac:dyDescent="0.2">
      <c r="A1044" s="11"/>
      <c r="B1044" s="24"/>
      <c r="C1044" s="25"/>
      <c r="D1044" s="21">
        <v>2017</v>
      </c>
      <c r="E1044" s="29">
        <v>1</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2018</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2019</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2019</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2020</v>
      </c>
      <c r="E1064" s="29"/>
      <c r="F1064" s="29"/>
      <c r="G1064" s="29"/>
      <c r="H1064" s="29"/>
      <c r="I1064" s="29"/>
      <c r="J1064" s="30"/>
      <c r="K1064" s="29"/>
      <c r="L1064" s="31"/>
      <c r="M1064" s="11"/>
    </row>
    <row r="1065" spans="1:13" s="54"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4"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4"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s="11"/>
    </row>
    <row r="1077" spans="1:13" s="54" customFormat="1" ht="11.1" customHeight="1" x14ac:dyDescent="0.2">
      <c r="A1077" s="11"/>
      <c r="B1077" s="26"/>
      <c r="C1077" s="26"/>
      <c r="D1077" s="34" t="s">
        <v>35</v>
      </c>
      <c r="E1077" s="29">
        <v>2</v>
      </c>
      <c r="F1077" s="44" t="s">
        <v>21</v>
      </c>
      <c r="G1077" s="44" t="s">
        <v>21</v>
      </c>
      <c r="H1077" s="44" t="s">
        <v>21</v>
      </c>
      <c r="I1077" s="44" t="s">
        <v>21</v>
      </c>
      <c r="J1077" s="44" t="s">
        <v>21</v>
      </c>
      <c r="K1077" s="44" t="s">
        <v>21</v>
      </c>
      <c r="L1077" s="44" t="s">
        <v>21</v>
      </c>
      <c r="M1077" s="11"/>
    </row>
    <row r="1078" spans="1:13" s="54" customFormat="1" ht="11.1" customHeight="1" x14ac:dyDescent="0.2">
      <c r="A1078" s="11"/>
      <c r="B1078" s="26"/>
      <c r="C1078" s="26"/>
      <c r="D1078" s="34" t="s">
        <v>36</v>
      </c>
      <c r="E1078" s="29">
        <v>2</v>
      </c>
      <c r="F1078" s="44" t="s">
        <v>21</v>
      </c>
      <c r="G1078" s="44" t="s">
        <v>21</v>
      </c>
      <c r="H1078" s="44" t="s">
        <v>21</v>
      </c>
      <c r="I1078" s="44" t="s">
        <v>21</v>
      </c>
      <c r="J1078" s="44" t="s">
        <v>21</v>
      </c>
      <c r="K1078" s="44" t="s">
        <v>21</v>
      </c>
      <c r="L1078" s="44" t="s">
        <v>21</v>
      </c>
      <c r="M1078" s="11"/>
    </row>
    <row r="1079" spans="1:13" s="54" customFormat="1" ht="11.1" customHeight="1" x14ac:dyDescent="0.2">
      <c r="A1079" s="11"/>
      <c r="B1079" s="26"/>
      <c r="C1079" s="26"/>
      <c r="D1079" s="38"/>
      <c r="E1079" s="22"/>
      <c r="F1079" s="22"/>
      <c r="G1079" s="22"/>
      <c r="H1079" s="22"/>
      <c r="I1079" s="22"/>
      <c r="J1079" s="60"/>
      <c r="K1079" s="22"/>
      <c r="L1079" s="5"/>
      <c r="M1079" s="11"/>
    </row>
    <row r="1080" spans="1:13" s="54" customFormat="1" ht="11.1" customHeight="1" x14ac:dyDescent="0.2">
      <c r="A1080" s="11"/>
      <c r="B1080" s="26"/>
      <c r="C1080" s="26"/>
      <c r="D1080" s="38"/>
      <c r="E1080" s="22"/>
      <c r="F1080" s="22"/>
      <c r="G1080" s="22"/>
      <c r="H1080" s="22"/>
      <c r="I1080" s="22"/>
      <c r="J1080" s="60"/>
      <c r="K1080" s="22"/>
      <c r="L1080" s="5"/>
      <c r="M1080" s="11"/>
    </row>
    <row r="1081" spans="1:13" s="54" customFormat="1" ht="11.1" customHeight="1" x14ac:dyDescent="0.2">
      <c r="A1081" s="11"/>
      <c r="B1081" s="19">
        <v>31</v>
      </c>
      <c r="C1081" s="20" t="s">
        <v>97</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4" customFormat="1" ht="11.1" customHeight="1" x14ac:dyDescent="0.2">
      <c r="A1082" s="11"/>
      <c r="B1082" s="26"/>
      <c r="C1082" s="11"/>
      <c r="D1082" s="21">
        <v>2017</v>
      </c>
      <c r="E1082" s="22">
        <v>12.5833333333333</v>
      </c>
      <c r="F1082" s="22">
        <v>1663.6666666666699</v>
      </c>
      <c r="G1082" s="22">
        <v>2751.8130000000001</v>
      </c>
      <c r="H1082" s="22">
        <v>46098.451000000001</v>
      </c>
      <c r="I1082" s="22">
        <v>284603.41399999999</v>
      </c>
      <c r="J1082" s="22">
        <v>37234.561999999998</v>
      </c>
      <c r="K1082" s="22">
        <v>21098.25</v>
      </c>
      <c r="L1082" s="23">
        <v>13.0829639309949</v>
      </c>
      <c r="M1082" s="11"/>
    </row>
    <row r="1083" spans="1:13" s="54" customFormat="1" ht="11.1" customHeight="1" x14ac:dyDescent="0.2">
      <c r="A1083" s="11"/>
      <c r="B1083" s="26"/>
      <c r="C1083" s="11"/>
      <c r="D1083" s="21">
        <v>2018</v>
      </c>
      <c r="E1083" s="22">
        <v>11.3333333333333</v>
      </c>
      <c r="F1083" s="22">
        <v>1552.75</v>
      </c>
      <c r="G1083" s="22">
        <v>2528.8829999999998</v>
      </c>
      <c r="H1083" s="22">
        <v>47230.059000000001</v>
      </c>
      <c r="I1083" s="22">
        <v>280988.53999999998</v>
      </c>
      <c r="J1083" s="22">
        <v>33033.074000000001</v>
      </c>
      <c r="K1083" s="22">
        <v>17618.755000000001</v>
      </c>
      <c r="L1083" s="23">
        <v>11.756021793628999</v>
      </c>
      <c r="M1083" s="11"/>
    </row>
    <row r="1084" spans="1:13" s="54" customFormat="1" ht="11.1" customHeight="1" x14ac:dyDescent="0.2">
      <c r="A1084" s="11"/>
      <c r="B1084" s="26"/>
      <c r="C1084" s="11"/>
      <c r="D1084" s="21">
        <v>2019</v>
      </c>
      <c r="E1084" s="22">
        <v>11</v>
      </c>
      <c r="F1084" s="22">
        <v>1555.9166666666699</v>
      </c>
      <c r="G1084" s="22">
        <v>2526.7640000000001</v>
      </c>
      <c r="H1084" s="22">
        <v>47863.377999999997</v>
      </c>
      <c r="I1084" s="22">
        <v>281826.35600000003</v>
      </c>
      <c r="J1084" s="22">
        <v>31865.436000000002</v>
      </c>
      <c r="K1084" s="44" t="s">
        <v>21</v>
      </c>
      <c r="L1084" s="23">
        <v>11.306762239086</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2019</v>
      </c>
      <c r="E1086" s="29"/>
      <c r="F1086" s="29"/>
      <c r="G1086" s="29"/>
      <c r="H1086" s="29"/>
      <c r="I1086" s="29"/>
      <c r="J1086" s="30"/>
      <c r="K1086" s="29"/>
      <c r="L1086" s="31"/>
      <c r="M1086" s="11"/>
    </row>
    <row r="1087" spans="1:13" s="54" customFormat="1" ht="11.1" customHeight="1" x14ac:dyDescent="0.2">
      <c r="A1087" s="11"/>
      <c r="B1087" s="26"/>
      <c r="C1087" s="27"/>
      <c r="D1087" s="32" t="s">
        <v>24</v>
      </c>
      <c r="E1087" s="29">
        <v>11</v>
      </c>
      <c r="F1087" s="29">
        <v>1555.9166666666699</v>
      </c>
      <c r="G1087" s="29">
        <v>2526.7640000000001</v>
      </c>
      <c r="H1087" s="29">
        <v>47863.377999999997</v>
      </c>
      <c r="I1087" s="29">
        <v>281826.35600000003</v>
      </c>
      <c r="J1087" s="29">
        <v>31865.436000000002</v>
      </c>
      <c r="K1087" s="44" t="s">
        <v>21</v>
      </c>
      <c r="L1087" s="31">
        <v>11.306762239086</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11</v>
      </c>
      <c r="F1089" s="29">
        <v>1567</v>
      </c>
      <c r="G1089" s="29">
        <v>232.399</v>
      </c>
      <c r="H1089" s="29">
        <v>4053.7040000000002</v>
      </c>
      <c r="I1089" s="29">
        <v>23427.588</v>
      </c>
      <c r="J1089" s="29">
        <v>2757.8049999999998</v>
      </c>
      <c r="K1089" s="29">
        <v>1747.1310000000001</v>
      </c>
      <c r="L1089" s="31">
        <v>11.771613023073501</v>
      </c>
      <c r="M1089" s="11"/>
    </row>
    <row r="1090" spans="1:13" s="54" customFormat="1" ht="11.1" customHeight="1" x14ac:dyDescent="0.2">
      <c r="A1090" s="11"/>
      <c r="B1090" s="26"/>
      <c r="C1090" s="27"/>
      <c r="D1090" s="34" t="s">
        <v>26</v>
      </c>
      <c r="E1090" s="29">
        <v>11</v>
      </c>
      <c r="F1090" s="29">
        <v>1564</v>
      </c>
      <c r="G1090" s="29">
        <v>211.11</v>
      </c>
      <c r="H1090" s="29">
        <v>3728.6869999999999</v>
      </c>
      <c r="I1090" s="29">
        <v>23408.417000000001</v>
      </c>
      <c r="J1090" s="29">
        <v>2388.328</v>
      </c>
      <c r="K1090" s="29">
        <v>957.726</v>
      </c>
      <c r="L1090" s="31">
        <v>10.202859937090199</v>
      </c>
      <c r="M1090" s="11"/>
    </row>
    <row r="1091" spans="1:13" s="54" customFormat="1" ht="11.1" customHeight="1" x14ac:dyDescent="0.2">
      <c r="A1091" s="11"/>
      <c r="B1091" s="26"/>
      <c r="C1091" s="27"/>
      <c r="D1091" s="34" t="s">
        <v>27</v>
      </c>
      <c r="E1091" s="29">
        <v>11</v>
      </c>
      <c r="F1091" s="29">
        <v>1581</v>
      </c>
      <c r="G1091" s="29">
        <v>222.154</v>
      </c>
      <c r="H1091" s="29">
        <v>3901.7919999999999</v>
      </c>
      <c r="I1091" s="29">
        <v>25711.338</v>
      </c>
      <c r="J1091" s="29">
        <v>3307.03</v>
      </c>
      <c r="K1091" s="29">
        <v>1722.8979999999999</v>
      </c>
      <c r="L1091" s="31">
        <v>12.862146652966899</v>
      </c>
      <c r="M1091" s="11"/>
    </row>
    <row r="1092" spans="1:13" s="54" customFormat="1" ht="11.1" customHeight="1" x14ac:dyDescent="0.2">
      <c r="A1092" s="11"/>
      <c r="B1092" s="26"/>
      <c r="C1092" s="27"/>
      <c r="D1092" s="34" t="s">
        <v>28</v>
      </c>
      <c r="E1092" s="29">
        <v>11</v>
      </c>
      <c r="F1092" s="29">
        <v>1569</v>
      </c>
      <c r="G1092" s="29">
        <v>218.249</v>
      </c>
      <c r="H1092" s="29">
        <v>4053.1039999999998</v>
      </c>
      <c r="I1092" s="29">
        <v>23236.824000000001</v>
      </c>
      <c r="J1092" s="29">
        <v>2467.5709999999999</v>
      </c>
      <c r="K1092" s="29">
        <v>1316.2049999999999</v>
      </c>
      <c r="L1092" s="31">
        <v>10.6192266206432</v>
      </c>
      <c r="M1092" s="11"/>
    </row>
    <row r="1093" spans="1:13" s="54" customFormat="1" ht="11.1" customHeight="1" x14ac:dyDescent="0.2">
      <c r="A1093" s="11"/>
      <c r="B1093" s="26"/>
      <c r="C1093" s="27"/>
      <c r="D1093" s="35" t="s">
        <v>29</v>
      </c>
      <c r="E1093" s="29">
        <v>11</v>
      </c>
      <c r="F1093" s="29">
        <v>1551</v>
      </c>
      <c r="G1093" s="29">
        <v>215.821</v>
      </c>
      <c r="H1093" s="29">
        <v>4040.6729999999998</v>
      </c>
      <c r="I1093" s="29">
        <v>22856.858</v>
      </c>
      <c r="J1093" s="29">
        <v>2447.4169999999999</v>
      </c>
      <c r="K1093" s="29">
        <v>1174.1489999999999</v>
      </c>
      <c r="L1093" s="31">
        <v>10.7075828182509</v>
      </c>
      <c r="M1093" s="11"/>
    </row>
    <row r="1094" spans="1:13" s="54" customFormat="1" ht="11.1" customHeight="1" x14ac:dyDescent="0.2">
      <c r="A1094" s="11"/>
      <c r="B1094" s="26"/>
      <c r="C1094" s="27"/>
      <c r="D1094" s="34" t="s">
        <v>30</v>
      </c>
      <c r="E1094" s="29">
        <v>11</v>
      </c>
      <c r="F1094" s="29">
        <v>1555</v>
      </c>
      <c r="G1094" s="29">
        <v>202.44300000000001</v>
      </c>
      <c r="H1094" s="29">
        <v>4056.7269999999999</v>
      </c>
      <c r="I1094" s="29">
        <v>23319.97</v>
      </c>
      <c r="J1094" s="29">
        <v>2737.0940000000001</v>
      </c>
      <c r="K1094" s="29">
        <v>1363.308</v>
      </c>
      <c r="L1094" s="31">
        <v>11.7371248762327</v>
      </c>
      <c r="M1094" s="11"/>
    </row>
    <row r="1095" spans="1:13" s="54" customFormat="1" ht="11.1" customHeight="1" x14ac:dyDescent="0.2">
      <c r="A1095" s="11"/>
      <c r="B1095" s="26"/>
      <c r="C1095" s="27"/>
      <c r="D1095" s="34" t="s">
        <v>31</v>
      </c>
      <c r="E1095" s="29">
        <v>11</v>
      </c>
      <c r="F1095" s="29">
        <v>1556</v>
      </c>
      <c r="G1095" s="29">
        <v>206.179</v>
      </c>
      <c r="H1095" s="29">
        <v>3958.8150000000001</v>
      </c>
      <c r="I1095" s="29">
        <v>20544.025000000001</v>
      </c>
      <c r="J1095" s="29">
        <v>2528.3710000000001</v>
      </c>
      <c r="K1095" s="29">
        <v>1391.075</v>
      </c>
      <c r="L1095" s="31">
        <v>12.3070868537202</v>
      </c>
      <c r="M1095" s="11"/>
    </row>
    <row r="1096" spans="1:13" s="54" customFormat="1" ht="11.1" customHeight="1" x14ac:dyDescent="0.2">
      <c r="A1096" s="11"/>
      <c r="B1096" s="26"/>
      <c r="C1096" s="27"/>
      <c r="D1096" s="34" t="s">
        <v>32</v>
      </c>
      <c r="E1096" s="29">
        <v>11</v>
      </c>
      <c r="F1096" s="29">
        <v>1552</v>
      </c>
      <c r="G1096" s="29">
        <v>198.14500000000001</v>
      </c>
      <c r="H1096" s="29">
        <v>3878.6289999999999</v>
      </c>
      <c r="I1096" s="29">
        <v>18907.771000000001</v>
      </c>
      <c r="J1096" s="29">
        <v>2087.0639999999999</v>
      </c>
      <c r="K1096" s="29">
        <v>892.79399999999998</v>
      </c>
      <c r="L1096" s="31">
        <v>11.0381281854958</v>
      </c>
      <c r="M1096" s="11"/>
    </row>
    <row r="1097" spans="1:13" s="54" customFormat="1" ht="11.1" customHeight="1" x14ac:dyDescent="0.2">
      <c r="A1097" s="11"/>
      <c r="B1097" s="26"/>
      <c r="C1097" s="27"/>
      <c r="D1097" s="34" t="s">
        <v>33</v>
      </c>
      <c r="E1097" s="29">
        <v>11</v>
      </c>
      <c r="F1097" s="29">
        <v>1555</v>
      </c>
      <c r="G1097" s="29">
        <v>204.083</v>
      </c>
      <c r="H1097" s="29">
        <v>3799.6819999999998</v>
      </c>
      <c r="I1097" s="29">
        <v>28191.237000000001</v>
      </c>
      <c r="J1097" s="29">
        <v>4101.0829999999996</v>
      </c>
      <c r="K1097" s="44" t="s">
        <v>21</v>
      </c>
      <c r="L1097" s="31">
        <v>14.5473680349677</v>
      </c>
      <c r="M1097" s="11"/>
    </row>
    <row r="1098" spans="1:13" s="54" customFormat="1" ht="11.1" customHeight="1" x14ac:dyDescent="0.2">
      <c r="A1098" s="11"/>
      <c r="B1098" s="26"/>
      <c r="C1098" s="27"/>
      <c r="D1098" s="34" t="s">
        <v>34</v>
      </c>
      <c r="E1098" s="29">
        <v>11</v>
      </c>
      <c r="F1098" s="29">
        <v>1549</v>
      </c>
      <c r="G1098" s="29">
        <v>216.93700000000001</v>
      </c>
      <c r="H1098" s="29">
        <v>3884.049</v>
      </c>
      <c r="I1098" s="29">
        <v>24348.1</v>
      </c>
      <c r="J1098" s="29">
        <v>2315.8560000000002</v>
      </c>
      <c r="K1098" s="44" t="s">
        <v>21</v>
      </c>
      <c r="L1098" s="31">
        <v>9.5114444248216508</v>
      </c>
      <c r="M1098" s="11"/>
    </row>
    <row r="1099" spans="1:13" s="54" customFormat="1" ht="11.1" customHeight="1" x14ac:dyDescent="0.2">
      <c r="A1099" s="11"/>
      <c r="B1099" s="26"/>
      <c r="C1099" s="27"/>
      <c r="D1099" s="34" t="s">
        <v>35</v>
      </c>
      <c r="E1099" s="29">
        <v>11</v>
      </c>
      <c r="F1099" s="29">
        <v>1543</v>
      </c>
      <c r="G1099" s="29">
        <v>218.83600000000001</v>
      </c>
      <c r="H1099" s="29">
        <v>4512.9260000000004</v>
      </c>
      <c r="I1099" s="29">
        <v>24582.808000000001</v>
      </c>
      <c r="J1099" s="29">
        <v>2327.5360000000001</v>
      </c>
      <c r="K1099" s="44" t="s">
        <v>21</v>
      </c>
      <c r="L1099" s="31">
        <v>9.4681453802999194</v>
      </c>
      <c r="M1099" s="11"/>
    </row>
    <row r="1100" spans="1:13" s="54" customFormat="1" ht="11.1" customHeight="1" x14ac:dyDescent="0.2">
      <c r="A1100" s="11"/>
      <c r="B1100" s="26"/>
      <c r="C1100" s="27"/>
      <c r="D1100" s="34" t="s">
        <v>36</v>
      </c>
      <c r="E1100" s="29">
        <v>11</v>
      </c>
      <c r="F1100" s="29">
        <v>1529</v>
      </c>
      <c r="G1100" s="29">
        <v>180.40799999999999</v>
      </c>
      <c r="H1100" s="29">
        <v>3994.59</v>
      </c>
      <c r="I1100" s="29">
        <v>23291.42</v>
      </c>
      <c r="J1100" s="29">
        <v>2400.2809999999999</v>
      </c>
      <c r="K1100" s="44" t="s">
        <v>21</v>
      </c>
      <c r="L1100" s="31">
        <v>10.3054300682397</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2020</v>
      </c>
      <c r="E1102" s="29"/>
      <c r="F1102" s="29"/>
      <c r="G1102" s="29"/>
      <c r="H1102" s="29"/>
      <c r="I1102" s="29"/>
      <c r="J1102" s="30"/>
      <c r="K1102" s="29"/>
      <c r="L1102" s="31"/>
      <c r="M1102" s="11"/>
    </row>
    <row r="1103" spans="1:13" s="54" customFormat="1" ht="11.1" customHeight="1" x14ac:dyDescent="0.2">
      <c r="A1103" s="11"/>
      <c r="B1103" s="26"/>
      <c r="C1103" s="27"/>
      <c r="D1103" s="32" t="s">
        <v>24</v>
      </c>
      <c r="E1103" s="29">
        <v>10.0833333333333</v>
      </c>
      <c r="F1103" s="29">
        <v>1459.5833333333301</v>
      </c>
      <c r="G1103" s="29">
        <v>2346.2809999999999</v>
      </c>
      <c r="H1103" s="29">
        <v>43228.201999999997</v>
      </c>
      <c r="I1103" s="29">
        <v>271315.54499999998</v>
      </c>
      <c r="J1103" s="29">
        <v>24877.734</v>
      </c>
      <c r="K1103" s="44" t="s">
        <v>21</v>
      </c>
      <c r="L1103" s="31">
        <v>9.1692991641890593</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1460</v>
      </c>
      <c r="G1105" s="29">
        <v>203.03800000000001</v>
      </c>
      <c r="H1105" s="29">
        <v>3688.79</v>
      </c>
      <c r="I1105" s="29">
        <v>22247.69</v>
      </c>
      <c r="J1105" s="29">
        <v>2119.105</v>
      </c>
      <c r="K1105" s="44" t="s">
        <v>21</v>
      </c>
      <c r="L1105" s="31">
        <v>9.5250563092168203</v>
      </c>
      <c r="M1105" s="11"/>
    </row>
    <row r="1106" spans="1:13" s="54" customFormat="1" ht="11.1" customHeight="1" x14ac:dyDescent="0.2">
      <c r="A1106" s="11"/>
      <c r="B1106" s="26"/>
      <c r="C1106" s="27"/>
      <c r="D1106" s="34" t="s">
        <v>26</v>
      </c>
      <c r="E1106" s="29">
        <v>10</v>
      </c>
      <c r="F1106" s="29">
        <v>1460</v>
      </c>
      <c r="G1106" s="29">
        <v>196.56299999999999</v>
      </c>
      <c r="H1106" s="29">
        <v>3577.268</v>
      </c>
      <c r="I1106" s="29">
        <v>23327.741000000002</v>
      </c>
      <c r="J1106" s="29">
        <v>2271.223</v>
      </c>
      <c r="K1106" s="44" t="s">
        <v>21</v>
      </c>
      <c r="L1106" s="31">
        <v>9.7361463332433296</v>
      </c>
      <c r="M1106" s="11"/>
    </row>
    <row r="1107" spans="1:13" s="54" customFormat="1" ht="11.1" customHeight="1" x14ac:dyDescent="0.2">
      <c r="A1107" s="11"/>
      <c r="B1107" s="26"/>
      <c r="C1107" s="27"/>
      <c r="D1107" s="34" t="s">
        <v>27</v>
      </c>
      <c r="E1107" s="29">
        <v>10</v>
      </c>
      <c r="F1107" s="29">
        <v>1472</v>
      </c>
      <c r="G1107" s="29">
        <v>200.84399999999999</v>
      </c>
      <c r="H1107" s="29">
        <v>3690.4050000000002</v>
      </c>
      <c r="I1107" s="29">
        <v>23071.653999999999</v>
      </c>
      <c r="J1107" s="29">
        <v>2005.9159999999999</v>
      </c>
      <c r="K1107" s="44" t="s">
        <v>21</v>
      </c>
      <c r="L1107" s="31">
        <v>8.6942878044200906</v>
      </c>
      <c r="M1107" s="11"/>
    </row>
    <row r="1108" spans="1:13" s="54" customFormat="1" ht="11.1" customHeight="1" x14ac:dyDescent="0.2">
      <c r="A1108" s="11"/>
      <c r="B1108" s="26"/>
      <c r="C1108" s="27"/>
      <c r="D1108" s="34" t="s">
        <v>28</v>
      </c>
      <c r="E1108" s="29">
        <v>10</v>
      </c>
      <c r="F1108" s="29">
        <v>1468</v>
      </c>
      <c r="G1108" s="29">
        <v>164.76599999999999</v>
      </c>
      <c r="H1108" s="29">
        <v>3019.567</v>
      </c>
      <c r="I1108" s="29">
        <v>12227.664000000001</v>
      </c>
      <c r="J1108" s="29">
        <v>845.79499999999996</v>
      </c>
      <c r="K1108" s="44" t="s">
        <v>21</v>
      </c>
      <c r="L1108" s="31">
        <v>6.9170611819232199</v>
      </c>
      <c r="M1108" s="11"/>
    </row>
    <row r="1109" spans="1:13" s="54" customFormat="1" ht="11.1" customHeight="1" x14ac:dyDescent="0.2">
      <c r="A1109" s="11"/>
      <c r="B1109" s="26"/>
      <c r="C1109" s="27"/>
      <c r="D1109" s="35" t="s">
        <v>29</v>
      </c>
      <c r="E1109" s="29">
        <v>10</v>
      </c>
      <c r="F1109" s="29">
        <v>1450</v>
      </c>
      <c r="G1109" s="29">
        <v>196.595</v>
      </c>
      <c r="H1109" s="29">
        <v>3246.2240000000002</v>
      </c>
      <c r="I1109" s="29">
        <v>18329.91</v>
      </c>
      <c r="J1109" s="29">
        <v>1371.3430000000001</v>
      </c>
      <c r="K1109" s="44" t="s">
        <v>21</v>
      </c>
      <c r="L1109" s="31">
        <v>7.48144971797461</v>
      </c>
      <c r="M1109" s="11"/>
    </row>
    <row r="1110" spans="1:13" s="54" customFormat="1" ht="11.1" customHeight="1" x14ac:dyDescent="0.2">
      <c r="A1110" s="11"/>
      <c r="B1110" s="26"/>
      <c r="C1110" s="27"/>
      <c r="D1110" s="34" t="s">
        <v>30</v>
      </c>
      <c r="E1110" s="29">
        <v>10</v>
      </c>
      <c r="F1110" s="29">
        <v>1456</v>
      </c>
      <c r="G1110" s="29">
        <v>195.15700000000001</v>
      </c>
      <c r="H1110" s="29">
        <v>3524.71</v>
      </c>
      <c r="I1110" s="29">
        <v>24332.954000000002</v>
      </c>
      <c r="J1110" s="29">
        <v>2349.9720000000002</v>
      </c>
      <c r="K1110" s="44" t="s">
        <v>21</v>
      </c>
      <c r="L1110" s="31">
        <v>9.6575697303336003</v>
      </c>
      <c r="M1110" s="11"/>
    </row>
    <row r="1111" spans="1:13" s="54" customFormat="1" ht="11.1" customHeight="1" x14ac:dyDescent="0.2">
      <c r="A1111" s="11"/>
      <c r="B1111" s="26"/>
      <c r="C1111" s="27"/>
      <c r="D1111" s="34" t="s">
        <v>31</v>
      </c>
      <c r="E1111" s="29">
        <v>10</v>
      </c>
      <c r="F1111" s="29">
        <v>1455</v>
      </c>
      <c r="G1111" s="29">
        <v>190.762</v>
      </c>
      <c r="H1111" s="29">
        <v>3446.3240000000001</v>
      </c>
      <c r="I1111" s="29">
        <v>24857.526000000002</v>
      </c>
      <c r="J1111" s="29">
        <v>2366.998</v>
      </c>
      <c r="K1111" s="44" t="s">
        <v>21</v>
      </c>
      <c r="L1111" s="31">
        <v>9.5222589729967506</v>
      </c>
      <c r="M1111" s="11"/>
    </row>
    <row r="1112" spans="1:13" s="54" customFormat="1" ht="11.1" customHeight="1" x14ac:dyDescent="0.2">
      <c r="A1112" s="11"/>
      <c r="B1112" s="26"/>
      <c r="C1112" s="27"/>
      <c r="D1112" s="34" t="s">
        <v>32</v>
      </c>
      <c r="E1112" s="29">
        <v>10</v>
      </c>
      <c r="F1112" s="29">
        <v>1466</v>
      </c>
      <c r="G1112" s="29">
        <v>180.41900000000001</v>
      </c>
      <c r="H1112" s="29">
        <v>3417.5279999999998</v>
      </c>
      <c r="I1112" s="29">
        <v>18959.625</v>
      </c>
      <c r="J1112" s="29">
        <v>1590.481</v>
      </c>
      <c r="K1112" s="44" t="s">
        <v>21</v>
      </c>
      <c r="L1112" s="31">
        <v>8.3887787865002608</v>
      </c>
      <c r="M1112" s="11"/>
    </row>
    <row r="1113" spans="1:13" s="54" customFormat="1" ht="11.1" customHeight="1" x14ac:dyDescent="0.2">
      <c r="A1113" s="11"/>
      <c r="B1113" s="26"/>
      <c r="C1113" s="27"/>
      <c r="D1113" s="34" t="s">
        <v>33</v>
      </c>
      <c r="E1113" s="37">
        <v>10</v>
      </c>
      <c r="F1113" s="37">
        <v>1475</v>
      </c>
      <c r="G1113" s="37">
        <v>214.82300000000001</v>
      </c>
      <c r="H1113" s="37">
        <v>3596.3029999999999</v>
      </c>
      <c r="I1113" s="37">
        <v>26383.663</v>
      </c>
      <c r="J1113" s="29">
        <v>2983.607</v>
      </c>
      <c r="K1113" s="44" t="s">
        <v>21</v>
      </c>
      <c r="L1113" s="31">
        <v>11.3085396823026</v>
      </c>
      <c r="M1113" s="11"/>
    </row>
    <row r="1114" spans="1:13" s="54" customFormat="1" ht="11.1" customHeight="1" x14ac:dyDescent="0.2">
      <c r="A1114" s="11"/>
      <c r="B1114" s="26"/>
      <c r="C1114" s="27"/>
      <c r="D1114" s="34" t="s">
        <v>34</v>
      </c>
      <c r="E1114" s="29">
        <v>10</v>
      </c>
      <c r="F1114" s="29">
        <v>1473</v>
      </c>
      <c r="G1114" s="29">
        <v>211.923</v>
      </c>
      <c r="H1114" s="29">
        <v>3609.53</v>
      </c>
      <c r="I1114" s="29">
        <v>26758.364000000001</v>
      </c>
      <c r="J1114" s="29">
        <v>2843.7539999999999</v>
      </c>
      <c r="K1114" s="44" t="s">
        <v>21</v>
      </c>
      <c r="L1114" s="31">
        <v>10.6275331331916</v>
      </c>
      <c r="M1114" s="11"/>
    </row>
    <row r="1115" spans="1:13" s="54" customFormat="1" ht="11.1" customHeight="1" x14ac:dyDescent="0.2">
      <c r="A1115" s="11"/>
      <c r="B1115" s="26"/>
      <c r="C1115" s="27"/>
      <c r="D1115" s="34" t="s">
        <v>35</v>
      </c>
      <c r="E1115" s="29">
        <v>10</v>
      </c>
      <c r="F1115" s="29">
        <v>1448</v>
      </c>
      <c r="G1115" s="29">
        <v>207.87200000000001</v>
      </c>
      <c r="H1115" s="29">
        <v>4502.4589999999998</v>
      </c>
      <c r="I1115" s="29">
        <v>25727.469000000001</v>
      </c>
      <c r="J1115" s="29">
        <v>1626.1959999999999</v>
      </c>
      <c r="K1115" s="44" t="s">
        <v>21</v>
      </c>
      <c r="L1115" s="31">
        <v>6.3208549585658798</v>
      </c>
      <c r="M1115" s="11"/>
    </row>
    <row r="1116" spans="1:13" s="54" customFormat="1" ht="11.1" customHeight="1" x14ac:dyDescent="0.2">
      <c r="A1116" s="11"/>
      <c r="B1116" s="26"/>
      <c r="C1116" s="27"/>
      <c r="D1116" s="34" t="s">
        <v>36</v>
      </c>
      <c r="E1116" s="29">
        <v>10</v>
      </c>
      <c r="F1116" s="29">
        <v>1432</v>
      </c>
      <c r="G1116" s="29">
        <v>183.51900000000001</v>
      </c>
      <c r="H1116" s="29">
        <v>3909.0940000000001</v>
      </c>
      <c r="I1116" s="29">
        <v>25091.285</v>
      </c>
      <c r="J1116" s="29">
        <v>2503.3440000000001</v>
      </c>
      <c r="K1116" s="44" t="s">
        <v>21</v>
      </c>
      <c r="L1116" s="31">
        <v>9.9769461787230096</v>
      </c>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85" t="s">
        <v>98</v>
      </c>
      <c r="B1119" s="385"/>
      <c r="C1119" s="385"/>
      <c r="D1119" s="385"/>
      <c r="E1119" s="385"/>
      <c r="F1119" s="385"/>
      <c r="G1119" s="385"/>
      <c r="H1119" s="385"/>
      <c r="I1119" s="385"/>
      <c r="J1119" s="385"/>
      <c r="K1119" s="385"/>
      <c r="L1119" s="385"/>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85" t="s">
        <v>1</v>
      </c>
      <c r="B1121" s="385"/>
      <c r="C1121" s="385"/>
      <c r="D1121" s="385"/>
      <c r="E1121" s="385"/>
      <c r="F1121" s="385"/>
      <c r="G1121" s="385"/>
      <c r="H1121" s="385"/>
      <c r="I1121" s="385"/>
      <c r="J1121" s="385"/>
      <c r="K1121" s="385"/>
      <c r="L1121" s="385"/>
      <c r="M1121" s="11"/>
    </row>
    <row r="1122" spans="1:13" s="54" customFormat="1" ht="11.1" customHeight="1" x14ac:dyDescent="0.2">
      <c r="A1122" s="385" t="s">
        <v>2</v>
      </c>
      <c r="B1122" s="385"/>
      <c r="C1122" s="385"/>
      <c r="D1122" s="385"/>
      <c r="E1122" s="385"/>
      <c r="F1122" s="385"/>
      <c r="G1122" s="385"/>
      <c r="H1122" s="385"/>
      <c r="I1122" s="385"/>
      <c r="J1122" s="385"/>
      <c r="K1122" s="385"/>
      <c r="L1122" s="385"/>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64" t="s">
        <v>3</v>
      </c>
      <c r="C1124" s="367" t="s">
        <v>4</v>
      </c>
      <c r="D1124" s="370" t="s">
        <v>5</v>
      </c>
      <c r="E1124" s="370" t="s">
        <v>6</v>
      </c>
      <c r="F1124" s="367" t="s">
        <v>7</v>
      </c>
      <c r="G1124" s="367" t="s">
        <v>8</v>
      </c>
      <c r="H1124" s="367" t="s">
        <v>9</v>
      </c>
      <c r="I1124" s="379" t="s">
        <v>10</v>
      </c>
      <c r="J1124" s="384"/>
      <c r="K1124" s="380"/>
      <c r="L1124" s="381" t="s">
        <v>11</v>
      </c>
    </row>
    <row r="1125" spans="1:13" ht="15" customHeight="1" x14ac:dyDescent="0.2">
      <c r="B1125" s="365"/>
      <c r="C1125" s="371"/>
      <c r="D1125" s="368"/>
      <c r="E1125" s="368"/>
      <c r="F1125" s="371"/>
      <c r="G1125" s="371"/>
      <c r="H1125" s="371"/>
      <c r="I1125" s="367" t="s">
        <v>12</v>
      </c>
      <c r="J1125" s="379" t="s">
        <v>13</v>
      </c>
      <c r="K1125" s="380"/>
      <c r="L1125" s="382"/>
    </row>
    <row r="1126" spans="1:13" ht="21" customHeight="1" x14ac:dyDescent="0.2">
      <c r="B1126" s="365"/>
      <c r="C1126" s="371"/>
      <c r="D1126" s="368"/>
      <c r="E1126" s="369"/>
      <c r="F1126" s="372"/>
      <c r="G1126" s="372"/>
      <c r="H1126" s="372"/>
      <c r="I1126" s="372"/>
      <c r="J1126" s="12" t="s">
        <v>14</v>
      </c>
      <c r="K1126" s="13" t="s">
        <v>15</v>
      </c>
      <c r="L1126" s="383"/>
    </row>
    <row r="1127" spans="1:13" ht="11.1" customHeight="1" x14ac:dyDescent="0.2">
      <c r="B1127" s="366"/>
      <c r="C1127" s="372"/>
      <c r="D1127" s="369"/>
      <c r="E1127" s="14" t="s">
        <v>16</v>
      </c>
      <c r="F1127" s="14" t="s">
        <v>17</v>
      </c>
      <c r="G1127" s="15" t="s">
        <v>18</v>
      </c>
      <c r="H1127" s="379" t="s">
        <v>19</v>
      </c>
      <c r="I1127" s="384"/>
      <c r="J1127" s="384"/>
      <c r="K1127" s="380"/>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4" customFormat="1" ht="11.1" customHeight="1" x14ac:dyDescent="0.2">
      <c r="A1130" s="11"/>
      <c r="B1130" s="19"/>
      <c r="C1130" s="45" t="s">
        <v>99</v>
      </c>
      <c r="D1130" s="21">
        <v>2017</v>
      </c>
      <c r="E1130" s="22">
        <v>30.8333333333333</v>
      </c>
      <c r="F1130" s="22">
        <v>4438.3333333333303</v>
      </c>
      <c r="G1130" s="22">
        <v>7245.3590000000004</v>
      </c>
      <c r="H1130" s="22">
        <v>169752.20300000001</v>
      </c>
      <c r="I1130" s="22">
        <v>856777.10900000005</v>
      </c>
      <c r="J1130" s="22">
        <v>497108.1</v>
      </c>
      <c r="K1130" s="22">
        <v>91628.816999999995</v>
      </c>
      <c r="L1130" s="23">
        <v>58.020702791675497</v>
      </c>
      <c r="M1130" s="11"/>
    </row>
    <row r="1131" spans="1:13" s="54" customFormat="1" ht="11.1" customHeight="1" x14ac:dyDescent="0.2">
      <c r="A1131" s="11"/>
      <c r="B1131" s="26"/>
      <c r="C1131" s="26"/>
      <c r="D1131" s="21">
        <v>2018</v>
      </c>
      <c r="E1131" s="22">
        <v>31.8333333333333</v>
      </c>
      <c r="F1131" s="22">
        <v>4677.9166666666697</v>
      </c>
      <c r="G1131" s="22">
        <v>7510.1049999999996</v>
      </c>
      <c r="H1131" s="22">
        <v>178705.73199999999</v>
      </c>
      <c r="I1131" s="22">
        <v>951648.39300000004</v>
      </c>
      <c r="J1131" s="22">
        <v>574370.31700000004</v>
      </c>
      <c r="K1131" s="22">
        <v>98985.751000000004</v>
      </c>
      <c r="L1131" s="23">
        <v>60.355307824283798</v>
      </c>
      <c r="M1131" s="11"/>
    </row>
    <row r="1132" spans="1:13" s="54" customFormat="1" ht="11.1" customHeight="1" x14ac:dyDescent="0.2">
      <c r="A1132" s="11"/>
      <c r="B1132" s="26"/>
      <c r="C1132" s="26"/>
      <c r="D1132" s="21">
        <v>2019</v>
      </c>
      <c r="E1132" s="22">
        <v>32</v>
      </c>
      <c r="F1132" s="22">
        <v>4747</v>
      </c>
      <c r="G1132" s="22">
        <v>7627.8220000000001</v>
      </c>
      <c r="H1132" s="22">
        <v>186982.42</v>
      </c>
      <c r="I1132" s="22">
        <v>1036134.786</v>
      </c>
      <c r="J1132" s="22">
        <v>658677.12100000004</v>
      </c>
      <c r="K1132" s="22">
        <v>116874.321</v>
      </c>
      <c r="L1132" s="23">
        <v>63.5706020008096</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2019</v>
      </c>
      <c r="E1134" s="29"/>
      <c r="F1134" s="29"/>
      <c r="G1134" s="29"/>
      <c r="H1134" s="29"/>
      <c r="I1134" s="29"/>
      <c r="J1134" s="30"/>
      <c r="K1134" s="29"/>
      <c r="L1134" s="31"/>
      <c r="M1134" s="11"/>
    </row>
    <row r="1135" spans="1:13" s="54" customFormat="1" ht="11.1" customHeight="1" x14ac:dyDescent="0.2">
      <c r="A1135" s="11"/>
      <c r="B1135" s="26"/>
      <c r="C1135" s="26"/>
      <c r="D1135" s="32" t="s">
        <v>24</v>
      </c>
      <c r="E1135" s="29">
        <v>32</v>
      </c>
      <c r="F1135" s="29">
        <v>4747</v>
      </c>
      <c r="G1135" s="29">
        <v>7627.8220000000001</v>
      </c>
      <c r="H1135" s="29">
        <v>186982.42</v>
      </c>
      <c r="I1135" s="29">
        <v>1036134.786</v>
      </c>
      <c r="J1135" s="29">
        <v>658677.12100000004</v>
      </c>
      <c r="K1135" s="29">
        <v>116874.321</v>
      </c>
      <c r="L1135" s="31">
        <v>63.5706020008096</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32</v>
      </c>
      <c r="F1137" s="29">
        <v>4714</v>
      </c>
      <c r="G1137" s="29">
        <v>676.34299999999996</v>
      </c>
      <c r="H1137" s="29">
        <v>14561.945</v>
      </c>
      <c r="I1137" s="29">
        <v>83151.576000000001</v>
      </c>
      <c r="J1137" s="29">
        <v>54598.038999999997</v>
      </c>
      <c r="K1137" s="29">
        <v>8550.2350000000006</v>
      </c>
      <c r="L1137" s="31">
        <v>65.660858911441395</v>
      </c>
      <c r="M1137" s="11"/>
    </row>
    <row r="1138" spans="1:13" s="54" customFormat="1" ht="11.1" customHeight="1" x14ac:dyDescent="0.2">
      <c r="A1138" s="11"/>
      <c r="B1138" s="26"/>
      <c r="C1138" s="26"/>
      <c r="D1138" s="34" t="s">
        <v>26</v>
      </c>
      <c r="E1138" s="29">
        <v>32</v>
      </c>
      <c r="F1138" s="29">
        <v>4699</v>
      </c>
      <c r="G1138" s="29">
        <v>624.45799999999997</v>
      </c>
      <c r="H1138" s="29">
        <v>14225.656999999999</v>
      </c>
      <c r="I1138" s="29">
        <v>71370.475999999995</v>
      </c>
      <c r="J1138" s="29">
        <v>41426.480000000003</v>
      </c>
      <c r="K1138" s="29">
        <v>9999.5509999999995</v>
      </c>
      <c r="L1138" s="31">
        <v>58.044281503741097</v>
      </c>
      <c r="M1138" s="11"/>
    </row>
    <row r="1139" spans="1:13" s="54" customFormat="1" ht="11.1" customHeight="1" x14ac:dyDescent="0.2">
      <c r="A1139" s="11"/>
      <c r="B1139" s="26"/>
      <c r="C1139" s="26"/>
      <c r="D1139" s="34" t="s">
        <v>27</v>
      </c>
      <c r="E1139" s="29">
        <v>32</v>
      </c>
      <c r="F1139" s="29">
        <v>4702</v>
      </c>
      <c r="G1139" s="29">
        <v>651.03499999999997</v>
      </c>
      <c r="H1139" s="29">
        <v>14618.691000000001</v>
      </c>
      <c r="I1139" s="29">
        <v>87499.562000000005</v>
      </c>
      <c r="J1139" s="29">
        <v>55845.646000000001</v>
      </c>
      <c r="K1139" s="29">
        <v>13224.928</v>
      </c>
      <c r="L1139" s="31">
        <v>63.8239149128541</v>
      </c>
      <c r="M1139" s="11"/>
    </row>
    <row r="1140" spans="1:13" s="54" customFormat="1" ht="11.1" customHeight="1" x14ac:dyDescent="0.2">
      <c r="A1140" s="11"/>
      <c r="B1140" s="26"/>
      <c r="C1140" s="26"/>
      <c r="D1140" s="34" t="s">
        <v>28</v>
      </c>
      <c r="E1140" s="29">
        <v>32</v>
      </c>
      <c r="F1140" s="29">
        <v>4687</v>
      </c>
      <c r="G1140" s="29">
        <v>628.31799999999998</v>
      </c>
      <c r="H1140" s="29">
        <v>14947.222</v>
      </c>
      <c r="I1140" s="29">
        <v>74047.142000000007</v>
      </c>
      <c r="J1140" s="29">
        <v>43628.273000000001</v>
      </c>
      <c r="K1140" s="29">
        <v>10096.672</v>
      </c>
      <c r="L1140" s="31">
        <v>58.919590711549702</v>
      </c>
      <c r="M1140" s="11"/>
    </row>
    <row r="1141" spans="1:13" s="54" customFormat="1" ht="11.1" customHeight="1" x14ac:dyDescent="0.2">
      <c r="A1141" s="11"/>
      <c r="B1141" s="26"/>
      <c r="C1141" s="26"/>
      <c r="D1141" s="35" t="s">
        <v>29</v>
      </c>
      <c r="E1141" s="29">
        <v>32</v>
      </c>
      <c r="F1141" s="29">
        <v>4664</v>
      </c>
      <c r="G1141" s="29">
        <v>636.81500000000005</v>
      </c>
      <c r="H1141" s="29">
        <v>14672.938</v>
      </c>
      <c r="I1141" s="29">
        <v>93195.400999999998</v>
      </c>
      <c r="J1141" s="29">
        <v>62968.629000000001</v>
      </c>
      <c r="K1141" s="29">
        <v>10520.947</v>
      </c>
      <c r="L1141" s="31">
        <v>67.566240741858095</v>
      </c>
      <c r="M1141" s="11"/>
    </row>
    <row r="1142" spans="1:13" s="54" customFormat="1" ht="11.1" customHeight="1" x14ac:dyDescent="0.2">
      <c r="A1142" s="11"/>
      <c r="B1142" s="26"/>
      <c r="C1142" s="26"/>
      <c r="D1142" s="34" t="s">
        <v>30</v>
      </c>
      <c r="E1142" s="29">
        <v>32</v>
      </c>
      <c r="F1142" s="29">
        <v>4709</v>
      </c>
      <c r="G1142" s="29">
        <v>603.77800000000002</v>
      </c>
      <c r="H1142" s="29">
        <v>15042.011</v>
      </c>
      <c r="I1142" s="29">
        <v>96869.260999999999</v>
      </c>
      <c r="J1142" s="29">
        <v>65271.974000000002</v>
      </c>
      <c r="K1142" s="29">
        <v>9725.3050000000003</v>
      </c>
      <c r="L1142" s="31">
        <v>67.381513316179806</v>
      </c>
      <c r="M1142" s="11"/>
    </row>
    <row r="1143" spans="1:13" s="54" customFormat="1" ht="11.1" customHeight="1" x14ac:dyDescent="0.2">
      <c r="A1143" s="11"/>
      <c r="B1143" s="26"/>
      <c r="C1143" s="26"/>
      <c r="D1143" s="34" t="s">
        <v>31</v>
      </c>
      <c r="E1143" s="29">
        <v>32</v>
      </c>
      <c r="F1143" s="29">
        <v>4733</v>
      </c>
      <c r="G1143" s="29">
        <v>651.88499999999999</v>
      </c>
      <c r="H1143" s="29">
        <v>15987.018</v>
      </c>
      <c r="I1143" s="29">
        <v>95021.161999999997</v>
      </c>
      <c r="J1143" s="29">
        <v>63783.428999999996</v>
      </c>
      <c r="K1143" s="29">
        <v>8076.0709999999999</v>
      </c>
      <c r="L1143" s="31">
        <v>67.125498844141703</v>
      </c>
      <c r="M1143" s="11"/>
    </row>
    <row r="1144" spans="1:13" s="54" customFormat="1" ht="11.1" customHeight="1" x14ac:dyDescent="0.2">
      <c r="A1144" s="11"/>
      <c r="B1144" s="26"/>
      <c r="C1144" s="26"/>
      <c r="D1144" s="34" t="s">
        <v>32</v>
      </c>
      <c r="E1144" s="29">
        <v>32</v>
      </c>
      <c r="F1144" s="29">
        <v>4791</v>
      </c>
      <c r="G1144" s="29">
        <v>642.79999999999995</v>
      </c>
      <c r="H1144" s="29">
        <v>14472.254999999999</v>
      </c>
      <c r="I1144" s="29">
        <v>89493.476999999999</v>
      </c>
      <c r="J1144" s="29">
        <v>59554.101000000002</v>
      </c>
      <c r="K1144" s="29">
        <v>7062.1379999999999</v>
      </c>
      <c r="L1144" s="31">
        <v>66.545745004409696</v>
      </c>
      <c r="M1144" s="11"/>
    </row>
    <row r="1145" spans="1:13" s="54" customFormat="1" ht="11.1" customHeight="1" x14ac:dyDescent="0.2">
      <c r="A1145" s="11"/>
      <c r="B1145" s="26"/>
      <c r="C1145" s="26"/>
      <c r="D1145" s="34" t="s">
        <v>33</v>
      </c>
      <c r="E1145" s="29">
        <v>32</v>
      </c>
      <c r="F1145" s="29">
        <v>4798</v>
      </c>
      <c r="G1145" s="29">
        <v>637.96900000000005</v>
      </c>
      <c r="H1145" s="29">
        <v>14563.710999999999</v>
      </c>
      <c r="I1145" s="29">
        <v>77044.437000000005</v>
      </c>
      <c r="J1145" s="29">
        <v>45311.548999999999</v>
      </c>
      <c r="K1145" s="29">
        <v>9820.6209999999992</v>
      </c>
      <c r="L1145" s="31">
        <v>58.812226767261599</v>
      </c>
      <c r="M1145" s="11"/>
    </row>
    <row r="1146" spans="1:13" s="54" customFormat="1" ht="11.1" customHeight="1" x14ac:dyDescent="0.2">
      <c r="A1146" s="11"/>
      <c r="B1146" s="26"/>
      <c r="C1146" s="26"/>
      <c r="D1146" s="34" t="s">
        <v>34</v>
      </c>
      <c r="E1146" s="29">
        <v>32</v>
      </c>
      <c r="F1146" s="29">
        <v>4811</v>
      </c>
      <c r="G1146" s="29">
        <v>649.83299999999997</v>
      </c>
      <c r="H1146" s="29">
        <v>15741.617</v>
      </c>
      <c r="I1146" s="29">
        <v>81295.107999999993</v>
      </c>
      <c r="J1146" s="29">
        <v>48109.525999999998</v>
      </c>
      <c r="K1146" s="29">
        <v>10643.129000000001</v>
      </c>
      <c r="L1146" s="31">
        <v>59.178869655969898</v>
      </c>
      <c r="M1146" s="11"/>
    </row>
    <row r="1147" spans="1:13" s="54" customFormat="1" ht="11.1" customHeight="1" x14ac:dyDescent="0.2">
      <c r="A1147" s="11"/>
      <c r="B1147" s="26"/>
      <c r="C1147" s="26"/>
      <c r="D1147" s="34" t="s">
        <v>35</v>
      </c>
      <c r="E1147" s="29">
        <v>32</v>
      </c>
      <c r="F1147" s="29">
        <v>4833</v>
      </c>
      <c r="G1147" s="29">
        <v>664.05499999999995</v>
      </c>
      <c r="H1147" s="29">
        <v>17306.87</v>
      </c>
      <c r="I1147" s="29">
        <v>89685.745999999999</v>
      </c>
      <c r="J1147" s="29">
        <v>52789.493999999999</v>
      </c>
      <c r="K1147" s="29">
        <v>10260.859</v>
      </c>
      <c r="L1147" s="31">
        <v>58.860517255439902</v>
      </c>
      <c r="M1147" s="11"/>
    </row>
    <row r="1148" spans="1:13" s="54" customFormat="1" ht="11.1" customHeight="1" x14ac:dyDescent="0.2">
      <c r="A1148" s="11"/>
      <c r="B1148" s="26"/>
      <c r="C1148" s="26"/>
      <c r="D1148" s="34" t="s">
        <v>36</v>
      </c>
      <c r="E1148" s="29">
        <v>32</v>
      </c>
      <c r="F1148" s="29">
        <v>4823</v>
      </c>
      <c r="G1148" s="29">
        <v>560.53300000000002</v>
      </c>
      <c r="H1148" s="29">
        <v>20842.485000000001</v>
      </c>
      <c r="I1148" s="29">
        <v>97461.437999999995</v>
      </c>
      <c r="J1148" s="29">
        <v>65389.981</v>
      </c>
      <c r="K1148" s="29">
        <v>8893.8649999999998</v>
      </c>
      <c r="L1148" s="31">
        <v>67.093183049484693</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2020</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4965.1666666666697</v>
      </c>
      <c r="G1151" s="29">
        <v>7868.6120000000001</v>
      </c>
      <c r="H1151" s="29">
        <v>188281.70800000001</v>
      </c>
      <c r="I1151" s="29">
        <v>1081071.6629999999</v>
      </c>
      <c r="J1151" s="29">
        <v>655543.59</v>
      </c>
      <c r="K1151" s="44" t="s">
        <v>21</v>
      </c>
      <c r="L1151" s="31">
        <v>60.638310339284097</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4954</v>
      </c>
      <c r="G1153" s="29">
        <v>696.70100000000002</v>
      </c>
      <c r="H1153" s="29">
        <v>15282.994000000001</v>
      </c>
      <c r="I1153" s="29">
        <v>97616.260999999999</v>
      </c>
      <c r="J1153" s="29">
        <v>63227.212</v>
      </c>
      <c r="K1153" s="29">
        <v>8750.5560000000005</v>
      </c>
      <c r="L1153" s="31">
        <v>64.771188070807199</v>
      </c>
      <c r="M1153" s="11"/>
    </row>
    <row r="1154" spans="1:13" s="54" customFormat="1" ht="11.1" customHeight="1" x14ac:dyDescent="0.2">
      <c r="A1154" s="11"/>
      <c r="B1154" s="26"/>
      <c r="C1154" s="26"/>
      <c r="D1154" s="34" t="s">
        <v>26</v>
      </c>
      <c r="E1154" s="29">
        <v>32</v>
      </c>
      <c r="F1154" s="29">
        <v>4964</v>
      </c>
      <c r="G1154" s="29">
        <v>653.63099999999997</v>
      </c>
      <c r="H1154" s="29">
        <v>14698.027</v>
      </c>
      <c r="I1154" s="29">
        <v>74037.308999999994</v>
      </c>
      <c r="J1154" s="29">
        <v>41462.667000000001</v>
      </c>
      <c r="K1154" s="29">
        <v>9525.3469999999998</v>
      </c>
      <c r="L1154" s="31">
        <v>56.002396035220599</v>
      </c>
      <c r="M1154" s="11"/>
    </row>
    <row r="1155" spans="1:13" s="54" customFormat="1" ht="11.1" customHeight="1" x14ac:dyDescent="0.2">
      <c r="A1155" s="11"/>
      <c r="B1155" s="26"/>
      <c r="C1155" s="26"/>
      <c r="D1155" s="34" t="s">
        <v>27</v>
      </c>
      <c r="E1155" s="29">
        <v>32</v>
      </c>
      <c r="F1155" s="29">
        <v>4954</v>
      </c>
      <c r="G1155" s="29">
        <v>715.04399999999998</v>
      </c>
      <c r="H1155" s="29">
        <v>15332.684999999999</v>
      </c>
      <c r="I1155" s="29">
        <v>96083.081999999995</v>
      </c>
      <c r="J1155" s="29">
        <v>56570.826999999997</v>
      </c>
      <c r="K1155" s="29">
        <v>10493.393</v>
      </c>
      <c r="L1155" s="31">
        <v>58.876990436256001</v>
      </c>
      <c r="M1155" s="11"/>
    </row>
    <row r="1156" spans="1:13" s="54" customFormat="1" ht="11.1" customHeight="1" x14ac:dyDescent="0.2">
      <c r="A1156" s="11"/>
      <c r="B1156" s="26"/>
      <c r="C1156" s="26"/>
      <c r="D1156" s="34" t="s">
        <v>28</v>
      </c>
      <c r="E1156" s="29">
        <v>32</v>
      </c>
      <c r="F1156" s="29">
        <v>4953</v>
      </c>
      <c r="G1156" s="29">
        <v>632.56399999999996</v>
      </c>
      <c r="H1156" s="29">
        <v>14480.022000000001</v>
      </c>
      <c r="I1156" s="29">
        <v>84012.232999999993</v>
      </c>
      <c r="J1156" s="29">
        <v>51048.608</v>
      </c>
      <c r="K1156" s="29">
        <v>9715.4570000000003</v>
      </c>
      <c r="L1156" s="31">
        <v>60.763303363213801</v>
      </c>
      <c r="M1156" s="11"/>
    </row>
    <row r="1157" spans="1:13" s="54" customFormat="1" ht="11.1" customHeight="1" x14ac:dyDescent="0.2">
      <c r="A1157" s="11"/>
      <c r="B1157" s="26"/>
      <c r="C1157" s="26"/>
      <c r="D1157" s="35" t="s">
        <v>29</v>
      </c>
      <c r="E1157" s="29">
        <v>32</v>
      </c>
      <c r="F1157" s="29">
        <v>4930</v>
      </c>
      <c r="G1157" s="29">
        <v>575.97199999999998</v>
      </c>
      <c r="H1157" s="29">
        <v>13973.847</v>
      </c>
      <c r="I1157" s="29">
        <v>68763.192999999999</v>
      </c>
      <c r="J1157" s="29">
        <v>40227.534</v>
      </c>
      <c r="K1157" s="29">
        <v>7711.4110000000001</v>
      </c>
      <c r="L1157" s="31">
        <v>58.501550386120101</v>
      </c>
      <c r="M1157" s="11"/>
    </row>
    <row r="1158" spans="1:13" s="54" customFormat="1" ht="11.1" customHeight="1" x14ac:dyDescent="0.2">
      <c r="A1158" s="11"/>
      <c r="B1158" s="26"/>
      <c r="C1158" s="26"/>
      <c r="D1158" s="34" t="s">
        <v>30</v>
      </c>
      <c r="E1158" s="29">
        <v>32</v>
      </c>
      <c r="F1158" s="29">
        <v>4948</v>
      </c>
      <c r="G1158" s="29">
        <v>637.49300000000005</v>
      </c>
      <c r="H1158" s="29">
        <v>14874.144</v>
      </c>
      <c r="I1158" s="29">
        <v>85670.732000000004</v>
      </c>
      <c r="J1158" s="29">
        <v>52177.669000000002</v>
      </c>
      <c r="K1158" s="29">
        <v>10498.385</v>
      </c>
      <c r="L1158" s="31">
        <v>60.904894567727098</v>
      </c>
      <c r="M1158" s="11"/>
    </row>
    <row r="1159" spans="1:13" s="54" customFormat="1" ht="11.1" customHeight="1" x14ac:dyDescent="0.2">
      <c r="A1159" s="11"/>
      <c r="B1159" s="26"/>
      <c r="C1159" s="26"/>
      <c r="D1159" s="34" t="s">
        <v>31</v>
      </c>
      <c r="E1159" s="29">
        <v>32</v>
      </c>
      <c r="F1159" s="29">
        <v>4953</v>
      </c>
      <c r="G1159" s="29">
        <v>674.04399999999998</v>
      </c>
      <c r="H1159" s="29">
        <v>15125.475</v>
      </c>
      <c r="I1159" s="29">
        <v>121588.632</v>
      </c>
      <c r="J1159" s="29">
        <v>85867.361000000004</v>
      </c>
      <c r="K1159" s="44" t="s">
        <v>21</v>
      </c>
      <c r="L1159" s="31">
        <v>70.621208239270302</v>
      </c>
      <c r="M1159" s="11"/>
    </row>
    <row r="1160" spans="1:13" s="54" customFormat="1" ht="11.1" customHeight="1" x14ac:dyDescent="0.2">
      <c r="A1160" s="11"/>
      <c r="B1160" s="26"/>
      <c r="C1160" s="26"/>
      <c r="D1160" s="34" t="s">
        <v>32</v>
      </c>
      <c r="E1160" s="29">
        <v>32</v>
      </c>
      <c r="F1160" s="29">
        <v>4990</v>
      </c>
      <c r="G1160" s="29">
        <v>603.84100000000001</v>
      </c>
      <c r="H1160" s="29">
        <v>14424.743</v>
      </c>
      <c r="I1160" s="29">
        <v>76862.885999999999</v>
      </c>
      <c r="J1160" s="29">
        <v>47875.358999999997</v>
      </c>
      <c r="K1160" s="44" t="s">
        <v>21</v>
      </c>
      <c r="L1160" s="31">
        <v>62.286704925443502</v>
      </c>
      <c r="M1160" s="11"/>
    </row>
    <row r="1161" spans="1:13" s="54" customFormat="1" ht="11.1" customHeight="1" x14ac:dyDescent="0.2">
      <c r="A1161" s="11"/>
      <c r="B1161" s="26"/>
      <c r="C1161" s="26"/>
      <c r="D1161" s="34" t="s">
        <v>33</v>
      </c>
      <c r="E1161" s="37">
        <v>32</v>
      </c>
      <c r="F1161" s="37">
        <v>4979</v>
      </c>
      <c r="G1161" s="37">
        <v>689.63</v>
      </c>
      <c r="H1161" s="37">
        <v>14949.351000000001</v>
      </c>
      <c r="I1161" s="37">
        <v>83788.023000000001</v>
      </c>
      <c r="J1161" s="29">
        <v>41644.79</v>
      </c>
      <c r="K1161" s="44" t="s">
        <v>21</v>
      </c>
      <c r="L1161" s="31">
        <v>49.702557130390801</v>
      </c>
      <c r="M1161" s="11"/>
    </row>
    <row r="1162" spans="1:13" s="54" customFormat="1" ht="11.1" customHeight="1" x14ac:dyDescent="0.2">
      <c r="A1162" s="11"/>
      <c r="B1162" s="26"/>
      <c r="C1162" s="26"/>
      <c r="D1162" s="34" t="s">
        <v>34</v>
      </c>
      <c r="E1162" s="29">
        <v>32</v>
      </c>
      <c r="F1162" s="29">
        <v>5004</v>
      </c>
      <c r="G1162" s="29">
        <v>690.40800000000002</v>
      </c>
      <c r="H1162" s="29">
        <v>15591.554</v>
      </c>
      <c r="I1162" s="29">
        <v>95907.864000000001</v>
      </c>
      <c r="J1162" s="29">
        <v>57672.769</v>
      </c>
      <c r="K1162" s="44" t="s">
        <v>21</v>
      </c>
      <c r="L1162" s="31">
        <v>60.133514181902697</v>
      </c>
      <c r="M1162" s="11"/>
    </row>
    <row r="1163" spans="1:13" s="54" customFormat="1" ht="11.1" customHeight="1" x14ac:dyDescent="0.2">
      <c r="A1163" s="11"/>
      <c r="B1163" s="26"/>
      <c r="C1163" s="26"/>
      <c r="D1163" s="34" t="s">
        <v>35</v>
      </c>
      <c r="E1163" s="29">
        <v>32</v>
      </c>
      <c r="F1163" s="29">
        <v>4994</v>
      </c>
      <c r="G1163" s="29">
        <v>697.08699999999999</v>
      </c>
      <c r="H1163" s="29">
        <v>18536.621999999999</v>
      </c>
      <c r="I1163" s="29">
        <v>89553.248999999996</v>
      </c>
      <c r="J1163" s="29">
        <v>48481.614000000001</v>
      </c>
      <c r="K1163" s="44" t="s">
        <v>21</v>
      </c>
      <c r="L1163" s="31">
        <v>54.137191605410102</v>
      </c>
      <c r="M1163" s="11"/>
    </row>
    <row r="1164" spans="1:13" s="54" customFormat="1" ht="11.1" customHeight="1" x14ac:dyDescent="0.2">
      <c r="A1164" s="11"/>
      <c r="B1164" s="26"/>
      <c r="C1164" s="26"/>
      <c r="D1164" s="34" t="s">
        <v>36</v>
      </c>
      <c r="E1164" s="29">
        <v>32</v>
      </c>
      <c r="F1164" s="29">
        <v>4959</v>
      </c>
      <c r="G1164" s="29">
        <v>602.197</v>
      </c>
      <c r="H1164" s="29">
        <v>21012.243999999999</v>
      </c>
      <c r="I1164" s="29">
        <v>107188.19899999999</v>
      </c>
      <c r="J1164" s="29">
        <v>69287.179999999993</v>
      </c>
      <c r="K1164" s="44" t="s">
        <v>21</v>
      </c>
      <c r="L1164" s="31">
        <v>64.640679334485299</v>
      </c>
      <c r="M1164" s="11"/>
    </row>
    <row r="1165" spans="1:13" s="54" customFormat="1" ht="11.1" customHeight="1" x14ac:dyDescent="0.2">
      <c r="A1165" s="11"/>
      <c r="B1165" s="26"/>
      <c r="C1165" s="26"/>
      <c r="D1165" s="38"/>
      <c r="E1165" s="22"/>
      <c r="F1165" s="22"/>
      <c r="G1165" s="22"/>
      <c r="H1165" s="22"/>
      <c r="I1165" s="22"/>
      <c r="J1165" s="60"/>
      <c r="K1165" s="22"/>
      <c r="L1165" s="23"/>
      <c r="M1165" s="11"/>
    </row>
    <row r="1166" spans="1:13" s="54" customFormat="1" ht="11.1" customHeight="1" x14ac:dyDescent="0.2">
      <c r="A1166" s="11"/>
      <c r="B1166" s="26"/>
      <c r="C1166" s="26"/>
      <c r="D1166" s="38"/>
      <c r="E1166" s="22"/>
      <c r="F1166" s="22"/>
      <c r="G1166" s="22"/>
      <c r="H1166" s="22"/>
      <c r="I1166" s="22"/>
      <c r="J1166" s="60"/>
      <c r="K1166" s="22"/>
      <c r="L1166" s="5"/>
      <c r="M1166" s="11"/>
    </row>
    <row r="1167" spans="1:13" s="54" customFormat="1" ht="11.1" customHeight="1" x14ac:dyDescent="0.2">
      <c r="A1167" s="11"/>
      <c r="B1167" s="19">
        <v>33</v>
      </c>
      <c r="C1167" s="20" t="s">
        <v>100</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4" customFormat="1" ht="11.1" customHeight="1" x14ac:dyDescent="0.2">
      <c r="A1168" s="11"/>
      <c r="B1168" s="42"/>
      <c r="C1168" s="45" t="s">
        <v>101</v>
      </c>
      <c r="D1168" s="21">
        <v>2017</v>
      </c>
      <c r="E1168" s="22">
        <v>18</v>
      </c>
      <c r="F1168" s="22">
        <v>3396.0833333333298</v>
      </c>
      <c r="G1168" s="22">
        <v>5894.6629999999996</v>
      </c>
      <c r="H1168" s="22">
        <v>126962.126</v>
      </c>
      <c r="I1168" s="22">
        <v>865082.44900000002</v>
      </c>
      <c r="J1168" s="44" t="s">
        <v>21</v>
      </c>
      <c r="K1168" s="44" t="s">
        <v>21</v>
      </c>
      <c r="L1168" s="44" t="s">
        <v>21</v>
      </c>
      <c r="M1168" s="11"/>
    </row>
    <row r="1169" spans="1:13" s="54" customFormat="1" ht="11.1" customHeight="1" x14ac:dyDescent="0.2">
      <c r="A1169" s="11"/>
      <c r="B1169" s="42"/>
      <c r="C1169" s="45" t="s">
        <v>102</v>
      </c>
      <c r="D1169" s="21">
        <v>2018</v>
      </c>
      <c r="E1169" s="22">
        <v>18</v>
      </c>
      <c r="F1169" s="22">
        <v>3283.75</v>
      </c>
      <c r="G1169" s="22">
        <v>5666.9570000000003</v>
      </c>
      <c r="H1169" s="22">
        <v>128527.895</v>
      </c>
      <c r="I1169" s="44" t="s">
        <v>21</v>
      </c>
      <c r="J1169" s="44" t="s">
        <v>21</v>
      </c>
      <c r="K1169" s="44" t="s">
        <v>21</v>
      </c>
      <c r="L1169" s="44" t="s">
        <v>21</v>
      </c>
      <c r="M1169" s="11"/>
    </row>
    <row r="1170" spans="1:13" s="54" customFormat="1" ht="11.1" customHeight="1" x14ac:dyDescent="0.2">
      <c r="A1170" s="11"/>
      <c r="B1170" s="42"/>
      <c r="C1170" s="20"/>
      <c r="D1170" s="21">
        <v>2019</v>
      </c>
      <c r="E1170" s="22">
        <v>17</v>
      </c>
      <c r="F1170" s="22">
        <v>3340.25</v>
      </c>
      <c r="G1170" s="22">
        <v>5819.701</v>
      </c>
      <c r="H1170" s="22">
        <v>137224.057</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2019</v>
      </c>
      <c r="E1172" s="29"/>
      <c r="F1172" s="29"/>
      <c r="G1172" s="29"/>
      <c r="H1172" s="29"/>
      <c r="I1172" s="29"/>
      <c r="J1172" s="30"/>
      <c r="K1172" s="29"/>
      <c r="L1172" s="31"/>
      <c r="M1172" s="11"/>
    </row>
    <row r="1173" spans="1:13" s="54" customFormat="1" ht="11.1" customHeight="1" x14ac:dyDescent="0.2">
      <c r="A1173" s="11"/>
      <c r="B1173" s="26"/>
      <c r="C1173" s="27"/>
      <c r="D1173" s="32" t="s">
        <v>24</v>
      </c>
      <c r="E1173" s="29">
        <v>17</v>
      </c>
      <c r="F1173" s="29">
        <v>3340.25</v>
      </c>
      <c r="G1173" s="29">
        <v>5819.701</v>
      </c>
      <c r="H1173" s="29">
        <v>137224.057</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17</v>
      </c>
      <c r="F1175" s="29">
        <v>3268</v>
      </c>
      <c r="G1175" s="29">
        <v>505.40899999999999</v>
      </c>
      <c r="H1175" s="29">
        <v>10802.644</v>
      </c>
      <c r="I1175" s="29">
        <v>77683.938999999998</v>
      </c>
      <c r="J1175" s="44" t="s">
        <v>21</v>
      </c>
      <c r="K1175" s="44" t="s">
        <v>21</v>
      </c>
      <c r="L1175" s="44" t="s">
        <v>21</v>
      </c>
      <c r="M1175" s="11"/>
    </row>
    <row r="1176" spans="1:13" s="54" customFormat="1" ht="11.1" customHeight="1" x14ac:dyDescent="0.2">
      <c r="A1176" s="11"/>
      <c r="B1176" s="26"/>
      <c r="C1176" s="27"/>
      <c r="D1176" s="34" t="s">
        <v>26</v>
      </c>
      <c r="E1176" s="29">
        <v>17</v>
      </c>
      <c r="F1176" s="29">
        <v>3245</v>
      </c>
      <c r="G1176" s="29">
        <v>464.71800000000002</v>
      </c>
      <c r="H1176" s="29">
        <v>10599.272000000001</v>
      </c>
      <c r="I1176" s="29">
        <v>78403.145999999993</v>
      </c>
      <c r="J1176" s="44" t="s">
        <v>21</v>
      </c>
      <c r="K1176" s="44" t="s">
        <v>21</v>
      </c>
      <c r="L1176" s="44" t="s">
        <v>21</v>
      </c>
      <c r="M1176" s="11"/>
    </row>
    <row r="1177" spans="1:13" s="54" customFormat="1" ht="11.1" customHeight="1" x14ac:dyDescent="0.2">
      <c r="A1177" s="11"/>
      <c r="B1177" s="26"/>
      <c r="C1177" s="27"/>
      <c r="D1177" s="34" t="s">
        <v>27</v>
      </c>
      <c r="E1177" s="29">
        <v>17</v>
      </c>
      <c r="F1177" s="29">
        <v>3277</v>
      </c>
      <c r="G1177" s="29">
        <v>486.96</v>
      </c>
      <c r="H1177" s="29">
        <v>11464.019</v>
      </c>
      <c r="I1177" s="44" t="s">
        <v>21</v>
      </c>
      <c r="J1177" s="44" t="s">
        <v>21</v>
      </c>
      <c r="K1177" s="44" t="s">
        <v>21</v>
      </c>
      <c r="L1177" s="44" t="s">
        <v>21</v>
      </c>
      <c r="M1177" s="11"/>
    </row>
    <row r="1178" spans="1:13" s="54" customFormat="1" ht="11.1" customHeight="1" x14ac:dyDescent="0.2">
      <c r="A1178" s="11"/>
      <c r="B1178" s="26"/>
      <c r="C1178" s="27"/>
      <c r="D1178" s="34" t="s">
        <v>28</v>
      </c>
      <c r="E1178" s="29">
        <v>17</v>
      </c>
      <c r="F1178" s="29">
        <v>3299</v>
      </c>
      <c r="G1178" s="29">
        <v>464.68599999999998</v>
      </c>
      <c r="H1178" s="29">
        <v>10773.630999999999</v>
      </c>
      <c r="I1178" s="44" t="s">
        <v>21</v>
      </c>
      <c r="J1178" s="44" t="s">
        <v>21</v>
      </c>
      <c r="K1178" s="44" t="s">
        <v>21</v>
      </c>
      <c r="L1178" s="44" t="s">
        <v>21</v>
      </c>
      <c r="M1178" s="11"/>
    </row>
    <row r="1179" spans="1:13" s="54" customFormat="1" ht="11.1" customHeight="1" x14ac:dyDescent="0.2">
      <c r="A1179" s="11"/>
      <c r="B1179" s="26"/>
      <c r="C1179" s="27"/>
      <c r="D1179" s="35" t="s">
        <v>29</v>
      </c>
      <c r="E1179" s="29">
        <v>17</v>
      </c>
      <c r="F1179" s="29">
        <v>3320</v>
      </c>
      <c r="G1179" s="29">
        <v>485.67899999999997</v>
      </c>
      <c r="H1179" s="29">
        <v>11101.252</v>
      </c>
      <c r="I1179" s="44" t="s">
        <v>21</v>
      </c>
      <c r="J1179" s="44" t="s">
        <v>21</v>
      </c>
      <c r="K1179" s="44" t="s">
        <v>21</v>
      </c>
      <c r="L1179" s="44" t="s">
        <v>21</v>
      </c>
      <c r="M1179" s="11"/>
    </row>
    <row r="1180" spans="1:13" s="54" customFormat="1" ht="11.1" customHeight="1" x14ac:dyDescent="0.2">
      <c r="A1180" s="11"/>
      <c r="B1180" s="26"/>
      <c r="C1180" s="27"/>
      <c r="D1180" s="34" t="s">
        <v>30</v>
      </c>
      <c r="E1180" s="29">
        <v>17</v>
      </c>
      <c r="F1180" s="29">
        <v>3327</v>
      </c>
      <c r="G1180" s="29">
        <v>452.84399999999999</v>
      </c>
      <c r="H1180" s="29">
        <v>11649.254999999999</v>
      </c>
      <c r="I1180" s="44" t="s">
        <v>21</v>
      </c>
      <c r="J1180" s="44" t="s">
        <v>21</v>
      </c>
      <c r="K1180" s="44" t="s">
        <v>21</v>
      </c>
      <c r="L1180" s="44" t="s">
        <v>21</v>
      </c>
      <c r="M1180" s="11"/>
    </row>
    <row r="1181" spans="1:13" s="54" customFormat="1" ht="11.1" customHeight="1" x14ac:dyDescent="0.2">
      <c r="A1181" s="11"/>
      <c r="B1181" s="26"/>
      <c r="C1181" s="27"/>
      <c r="D1181" s="34" t="s">
        <v>31</v>
      </c>
      <c r="E1181" s="29">
        <v>17</v>
      </c>
      <c r="F1181" s="29">
        <v>3351</v>
      </c>
      <c r="G1181" s="29">
        <v>510.39699999999999</v>
      </c>
      <c r="H1181" s="29">
        <v>11843.121999999999</v>
      </c>
      <c r="I1181" s="44" t="s">
        <v>21</v>
      </c>
      <c r="J1181" s="44" t="s">
        <v>21</v>
      </c>
      <c r="K1181" s="44" t="s">
        <v>21</v>
      </c>
      <c r="L1181" s="44" t="s">
        <v>21</v>
      </c>
      <c r="M1181" s="11"/>
    </row>
    <row r="1182" spans="1:13" s="54" customFormat="1" ht="11.1" customHeight="1" x14ac:dyDescent="0.2">
      <c r="A1182" s="11"/>
      <c r="B1182" s="26"/>
      <c r="C1182" s="27"/>
      <c r="D1182" s="34" t="s">
        <v>32</v>
      </c>
      <c r="E1182" s="29">
        <v>17</v>
      </c>
      <c r="F1182" s="29">
        <v>3382</v>
      </c>
      <c r="G1182" s="29">
        <v>494.73099999999999</v>
      </c>
      <c r="H1182" s="29">
        <v>11069.112999999999</v>
      </c>
      <c r="I1182" s="44" t="s">
        <v>21</v>
      </c>
      <c r="J1182" s="44" t="s">
        <v>21</v>
      </c>
      <c r="K1182" s="44" t="s">
        <v>21</v>
      </c>
      <c r="L1182" s="44" t="s">
        <v>21</v>
      </c>
      <c r="M1182" s="11"/>
    </row>
    <row r="1183" spans="1:13" s="54" customFormat="1" ht="11.1" customHeight="1" x14ac:dyDescent="0.2">
      <c r="A1183" s="11"/>
      <c r="B1183" s="26"/>
      <c r="C1183" s="27"/>
      <c r="D1183" s="34" t="s">
        <v>33</v>
      </c>
      <c r="E1183" s="29">
        <v>17</v>
      </c>
      <c r="F1183" s="29">
        <v>3413</v>
      </c>
      <c r="G1183" s="29">
        <v>490.12200000000001</v>
      </c>
      <c r="H1183" s="29">
        <v>11006.826999999999</v>
      </c>
      <c r="I1183" s="44" t="s">
        <v>21</v>
      </c>
      <c r="J1183" s="44" t="s">
        <v>21</v>
      </c>
      <c r="K1183" s="44" t="s">
        <v>21</v>
      </c>
      <c r="L1183" s="44" t="s">
        <v>21</v>
      </c>
      <c r="M1183" s="11"/>
    </row>
    <row r="1184" spans="1:13" s="54" customFormat="1" ht="11.1" customHeight="1" x14ac:dyDescent="0.2">
      <c r="A1184" s="11"/>
      <c r="B1184" s="26"/>
      <c r="C1184" s="27"/>
      <c r="D1184" s="34" t="s">
        <v>34</v>
      </c>
      <c r="E1184" s="29">
        <v>17</v>
      </c>
      <c r="F1184" s="29">
        <v>3403</v>
      </c>
      <c r="G1184" s="29">
        <v>511.23700000000002</v>
      </c>
      <c r="H1184" s="29">
        <v>11249.502</v>
      </c>
      <c r="I1184" s="44" t="s">
        <v>21</v>
      </c>
      <c r="J1184" s="44" t="s">
        <v>21</v>
      </c>
      <c r="K1184" s="44" t="s">
        <v>21</v>
      </c>
      <c r="L1184" s="44" t="s">
        <v>21</v>
      </c>
      <c r="M1184" s="11"/>
    </row>
    <row r="1185" spans="1:13" s="54" customFormat="1" ht="11.1" customHeight="1" x14ac:dyDescent="0.2">
      <c r="A1185" s="11"/>
      <c r="B1185" s="26"/>
      <c r="C1185" s="27"/>
      <c r="D1185" s="34" t="s">
        <v>35</v>
      </c>
      <c r="E1185" s="29">
        <v>17</v>
      </c>
      <c r="F1185" s="29">
        <v>3410</v>
      </c>
      <c r="G1185" s="29">
        <v>506.80500000000001</v>
      </c>
      <c r="H1185" s="29">
        <v>14334.605</v>
      </c>
      <c r="I1185" s="44" t="s">
        <v>21</v>
      </c>
      <c r="J1185" s="44" t="s">
        <v>21</v>
      </c>
      <c r="K1185" s="44" t="s">
        <v>21</v>
      </c>
      <c r="L1185" s="44" t="s">
        <v>21</v>
      </c>
      <c r="M1185" s="11"/>
    </row>
    <row r="1186" spans="1:13" s="54" customFormat="1" ht="11.1" customHeight="1" x14ac:dyDescent="0.2">
      <c r="A1186" s="11"/>
      <c r="B1186" s="26"/>
      <c r="C1186" s="27"/>
      <c r="D1186" s="34" t="s">
        <v>36</v>
      </c>
      <c r="E1186" s="29">
        <v>17</v>
      </c>
      <c r="F1186" s="29">
        <v>3388</v>
      </c>
      <c r="G1186" s="29">
        <v>446.113</v>
      </c>
      <c r="H1186" s="29">
        <v>11330.815000000001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2020</v>
      </c>
      <c r="E1188" s="29"/>
      <c r="F1188" s="29"/>
      <c r="G1188" s="29"/>
      <c r="H1188" s="29"/>
      <c r="I1188" s="29"/>
      <c r="J1188" s="30"/>
      <c r="K1188" s="29"/>
      <c r="L1188" s="31"/>
      <c r="M1188" s="11"/>
    </row>
    <row r="1189" spans="1:13" s="54" customFormat="1" ht="11.1" customHeight="1" x14ac:dyDescent="0.2">
      <c r="A1189" s="11"/>
      <c r="B1189" s="26"/>
      <c r="C1189" s="27"/>
      <c r="D1189" s="32" t="s">
        <v>24</v>
      </c>
      <c r="E1189" s="29">
        <v>17.0833333333333</v>
      </c>
      <c r="F1189" s="29">
        <v>3414</v>
      </c>
      <c r="G1189" s="29">
        <v>5817.5789999999997</v>
      </c>
      <c r="H1189" s="29">
        <v>130560.60400000001</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3449</v>
      </c>
      <c r="G1191" s="29">
        <v>515.76700000000005</v>
      </c>
      <c r="H1191" s="29">
        <v>11371.418</v>
      </c>
      <c r="I1191" s="29">
        <v>89711.592999999993</v>
      </c>
      <c r="J1191" s="44" t="s">
        <v>21</v>
      </c>
      <c r="K1191" s="44" t="s">
        <v>21</v>
      </c>
      <c r="L1191" s="44" t="s">
        <v>21</v>
      </c>
      <c r="M1191" s="11"/>
    </row>
    <row r="1192" spans="1:13" s="54" customFormat="1" ht="11.1" customHeight="1" x14ac:dyDescent="0.2">
      <c r="A1192" s="11"/>
      <c r="B1192" s="26"/>
      <c r="C1192" s="27"/>
      <c r="D1192" s="34" t="s">
        <v>26</v>
      </c>
      <c r="E1192" s="29">
        <v>18</v>
      </c>
      <c r="F1192" s="29">
        <v>3512</v>
      </c>
      <c r="G1192" s="29">
        <v>493.65800000000002</v>
      </c>
      <c r="H1192" s="29">
        <v>11388.323</v>
      </c>
      <c r="I1192" s="44" t="s">
        <v>21</v>
      </c>
      <c r="J1192" s="44" t="s">
        <v>21</v>
      </c>
      <c r="K1192" s="44" t="s">
        <v>21</v>
      </c>
      <c r="L1192" s="44" t="s">
        <v>21</v>
      </c>
      <c r="M1192" s="11"/>
    </row>
    <row r="1193" spans="1:13" s="54" customFormat="1" ht="11.1" customHeight="1" x14ac:dyDescent="0.2">
      <c r="A1193" s="11"/>
      <c r="B1193" s="26"/>
      <c r="C1193" s="27"/>
      <c r="D1193" s="34" t="s">
        <v>27</v>
      </c>
      <c r="E1193" s="29">
        <v>17</v>
      </c>
      <c r="F1193" s="29">
        <v>3432</v>
      </c>
      <c r="G1193" s="29">
        <v>512.47500000000002</v>
      </c>
      <c r="H1193" s="29">
        <v>12758.927</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3430</v>
      </c>
      <c r="G1194" s="29">
        <v>454.291</v>
      </c>
      <c r="H1194" s="29">
        <v>11027.036</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3410</v>
      </c>
      <c r="G1195" s="29">
        <v>443.42599999999999</v>
      </c>
      <c r="H1195" s="29">
        <v>10276.129000000001</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3395</v>
      </c>
      <c r="G1196" s="29">
        <v>480.05900000000003</v>
      </c>
      <c r="H1196" s="29">
        <v>10507.405000000001</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3397</v>
      </c>
      <c r="G1197" s="29">
        <v>509.35599999999999</v>
      </c>
      <c r="H1197" s="29">
        <v>11027.584999999999</v>
      </c>
      <c r="I1197" s="44" t="s">
        <v>21</v>
      </c>
      <c r="J1197" s="44" t="s">
        <v>21</v>
      </c>
      <c r="K1197" s="44" t="s">
        <v>21</v>
      </c>
      <c r="L1197" s="44" t="s">
        <v>21</v>
      </c>
      <c r="M1197" s="11"/>
    </row>
    <row r="1198" spans="1:13" s="54" customFormat="1" ht="11.1" customHeight="1" x14ac:dyDescent="0.2">
      <c r="A1198" s="11"/>
      <c r="B1198" s="26"/>
      <c r="C1198" s="27"/>
      <c r="D1198" s="34" t="s">
        <v>32</v>
      </c>
      <c r="E1198" s="29">
        <v>17</v>
      </c>
      <c r="F1198" s="29">
        <v>3402</v>
      </c>
      <c r="G1198" s="29">
        <v>459.41800000000001</v>
      </c>
      <c r="H1198" s="29">
        <v>10002.460999999999</v>
      </c>
      <c r="I1198" s="44" t="s">
        <v>21</v>
      </c>
      <c r="J1198" s="44" t="s">
        <v>21</v>
      </c>
      <c r="K1198" s="44" t="s">
        <v>21</v>
      </c>
      <c r="L1198" s="44" t="s">
        <v>21</v>
      </c>
      <c r="M1198" s="11"/>
    </row>
    <row r="1199" spans="1:13" s="54" customFormat="1" ht="11.1" customHeight="1" x14ac:dyDescent="0.2">
      <c r="A1199" s="11"/>
      <c r="B1199" s="26"/>
      <c r="C1199" s="27"/>
      <c r="D1199" s="34" t="s">
        <v>33</v>
      </c>
      <c r="E1199" s="37">
        <v>17</v>
      </c>
      <c r="F1199" s="37">
        <v>3408</v>
      </c>
      <c r="G1199" s="37">
        <v>500.69099999999997</v>
      </c>
      <c r="H1199" s="37">
        <v>9950.1029999999992</v>
      </c>
      <c r="I1199" s="44" t="s">
        <v>21</v>
      </c>
      <c r="J1199" s="44" t="s">
        <v>21</v>
      </c>
      <c r="K1199" s="44" t="s">
        <v>21</v>
      </c>
      <c r="L1199" s="44" t="s">
        <v>21</v>
      </c>
      <c r="M1199" s="11"/>
    </row>
    <row r="1200" spans="1:13" s="54" customFormat="1" ht="11.1" customHeight="1" x14ac:dyDescent="0.2">
      <c r="A1200" s="11"/>
      <c r="B1200" s="26"/>
      <c r="C1200" s="27"/>
      <c r="D1200" s="34" t="s">
        <v>34</v>
      </c>
      <c r="E1200" s="29">
        <v>17</v>
      </c>
      <c r="F1200" s="29">
        <v>3376</v>
      </c>
      <c r="G1200" s="29">
        <v>518.15700000000004</v>
      </c>
      <c r="H1200" s="29">
        <v>8993.5859999999993</v>
      </c>
      <c r="I1200" s="44" t="s">
        <v>21</v>
      </c>
      <c r="J1200" s="44" t="s">
        <v>21</v>
      </c>
      <c r="K1200" s="44" t="s">
        <v>21</v>
      </c>
      <c r="L1200" s="44" t="s">
        <v>21</v>
      </c>
      <c r="M1200" s="11"/>
    </row>
    <row r="1201" spans="1:13" s="54" customFormat="1" ht="11.1" customHeight="1" x14ac:dyDescent="0.2">
      <c r="A1201" s="11"/>
      <c r="B1201" s="26"/>
      <c r="C1201" s="27"/>
      <c r="D1201" s="34" t="s">
        <v>35</v>
      </c>
      <c r="E1201" s="29">
        <v>17</v>
      </c>
      <c r="F1201" s="29">
        <v>3387</v>
      </c>
      <c r="G1201" s="29">
        <v>509.12799999999999</v>
      </c>
      <c r="H1201" s="29">
        <v>13991.367</v>
      </c>
      <c r="I1201" s="44" t="s">
        <v>21</v>
      </c>
      <c r="J1201" s="44" t="s">
        <v>21</v>
      </c>
      <c r="K1201" s="44" t="s">
        <v>21</v>
      </c>
      <c r="L1201" s="44" t="s">
        <v>21</v>
      </c>
      <c r="M1201" s="11"/>
    </row>
    <row r="1202" spans="1:13" s="54" customFormat="1" ht="11.1" customHeight="1" x14ac:dyDescent="0.2">
      <c r="A1202" s="11"/>
      <c r="B1202" s="26"/>
      <c r="C1202" s="27"/>
      <c r="D1202" s="34" t="s">
        <v>36</v>
      </c>
      <c r="E1202" s="29">
        <v>17</v>
      </c>
      <c r="F1202" s="29">
        <v>3370</v>
      </c>
      <c r="G1202" s="29">
        <v>421.15300000000002</v>
      </c>
      <c r="H1202" s="29">
        <v>9266.2639999999992</v>
      </c>
      <c r="I1202" s="44" t="s">
        <v>21</v>
      </c>
      <c r="J1202" s="44" t="s">
        <v>21</v>
      </c>
      <c r="K1202" s="44" t="s">
        <v>21</v>
      </c>
      <c r="L1202" s="44" t="s">
        <v>21</v>
      </c>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A16" workbookViewId="0">
      <selection activeCell="G29" sqref="G29"/>
    </sheetView>
  </sheetViews>
  <sheetFormatPr baseColWidth="10" defaultColWidth="10.85546875" defaultRowHeight="12.75" x14ac:dyDescent="0.2"/>
  <cols>
    <col min="1" max="1" width="6.5703125" style="158" customWidth="1"/>
    <col min="2" max="2" width="11.85546875" style="158" customWidth="1"/>
    <col min="3" max="3" width="10.85546875" style="159"/>
    <col min="4" max="4" width="12.5703125" style="159" customWidth="1"/>
    <col min="5" max="5" width="10.85546875" style="158"/>
    <col min="6" max="6" width="8" style="158" customWidth="1"/>
    <col min="7" max="14" width="10.85546875" style="158"/>
    <col min="15" max="15" width="8.42578125" style="158" customWidth="1"/>
    <col min="16" max="17" width="10.85546875" style="158"/>
    <col min="18" max="18" width="13" style="158" customWidth="1"/>
    <col min="19" max="16384" width="10.85546875" style="158"/>
  </cols>
  <sheetData>
    <row r="1" spans="1:20" ht="30" customHeight="1" x14ac:dyDescent="0.2">
      <c r="A1" s="209" t="s">
        <v>219</v>
      </c>
      <c r="B1" s="392" t="s">
        <v>218</v>
      </c>
      <c r="C1" s="392" t="s">
        <v>10</v>
      </c>
      <c r="D1" s="392" t="s">
        <v>217</v>
      </c>
      <c r="F1" s="208"/>
      <c r="I1" s="212" t="s">
        <v>216</v>
      </c>
      <c r="J1" s="206" t="s">
        <v>214</v>
      </c>
      <c r="K1" s="211" t="s">
        <v>215</v>
      </c>
      <c r="L1" s="206" t="s">
        <v>214</v>
      </c>
      <c r="M1" s="210" t="s">
        <v>213</v>
      </c>
    </row>
    <row r="2" spans="1:20" ht="14.25" customHeight="1" x14ac:dyDescent="0.2">
      <c r="A2" s="209"/>
      <c r="B2" s="393"/>
      <c r="C2" s="393"/>
      <c r="D2" s="393"/>
      <c r="F2" s="208"/>
      <c r="I2" s="207">
        <v>2436334.3113333336</v>
      </c>
      <c r="J2" s="206"/>
      <c r="K2" s="207">
        <v>140408.91666666701</v>
      </c>
      <c r="L2" s="206"/>
      <c r="M2" s="160"/>
    </row>
    <row r="3" spans="1:20" s="160" customFormat="1" ht="12.75" customHeight="1" x14ac:dyDescent="0.2">
      <c r="A3" s="204">
        <v>1</v>
      </c>
      <c r="B3" s="184">
        <v>129.23514751660301</v>
      </c>
      <c r="C3" s="203">
        <v>109.04487022333434</v>
      </c>
      <c r="D3" s="161">
        <v>105.72761582686734</v>
      </c>
      <c r="F3" s="391" t="s">
        <v>198</v>
      </c>
      <c r="I3" s="202">
        <v>2656697.588</v>
      </c>
      <c r="J3" s="193">
        <f t="shared" ref="J3:J26" si="0">I3*100/$I$2</f>
        <v>109.04487022333434</v>
      </c>
      <c r="K3" s="202">
        <v>148451</v>
      </c>
      <c r="L3" s="193">
        <f t="shared" ref="L3:L26" si="1">K3*100/$K$2</f>
        <v>105.72761582686734</v>
      </c>
      <c r="N3" s="158"/>
      <c r="O3" s="158"/>
      <c r="P3" s="201"/>
    </row>
    <row r="4" spans="1:20" s="160" customFormat="1" x14ac:dyDescent="0.2">
      <c r="A4" s="204">
        <v>2</v>
      </c>
      <c r="B4" s="184">
        <v>108.360868199614</v>
      </c>
      <c r="C4" s="203">
        <v>108.39010101018519</v>
      </c>
      <c r="D4" s="161">
        <v>106.23256951273842</v>
      </c>
      <c r="F4" s="391"/>
      <c r="I4" s="202">
        <v>2640745.2209999999</v>
      </c>
      <c r="J4" s="193">
        <f t="shared" si="0"/>
        <v>108.39010101018519</v>
      </c>
      <c r="K4" s="202">
        <v>149160</v>
      </c>
      <c r="L4" s="193">
        <f t="shared" si="1"/>
        <v>106.23256951273842</v>
      </c>
      <c r="N4" s="158"/>
      <c r="O4" s="158"/>
      <c r="P4" s="201"/>
    </row>
    <row r="5" spans="1:20" s="160" customFormat="1" x14ac:dyDescent="0.2">
      <c r="A5" s="204">
        <v>3</v>
      </c>
      <c r="B5" s="184">
        <v>108.87210623305501</v>
      </c>
      <c r="C5" s="203">
        <v>122.85206977042375</v>
      </c>
      <c r="D5" s="161">
        <v>106.44551895149084</v>
      </c>
      <c r="F5" s="391"/>
      <c r="I5" s="202">
        <v>2993087.128</v>
      </c>
      <c r="J5" s="193">
        <f t="shared" si="0"/>
        <v>122.85206977042375</v>
      </c>
      <c r="K5" s="202">
        <v>149459</v>
      </c>
      <c r="L5" s="193">
        <f t="shared" si="1"/>
        <v>106.44551895149084</v>
      </c>
      <c r="N5" s="158"/>
      <c r="O5" s="158"/>
      <c r="P5" s="201"/>
      <c r="Q5" s="158"/>
      <c r="R5" s="158"/>
      <c r="S5" s="158"/>
      <c r="T5" s="158"/>
    </row>
    <row r="6" spans="1:20" s="160" customFormat="1" x14ac:dyDescent="0.2">
      <c r="A6" s="204">
        <v>4</v>
      </c>
      <c r="B6" s="184">
        <v>104.234126567402</v>
      </c>
      <c r="C6" s="203">
        <v>111.12537234343377</v>
      </c>
      <c r="D6" s="161">
        <v>106.28883374571983</v>
      </c>
      <c r="F6" s="391"/>
      <c r="I6" s="202">
        <v>2707385.5750000002</v>
      </c>
      <c r="J6" s="193">
        <f t="shared" si="0"/>
        <v>111.12537234343377</v>
      </c>
      <c r="K6" s="202">
        <v>149239</v>
      </c>
      <c r="L6" s="193">
        <f t="shared" si="1"/>
        <v>106.28883374571983</v>
      </c>
      <c r="N6" s="190"/>
      <c r="O6" s="189"/>
      <c r="P6" s="201"/>
      <c r="Q6" s="158"/>
      <c r="R6" s="158"/>
      <c r="S6" s="158"/>
      <c r="T6" s="158"/>
    </row>
    <row r="7" spans="1:20" s="160" customFormat="1" x14ac:dyDescent="0.2">
      <c r="A7" s="204">
        <v>5</v>
      </c>
      <c r="B7" s="184">
        <v>105.89672193384</v>
      </c>
      <c r="C7" s="203">
        <v>114.62856710627776</v>
      </c>
      <c r="D7" s="161">
        <v>106.07232327956355</v>
      </c>
      <c r="F7" s="391"/>
      <c r="I7" s="202">
        <v>2792735.111</v>
      </c>
      <c r="J7" s="193">
        <f t="shared" si="0"/>
        <v>114.62856710627776</v>
      </c>
      <c r="K7" s="202">
        <v>148935</v>
      </c>
      <c r="L7" s="193">
        <f t="shared" si="1"/>
        <v>106.07232327956355</v>
      </c>
      <c r="N7" s="190"/>
      <c r="O7" s="189"/>
      <c r="P7" s="201"/>
      <c r="Q7" s="158"/>
      <c r="R7" s="158"/>
      <c r="S7" s="158"/>
      <c r="T7" s="158"/>
    </row>
    <row r="8" spans="1:20" s="160" customFormat="1" x14ac:dyDescent="0.2">
      <c r="A8" s="204">
        <v>6</v>
      </c>
      <c r="B8" s="184">
        <v>97.107678440926406</v>
      </c>
      <c r="C8" s="203">
        <v>106.50191510786442</v>
      </c>
      <c r="D8" s="161">
        <v>105.94127747110052</v>
      </c>
      <c r="F8" s="391"/>
      <c r="I8" s="202">
        <v>2594742.7000000002</v>
      </c>
      <c r="J8" s="193">
        <f t="shared" si="0"/>
        <v>106.50191510786442</v>
      </c>
      <c r="K8" s="202">
        <v>148751</v>
      </c>
      <c r="L8" s="193">
        <f t="shared" si="1"/>
        <v>105.94127747110052</v>
      </c>
      <c r="N8" s="158"/>
      <c r="O8" s="158"/>
      <c r="P8" s="201"/>
      <c r="Q8" s="158"/>
      <c r="R8" s="158"/>
      <c r="S8" s="158"/>
      <c r="T8" s="158"/>
    </row>
    <row r="9" spans="1:20" s="160" customFormat="1" x14ac:dyDescent="0.2">
      <c r="A9" s="204">
        <v>7</v>
      </c>
      <c r="B9" s="184">
        <v>98.089557214309295</v>
      </c>
      <c r="C9" s="203">
        <v>113.56354861192342</v>
      </c>
      <c r="D9" s="161">
        <v>106.23755495110387</v>
      </c>
      <c r="F9" s="391"/>
      <c r="I9" s="202">
        <v>2766787.7</v>
      </c>
      <c r="J9" s="193">
        <f t="shared" si="0"/>
        <v>113.56354861192342</v>
      </c>
      <c r="K9" s="202">
        <v>149167</v>
      </c>
      <c r="L9" s="193">
        <f t="shared" si="1"/>
        <v>106.23755495110387</v>
      </c>
      <c r="N9" s="158"/>
      <c r="O9" s="158"/>
      <c r="P9" s="201"/>
      <c r="Q9" s="158"/>
      <c r="R9" s="158"/>
      <c r="S9" s="158"/>
      <c r="T9" s="158"/>
    </row>
    <row r="10" spans="1:20" s="160" customFormat="1" x14ac:dyDescent="0.2">
      <c r="A10" s="204">
        <v>8</v>
      </c>
      <c r="B10" s="184">
        <v>90.170519760532102</v>
      </c>
      <c r="C10" s="203">
        <v>108.31015332029142</v>
      </c>
      <c r="D10" s="161">
        <v>106.6691514724549</v>
      </c>
      <c r="F10" s="391"/>
      <c r="I10" s="202">
        <v>2638797.4279999998</v>
      </c>
      <c r="J10" s="193">
        <f t="shared" si="0"/>
        <v>108.31015332029142</v>
      </c>
      <c r="K10" s="202">
        <v>149773</v>
      </c>
      <c r="L10" s="193">
        <f t="shared" si="1"/>
        <v>106.6691514724549</v>
      </c>
      <c r="M10" s="205"/>
      <c r="N10" s="158"/>
      <c r="O10" s="158"/>
      <c r="P10" s="201"/>
      <c r="Q10" s="158"/>
      <c r="R10" s="158"/>
      <c r="S10" s="158"/>
      <c r="T10" s="158"/>
    </row>
    <row r="11" spans="1:20" s="160" customFormat="1" x14ac:dyDescent="0.2">
      <c r="A11" s="204">
        <v>9</v>
      </c>
      <c r="B11" s="184">
        <v>103.801193322131</v>
      </c>
      <c r="C11" s="203">
        <v>110.63792667783869</v>
      </c>
      <c r="D11" s="161">
        <v>106.26034552648875</v>
      </c>
      <c r="F11" s="391"/>
      <c r="G11" s="161"/>
      <c r="H11" s="161"/>
      <c r="I11" s="202">
        <v>2695509.7689999999</v>
      </c>
      <c r="J11" s="193">
        <f t="shared" si="0"/>
        <v>110.63792667783869</v>
      </c>
      <c r="K11" s="202">
        <v>149199</v>
      </c>
      <c r="L11" s="193">
        <f t="shared" si="1"/>
        <v>106.26034552648875</v>
      </c>
      <c r="M11" s="205"/>
      <c r="N11" s="158"/>
      <c r="O11" s="158"/>
      <c r="P11" s="190"/>
      <c r="Q11" s="189"/>
      <c r="R11" s="158"/>
      <c r="S11" s="158"/>
      <c r="T11" s="158"/>
    </row>
    <row r="12" spans="1:20" s="160" customFormat="1" x14ac:dyDescent="0.2">
      <c r="A12" s="204">
        <v>10</v>
      </c>
      <c r="B12" s="184">
        <v>104.06264916542101</v>
      </c>
      <c r="C12" s="203">
        <v>111.90407426097222</v>
      </c>
      <c r="D12" s="161">
        <v>105.97902436158172</v>
      </c>
      <c r="F12" s="391"/>
      <c r="I12" s="202">
        <v>2726357.3569999998</v>
      </c>
      <c r="J12" s="193">
        <f t="shared" si="0"/>
        <v>111.90407426097222</v>
      </c>
      <c r="K12" s="202">
        <v>148804</v>
      </c>
      <c r="L12" s="193">
        <f t="shared" si="1"/>
        <v>105.97902436158172</v>
      </c>
      <c r="N12" s="158"/>
      <c r="P12" s="201"/>
    </row>
    <row r="13" spans="1:20" s="160" customFormat="1" x14ac:dyDescent="0.2">
      <c r="A13" s="204">
        <v>11</v>
      </c>
      <c r="B13" s="184">
        <v>108.790343517591</v>
      </c>
      <c r="C13" s="203">
        <v>116.83203301611917</v>
      </c>
      <c r="D13" s="161">
        <v>105.73117685427123</v>
      </c>
      <c r="F13" s="391"/>
      <c r="I13" s="202">
        <v>2846418.9070000001</v>
      </c>
      <c r="J13" s="193">
        <f t="shared" si="0"/>
        <v>116.83203301611917</v>
      </c>
      <c r="K13" s="202">
        <v>148456</v>
      </c>
      <c r="L13" s="193">
        <f t="shared" si="1"/>
        <v>105.73117685427123</v>
      </c>
      <c r="N13" s="158"/>
      <c r="P13" s="201"/>
    </row>
    <row r="14" spans="1:20" s="160" customFormat="1" x14ac:dyDescent="0.2">
      <c r="A14" s="204">
        <v>12</v>
      </c>
      <c r="B14" s="184">
        <v>99.442443568179996</v>
      </c>
      <c r="C14" s="203">
        <v>97.265966414236473</v>
      </c>
      <c r="D14" s="161">
        <v>104.86299837320372</v>
      </c>
      <c r="F14" s="391"/>
      <c r="I14" s="202">
        <v>2369724.1129999999</v>
      </c>
      <c r="J14" s="193">
        <f t="shared" si="0"/>
        <v>97.265966414236473</v>
      </c>
      <c r="K14" s="202">
        <v>147237</v>
      </c>
      <c r="L14" s="193">
        <f t="shared" si="1"/>
        <v>104.86299837320372</v>
      </c>
      <c r="N14" s="158"/>
      <c r="P14" s="201"/>
    </row>
    <row r="15" spans="1:20" s="160" customFormat="1" ht="28.5" customHeight="1" x14ac:dyDescent="0.2">
      <c r="A15" s="174">
        <v>1</v>
      </c>
      <c r="B15" s="161">
        <v>125.872486948854</v>
      </c>
      <c r="C15" s="161">
        <v>108.40389086646383</v>
      </c>
      <c r="D15" s="161">
        <v>103.31964909635937</v>
      </c>
      <c r="E15" s="197"/>
      <c r="F15" s="387" t="s">
        <v>197</v>
      </c>
      <c r="G15" s="197"/>
      <c r="I15" s="194">
        <v>2641081.1880000001</v>
      </c>
      <c r="J15" s="200">
        <f t="shared" si="0"/>
        <v>108.40389086646383</v>
      </c>
      <c r="K15" s="194">
        <v>145070</v>
      </c>
      <c r="L15" s="200">
        <f t="shared" si="1"/>
        <v>103.31964909635937</v>
      </c>
      <c r="N15" s="158"/>
      <c r="P15" s="190"/>
      <c r="Q15" s="189"/>
    </row>
    <row r="16" spans="1:20" s="160" customFormat="1" x14ac:dyDescent="0.2">
      <c r="A16" s="174">
        <v>2</v>
      </c>
      <c r="B16" s="161">
        <v>116.42423829579</v>
      </c>
      <c r="C16" s="161">
        <v>109.78947911857549</v>
      </c>
      <c r="D16" s="161">
        <v>103.62091201472816</v>
      </c>
      <c r="E16" s="197"/>
      <c r="F16" s="387"/>
      <c r="G16" s="197"/>
      <c r="I16" s="194">
        <v>2674838.75</v>
      </c>
      <c r="J16" s="193">
        <f t="shared" si="0"/>
        <v>109.78947911857549</v>
      </c>
      <c r="K16" s="194">
        <v>145493</v>
      </c>
      <c r="L16" s="193">
        <f t="shared" si="1"/>
        <v>103.62091201472816</v>
      </c>
      <c r="N16" s="158"/>
      <c r="P16" s="158"/>
    </row>
    <row r="17" spans="1:22" s="160" customFormat="1" x14ac:dyDescent="0.2">
      <c r="A17" s="174">
        <v>3</v>
      </c>
      <c r="B17" s="161">
        <v>105.231874566386</v>
      </c>
      <c r="C17" s="193">
        <v>112.07691556523869</v>
      </c>
      <c r="D17" s="161">
        <v>103.64655141203615</v>
      </c>
      <c r="E17" s="197"/>
      <c r="F17" s="387"/>
      <c r="G17" s="197"/>
      <c r="I17" s="194">
        <v>2730568.3489999999</v>
      </c>
      <c r="J17" s="193">
        <f t="shared" si="0"/>
        <v>112.07691556523869</v>
      </c>
      <c r="K17" s="194">
        <v>145529</v>
      </c>
      <c r="L17" s="193">
        <f t="shared" si="1"/>
        <v>103.64655141203615</v>
      </c>
      <c r="N17" s="158"/>
      <c r="O17" s="189"/>
      <c r="P17" s="158"/>
    </row>
    <row r="18" spans="1:22" s="160" customFormat="1" x14ac:dyDescent="0.2">
      <c r="A18" s="174">
        <v>4</v>
      </c>
      <c r="B18" s="161">
        <v>68.249171298293206</v>
      </c>
      <c r="C18" s="193">
        <v>79.871070318549684</v>
      </c>
      <c r="D18" s="161">
        <v>103.2968585209745</v>
      </c>
      <c r="F18" s="387"/>
      <c r="G18" s="197"/>
      <c r="I18" s="194">
        <v>1945926.291</v>
      </c>
      <c r="J18" s="193">
        <f t="shared" si="0"/>
        <v>79.871070318549684</v>
      </c>
      <c r="K18" s="194">
        <v>145038</v>
      </c>
      <c r="L18" s="193">
        <f t="shared" si="1"/>
        <v>103.2968585209745</v>
      </c>
      <c r="N18" s="158"/>
      <c r="P18" s="158"/>
    </row>
    <row r="19" spans="1:22" s="160" customFormat="1" x14ac:dyDescent="0.2">
      <c r="A19" s="174">
        <v>5</v>
      </c>
      <c r="B19" s="161">
        <v>68.351072249930695</v>
      </c>
      <c r="C19" s="161">
        <v>81.691496964994911</v>
      </c>
      <c r="D19" s="161">
        <v>102.25205308067423</v>
      </c>
      <c r="E19" s="199"/>
      <c r="F19" s="387"/>
      <c r="G19" s="197"/>
      <c r="I19" s="194">
        <v>1990277.97</v>
      </c>
      <c r="J19" s="193">
        <f t="shared" si="0"/>
        <v>81.691496964994911</v>
      </c>
      <c r="K19" s="194">
        <v>143571</v>
      </c>
      <c r="L19" s="193">
        <f t="shared" si="1"/>
        <v>102.25205308067423</v>
      </c>
      <c r="N19" s="158"/>
      <c r="O19" s="197"/>
      <c r="P19" s="158"/>
      <c r="Q19" s="197"/>
    </row>
    <row r="20" spans="1:22" s="160" customFormat="1" ht="14.25" x14ac:dyDescent="0.2">
      <c r="A20" s="174">
        <v>6</v>
      </c>
      <c r="B20" s="161">
        <v>87.367253687242695</v>
      </c>
      <c r="C20" s="161">
        <v>99.621884513530006</v>
      </c>
      <c r="D20" s="161">
        <v>102.10747536807645</v>
      </c>
      <c r="E20" s="199"/>
      <c r="F20" s="387"/>
      <c r="G20" s="192"/>
      <c r="H20" s="192"/>
      <c r="I20" s="194">
        <v>2427122.1540000001</v>
      </c>
      <c r="J20" s="193">
        <f t="shared" si="0"/>
        <v>99.621884513530006</v>
      </c>
      <c r="K20" s="194">
        <v>143368</v>
      </c>
      <c r="L20" s="193">
        <f t="shared" si="1"/>
        <v>102.10747536807645</v>
      </c>
      <c r="N20" s="190"/>
      <c r="O20" s="189"/>
      <c r="P20" s="158"/>
      <c r="Q20" s="198"/>
    </row>
    <row r="21" spans="1:22" s="160" customFormat="1" ht="14.25" x14ac:dyDescent="0.2">
      <c r="A21" s="174">
        <v>7</v>
      </c>
      <c r="B21" s="161">
        <v>94.469842486213594</v>
      </c>
      <c r="C21" s="161">
        <v>104.89705497770427</v>
      </c>
      <c r="D21" s="193">
        <v>101.75493365509169</v>
      </c>
      <c r="E21" s="192"/>
      <c r="F21" s="387"/>
      <c r="G21" s="197"/>
      <c r="H21" s="192"/>
      <c r="I21" s="194">
        <v>2555642.9419999998</v>
      </c>
      <c r="J21" s="193">
        <f t="shared" si="0"/>
        <v>104.89705497770427</v>
      </c>
      <c r="K21" s="194">
        <v>142873</v>
      </c>
      <c r="L21" s="193">
        <f t="shared" si="1"/>
        <v>101.75493365509169</v>
      </c>
      <c r="N21" s="158"/>
      <c r="O21" s="190"/>
      <c r="P21" s="190"/>
      <c r="Q21" s="189"/>
    </row>
    <row r="22" spans="1:22" s="160" customFormat="1" ht="14.25" x14ac:dyDescent="0.2">
      <c r="A22" s="174">
        <v>8</v>
      </c>
      <c r="B22" s="161">
        <v>88.218855356936601</v>
      </c>
      <c r="C22" s="161">
        <v>94.086035620682907</v>
      </c>
      <c r="D22" s="161">
        <v>102.0932312584609</v>
      </c>
      <c r="E22" s="192"/>
      <c r="F22" s="387"/>
      <c r="I22" s="194">
        <v>2292250.3679999998</v>
      </c>
      <c r="J22" s="193">
        <f t="shared" si="0"/>
        <v>94.086035620682907</v>
      </c>
      <c r="K22" s="194">
        <v>143348</v>
      </c>
      <c r="L22" s="193">
        <f t="shared" si="1"/>
        <v>102.0932312584609</v>
      </c>
      <c r="N22" s="158"/>
      <c r="O22" s="189"/>
      <c r="P22" s="190"/>
      <c r="Q22" s="189"/>
    </row>
    <row r="23" spans="1:22" s="160" customFormat="1" ht="14.25" x14ac:dyDescent="0.2">
      <c r="A23" s="174">
        <v>9</v>
      </c>
      <c r="B23" s="161">
        <v>102.71317848072</v>
      </c>
      <c r="C23" s="161">
        <v>109.43220984073008</v>
      </c>
      <c r="D23" s="161">
        <v>101.88526725807394</v>
      </c>
      <c r="E23" s="192"/>
      <c r="F23" s="387"/>
      <c r="I23" s="194">
        <v>2666134.4759999998</v>
      </c>
      <c r="J23" s="193">
        <f t="shared" si="0"/>
        <v>109.43220984073008</v>
      </c>
      <c r="K23" s="194">
        <v>143056</v>
      </c>
      <c r="L23" s="193">
        <f t="shared" si="1"/>
        <v>101.88526725807394</v>
      </c>
      <c r="N23" s="158"/>
    </row>
    <row r="24" spans="1:22" s="160" customFormat="1" x14ac:dyDescent="0.2">
      <c r="A24" s="174">
        <v>10</v>
      </c>
      <c r="B24" s="161">
        <v>111.85439641166199</v>
      </c>
      <c r="C24" s="161">
        <v>112.06437069409446</v>
      </c>
      <c r="D24" s="161">
        <v>101.56833581912805</v>
      </c>
      <c r="F24" s="387"/>
      <c r="I24" s="194">
        <v>2730262.7140000002</v>
      </c>
      <c r="J24" s="193">
        <f t="shared" si="0"/>
        <v>112.06437069409446</v>
      </c>
      <c r="K24" s="194">
        <v>142611</v>
      </c>
      <c r="L24" s="193">
        <f t="shared" si="1"/>
        <v>101.56833581912805</v>
      </c>
      <c r="N24" s="158"/>
      <c r="O24" s="189"/>
      <c r="R24" s="196"/>
      <c r="S24" s="195"/>
    </row>
    <row r="25" spans="1:22" s="160" customFormat="1" x14ac:dyDescent="0.2">
      <c r="A25" s="174">
        <v>11</v>
      </c>
      <c r="B25" s="161">
        <v>115.995487042102</v>
      </c>
      <c r="C25" s="161">
        <v>115.71292198635746</v>
      </c>
      <c r="D25" s="161">
        <v>101.65522488778288</v>
      </c>
      <c r="F25" s="387"/>
      <c r="I25" s="194">
        <v>2819153.6209999998</v>
      </c>
      <c r="J25" s="193">
        <f t="shared" si="0"/>
        <v>115.71292198635746</v>
      </c>
      <c r="K25" s="194">
        <v>142733</v>
      </c>
      <c r="L25" s="193">
        <f t="shared" si="1"/>
        <v>101.65522488778288</v>
      </c>
      <c r="N25" s="158"/>
      <c r="P25" s="190"/>
      <c r="Q25" s="190"/>
      <c r="R25" s="189"/>
    </row>
    <row r="26" spans="1:22" s="160" customFormat="1" x14ac:dyDescent="0.2">
      <c r="A26" s="174">
        <v>12</v>
      </c>
      <c r="B26" s="161">
        <v>100.135000677115</v>
      </c>
      <c r="C26" s="161">
        <v>99.897274470022793</v>
      </c>
      <c r="D26" s="161">
        <v>101.11750974979603</v>
      </c>
      <c r="F26" s="387"/>
      <c r="I26" s="194">
        <v>2433831.574</v>
      </c>
      <c r="J26" s="193">
        <f t="shared" si="0"/>
        <v>99.897274470022793</v>
      </c>
      <c r="K26" s="194">
        <v>141978</v>
      </c>
      <c r="L26" s="193">
        <f t="shared" si="1"/>
        <v>101.11750974979603</v>
      </c>
      <c r="N26" s="158"/>
      <c r="O26" s="189"/>
    </row>
    <row r="27" spans="1:22" s="160" customFormat="1" ht="42.6" customHeight="1" x14ac:dyDescent="0.2">
      <c r="B27" s="192"/>
      <c r="C27" s="386" t="s">
        <v>212</v>
      </c>
      <c r="D27" s="386"/>
      <c r="E27" s="386"/>
      <c r="M27" s="190"/>
      <c r="N27" s="189"/>
    </row>
    <row r="28" spans="1:22" s="160" customFormat="1" ht="14.25" x14ac:dyDescent="0.2">
      <c r="B28" s="192"/>
      <c r="C28" s="388">
        <v>44166</v>
      </c>
      <c r="D28" s="388"/>
      <c r="E28" s="388"/>
      <c r="I28" s="386" t="s">
        <v>211</v>
      </c>
      <c r="J28" s="386"/>
      <c r="M28" s="190"/>
      <c r="N28" s="189"/>
    </row>
    <row r="29" spans="1:22" s="160" customFormat="1" x14ac:dyDescent="0.2">
      <c r="B29" s="170" t="s">
        <v>210</v>
      </c>
      <c r="C29" s="169">
        <v>2019</v>
      </c>
      <c r="D29" s="191"/>
      <c r="E29" s="169">
        <v>2020</v>
      </c>
      <c r="F29" s="158"/>
      <c r="H29" s="170" t="s">
        <v>209</v>
      </c>
      <c r="I29" s="170">
        <v>2019</v>
      </c>
      <c r="J29" s="170">
        <v>2020</v>
      </c>
      <c r="K29" s="158"/>
      <c r="M29" s="190"/>
      <c r="N29" s="189"/>
    </row>
    <row r="30" spans="1:22" s="160" customFormat="1" ht="14.25" x14ac:dyDescent="0.2">
      <c r="B30" s="160" t="s">
        <v>208</v>
      </c>
      <c r="C30" s="186">
        <v>882373.42200000002</v>
      </c>
      <c r="D30" s="187"/>
      <c r="E30" s="186">
        <v>967640.65700000001</v>
      </c>
      <c r="H30" s="188" t="s">
        <v>192</v>
      </c>
      <c r="I30" s="184">
        <v>129.23514751660301</v>
      </c>
      <c r="J30" s="184">
        <v>125.872486948854</v>
      </c>
      <c r="L30" s="162"/>
      <c r="M30" s="162"/>
    </row>
    <row r="31" spans="1:22" s="160" customFormat="1" ht="14.25" x14ac:dyDescent="0.2">
      <c r="B31" s="160" t="s">
        <v>207</v>
      </c>
      <c r="C31" s="186">
        <v>971858.23600000003</v>
      </c>
      <c r="D31" s="187"/>
      <c r="E31" s="186">
        <v>890561.53799999994</v>
      </c>
      <c r="H31" s="160" t="s">
        <v>191</v>
      </c>
      <c r="I31" s="184">
        <v>108.360868199614</v>
      </c>
      <c r="J31" s="161">
        <v>116.42423829579</v>
      </c>
      <c r="L31" s="162"/>
      <c r="M31" s="162"/>
      <c r="N31" s="162"/>
      <c r="O31" s="162"/>
      <c r="P31" s="162"/>
      <c r="Q31" s="162"/>
      <c r="R31" s="162"/>
      <c r="S31" s="162"/>
      <c r="T31" s="162"/>
      <c r="U31" s="180"/>
      <c r="V31" s="180"/>
    </row>
    <row r="32" spans="1:22" s="160" customFormat="1" ht="14.25" x14ac:dyDescent="0.2">
      <c r="B32" s="160" t="s">
        <v>206</v>
      </c>
      <c r="C32" s="186">
        <v>124039.425</v>
      </c>
      <c r="D32" s="187"/>
      <c r="E32" s="186">
        <v>146235.51300000001</v>
      </c>
      <c r="H32" s="160" t="s">
        <v>190</v>
      </c>
      <c r="I32" s="184">
        <v>108.87210623305501</v>
      </c>
      <c r="J32" s="161">
        <v>105.231874566386</v>
      </c>
      <c r="L32" s="162"/>
    </row>
    <row r="33" spans="2:18" s="160" customFormat="1" ht="14.25" x14ac:dyDescent="0.2">
      <c r="B33" s="160" t="s">
        <v>205</v>
      </c>
      <c r="C33" s="186">
        <v>391453.03</v>
      </c>
      <c r="D33" s="187"/>
      <c r="E33" s="186">
        <v>429393.86599999998</v>
      </c>
      <c r="H33" s="160" t="s">
        <v>189</v>
      </c>
      <c r="I33" s="184">
        <v>104.234126567402</v>
      </c>
      <c r="J33" s="184">
        <v>68.249171298293206</v>
      </c>
      <c r="L33" s="162"/>
    </row>
    <row r="34" spans="2:18" s="160" customFormat="1" ht="14.25" x14ac:dyDescent="0.2">
      <c r="C34" s="185">
        <v>2369724.1129999999</v>
      </c>
      <c r="E34" s="185">
        <v>2433831.574</v>
      </c>
      <c r="H34" s="160" t="s">
        <v>29</v>
      </c>
      <c r="I34" s="184">
        <v>105.89672193384</v>
      </c>
      <c r="J34" s="184">
        <v>68.351072249930695</v>
      </c>
      <c r="L34" s="180"/>
    </row>
    <row r="35" spans="2:18" s="160" customFormat="1" x14ac:dyDescent="0.2">
      <c r="C35" s="161"/>
      <c r="D35" s="161"/>
      <c r="H35" s="160" t="s">
        <v>188</v>
      </c>
      <c r="I35" s="184">
        <v>97.107678440926406</v>
      </c>
      <c r="J35" s="184">
        <v>87.367253687242695</v>
      </c>
    </row>
    <row r="36" spans="2:18" s="160" customFormat="1" x14ac:dyDescent="0.2">
      <c r="C36" s="161"/>
      <c r="D36" s="161"/>
      <c r="H36" s="160" t="s">
        <v>187</v>
      </c>
      <c r="I36" s="184">
        <v>98.089557214309295</v>
      </c>
      <c r="J36" s="184">
        <v>94.469842486213594</v>
      </c>
    </row>
    <row r="37" spans="2:18" s="160" customFormat="1" ht="14.25" x14ac:dyDescent="0.2">
      <c r="C37" s="386" t="s">
        <v>204</v>
      </c>
      <c r="D37" s="386"/>
      <c r="H37" s="160" t="s">
        <v>186</v>
      </c>
      <c r="I37" s="184">
        <v>90.170519760532102</v>
      </c>
      <c r="J37" s="184">
        <v>88.218855356936601</v>
      </c>
      <c r="L37" s="162"/>
    </row>
    <row r="38" spans="2:18" s="160" customFormat="1" ht="14.25" x14ac:dyDescent="0.2">
      <c r="B38" s="170" t="s">
        <v>203</v>
      </c>
      <c r="C38" s="170">
        <v>2019</v>
      </c>
      <c r="D38" s="170">
        <v>2020</v>
      </c>
      <c r="H38" s="160" t="s">
        <v>185</v>
      </c>
      <c r="I38" s="184">
        <v>103.801193322131</v>
      </c>
      <c r="J38" s="184">
        <v>102.71317848072</v>
      </c>
      <c r="L38" s="180"/>
    </row>
    <row r="39" spans="2:18" s="160" customFormat="1" ht="14.25" x14ac:dyDescent="0.2">
      <c r="B39" s="160" t="s">
        <v>192</v>
      </c>
      <c r="C39" s="177">
        <v>2656.697588</v>
      </c>
      <c r="D39" s="177">
        <v>2641.0811880000001</v>
      </c>
      <c r="E39" s="179">
        <f t="shared" ref="E39:E50" si="2">I15/1000</f>
        <v>2641.0811880000001</v>
      </c>
      <c r="H39" s="160" t="s">
        <v>184</v>
      </c>
      <c r="I39" s="184">
        <v>104.06264916542101</v>
      </c>
      <c r="J39" s="161">
        <v>111.85439641166199</v>
      </c>
      <c r="L39" s="180"/>
    </row>
    <row r="40" spans="2:18" s="160" customFormat="1" ht="14.25" x14ac:dyDescent="0.2">
      <c r="B40" s="160" t="s">
        <v>191</v>
      </c>
      <c r="C40" s="177">
        <v>2640.7452210000001</v>
      </c>
      <c r="D40" s="177">
        <v>2674.8387499999999</v>
      </c>
      <c r="E40" s="179">
        <f t="shared" si="2"/>
        <v>2674.8387499999999</v>
      </c>
      <c r="H40" s="160" t="s">
        <v>183</v>
      </c>
      <c r="I40" s="184">
        <v>108.790343517591</v>
      </c>
      <c r="J40" s="184">
        <v>115.995487042102</v>
      </c>
      <c r="L40" s="180"/>
    </row>
    <row r="41" spans="2:18" s="160" customFormat="1" ht="14.25" x14ac:dyDescent="0.2">
      <c r="B41" s="160" t="s">
        <v>190</v>
      </c>
      <c r="C41" s="177">
        <v>2993.0871280000001</v>
      </c>
      <c r="D41" s="177">
        <v>2730.5683490000001</v>
      </c>
      <c r="E41" s="179">
        <f t="shared" si="2"/>
        <v>2730.5683490000001</v>
      </c>
      <c r="H41" s="160" t="s">
        <v>182</v>
      </c>
      <c r="I41" s="184">
        <v>99.442443568179996</v>
      </c>
      <c r="J41" s="184">
        <v>100.135000677115</v>
      </c>
      <c r="L41" s="180"/>
      <c r="N41" s="390" t="s">
        <v>202</v>
      </c>
      <c r="O41" s="390"/>
      <c r="P41" s="390"/>
      <c r="Q41" s="390"/>
    </row>
    <row r="42" spans="2:18" s="160" customFormat="1" x14ac:dyDescent="0.2">
      <c r="B42" s="160" t="s">
        <v>189</v>
      </c>
      <c r="C42" s="177">
        <v>2707.3855750000002</v>
      </c>
      <c r="D42" s="177">
        <v>1945.926291</v>
      </c>
      <c r="E42" s="179">
        <f t="shared" si="2"/>
        <v>1945.926291</v>
      </c>
      <c r="N42" s="174"/>
      <c r="O42" s="174"/>
      <c r="P42" s="174"/>
      <c r="Q42" s="174"/>
    </row>
    <row r="43" spans="2:18" s="160" customFormat="1" x14ac:dyDescent="0.2">
      <c r="B43" s="160" t="s">
        <v>29</v>
      </c>
      <c r="C43" s="177">
        <v>2792.735111</v>
      </c>
      <c r="D43" s="177">
        <v>1990.2779699999999</v>
      </c>
      <c r="E43" s="179">
        <f t="shared" si="2"/>
        <v>1990.2779699999999</v>
      </c>
      <c r="I43" s="386" t="s">
        <v>201</v>
      </c>
      <c r="J43" s="386"/>
      <c r="N43" s="174"/>
      <c r="O43" s="389" t="s">
        <v>200</v>
      </c>
      <c r="P43" s="174"/>
      <c r="Q43" s="174"/>
    </row>
    <row r="44" spans="2:18" s="160" customFormat="1" x14ac:dyDescent="0.2">
      <c r="B44" s="160" t="s">
        <v>188</v>
      </c>
      <c r="C44" s="177">
        <v>2594.7427000000002</v>
      </c>
      <c r="D44" s="177">
        <v>2427.1221540000001</v>
      </c>
      <c r="E44" s="179">
        <f t="shared" si="2"/>
        <v>2427.1221540000001</v>
      </c>
      <c r="H44" s="170" t="s">
        <v>199</v>
      </c>
      <c r="I44" s="170">
        <v>2019</v>
      </c>
      <c r="J44" s="170">
        <v>2020</v>
      </c>
      <c r="K44" s="158"/>
      <c r="L44" s="183"/>
      <c r="N44" s="174"/>
      <c r="O44" s="389"/>
      <c r="P44" s="182" t="s">
        <v>198</v>
      </c>
      <c r="Q44" s="182" t="s">
        <v>197</v>
      </c>
    </row>
    <row r="45" spans="2:18" s="160" customFormat="1" x14ac:dyDescent="0.2">
      <c r="B45" s="160" t="s">
        <v>187</v>
      </c>
      <c r="C45" s="177">
        <v>2766.7877000000003</v>
      </c>
      <c r="D45" s="177">
        <v>2555.6429419999999</v>
      </c>
      <c r="E45" s="179">
        <f t="shared" si="2"/>
        <v>2555.6429419999999</v>
      </c>
      <c r="H45" s="160" t="s">
        <v>192</v>
      </c>
      <c r="I45" s="175">
        <v>148.45099999999999</v>
      </c>
      <c r="J45" s="181">
        <v>145.07</v>
      </c>
      <c r="K45" s="176">
        <f t="shared" ref="K45:K56" si="3">K15/1000</f>
        <v>145.07</v>
      </c>
      <c r="M45" s="175"/>
      <c r="N45" s="174" t="s">
        <v>192</v>
      </c>
      <c r="O45" s="173">
        <f t="shared" ref="O45:O56" si="4">IF(Q45="","",(Q45-P45)*1000)</f>
        <v>-3381</v>
      </c>
      <c r="P45" s="172">
        <v>148.45099999999999</v>
      </c>
      <c r="Q45" s="172">
        <f t="shared" ref="Q45:Q56" si="5">IF(J45="","",J45)</f>
        <v>145.07</v>
      </c>
      <c r="R45" s="171"/>
    </row>
    <row r="46" spans="2:18" s="160" customFormat="1" ht="14.25" x14ac:dyDescent="0.2">
      <c r="B46" s="160" t="s">
        <v>186</v>
      </c>
      <c r="C46" s="177">
        <v>2638.7974279999999</v>
      </c>
      <c r="D46" s="177">
        <v>2292.250368</v>
      </c>
      <c r="E46" s="179">
        <f t="shared" si="2"/>
        <v>2292.250368</v>
      </c>
      <c r="H46" s="160" t="s">
        <v>191</v>
      </c>
      <c r="I46" s="175">
        <v>149.16</v>
      </c>
      <c r="J46" s="175">
        <v>145.49299999999999</v>
      </c>
      <c r="K46" s="176">
        <f t="shared" si="3"/>
        <v>145.49299999999999</v>
      </c>
      <c r="L46" s="180"/>
      <c r="M46" s="175"/>
      <c r="N46" s="174" t="s">
        <v>191</v>
      </c>
      <c r="O46" s="173">
        <f t="shared" si="4"/>
        <v>-3667.0000000000018</v>
      </c>
      <c r="P46" s="172">
        <v>149.16</v>
      </c>
      <c r="Q46" s="172">
        <f t="shared" si="5"/>
        <v>145.49299999999999</v>
      </c>
      <c r="R46" s="171"/>
    </row>
    <row r="47" spans="2:18" s="160" customFormat="1" ht="14.25" x14ac:dyDescent="0.2">
      <c r="B47" s="160" t="s">
        <v>185</v>
      </c>
      <c r="C47" s="177">
        <v>2695.5097689999998</v>
      </c>
      <c r="D47" s="177">
        <v>2666.1344759999997</v>
      </c>
      <c r="E47" s="179">
        <f t="shared" si="2"/>
        <v>2666.1344759999997</v>
      </c>
      <c r="H47" s="160" t="s">
        <v>190</v>
      </c>
      <c r="I47" s="175">
        <v>149.459</v>
      </c>
      <c r="J47" s="175">
        <v>145.529</v>
      </c>
      <c r="K47" s="176">
        <f t="shared" si="3"/>
        <v>145.529</v>
      </c>
      <c r="L47" s="180"/>
      <c r="M47" s="175"/>
      <c r="N47" s="174" t="s">
        <v>190</v>
      </c>
      <c r="O47" s="173">
        <f t="shared" si="4"/>
        <v>-3930.0000000000068</v>
      </c>
      <c r="P47" s="172">
        <v>149.459</v>
      </c>
      <c r="Q47" s="172">
        <f t="shared" si="5"/>
        <v>145.529</v>
      </c>
      <c r="R47" s="171"/>
    </row>
    <row r="48" spans="2:18" s="160" customFormat="1" x14ac:dyDescent="0.2">
      <c r="B48" s="160" t="s">
        <v>184</v>
      </c>
      <c r="C48" s="177">
        <v>2726.3573569999999</v>
      </c>
      <c r="D48" s="177">
        <v>2730.262714</v>
      </c>
      <c r="E48" s="179">
        <f t="shared" si="2"/>
        <v>2730.262714</v>
      </c>
      <c r="H48" s="160" t="s">
        <v>189</v>
      </c>
      <c r="I48" s="175">
        <v>149.239</v>
      </c>
      <c r="J48" s="175">
        <v>145.03800000000001</v>
      </c>
      <c r="K48" s="176">
        <f t="shared" si="3"/>
        <v>145.03800000000001</v>
      </c>
      <c r="M48" s="175"/>
      <c r="N48" s="174" t="s">
        <v>189</v>
      </c>
      <c r="O48" s="173">
        <f t="shared" si="4"/>
        <v>-4200.9999999999936</v>
      </c>
      <c r="P48" s="172">
        <v>149.239</v>
      </c>
      <c r="Q48" s="172">
        <f t="shared" si="5"/>
        <v>145.03800000000001</v>
      </c>
      <c r="R48" s="171"/>
    </row>
    <row r="49" spans="2:19" s="160" customFormat="1" x14ac:dyDescent="0.2">
      <c r="B49" s="160" t="s">
        <v>183</v>
      </c>
      <c r="C49" s="177">
        <v>2846.4189070000002</v>
      </c>
      <c r="D49" s="177">
        <v>2819.1536209999999</v>
      </c>
      <c r="E49" s="179">
        <f t="shared" si="2"/>
        <v>2819.1536209999999</v>
      </c>
      <c r="H49" s="160" t="s">
        <v>29</v>
      </c>
      <c r="I49" s="175">
        <v>148.935</v>
      </c>
      <c r="J49" s="175">
        <v>143.571</v>
      </c>
      <c r="K49" s="176">
        <f t="shared" si="3"/>
        <v>143.571</v>
      </c>
      <c r="M49" s="175"/>
      <c r="N49" s="174" t="s">
        <v>29</v>
      </c>
      <c r="O49" s="173">
        <f t="shared" si="4"/>
        <v>-5364.0000000000045</v>
      </c>
      <c r="P49" s="172">
        <v>148.935</v>
      </c>
      <c r="Q49" s="172">
        <f t="shared" si="5"/>
        <v>143.571</v>
      </c>
      <c r="R49" s="171"/>
    </row>
    <row r="50" spans="2:19" s="160" customFormat="1" x14ac:dyDescent="0.2">
      <c r="B50" s="160" t="s">
        <v>182</v>
      </c>
      <c r="C50" s="177">
        <v>2369.7241129999998</v>
      </c>
      <c r="D50" s="177">
        <v>2433.8315739999998</v>
      </c>
      <c r="E50" s="179">
        <f t="shared" si="2"/>
        <v>2433.8315739999998</v>
      </c>
      <c r="H50" s="160" t="s">
        <v>188</v>
      </c>
      <c r="I50" s="175">
        <v>148.751</v>
      </c>
      <c r="J50" s="175">
        <v>143.36799999999999</v>
      </c>
      <c r="K50" s="176">
        <f t="shared" si="3"/>
        <v>143.36799999999999</v>
      </c>
      <c r="M50" s="175"/>
      <c r="N50" s="174" t="s">
        <v>188</v>
      </c>
      <c r="O50" s="173">
        <f t="shared" si="4"/>
        <v>-5383.00000000001</v>
      </c>
      <c r="P50" s="172">
        <v>148.751</v>
      </c>
      <c r="Q50" s="172">
        <f t="shared" si="5"/>
        <v>143.36799999999999</v>
      </c>
      <c r="R50" s="171"/>
    </row>
    <row r="51" spans="2:19" s="160" customFormat="1" x14ac:dyDescent="0.2">
      <c r="C51" s="161"/>
      <c r="D51" s="161"/>
      <c r="H51" s="160" t="s">
        <v>187</v>
      </c>
      <c r="I51" s="175">
        <v>149.167</v>
      </c>
      <c r="J51" s="175">
        <v>142.87299999999999</v>
      </c>
      <c r="K51" s="176">
        <f t="shared" si="3"/>
        <v>142.87299999999999</v>
      </c>
      <c r="M51" s="175"/>
      <c r="N51" s="174" t="s">
        <v>187</v>
      </c>
      <c r="O51" s="173">
        <f t="shared" si="4"/>
        <v>-6294.0000000000109</v>
      </c>
      <c r="P51" s="172">
        <v>149.167</v>
      </c>
      <c r="Q51" s="172">
        <f t="shared" si="5"/>
        <v>142.87299999999999</v>
      </c>
      <c r="R51" s="171"/>
    </row>
    <row r="52" spans="2:19" s="160" customFormat="1" x14ac:dyDescent="0.2">
      <c r="C52" s="161"/>
      <c r="D52" s="161"/>
      <c r="H52" s="160" t="s">
        <v>186</v>
      </c>
      <c r="I52" s="175">
        <v>149.773</v>
      </c>
      <c r="J52" s="175">
        <v>143.34800000000001</v>
      </c>
      <c r="K52" s="176">
        <f t="shared" si="3"/>
        <v>143.34800000000001</v>
      </c>
      <c r="M52" s="175"/>
      <c r="N52" s="174" t="s">
        <v>186</v>
      </c>
      <c r="O52" s="173">
        <f t="shared" si="4"/>
        <v>-6424.9999999999827</v>
      </c>
      <c r="P52" s="172">
        <v>149.773</v>
      </c>
      <c r="Q52" s="172">
        <f t="shared" si="5"/>
        <v>143.34800000000001</v>
      </c>
      <c r="R52" s="171"/>
      <c r="S52" s="158"/>
    </row>
    <row r="53" spans="2:19" s="160" customFormat="1" ht="14.25" x14ac:dyDescent="0.2">
      <c r="C53" s="386" t="s">
        <v>196</v>
      </c>
      <c r="D53" s="386"/>
      <c r="H53" s="160" t="s">
        <v>185</v>
      </c>
      <c r="I53" s="175">
        <v>149.19900000000001</v>
      </c>
      <c r="J53" s="175">
        <v>143.05600000000001</v>
      </c>
      <c r="K53" s="176">
        <f t="shared" si="3"/>
        <v>143.05600000000001</v>
      </c>
      <c r="L53" s="162"/>
      <c r="M53" s="175"/>
      <c r="N53" s="174" t="s">
        <v>185</v>
      </c>
      <c r="O53" s="173">
        <f t="shared" si="4"/>
        <v>-6143.0000000000009</v>
      </c>
      <c r="P53" s="172">
        <v>149.19900000000001</v>
      </c>
      <c r="Q53" s="172">
        <f t="shared" si="5"/>
        <v>143.05600000000001</v>
      </c>
      <c r="R53" s="171"/>
      <c r="S53" s="158"/>
    </row>
    <row r="54" spans="2:19" s="160" customFormat="1" ht="14.25" x14ac:dyDescent="0.2">
      <c r="B54" s="170" t="s">
        <v>195</v>
      </c>
      <c r="C54" s="169">
        <v>2019</v>
      </c>
      <c r="D54" s="169">
        <v>2020</v>
      </c>
      <c r="E54" s="158"/>
      <c r="H54" s="160" t="s">
        <v>184</v>
      </c>
      <c r="I54" s="175">
        <v>148.804</v>
      </c>
      <c r="J54" s="175">
        <v>142.61099999999999</v>
      </c>
      <c r="K54" s="176">
        <f t="shared" si="3"/>
        <v>142.61099999999999</v>
      </c>
      <c r="L54" s="162"/>
      <c r="M54" s="175"/>
      <c r="N54" s="174" t="s">
        <v>184</v>
      </c>
      <c r="O54" s="173">
        <f t="shared" si="4"/>
        <v>-6193.0000000000118</v>
      </c>
      <c r="P54" s="172">
        <v>148.804</v>
      </c>
      <c r="Q54" s="172">
        <f t="shared" si="5"/>
        <v>142.61099999999999</v>
      </c>
      <c r="R54" s="171"/>
      <c r="S54" s="158"/>
    </row>
    <row r="55" spans="2:19" s="160" customFormat="1" ht="14.25" x14ac:dyDescent="0.2">
      <c r="B55" s="160" t="s">
        <v>192</v>
      </c>
      <c r="C55" s="166">
        <v>2968.6096152939353</v>
      </c>
      <c r="D55" s="178">
        <v>3009.4907355069968</v>
      </c>
      <c r="H55" s="160" t="s">
        <v>183</v>
      </c>
      <c r="I55" s="175">
        <v>148.45599999999999</v>
      </c>
      <c r="J55" s="175">
        <v>142.733</v>
      </c>
      <c r="K55" s="176">
        <f t="shared" si="3"/>
        <v>142.733</v>
      </c>
      <c r="L55" s="162"/>
      <c r="M55" s="175"/>
      <c r="N55" s="174" t="s">
        <v>183</v>
      </c>
      <c r="O55" s="173">
        <f t="shared" si="4"/>
        <v>-5722.9999999999845</v>
      </c>
      <c r="P55" s="172">
        <v>148.45599999999999</v>
      </c>
      <c r="Q55" s="172">
        <f t="shared" si="5"/>
        <v>142.733</v>
      </c>
      <c r="R55" s="171"/>
      <c r="S55" s="158"/>
    </row>
    <row r="56" spans="2:19" s="160" customFormat="1" x14ac:dyDescent="0.2">
      <c r="B56" s="160" t="s">
        <v>191</v>
      </c>
      <c r="C56" s="166">
        <v>2897.5716680075088</v>
      </c>
      <c r="D56" s="177">
        <v>2952.6921982500876</v>
      </c>
      <c r="H56" s="160" t="s">
        <v>182</v>
      </c>
      <c r="I56" s="175">
        <v>147.23699999999999</v>
      </c>
      <c r="J56" s="175">
        <v>141.97800000000001</v>
      </c>
      <c r="K56" s="176">
        <f t="shared" si="3"/>
        <v>141.97800000000001</v>
      </c>
      <c r="M56" s="175"/>
      <c r="N56" s="174" t="s">
        <v>182</v>
      </c>
      <c r="O56" s="173">
        <f t="shared" si="4"/>
        <v>-5258.9999999999864</v>
      </c>
      <c r="P56" s="172">
        <v>147.23699999999999</v>
      </c>
      <c r="Q56" s="172">
        <f t="shared" si="5"/>
        <v>141.97800000000001</v>
      </c>
      <c r="R56" s="171"/>
      <c r="S56" s="158"/>
    </row>
    <row r="57" spans="2:19" s="160" customFormat="1" x14ac:dyDescent="0.2">
      <c r="B57" s="160" t="s">
        <v>190</v>
      </c>
      <c r="C57" s="166">
        <v>2991.6172127473087</v>
      </c>
      <c r="D57" s="166">
        <v>3003.4163156484274</v>
      </c>
      <c r="M57" s="158"/>
      <c r="N57" s="158"/>
      <c r="O57" s="158"/>
      <c r="P57" s="158"/>
      <c r="Q57" s="158"/>
      <c r="R57" s="158"/>
      <c r="S57" s="158"/>
    </row>
    <row r="58" spans="2:19" s="160" customFormat="1" x14ac:dyDescent="0.2">
      <c r="B58" s="160" t="s">
        <v>189</v>
      </c>
      <c r="C58" s="166">
        <v>3061.9488069472459</v>
      </c>
      <c r="D58" s="166">
        <v>2767.6696796701553</v>
      </c>
      <c r="G58" s="386" t="s">
        <v>194</v>
      </c>
      <c r="H58" s="386"/>
      <c r="I58" s="386"/>
      <c r="M58" s="158"/>
      <c r="N58" s="158"/>
      <c r="O58" s="158"/>
      <c r="P58" s="158"/>
      <c r="Q58" s="158"/>
      <c r="R58" s="158"/>
      <c r="S58" s="158"/>
    </row>
    <row r="59" spans="2:19" s="160" customFormat="1" x14ac:dyDescent="0.2">
      <c r="B59" s="160" t="s">
        <v>29</v>
      </c>
      <c r="C59" s="166">
        <v>3145.8163695571893</v>
      </c>
      <c r="D59" s="166">
        <v>2785.3753473890965</v>
      </c>
      <c r="E59" s="168"/>
      <c r="G59" s="170" t="s">
        <v>193</v>
      </c>
      <c r="H59" s="169">
        <v>2019</v>
      </c>
      <c r="I59" s="169">
        <v>2020</v>
      </c>
      <c r="J59" s="158"/>
      <c r="M59" s="158"/>
      <c r="N59" s="158"/>
      <c r="O59" s="158"/>
      <c r="P59" s="158"/>
      <c r="Q59" s="158"/>
      <c r="R59" s="158"/>
      <c r="S59" s="158"/>
    </row>
    <row r="60" spans="2:19" s="160" customFormat="1" ht="14.25" x14ac:dyDescent="0.2">
      <c r="B60" s="160" t="s">
        <v>188</v>
      </c>
      <c r="C60" s="166">
        <v>3112.4307735746315</v>
      </c>
      <c r="D60" s="166">
        <v>2953.5198858880644</v>
      </c>
      <c r="E60" s="168"/>
      <c r="G60" s="160" t="s">
        <v>192</v>
      </c>
      <c r="H60" s="165">
        <v>17.89612456635523</v>
      </c>
      <c r="I60" s="167">
        <v>18.205564127662509</v>
      </c>
      <c r="J60" s="164">
        <f t="shared" ref="J60:J71" si="6">I15/K15</f>
        <v>18.205564127662509</v>
      </c>
      <c r="L60" s="162"/>
      <c r="M60" s="158"/>
      <c r="N60" s="158"/>
      <c r="O60" s="158"/>
      <c r="P60" s="158"/>
      <c r="Q60" s="158"/>
      <c r="R60" s="158"/>
      <c r="S60" s="158"/>
    </row>
    <row r="61" spans="2:19" s="160" customFormat="1" ht="14.25" x14ac:dyDescent="0.2">
      <c r="B61" s="160" t="s">
        <v>187</v>
      </c>
      <c r="C61" s="166">
        <v>3125.7236520141855</v>
      </c>
      <c r="D61" s="166">
        <v>2985.5935201192665</v>
      </c>
      <c r="E61" s="162"/>
      <c r="G61" s="160" t="s">
        <v>191</v>
      </c>
      <c r="H61" s="165">
        <v>17.704111162510056</v>
      </c>
      <c r="I61" s="167">
        <v>18.384655962829825</v>
      </c>
      <c r="J61" s="164">
        <f t="shared" si="6"/>
        <v>18.384655962829825</v>
      </c>
      <c r="L61" s="162"/>
      <c r="M61" s="158"/>
      <c r="N61" s="158"/>
      <c r="O61" s="158"/>
      <c r="P61" s="158"/>
      <c r="Q61" s="158"/>
      <c r="R61" s="158"/>
      <c r="S61" s="158"/>
    </row>
    <row r="62" spans="2:19" s="160" customFormat="1" ht="14.25" x14ac:dyDescent="0.2">
      <c r="B62" s="160" t="s">
        <v>186</v>
      </c>
      <c r="C62" s="166">
        <v>2962.7202833621545</v>
      </c>
      <c r="D62" s="166">
        <v>2849.8124354717193</v>
      </c>
      <c r="E62" s="162"/>
      <c r="G62" s="160" t="s">
        <v>190</v>
      </c>
      <c r="H62" s="165">
        <v>20.026141804775893</v>
      </c>
      <c r="I62" s="165">
        <v>18.763053061589098</v>
      </c>
      <c r="J62" s="164">
        <f t="shared" si="6"/>
        <v>18.763053061589098</v>
      </c>
      <c r="L62" s="162"/>
      <c r="M62" s="158"/>
      <c r="N62" s="158"/>
      <c r="O62" s="158"/>
      <c r="P62" s="158"/>
      <c r="Q62" s="158"/>
      <c r="R62" s="158"/>
      <c r="S62" s="158"/>
    </row>
    <row r="63" spans="2:19" s="160" customFormat="1" ht="14.25" x14ac:dyDescent="0.2">
      <c r="B63" s="160" t="s">
        <v>185</v>
      </c>
      <c r="C63" s="166">
        <v>2909.7484366517201</v>
      </c>
      <c r="D63" s="166">
        <v>2904.8662901241473</v>
      </c>
      <c r="E63" s="162"/>
      <c r="G63" s="160" t="s">
        <v>189</v>
      </c>
      <c r="H63" s="165">
        <v>18.14127389623356</v>
      </c>
      <c r="I63" s="165">
        <v>13.416665225664998</v>
      </c>
      <c r="J63" s="164">
        <f t="shared" si="6"/>
        <v>13.416665225664998</v>
      </c>
      <c r="K63" s="163"/>
      <c r="L63" s="162"/>
      <c r="M63" s="158"/>
      <c r="N63" s="158"/>
      <c r="O63" s="158"/>
      <c r="P63" s="158"/>
      <c r="Q63" s="158"/>
      <c r="R63" s="158"/>
      <c r="S63" s="158"/>
    </row>
    <row r="64" spans="2:19" s="160" customFormat="1" ht="14.25" x14ac:dyDescent="0.2">
      <c r="B64" s="160" t="s">
        <v>184</v>
      </c>
      <c r="C64" s="166">
        <v>3026.0998696271604</v>
      </c>
      <c r="D64" s="166">
        <v>2989.9952177602008</v>
      </c>
      <c r="E64" s="162"/>
      <c r="G64" s="160" t="s">
        <v>29</v>
      </c>
      <c r="H64" s="165">
        <v>18.751368791754793</v>
      </c>
      <c r="I64" s="165">
        <v>13.862674007982113</v>
      </c>
      <c r="J64" s="164">
        <f t="shared" si="6"/>
        <v>13.862674007982113</v>
      </c>
      <c r="L64" s="162"/>
      <c r="M64" s="158"/>
      <c r="N64" s="158"/>
      <c r="O64" s="158"/>
      <c r="P64" s="158"/>
      <c r="Q64" s="158"/>
      <c r="R64" s="158"/>
      <c r="S64" s="158"/>
    </row>
    <row r="65" spans="2:15" s="160" customFormat="1" ht="14.25" x14ac:dyDescent="0.2">
      <c r="B65" s="160" t="s">
        <v>183</v>
      </c>
      <c r="C65" s="166">
        <v>3681.3956121679153</v>
      </c>
      <c r="D65" s="166">
        <v>3721.4019322791501</v>
      </c>
      <c r="G65" s="160" t="s">
        <v>188</v>
      </c>
      <c r="H65" s="165">
        <v>17.443531135925138</v>
      </c>
      <c r="I65" s="165">
        <v>16.929315844539925</v>
      </c>
      <c r="J65" s="164">
        <f t="shared" si="6"/>
        <v>16.929315844539925</v>
      </c>
      <c r="L65" s="162"/>
      <c r="M65" s="158"/>
      <c r="N65" s="158"/>
      <c r="O65" s="158"/>
    </row>
    <row r="66" spans="2:15" s="160" customFormat="1" ht="14.25" x14ac:dyDescent="0.2">
      <c r="B66" s="160" t="s">
        <v>182</v>
      </c>
      <c r="C66" s="166">
        <v>3070.9109191303814</v>
      </c>
      <c r="D66" s="166">
        <v>3222.0460986913467</v>
      </c>
      <c r="G66" s="160" t="s">
        <v>187</v>
      </c>
      <c r="H66" s="165">
        <v>18.548255981550881</v>
      </c>
      <c r="I66" s="165">
        <v>17.887515079826137</v>
      </c>
      <c r="J66" s="164">
        <f t="shared" si="6"/>
        <v>17.887515079826137</v>
      </c>
      <c r="L66" s="162"/>
      <c r="M66" s="158"/>
      <c r="N66" s="158"/>
      <c r="O66" s="158"/>
    </row>
    <row r="67" spans="2:15" s="160" customFormat="1" ht="14.25" x14ac:dyDescent="0.2">
      <c r="C67" s="161"/>
      <c r="D67" s="161"/>
      <c r="G67" s="160" t="s">
        <v>186</v>
      </c>
      <c r="H67" s="165">
        <v>17.618645737215651</v>
      </c>
      <c r="I67" s="165">
        <v>15.990808159165107</v>
      </c>
      <c r="J67" s="164">
        <f t="shared" si="6"/>
        <v>15.990808159165107</v>
      </c>
      <c r="K67" s="163"/>
      <c r="L67" s="162"/>
      <c r="M67" s="158"/>
      <c r="N67" s="158"/>
      <c r="O67" s="158"/>
    </row>
    <row r="68" spans="2:15" s="160" customFormat="1" ht="14.25" x14ac:dyDescent="0.2">
      <c r="C68" s="161"/>
      <c r="D68" s="161"/>
      <c r="G68" s="160" t="s">
        <v>185</v>
      </c>
      <c r="H68" s="165">
        <v>18.066540452683999</v>
      </c>
      <c r="I68" s="165">
        <v>18.636998629907168</v>
      </c>
      <c r="J68" s="164">
        <f t="shared" si="6"/>
        <v>18.636998629907168</v>
      </c>
      <c r="K68" s="163"/>
      <c r="L68" s="162"/>
      <c r="M68" s="158"/>
      <c r="N68" s="158"/>
      <c r="O68" s="158"/>
    </row>
    <row r="69" spans="2:15" s="160" customFormat="1" ht="14.25" x14ac:dyDescent="0.2">
      <c r="C69" s="161"/>
      <c r="D69" s="161"/>
      <c r="G69" s="160" t="s">
        <v>184</v>
      </c>
      <c r="H69" s="165">
        <v>18.321801544313324</v>
      </c>
      <c r="I69" s="165">
        <v>19.144825532392314</v>
      </c>
      <c r="J69" s="164">
        <f t="shared" si="6"/>
        <v>19.144825532392314</v>
      </c>
      <c r="K69" s="163"/>
      <c r="L69" s="162"/>
      <c r="M69" s="158"/>
      <c r="N69" s="158"/>
      <c r="O69" s="158"/>
    </row>
    <row r="70" spans="2:15" s="160" customFormat="1" ht="14.25" x14ac:dyDescent="0.2">
      <c r="C70" s="161"/>
      <c r="D70" s="161"/>
      <c r="G70" s="160" t="s">
        <v>183</v>
      </c>
      <c r="H70" s="165">
        <v>19.173485120170287</v>
      </c>
      <c r="I70" s="165">
        <v>19.751239173842066</v>
      </c>
      <c r="J70" s="164">
        <f t="shared" si="6"/>
        <v>19.751239173842066</v>
      </c>
      <c r="K70" s="163"/>
      <c r="L70" s="162"/>
      <c r="M70" s="158"/>
      <c r="N70" s="158"/>
      <c r="O70" s="158"/>
    </row>
    <row r="71" spans="2:15" s="160" customFormat="1" ht="14.25" x14ac:dyDescent="0.2">
      <c r="C71" s="161"/>
      <c r="D71" s="161"/>
      <c r="G71" s="160" t="s">
        <v>182</v>
      </c>
      <c r="H71" s="165">
        <v>16.094623722298063</v>
      </c>
      <c r="I71" s="165">
        <v>17.142314823423348</v>
      </c>
      <c r="J71" s="164">
        <f t="shared" si="6"/>
        <v>17.142314823423348</v>
      </c>
      <c r="K71" s="163"/>
      <c r="L71" s="162"/>
      <c r="M71" s="158"/>
      <c r="N71" s="158"/>
      <c r="O71" s="158"/>
    </row>
    <row r="72" spans="2:15" s="160" customFormat="1" x14ac:dyDescent="0.2">
      <c r="C72" s="161"/>
      <c r="D72" s="161"/>
      <c r="M72" s="158"/>
      <c r="N72" s="158"/>
      <c r="O72" s="158"/>
    </row>
    <row r="73" spans="2:15" s="160" customFormat="1" ht="14.25" x14ac:dyDescent="0.2">
      <c r="C73" s="161"/>
      <c r="D73" s="161"/>
      <c r="J73" s="162"/>
    </row>
    <row r="74" spans="2:15" s="160" customFormat="1" x14ac:dyDescent="0.2">
      <c r="C74" s="161"/>
      <c r="D74" s="161"/>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4">
    <mergeCell ref="O43:O44"/>
    <mergeCell ref="N41:Q41"/>
    <mergeCell ref="F3:F14"/>
    <mergeCell ref="B1:B2"/>
    <mergeCell ref="C1:C2"/>
    <mergeCell ref="D1:D2"/>
    <mergeCell ref="I43:J43"/>
    <mergeCell ref="C53:D53"/>
    <mergeCell ref="G58:I58"/>
    <mergeCell ref="F15:F26"/>
    <mergeCell ref="C27:E27"/>
    <mergeCell ref="C28:E28"/>
    <mergeCell ref="I28:J28"/>
    <mergeCell ref="C37:D3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4" t="s">
        <v>319</v>
      </c>
      <c r="B1" s="88"/>
    </row>
    <row r="5" spans="1:2" ht="14.25" x14ac:dyDescent="0.2">
      <c r="A5" s="395" t="s">
        <v>130</v>
      </c>
      <c r="B5" s="396" t="s">
        <v>320</v>
      </c>
    </row>
    <row r="6" spans="1:2" ht="14.25" x14ac:dyDescent="0.2">
      <c r="A6" s="395">
        <v>0</v>
      </c>
      <c r="B6" s="396" t="s">
        <v>321</v>
      </c>
    </row>
    <row r="7" spans="1:2" ht="14.25" x14ac:dyDescent="0.2">
      <c r="A7" s="213"/>
      <c r="B7" s="396" t="s">
        <v>322</v>
      </c>
    </row>
    <row r="8" spans="1:2" ht="14.25" x14ac:dyDescent="0.2">
      <c r="A8" s="395" t="s">
        <v>21</v>
      </c>
      <c r="B8" s="396" t="s">
        <v>323</v>
      </c>
    </row>
    <row r="9" spans="1:2" ht="14.25" x14ac:dyDescent="0.2">
      <c r="A9" s="395" t="s">
        <v>324</v>
      </c>
      <c r="B9" s="396" t="s">
        <v>325</v>
      </c>
    </row>
    <row r="10" spans="1:2" ht="14.25" x14ac:dyDescent="0.2">
      <c r="A10" s="395" t="s">
        <v>326</v>
      </c>
      <c r="B10" s="396" t="s">
        <v>327</v>
      </c>
    </row>
    <row r="11" spans="1:2" ht="14.25" x14ac:dyDescent="0.2">
      <c r="A11" s="395" t="s">
        <v>328</v>
      </c>
      <c r="B11" s="396" t="s">
        <v>329</v>
      </c>
    </row>
    <row r="12" spans="1:2" ht="14.25" x14ac:dyDescent="0.2">
      <c r="A12" s="395" t="s">
        <v>330</v>
      </c>
      <c r="B12" s="396" t="s">
        <v>331</v>
      </c>
    </row>
    <row r="13" spans="1:2" ht="14.25" x14ac:dyDescent="0.2">
      <c r="A13" s="395" t="s">
        <v>332</v>
      </c>
      <c r="B13" s="396" t="s">
        <v>333</v>
      </c>
    </row>
    <row r="14" spans="1:2" ht="14.25" x14ac:dyDescent="0.2">
      <c r="A14" s="395" t="s">
        <v>334</v>
      </c>
      <c r="B14" s="396" t="s">
        <v>335</v>
      </c>
    </row>
    <row r="15" spans="1:2" ht="14.25" x14ac:dyDescent="0.2">
      <c r="A15" s="396"/>
    </row>
    <row r="16" spans="1:2" ht="42.75" x14ac:dyDescent="0.2">
      <c r="A16" s="397" t="s">
        <v>336</v>
      </c>
      <c r="B16" s="398" t="s">
        <v>337</v>
      </c>
    </row>
    <row r="17" spans="1:2" ht="14.25" x14ac:dyDescent="0.2">
      <c r="A17" s="396" t="s">
        <v>338</v>
      </c>
      <c r="B17" s="39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4" customWidth="1"/>
    <col min="2" max="3" width="11.42578125" style="214"/>
    <col min="4" max="4" width="11.42578125" style="214" customWidth="1"/>
    <col min="5" max="16384" width="11.42578125" style="214"/>
  </cols>
  <sheetData>
    <row r="1" spans="1:7" x14ac:dyDescent="0.2">
      <c r="A1" s="215" t="s">
        <v>239</v>
      </c>
      <c r="B1" s="215"/>
      <c r="C1" s="215"/>
      <c r="D1" s="215"/>
      <c r="E1" s="215"/>
      <c r="F1" s="215"/>
      <c r="G1" s="215"/>
    </row>
    <row r="2" spans="1:7" x14ac:dyDescent="0.2">
      <c r="A2" s="215"/>
      <c r="B2" s="215"/>
      <c r="C2" s="215"/>
      <c r="D2" s="215"/>
      <c r="E2" s="215"/>
      <c r="F2" s="215"/>
      <c r="G2" s="215"/>
    </row>
    <row r="3" spans="1:7" x14ac:dyDescent="0.2">
      <c r="A3" s="215"/>
      <c r="B3" s="215"/>
      <c r="C3" s="215"/>
      <c r="D3" s="215"/>
      <c r="E3" s="215"/>
      <c r="F3" s="215"/>
      <c r="G3" s="215"/>
    </row>
    <row r="4" spans="1:7" x14ac:dyDescent="0.2">
      <c r="A4" s="215"/>
      <c r="B4" s="215"/>
      <c r="C4" s="215"/>
      <c r="D4" s="215"/>
      <c r="E4" s="215"/>
      <c r="F4" s="215"/>
      <c r="G4" s="215"/>
    </row>
    <row r="5" spans="1:7" x14ac:dyDescent="0.2">
      <c r="A5" s="215"/>
      <c r="B5" s="215"/>
      <c r="C5" s="215"/>
      <c r="D5" s="215"/>
      <c r="E5" s="215"/>
      <c r="F5" s="215"/>
      <c r="G5" s="215"/>
    </row>
    <row r="6" spans="1:7" ht="17.25" customHeight="1" x14ac:dyDescent="0.2">
      <c r="A6" s="220" t="s">
        <v>238</v>
      </c>
      <c r="B6" s="215"/>
      <c r="C6" s="215"/>
      <c r="D6" s="215"/>
      <c r="E6" s="215"/>
      <c r="F6" s="215"/>
      <c r="G6" s="215"/>
    </row>
    <row r="7" spans="1:7" ht="39.75" customHeight="1" x14ac:dyDescent="0.2">
      <c r="A7" s="219"/>
      <c r="B7" s="215"/>
      <c r="C7" s="215"/>
      <c r="D7" s="215"/>
      <c r="E7" s="215"/>
      <c r="F7" s="215"/>
      <c r="G7" s="215"/>
    </row>
    <row r="8" spans="1:7" x14ac:dyDescent="0.2">
      <c r="A8" s="215"/>
      <c r="B8" s="215"/>
      <c r="C8" s="215"/>
      <c r="D8" s="215"/>
      <c r="E8" s="215"/>
      <c r="F8" s="215"/>
      <c r="G8" s="215"/>
    </row>
    <row r="9" spans="1:7" x14ac:dyDescent="0.2">
      <c r="A9" s="215"/>
      <c r="B9" s="216" t="s">
        <v>237</v>
      </c>
      <c r="C9" s="215"/>
      <c r="D9" s="215"/>
      <c r="E9" s="215"/>
      <c r="F9" s="215"/>
      <c r="G9" s="215"/>
    </row>
    <row r="10" spans="1:7" x14ac:dyDescent="0.2">
      <c r="A10" s="215"/>
      <c r="B10" s="215"/>
      <c r="C10" s="215"/>
      <c r="D10" s="215"/>
      <c r="E10" s="215"/>
      <c r="F10" s="215"/>
      <c r="G10" s="215"/>
    </row>
    <row r="11" spans="1:7" ht="9" customHeight="1" x14ac:dyDescent="0.2">
      <c r="A11" s="215"/>
      <c r="B11" s="215"/>
      <c r="C11" s="215"/>
      <c r="D11" s="215"/>
      <c r="E11" s="215"/>
      <c r="F11" s="215"/>
      <c r="G11" s="215"/>
    </row>
    <row r="12" spans="1:7" ht="15.75" customHeight="1" x14ac:dyDescent="0.2">
      <c r="A12" s="217" t="s">
        <v>236</v>
      </c>
      <c r="B12" s="218">
        <v>2</v>
      </c>
      <c r="C12" s="215"/>
      <c r="D12" s="215"/>
      <c r="E12" s="215"/>
      <c r="F12" s="215"/>
      <c r="G12" s="215"/>
    </row>
    <row r="13" spans="1:7" x14ac:dyDescent="0.2">
      <c r="A13" s="215"/>
      <c r="B13" s="216"/>
      <c r="C13" s="215"/>
      <c r="D13" s="215"/>
      <c r="E13" s="215"/>
      <c r="F13" s="215"/>
      <c r="G13" s="215"/>
    </row>
    <row r="14" spans="1:7" x14ac:dyDescent="0.2">
      <c r="A14" s="215"/>
      <c r="B14" s="216"/>
      <c r="C14" s="215"/>
      <c r="D14" s="215"/>
      <c r="E14" s="215"/>
      <c r="F14" s="215"/>
      <c r="G14" s="215"/>
    </row>
    <row r="15" spans="1:7" ht="15.75" customHeight="1" x14ac:dyDescent="0.2">
      <c r="A15" s="217" t="s">
        <v>235</v>
      </c>
      <c r="C15" s="215"/>
      <c r="D15" s="215"/>
      <c r="E15" s="215"/>
      <c r="F15" s="215"/>
      <c r="G15" s="215"/>
    </row>
    <row r="16" spans="1:7" ht="15" customHeight="1" x14ac:dyDescent="0.2">
      <c r="A16" s="217" t="s">
        <v>234</v>
      </c>
      <c r="B16" s="218">
        <v>4</v>
      </c>
      <c r="C16" s="215"/>
      <c r="D16" s="215"/>
      <c r="E16" s="215"/>
      <c r="F16" s="215"/>
      <c r="G16" s="215"/>
    </row>
    <row r="17" spans="1:7" x14ac:dyDescent="0.2">
      <c r="A17" s="215"/>
      <c r="B17" s="216"/>
      <c r="C17" s="215"/>
      <c r="D17" s="215"/>
      <c r="E17" s="215"/>
      <c r="F17" s="215"/>
      <c r="G17" s="215"/>
    </row>
    <row r="18" spans="1:7" x14ac:dyDescent="0.2">
      <c r="A18" s="215"/>
      <c r="B18" s="216"/>
      <c r="C18" s="215"/>
      <c r="D18" s="215"/>
      <c r="E18" s="215"/>
      <c r="F18" s="215"/>
      <c r="G18" s="215"/>
    </row>
    <row r="19" spans="1:7" x14ac:dyDescent="0.2">
      <c r="A19" s="217" t="s">
        <v>233</v>
      </c>
      <c r="B19" s="216"/>
      <c r="C19" s="215"/>
      <c r="D19" s="215"/>
      <c r="E19" s="215"/>
      <c r="F19" s="215"/>
      <c r="G19" s="215"/>
    </row>
    <row r="20" spans="1:7" x14ac:dyDescent="0.2">
      <c r="A20" s="215"/>
      <c r="B20" s="216"/>
      <c r="C20" s="215"/>
      <c r="D20" s="215"/>
      <c r="E20" s="215"/>
      <c r="F20" s="215"/>
      <c r="G20" s="215"/>
    </row>
    <row r="21" spans="1:7" ht="14.1" customHeight="1" x14ac:dyDescent="0.2">
      <c r="A21" s="215" t="s">
        <v>232</v>
      </c>
      <c r="B21" s="216"/>
      <c r="C21" s="215"/>
      <c r="D21" s="215"/>
      <c r="E21" s="215"/>
      <c r="F21" s="215"/>
      <c r="G21" s="215"/>
    </row>
    <row r="22" spans="1:7" ht="14.1" customHeight="1" x14ac:dyDescent="0.2">
      <c r="A22" s="215" t="s">
        <v>231</v>
      </c>
      <c r="B22" s="216">
        <v>6</v>
      </c>
      <c r="C22" s="215"/>
      <c r="D22" s="215"/>
      <c r="E22" s="215"/>
      <c r="F22" s="215"/>
      <c r="G22" s="215"/>
    </row>
    <row r="23" spans="1:7" ht="14.1" customHeight="1" x14ac:dyDescent="0.2">
      <c r="A23" s="215"/>
      <c r="B23" s="216"/>
      <c r="C23" s="215"/>
      <c r="D23" s="215"/>
      <c r="E23" s="215"/>
      <c r="F23" s="215"/>
      <c r="G23" s="215"/>
    </row>
    <row r="24" spans="1:7" ht="14.1" customHeight="1" x14ac:dyDescent="0.2">
      <c r="A24" s="215" t="s">
        <v>230</v>
      </c>
      <c r="B24" s="216">
        <v>7</v>
      </c>
      <c r="C24" s="215"/>
      <c r="D24" s="215"/>
      <c r="E24" s="215"/>
      <c r="F24" s="215"/>
      <c r="G24" s="215"/>
    </row>
    <row r="25" spans="1:7" ht="14.1" customHeight="1" x14ac:dyDescent="0.2">
      <c r="A25" s="215"/>
      <c r="B25" s="216"/>
      <c r="C25" s="215"/>
      <c r="D25" s="215"/>
      <c r="E25" s="215"/>
      <c r="F25" s="215"/>
      <c r="G25" s="215"/>
    </row>
    <row r="26" spans="1:7" ht="14.1" customHeight="1" x14ac:dyDescent="0.2">
      <c r="A26" s="215" t="s">
        <v>229</v>
      </c>
      <c r="B26" s="216">
        <v>7</v>
      </c>
      <c r="C26" s="215"/>
      <c r="D26" s="215"/>
      <c r="E26" s="215"/>
      <c r="F26" s="215"/>
      <c r="G26" s="215"/>
    </row>
    <row r="27" spans="1:7" ht="14.1" customHeight="1" x14ac:dyDescent="0.2">
      <c r="A27" s="215"/>
      <c r="B27" s="216"/>
      <c r="C27" s="215"/>
      <c r="D27" s="215"/>
      <c r="E27" s="215"/>
      <c r="F27" s="215"/>
      <c r="G27" s="215"/>
    </row>
    <row r="28" spans="1:7" ht="14.1" customHeight="1" x14ac:dyDescent="0.2">
      <c r="A28" s="215" t="s">
        <v>228</v>
      </c>
      <c r="B28" s="216">
        <v>8</v>
      </c>
      <c r="C28" s="215"/>
      <c r="D28" s="215"/>
      <c r="E28" s="215"/>
      <c r="F28" s="215"/>
      <c r="G28" s="215"/>
    </row>
    <row r="29" spans="1:7" ht="14.1" customHeight="1" x14ac:dyDescent="0.2">
      <c r="A29" s="215"/>
      <c r="B29" s="216"/>
      <c r="C29" s="215"/>
      <c r="D29" s="215"/>
      <c r="E29" s="215"/>
      <c r="F29" s="215"/>
      <c r="G29" s="215"/>
    </row>
    <row r="30" spans="1:7" ht="14.1" customHeight="1" x14ac:dyDescent="0.2">
      <c r="A30" s="215" t="s">
        <v>227</v>
      </c>
      <c r="B30" s="216">
        <v>8</v>
      </c>
      <c r="C30" s="215"/>
      <c r="D30" s="215"/>
      <c r="E30" s="215"/>
      <c r="F30" s="215"/>
      <c r="G30" s="215"/>
    </row>
    <row r="31" spans="1:7" ht="14.1" customHeight="1" x14ac:dyDescent="0.2">
      <c r="A31" s="215"/>
      <c r="B31" s="216"/>
      <c r="C31" s="215"/>
      <c r="D31" s="215"/>
      <c r="E31" s="215"/>
      <c r="F31" s="215"/>
      <c r="G31" s="215"/>
    </row>
    <row r="32" spans="1:7" s="215" customFormat="1" ht="14.1" customHeight="1" x14ac:dyDescent="0.2">
      <c r="A32" s="215" t="s">
        <v>226</v>
      </c>
      <c r="B32" s="216">
        <v>9</v>
      </c>
    </row>
    <row r="33" spans="1:7" ht="14.1" customHeight="1" x14ac:dyDescent="0.2">
      <c r="A33" s="215"/>
      <c r="B33" s="216"/>
      <c r="C33" s="215"/>
      <c r="D33" s="215"/>
      <c r="E33" s="215"/>
      <c r="F33" s="215"/>
      <c r="G33" s="215"/>
    </row>
    <row r="34" spans="1:7" s="215" customFormat="1" ht="14.1" customHeight="1" x14ac:dyDescent="0.2">
      <c r="A34" s="215" t="s">
        <v>225</v>
      </c>
      <c r="B34" s="216">
        <v>9</v>
      </c>
    </row>
    <row r="35" spans="1:7" x14ac:dyDescent="0.2">
      <c r="A35" s="215"/>
      <c r="B35" s="216"/>
      <c r="C35" s="215"/>
      <c r="D35" s="215"/>
      <c r="E35" s="215"/>
      <c r="F35" s="215"/>
      <c r="G35" s="215"/>
    </row>
    <row r="36" spans="1:7" x14ac:dyDescent="0.2">
      <c r="A36" s="215"/>
      <c r="B36" s="216"/>
      <c r="C36" s="215"/>
      <c r="D36" s="215"/>
      <c r="E36" s="215"/>
      <c r="F36" s="215"/>
      <c r="G36" s="215"/>
    </row>
    <row r="37" spans="1:7" x14ac:dyDescent="0.2">
      <c r="A37" s="217" t="s">
        <v>224</v>
      </c>
      <c r="B37" s="216"/>
      <c r="C37" s="215"/>
      <c r="D37" s="215"/>
      <c r="E37" s="215"/>
      <c r="F37" s="215"/>
      <c r="G37" s="215"/>
    </row>
    <row r="38" spans="1:7" x14ac:dyDescent="0.2">
      <c r="A38" s="215"/>
      <c r="B38" s="216"/>
      <c r="C38" s="215"/>
      <c r="D38" s="215"/>
      <c r="E38" s="215"/>
      <c r="F38" s="215"/>
      <c r="G38" s="215"/>
    </row>
    <row r="39" spans="1:7" s="215" customFormat="1" ht="14.1" customHeight="1" x14ac:dyDescent="0.2">
      <c r="A39" s="215" t="s">
        <v>223</v>
      </c>
      <c r="B39" s="216"/>
    </row>
    <row r="40" spans="1:7" s="215" customFormat="1" ht="14.1" customHeight="1" x14ac:dyDescent="0.2">
      <c r="A40" s="215" t="s">
        <v>113</v>
      </c>
      <c r="B40" s="216">
        <v>10</v>
      </c>
    </row>
    <row r="41" spans="1:7" ht="14.1" customHeight="1" x14ac:dyDescent="0.2">
      <c r="A41" s="215"/>
      <c r="B41" s="216"/>
      <c r="C41" s="215"/>
      <c r="D41" s="215"/>
      <c r="E41" s="215"/>
      <c r="F41" s="215"/>
      <c r="G41" s="215"/>
    </row>
    <row r="42" spans="1:7" s="215" customFormat="1" ht="14.1" customHeight="1" x14ac:dyDescent="0.2">
      <c r="A42" s="215" t="s">
        <v>222</v>
      </c>
      <c r="B42" s="216"/>
    </row>
    <row r="43" spans="1:7" s="215" customFormat="1" ht="14.1" customHeight="1" x14ac:dyDescent="0.2">
      <c r="A43" s="215" t="s">
        <v>221</v>
      </c>
      <c r="B43" s="216">
        <v>11</v>
      </c>
    </row>
    <row r="44" spans="1:7" ht="14.1" customHeight="1" x14ac:dyDescent="0.2">
      <c r="A44" s="215"/>
      <c r="B44" s="216"/>
      <c r="C44" s="215"/>
      <c r="D44" s="215"/>
      <c r="E44" s="215"/>
      <c r="F44" s="215"/>
      <c r="G44" s="215"/>
    </row>
    <row r="45" spans="1:7" s="215" customFormat="1" ht="14.1" customHeight="1" x14ac:dyDescent="0.2">
      <c r="A45" s="215" t="s">
        <v>104</v>
      </c>
      <c r="B45" s="216"/>
    </row>
    <row r="46" spans="1:7" s="215" customFormat="1" ht="14.1" customHeight="1" x14ac:dyDescent="0.2">
      <c r="A46" s="215" t="s">
        <v>220</v>
      </c>
      <c r="B46" s="21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1" customWidth="1"/>
    <col min="2" max="31" width="11.42578125" style="222"/>
    <col min="32" max="16384" width="11.42578125" style="221"/>
  </cols>
  <sheetData>
    <row r="1" spans="1:31" ht="9" customHeight="1" x14ac:dyDescent="0.2">
      <c r="A1" s="226"/>
    </row>
    <row r="2" spans="1:31" ht="15" x14ac:dyDescent="0.2">
      <c r="A2" s="236" t="s">
        <v>236</v>
      </c>
    </row>
    <row r="3" spans="1:31" ht="9" customHeight="1" x14ac:dyDescent="0.2">
      <c r="A3" s="226"/>
    </row>
    <row r="4" spans="1:31" ht="9" customHeight="1" x14ac:dyDescent="0.2">
      <c r="A4" s="226"/>
    </row>
    <row r="5" spans="1:31" s="229" customFormat="1" ht="18" customHeight="1" x14ac:dyDescent="0.2">
      <c r="A5" s="230" t="s">
        <v>278</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1:31" ht="79.150000000000006" customHeight="1" x14ac:dyDescent="0.2">
      <c r="A6" s="226" t="s">
        <v>277</v>
      </c>
    </row>
    <row r="7" spans="1:31" ht="7.9" customHeight="1" x14ac:dyDescent="0.2">
      <c r="A7" s="226"/>
    </row>
    <row r="8" spans="1:31" s="229" customFormat="1" ht="18" customHeight="1" x14ac:dyDescent="0.2">
      <c r="A8" s="230" t="s">
        <v>276</v>
      </c>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row>
    <row r="9" spans="1:31" ht="53.25" customHeight="1" x14ac:dyDescent="0.2">
      <c r="A9" s="235" t="s">
        <v>275</v>
      </c>
    </row>
    <row r="10" spans="1:31" ht="23.45" customHeight="1" x14ac:dyDescent="0.2">
      <c r="A10" s="226"/>
    </row>
    <row r="11" spans="1:31" s="229" customFormat="1" ht="18" customHeight="1" x14ac:dyDescent="0.2">
      <c r="A11" s="230" t="s">
        <v>274</v>
      </c>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row>
    <row r="12" spans="1:31" ht="49.5" customHeight="1" x14ac:dyDescent="0.2">
      <c r="A12" s="226" t="s">
        <v>273</v>
      </c>
    </row>
    <row r="13" spans="1:31" ht="15" customHeight="1" x14ac:dyDescent="0.2">
      <c r="A13" s="226"/>
    </row>
    <row r="14" spans="1:31" s="229" customFormat="1" ht="18" customHeight="1" x14ac:dyDescent="0.2">
      <c r="A14" s="230" t="s">
        <v>272</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row>
    <row r="15" spans="1:31" ht="36" customHeight="1" x14ac:dyDescent="0.2">
      <c r="A15" s="226" t="s">
        <v>271</v>
      </c>
    </row>
    <row r="16" spans="1:31" ht="41.25" customHeight="1" x14ac:dyDescent="0.2">
      <c r="A16" s="226" t="s">
        <v>270</v>
      </c>
    </row>
    <row r="17" spans="1:31" ht="15" customHeight="1" x14ac:dyDescent="0.2">
      <c r="A17" s="226"/>
    </row>
    <row r="18" spans="1:31" ht="48.75" customHeight="1" x14ac:dyDescent="0.2">
      <c r="A18" s="226" t="s">
        <v>269</v>
      </c>
    </row>
    <row r="19" spans="1:31" ht="15" customHeight="1" x14ac:dyDescent="0.2">
      <c r="A19" s="226"/>
    </row>
    <row r="20" spans="1:31" ht="66.75" customHeight="1" x14ac:dyDescent="0.2">
      <c r="A20" s="226" t="s">
        <v>268</v>
      </c>
    </row>
    <row r="21" spans="1:31" ht="15" customHeight="1" x14ac:dyDescent="0.2">
      <c r="A21" s="226"/>
    </row>
    <row r="22" spans="1:31" ht="40.5" customHeight="1" x14ac:dyDescent="0.2">
      <c r="A22" s="226" t="s">
        <v>267</v>
      </c>
    </row>
    <row r="23" spans="1:31" ht="9" customHeight="1" x14ac:dyDescent="0.2">
      <c r="A23" s="226"/>
    </row>
    <row r="24" spans="1:31" s="229" customFormat="1" ht="18" customHeight="1" x14ac:dyDescent="0.2">
      <c r="A24" s="230" t="s">
        <v>266</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row>
    <row r="25" spans="1:31" ht="15" customHeight="1" x14ac:dyDescent="0.2">
      <c r="A25" s="226"/>
    </row>
    <row r="26" spans="1:31" s="229" customFormat="1" ht="18" customHeight="1" x14ac:dyDescent="0.2">
      <c r="A26" s="230" t="s">
        <v>265</v>
      </c>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row>
    <row r="27" spans="1:31" ht="33" customHeight="1" x14ac:dyDescent="0.2">
      <c r="A27" s="226" t="s">
        <v>264</v>
      </c>
    </row>
    <row r="28" spans="1:31" ht="15" customHeight="1" x14ac:dyDescent="0.2">
      <c r="A28" s="226"/>
    </row>
    <row r="29" spans="1:31" s="229" customFormat="1" ht="18" customHeight="1" x14ac:dyDescent="0.2">
      <c r="A29" s="234" t="s">
        <v>217</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row>
    <row r="30" spans="1:31" ht="63.75" customHeight="1" x14ac:dyDescent="0.2">
      <c r="A30" s="228" t="s">
        <v>263</v>
      </c>
    </row>
    <row r="31" spans="1:31" ht="15" customHeight="1" x14ac:dyDescent="0.2">
      <c r="A31" s="226"/>
    </row>
    <row r="32" spans="1:31" s="229" customFormat="1" ht="18" customHeight="1" x14ac:dyDescent="0.2">
      <c r="A32" s="230" t="s">
        <v>262</v>
      </c>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row>
    <row r="33" spans="1:31" s="227" customFormat="1" ht="115.5" customHeight="1" x14ac:dyDescent="0.2">
      <c r="A33" s="226" t="s">
        <v>261</v>
      </c>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row>
    <row r="34" spans="1:31" ht="9" customHeight="1" x14ac:dyDescent="0.2">
      <c r="A34" s="226"/>
    </row>
    <row r="35" spans="1:31" s="229" customFormat="1" ht="18" customHeight="1" x14ac:dyDescent="0.2">
      <c r="A35" s="230" t="s">
        <v>9</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row>
    <row r="36" spans="1:31" ht="86.25" customHeight="1" x14ac:dyDescent="0.2">
      <c r="A36" s="226" t="s">
        <v>260</v>
      </c>
    </row>
    <row r="37" spans="1:31" ht="15" customHeight="1" x14ac:dyDescent="0.2">
      <c r="A37" s="226"/>
    </row>
    <row r="38" spans="1:31" s="229" customFormat="1" ht="18" customHeight="1" x14ac:dyDescent="0.2">
      <c r="A38" s="230" t="s">
        <v>10</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row>
    <row r="39" spans="1:31" s="232" customFormat="1" ht="79.5" customHeight="1" x14ac:dyDescent="0.2">
      <c r="A39" s="226" t="s">
        <v>259</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row>
    <row r="40" spans="1:31" ht="9" customHeight="1" x14ac:dyDescent="0.2">
      <c r="A40" s="226"/>
    </row>
    <row r="41" spans="1:31" s="229" customFormat="1" ht="18" customHeight="1" x14ac:dyDescent="0.2">
      <c r="A41" s="230" t="s">
        <v>258</v>
      </c>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row>
    <row r="42" spans="1:31" s="232" customFormat="1" ht="26.25" customHeight="1" x14ac:dyDescent="0.2">
      <c r="A42" s="233" t="s">
        <v>257</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row>
    <row r="43" spans="1:31" ht="15" customHeight="1" x14ac:dyDescent="0.2">
      <c r="A43" s="226"/>
    </row>
    <row r="44" spans="1:31" s="229" customFormat="1" ht="18" customHeight="1" x14ac:dyDescent="0.2">
      <c r="A44" s="230" t="s">
        <v>256</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row>
    <row r="45" spans="1:31" s="232" customFormat="1" ht="45.75" customHeight="1" x14ac:dyDescent="0.2">
      <c r="A45" s="233" t="s">
        <v>255</v>
      </c>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row>
    <row r="46" spans="1:31" ht="15" customHeight="1" x14ac:dyDescent="0.2">
      <c r="A46" s="226"/>
    </row>
    <row r="47" spans="1:31" s="229" customFormat="1" ht="18" customHeight="1" x14ac:dyDescent="0.2">
      <c r="A47" s="230" t="s">
        <v>254</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row>
    <row r="48" spans="1:31" s="227" customFormat="1" ht="48" customHeight="1" x14ac:dyDescent="0.2">
      <c r="A48" s="231" t="s">
        <v>253</v>
      </c>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row>
    <row r="49" spans="1:31" ht="15" customHeight="1" x14ac:dyDescent="0.2">
      <c r="A49" s="226"/>
    </row>
    <row r="50" spans="1:31" s="229" customFormat="1" ht="18" customHeight="1" x14ac:dyDescent="0.2">
      <c r="A50" s="230" t="s">
        <v>252</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row>
    <row r="51" spans="1:31" s="227" customFormat="1" ht="14.25" customHeight="1" x14ac:dyDescent="0.2">
      <c r="A51" s="226" t="s">
        <v>251</v>
      </c>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row>
    <row r="52" spans="1:31" ht="15" customHeight="1" x14ac:dyDescent="0.2">
      <c r="A52" s="226"/>
    </row>
    <row r="53" spans="1:31" s="229" customFormat="1" ht="18" customHeight="1" x14ac:dyDescent="0.2">
      <c r="A53" s="230" t="s">
        <v>250</v>
      </c>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row>
    <row r="54" spans="1:31" s="227" customFormat="1" ht="64.5" customHeight="1" x14ac:dyDescent="0.2">
      <c r="A54" s="226" t="s">
        <v>249</v>
      </c>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row>
    <row r="55" spans="1:31" ht="15" customHeight="1" x14ac:dyDescent="0.2">
      <c r="A55" s="226"/>
    </row>
    <row r="56" spans="1:31" s="229" customFormat="1" ht="18" customHeight="1" x14ac:dyDescent="0.2">
      <c r="A56" s="230" t="s">
        <v>248</v>
      </c>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row>
    <row r="57" spans="1:31" s="227" customFormat="1" ht="48" customHeight="1" x14ac:dyDescent="0.2">
      <c r="A57" s="226" t="s">
        <v>247</v>
      </c>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row>
    <row r="58" spans="1:31" ht="15" customHeight="1" x14ac:dyDescent="0.2">
      <c r="A58" s="226"/>
    </row>
    <row r="59" spans="1:31" s="229" customFormat="1" ht="18" customHeight="1" x14ac:dyDescent="0.2">
      <c r="A59" s="230" t="s">
        <v>246</v>
      </c>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row>
    <row r="60" spans="1:31" s="227" customFormat="1" ht="56.25" customHeight="1" x14ac:dyDescent="0.2">
      <c r="A60" s="228" t="s">
        <v>245</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row>
    <row r="61" spans="1:31" x14ac:dyDescent="0.2">
      <c r="A61" s="226"/>
    </row>
    <row r="62" spans="1:31" x14ac:dyDescent="0.2">
      <c r="A62" s="226"/>
    </row>
    <row r="64" spans="1:31" x14ac:dyDescent="0.2">
      <c r="A64" s="226"/>
    </row>
    <row r="65" spans="1:1" ht="17.25" customHeight="1" x14ac:dyDescent="0.2">
      <c r="A65" s="224" t="s">
        <v>244</v>
      </c>
    </row>
    <row r="66" spans="1:1" ht="14.1" customHeight="1" x14ac:dyDescent="0.2">
      <c r="A66" s="226" t="s">
        <v>243</v>
      </c>
    </row>
    <row r="67" spans="1:1" ht="14.1" customHeight="1" x14ac:dyDescent="0.2">
      <c r="A67" s="226" t="s">
        <v>242</v>
      </c>
    </row>
    <row r="68" spans="1:1" ht="14.1" customHeight="1" x14ac:dyDescent="0.2">
      <c r="A68" s="226" t="s">
        <v>241</v>
      </c>
    </row>
    <row r="69" spans="1:1" ht="14.1" customHeight="1" x14ac:dyDescent="0.2">
      <c r="A69" s="225" t="s">
        <v>240</v>
      </c>
    </row>
    <row r="70" spans="1:1" x14ac:dyDescent="0.2">
      <c r="A70" s="224"/>
    </row>
    <row r="71" spans="1:1" ht="9" customHeight="1" x14ac:dyDescent="0.2">
      <c r="A71" s="22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zoomScaleNormal="100" workbookViewId="0"/>
  </sheetViews>
  <sheetFormatPr baseColWidth="10" defaultColWidth="11.42578125" defaultRowHeight="12.75" x14ac:dyDescent="0.2"/>
  <cols>
    <col min="1" max="1" width="10.7109375" style="239" customWidth="1"/>
    <col min="2" max="2" width="26.5703125" style="239" customWidth="1"/>
    <col min="3" max="8" width="11.28515625" style="239" customWidth="1"/>
    <col min="9" max="9" width="11.28515625" style="238" customWidth="1"/>
    <col min="10" max="10" width="12.42578125" style="238" customWidth="1"/>
    <col min="11" max="13" width="9.42578125" style="238" customWidth="1"/>
    <col min="14" max="14" width="13.85546875" style="238" customWidth="1"/>
    <col min="15" max="15" width="11.28515625" style="238" customWidth="1"/>
    <col min="16" max="16" width="9.42578125" style="238" customWidth="1"/>
    <col min="17" max="21" width="9.42578125" style="237" customWidth="1"/>
    <col min="22" max="16384" width="11.42578125" style="237"/>
  </cols>
  <sheetData>
    <row r="1" spans="1:17" ht="10.5" customHeight="1" x14ac:dyDescent="0.2">
      <c r="A1" s="279"/>
    </row>
    <row r="2" spans="1:17" ht="15" customHeight="1" x14ac:dyDescent="0.2">
      <c r="A2" s="295" t="s">
        <v>318</v>
      </c>
      <c r="B2" s="295"/>
      <c r="C2" s="295"/>
      <c r="D2" s="295"/>
      <c r="E2" s="295"/>
      <c r="F2" s="295"/>
      <c r="G2" s="295"/>
      <c r="H2" s="295"/>
    </row>
    <row r="3" spans="1:17" ht="15" customHeight="1" x14ac:dyDescent="0.2">
      <c r="A3" s="295" t="s">
        <v>317</v>
      </c>
      <c r="B3" s="295"/>
      <c r="C3" s="295"/>
      <c r="D3" s="295"/>
      <c r="E3" s="295"/>
      <c r="F3" s="295"/>
      <c r="G3" s="295"/>
      <c r="H3" s="295"/>
      <c r="N3" s="237"/>
    </row>
    <row r="4" spans="1:17" x14ac:dyDescent="0.2">
      <c r="A4" s="279"/>
      <c r="I4" s="278"/>
      <c r="J4" s="278"/>
      <c r="K4" s="278"/>
    </row>
    <row r="5" spans="1:17" ht="41.25" customHeight="1" x14ac:dyDescent="0.2">
      <c r="A5" s="296" t="s">
        <v>316</v>
      </c>
      <c r="B5" s="296"/>
      <c r="C5" s="296"/>
      <c r="D5" s="296"/>
      <c r="E5" s="296"/>
      <c r="F5" s="296"/>
      <c r="G5" s="296"/>
      <c r="H5" s="296"/>
      <c r="I5" s="269"/>
      <c r="J5" s="269"/>
      <c r="K5" s="269"/>
      <c r="N5" s="285"/>
      <c r="O5" s="285"/>
      <c r="P5" s="269"/>
    </row>
    <row r="6" spans="1:17" ht="9.75" customHeight="1" x14ac:dyDescent="0.2">
      <c r="A6" s="251"/>
      <c r="B6" s="241"/>
      <c r="C6" s="241"/>
      <c r="D6" s="241"/>
      <c r="E6" s="241"/>
      <c r="F6" s="241"/>
      <c r="G6" s="241"/>
      <c r="H6" s="241"/>
    </row>
    <row r="7" spans="1:17" ht="55.5" customHeight="1" x14ac:dyDescent="0.2">
      <c r="A7" s="297" t="s">
        <v>315</v>
      </c>
      <c r="B7" s="297"/>
      <c r="C7" s="297"/>
      <c r="D7" s="297"/>
      <c r="E7" s="297"/>
      <c r="F7" s="297"/>
      <c r="G7" s="297"/>
      <c r="H7" s="297"/>
      <c r="I7" s="269"/>
      <c r="J7" s="269"/>
      <c r="K7" s="269"/>
      <c r="L7" s="268"/>
      <c r="N7" s="255"/>
      <c r="O7" s="255"/>
      <c r="P7" s="269"/>
      <c r="Q7" s="268"/>
    </row>
    <row r="8" spans="1:17" s="238" customFormat="1" ht="15" customHeight="1" x14ac:dyDescent="0.2">
      <c r="A8" s="241"/>
      <c r="B8" s="241"/>
      <c r="C8" s="241"/>
      <c r="D8" s="241"/>
      <c r="E8" s="241"/>
      <c r="F8" s="241"/>
      <c r="G8" s="241"/>
      <c r="H8" s="241"/>
    </row>
    <row r="9" spans="1:17" ht="9.75" customHeight="1" x14ac:dyDescent="0.2">
      <c r="A9" s="251"/>
      <c r="B9" s="241"/>
      <c r="C9" s="241"/>
      <c r="D9" s="241"/>
      <c r="E9" s="241"/>
      <c r="F9" s="241"/>
      <c r="G9" s="241"/>
      <c r="H9" s="241"/>
    </row>
    <row r="10" spans="1:17" ht="30.75" customHeight="1" x14ac:dyDescent="0.2">
      <c r="A10" s="297" t="s">
        <v>314</v>
      </c>
      <c r="B10" s="297"/>
      <c r="C10" s="297"/>
      <c r="D10" s="297"/>
      <c r="E10" s="297"/>
      <c r="F10" s="297"/>
      <c r="G10" s="297"/>
      <c r="H10" s="297"/>
    </row>
    <row r="11" spans="1:17" ht="13.5" customHeight="1" x14ac:dyDescent="0.2"/>
    <row r="12" spans="1:17" ht="19.5" customHeight="1" x14ac:dyDescent="0.2">
      <c r="A12" s="286" t="s">
        <v>298</v>
      </c>
      <c r="B12" s="287"/>
      <c r="C12" s="290" t="s">
        <v>313</v>
      </c>
      <c r="D12" s="291"/>
      <c r="E12" s="291"/>
      <c r="F12" s="291"/>
      <c r="G12" s="291"/>
      <c r="H12" s="291"/>
    </row>
    <row r="13" spans="1:17" ht="24.75" customHeight="1" x14ac:dyDescent="0.2">
      <c r="A13" s="288"/>
      <c r="B13" s="289"/>
      <c r="C13" s="292" t="s">
        <v>312</v>
      </c>
      <c r="D13" s="293"/>
      <c r="E13" s="290" t="s">
        <v>311</v>
      </c>
      <c r="F13" s="294"/>
      <c r="G13" s="290" t="s">
        <v>310</v>
      </c>
      <c r="H13" s="291"/>
    </row>
    <row r="14" spans="1:17" ht="10.5" customHeight="1" x14ac:dyDescent="0.2">
      <c r="A14" s="284"/>
      <c r="B14" s="283"/>
      <c r="C14" s="262"/>
      <c r="D14" s="241"/>
      <c r="E14" s="241"/>
      <c r="F14" s="241"/>
      <c r="G14" s="241"/>
      <c r="H14" s="241"/>
    </row>
    <row r="15" spans="1:17" ht="15.95" customHeight="1" x14ac:dyDescent="0.2">
      <c r="A15" s="259" t="s">
        <v>208</v>
      </c>
      <c r="B15" s="249"/>
      <c r="C15" s="299">
        <v>-20.8</v>
      </c>
      <c r="D15" s="298"/>
      <c r="E15" s="300">
        <v>9.6999999999999993</v>
      </c>
      <c r="F15" s="300"/>
      <c r="G15" s="298">
        <v>-9.5</v>
      </c>
      <c r="H15" s="298"/>
    </row>
    <row r="16" spans="1:17" ht="15.95" customHeight="1" x14ac:dyDescent="0.2">
      <c r="A16" s="259" t="s">
        <v>207</v>
      </c>
      <c r="B16" s="249"/>
      <c r="C16" s="301">
        <v>-8</v>
      </c>
      <c r="D16" s="301"/>
      <c r="E16" s="301">
        <v>-8.4</v>
      </c>
      <c r="F16" s="301"/>
      <c r="G16" s="298">
        <v>-13.9</v>
      </c>
      <c r="H16" s="298"/>
    </row>
    <row r="17" spans="1:16" s="239" customFormat="1" ht="15.95" customHeight="1" x14ac:dyDescent="0.2">
      <c r="A17" s="259" t="s">
        <v>206</v>
      </c>
      <c r="B17" s="249"/>
      <c r="C17" s="299">
        <v>8.1999999999999993</v>
      </c>
      <c r="D17" s="298"/>
      <c r="E17" s="300">
        <v>17.899999999999999</v>
      </c>
      <c r="F17" s="300"/>
      <c r="G17" s="298">
        <v>-6.9</v>
      </c>
      <c r="H17" s="298"/>
      <c r="I17" s="238"/>
      <c r="J17" s="238"/>
      <c r="K17" s="238"/>
      <c r="L17" s="238"/>
      <c r="M17" s="238"/>
      <c r="N17" s="238"/>
      <c r="O17" s="238"/>
      <c r="P17" s="238"/>
    </row>
    <row r="18" spans="1:16" s="239" customFormat="1" ht="15.95" customHeight="1" x14ac:dyDescent="0.2">
      <c r="A18" s="259" t="s">
        <v>205</v>
      </c>
      <c r="B18" s="249"/>
      <c r="C18" s="299">
        <v>-13</v>
      </c>
      <c r="D18" s="298"/>
      <c r="E18" s="300">
        <v>9.6999999999999993</v>
      </c>
      <c r="F18" s="300"/>
      <c r="G18" s="298">
        <v>12.2</v>
      </c>
      <c r="H18" s="298"/>
      <c r="I18" s="238"/>
      <c r="J18" s="238"/>
      <c r="K18" s="238"/>
      <c r="L18" s="238"/>
      <c r="M18" s="238"/>
      <c r="N18" s="238"/>
      <c r="O18" s="238"/>
      <c r="P18" s="238"/>
    </row>
    <row r="19" spans="1:16" s="239" customFormat="1" ht="25.5" customHeight="1" x14ac:dyDescent="0.2">
      <c r="A19" s="302" t="s">
        <v>309</v>
      </c>
      <c r="B19" s="303"/>
      <c r="C19" s="304">
        <v>-13.7</v>
      </c>
      <c r="D19" s="305"/>
      <c r="E19" s="306">
        <v>2.7</v>
      </c>
      <c r="F19" s="306"/>
      <c r="G19" s="305">
        <v>-7.8</v>
      </c>
      <c r="H19" s="305"/>
      <c r="I19" s="238"/>
      <c r="J19" s="238"/>
      <c r="K19" s="238"/>
      <c r="L19" s="238"/>
      <c r="M19" s="238"/>
      <c r="N19" s="238"/>
      <c r="O19" s="238"/>
      <c r="P19" s="238"/>
    </row>
    <row r="20" spans="1:16" s="239" customFormat="1" ht="6" customHeight="1" x14ac:dyDescent="0.2">
      <c r="C20" s="241"/>
      <c r="D20" s="241"/>
      <c r="E20" s="241"/>
      <c r="F20" s="241"/>
      <c r="G20" s="241"/>
      <c r="H20" s="241"/>
      <c r="I20" s="238"/>
      <c r="J20" s="238"/>
      <c r="K20" s="238"/>
      <c r="L20" s="238"/>
      <c r="M20" s="238"/>
      <c r="N20" s="238"/>
      <c r="O20" s="238"/>
      <c r="P20" s="238"/>
    </row>
    <row r="21" spans="1:16" s="239" customFormat="1" ht="6.75" customHeight="1" x14ac:dyDescent="0.2">
      <c r="A21" s="241"/>
      <c r="B21" s="241"/>
      <c r="C21" s="241"/>
      <c r="D21" s="241"/>
      <c r="E21" s="241"/>
      <c r="F21" s="241"/>
      <c r="G21" s="241"/>
      <c r="H21" s="241"/>
      <c r="I21" s="238"/>
      <c r="J21" s="238"/>
      <c r="K21" s="238"/>
      <c r="L21" s="238"/>
      <c r="M21" s="238"/>
      <c r="N21" s="238"/>
      <c r="O21" s="238"/>
      <c r="P21" s="238"/>
    </row>
    <row r="22" spans="1:16" s="239" customFormat="1" ht="24" customHeight="1" x14ac:dyDescent="0.2">
      <c r="A22" s="307"/>
      <c r="B22" s="307"/>
      <c r="C22" s="307"/>
      <c r="D22" s="307"/>
      <c r="E22" s="307"/>
      <c r="F22" s="307"/>
      <c r="G22" s="307"/>
      <c r="H22" s="307"/>
      <c r="I22" s="238"/>
      <c r="J22" s="238"/>
      <c r="K22" s="238"/>
      <c r="L22" s="238"/>
      <c r="M22" s="238"/>
      <c r="N22" s="238"/>
      <c r="O22" s="238"/>
      <c r="P22" s="238"/>
    </row>
    <row r="23" spans="1:16" s="239" customFormat="1" ht="17.25" customHeight="1" x14ac:dyDescent="0.2">
      <c r="A23" s="251"/>
      <c r="B23" s="241"/>
      <c r="C23" s="241"/>
      <c r="D23" s="241"/>
      <c r="E23" s="241"/>
      <c r="F23" s="241"/>
      <c r="G23" s="241"/>
      <c r="H23" s="241"/>
      <c r="I23" s="238"/>
      <c r="J23" s="238"/>
      <c r="K23" s="238"/>
      <c r="L23" s="238"/>
      <c r="M23" s="238"/>
      <c r="N23" s="238"/>
      <c r="O23" s="238"/>
      <c r="P23" s="238"/>
    </row>
    <row r="24" spans="1:16" s="281" customFormat="1" ht="8.25" customHeight="1" x14ac:dyDescent="0.2">
      <c r="A24" s="282"/>
      <c r="B24" s="282"/>
      <c r="C24" s="282"/>
      <c r="D24" s="282"/>
      <c r="E24" s="282"/>
      <c r="F24" s="282"/>
      <c r="G24" s="282"/>
      <c r="H24" s="282"/>
      <c r="I24" s="238"/>
      <c r="J24" s="238"/>
      <c r="K24" s="238"/>
      <c r="L24" s="238"/>
      <c r="M24" s="238"/>
      <c r="N24" s="238"/>
      <c r="O24" s="238"/>
      <c r="P24" s="238"/>
    </row>
    <row r="25" spans="1:16" s="239" customFormat="1" ht="26.25" customHeight="1" x14ac:dyDescent="0.2">
      <c r="A25" s="308" t="s">
        <v>308</v>
      </c>
      <c r="B25" s="308"/>
      <c r="C25" s="308"/>
      <c r="D25" s="308"/>
      <c r="E25" s="308"/>
      <c r="F25" s="308"/>
      <c r="G25" s="308"/>
      <c r="H25" s="308"/>
      <c r="I25" s="238"/>
      <c r="J25" s="238"/>
      <c r="K25" s="238"/>
      <c r="L25" s="238"/>
      <c r="M25" s="238"/>
      <c r="N25" s="238"/>
      <c r="O25" s="238"/>
      <c r="P25" s="238"/>
    </row>
    <row r="26" spans="1:16" s="239" customFormat="1" x14ac:dyDescent="0.2">
      <c r="I26" s="238"/>
      <c r="J26" s="238"/>
      <c r="K26" s="238"/>
      <c r="L26" s="238"/>
      <c r="M26" s="238"/>
      <c r="N26" s="238"/>
      <c r="O26" s="238"/>
      <c r="P26" s="238"/>
    </row>
    <row r="27" spans="1:16" s="239" customFormat="1" ht="15.95" customHeight="1" x14ac:dyDescent="0.2">
      <c r="A27" s="286" t="s">
        <v>289</v>
      </c>
      <c r="B27" s="309"/>
      <c r="C27" s="290" t="s">
        <v>10</v>
      </c>
      <c r="D27" s="291"/>
      <c r="E27" s="291"/>
      <c r="F27" s="291"/>
      <c r="G27" s="291"/>
      <c r="H27" s="291"/>
      <c r="I27" s="238"/>
      <c r="J27" s="238"/>
      <c r="K27" s="238"/>
      <c r="L27" s="238"/>
      <c r="M27" s="238"/>
      <c r="N27" s="238"/>
      <c r="O27" s="238"/>
      <c r="P27" s="238"/>
    </row>
    <row r="28" spans="1:16" s="239" customFormat="1" ht="15.95" customHeight="1" x14ac:dyDescent="0.2">
      <c r="A28" s="310"/>
      <c r="B28" s="311"/>
      <c r="C28" s="290" t="s">
        <v>307</v>
      </c>
      <c r="D28" s="294"/>
      <c r="E28" s="290" t="s">
        <v>306</v>
      </c>
      <c r="F28" s="294"/>
      <c r="G28" s="290" t="s">
        <v>305</v>
      </c>
      <c r="H28" s="291"/>
      <c r="I28" s="238"/>
      <c r="J28" s="238"/>
      <c r="K28" s="238"/>
      <c r="L28" s="238"/>
      <c r="M28" s="238"/>
      <c r="N28" s="238"/>
      <c r="O28" s="238"/>
      <c r="P28" s="238"/>
    </row>
    <row r="29" spans="1:16" s="239" customFormat="1" ht="15.95" customHeight="1" x14ac:dyDescent="0.2">
      <c r="A29" s="312"/>
      <c r="B29" s="313"/>
      <c r="C29" s="290" t="s">
        <v>19</v>
      </c>
      <c r="D29" s="294"/>
      <c r="E29" s="290" t="s">
        <v>180</v>
      </c>
      <c r="F29" s="291"/>
      <c r="G29" s="291"/>
      <c r="H29" s="291"/>
      <c r="I29" s="238"/>
      <c r="J29" s="238"/>
      <c r="K29" s="238"/>
      <c r="L29" s="238"/>
      <c r="M29" s="238"/>
      <c r="N29" s="238"/>
      <c r="O29" s="238"/>
      <c r="P29" s="238"/>
    </row>
    <row r="30" spans="1:16" s="239" customFormat="1" x14ac:dyDescent="0.2">
      <c r="I30" s="238"/>
      <c r="J30" s="238"/>
      <c r="K30" s="238"/>
      <c r="L30" s="238"/>
      <c r="M30" s="238"/>
      <c r="N30" s="238"/>
      <c r="O30" s="238"/>
      <c r="P30" s="238"/>
    </row>
    <row r="31" spans="1:16" s="239" customFormat="1" ht="12.75" customHeight="1" x14ac:dyDescent="0.2">
      <c r="C31" s="314" t="s">
        <v>304</v>
      </c>
      <c r="D31" s="314"/>
      <c r="E31" s="314"/>
      <c r="F31" s="314"/>
      <c r="G31" s="314"/>
      <c r="H31" s="314"/>
      <c r="I31" s="238"/>
      <c r="J31" s="238"/>
      <c r="K31" s="238"/>
      <c r="L31" s="238"/>
      <c r="M31" s="238"/>
      <c r="N31" s="238"/>
      <c r="O31" s="238"/>
      <c r="P31" s="238"/>
    </row>
    <row r="32" spans="1:16" s="239" customFormat="1" x14ac:dyDescent="0.2">
      <c r="I32" s="238"/>
      <c r="J32" s="238"/>
      <c r="K32" s="238"/>
      <c r="L32" s="238"/>
      <c r="M32" s="238"/>
      <c r="N32" s="238"/>
      <c r="O32" s="238"/>
      <c r="P32" s="238"/>
    </row>
    <row r="33" spans="1:18" ht="14.1" customHeight="1" x14ac:dyDescent="0.2">
      <c r="A33" s="246">
        <v>2019</v>
      </c>
      <c r="B33" s="245" t="s">
        <v>286</v>
      </c>
      <c r="C33" s="315">
        <v>129827</v>
      </c>
      <c r="D33" s="316"/>
      <c r="E33" s="317">
        <v>137.16</v>
      </c>
      <c r="F33" s="317"/>
      <c r="G33" s="318">
        <v>18322</v>
      </c>
      <c r="H33" s="318"/>
    </row>
    <row r="34" spans="1:18" ht="14.1" customHeight="1" x14ac:dyDescent="0.2">
      <c r="A34" s="246" t="s">
        <v>239</v>
      </c>
      <c r="B34" s="245" t="s">
        <v>285</v>
      </c>
      <c r="C34" s="315">
        <v>135544</v>
      </c>
      <c r="D34" s="316"/>
      <c r="E34" s="317">
        <v>141.63</v>
      </c>
      <c r="F34" s="317"/>
      <c r="G34" s="318">
        <v>19173</v>
      </c>
      <c r="H34" s="318"/>
    </row>
    <row r="35" spans="1:18" ht="14.1" customHeight="1" x14ac:dyDescent="0.2">
      <c r="A35" s="246" t="s">
        <v>239</v>
      </c>
      <c r="B35" s="245" t="s">
        <v>284</v>
      </c>
      <c r="C35" s="315">
        <v>118486</v>
      </c>
      <c r="D35" s="316"/>
      <c r="E35" s="317">
        <v>144.46</v>
      </c>
      <c r="F35" s="317"/>
      <c r="G35" s="318">
        <v>16095</v>
      </c>
      <c r="H35" s="318"/>
    </row>
    <row r="36" spans="1:18" ht="14.1" customHeight="1" x14ac:dyDescent="0.2">
      <c r="B36" s="249"/>
      <c r="C36" s="280"/>
      <c r="D36" s="280"/>
      <c r="E36" s="280"/>
      <c r="F36" s="280"/>
      <c r="G36" s="280"/>
      <c r="H36" s="280"/>
    </row>
    <row r="37" spans="1:18" ht="14.1" customHeight="1" x14ac:dyDescent="0.2">
      <c r="A37" s="246">
        <v>2020</v>
      </c>
      <c r="B37" s="245" t="s">
        <v>286</v>
      </c>
      <c r="C37" s="315">
        <v>124103</v>
      </c>
      <c r="D37" s="316"/>
      <c r="E37" s="317">
        <v>143</v>
      </c>
      <c r="F37" s="317"/>
      <c r="G37" s="318">
        <v>19145</v>
      </c>
      <c r="H37" s="318"/>
    </row>
    <row r="38" spans="1:18" ht="14.1" customHeight="1" x14ac:dyDescent="0.2">
      <c r="A38" s="246" t="s">
        <v>239</v>
      </c>
      <c r="B38" s="245" t="s">
        <v>285</v>
      </c>
      <c r="C38" s="315">
        <v>134245</v>
      </c>
      <c r="D38" s="316"/>
      <c r="E38" s="317">
        <v>146</v>
      </c>
      <c r="F38" s="317"/>
      <c r="G38" s="318">
        <v>19751</v>
      </c>
      <c r="H38" s="318"/>
    </row>
    <row r="39" spans="1:18" ht="14.1" customHeight="1" x14ac:dyDescent="0.2">
      <c r="A39" s="246" t="s">
        <v>239</v>
      </c>
      <c r="B39" s="245" t="s">
        <v>284</v>
      </c>
      <c r="C39" s="315">
        <v>110629</v>
      </c>
      <c r="D39" s="316"/>
      <c r="E39" s="317">
        <v>150</v>
      </c>
      <c r="F39" s="317"/>
      <c r="G39" s="318">
        <v>17142</v>
      </c>
      <c r="H39" s="318"/>
    </row>
    <row r="40" spans="1:18" x14ac:dyDescent="0.2">
      <c r="A40" s="279"/>
    </row>
    <row r="41" spans="1:18" x14ac:dyDescent="0.2">
      <c r="A41" s="279"/>
      <c r="C41" s="322" t="s">
        <v>283</v>
      </c>
      <c r="D41" s="322"/>
      <c r="E41" s="322"/>
      <c r="F41" s="322"/>
      <c r="G41" s="322"/>
      <c r="H41" s="322"/>
    </row>
    <row r="43" spans="1:18" ht="14.1" customHeight="1" x14ac:dyDescent="0.2">
      <c r="A43" s="323" t="s">
        <v>282</v>
      </c>
      <c r="B43" s="324"/>
      <c r="C43" s="319">
        <v>-17.600000000000001</v>
      </c>
      <c r="D43" s="320"/>
      <c r="E43" s="321">
        <v>2.7</v>
      </c>
      <c r="F43" s="321"/>
      <c r="G43" s="320">
        <v>-13.2</v>
      </c>
      <c r="H43" s="320"/>
    </row>
    <row r="44" spans="1:18" ht="14.1" customHeight="1" x14ac:dyDescent="0.2">
      <c r="A44" s="323" t="s">
        <v>281</v>
      </c>
      <c r="B44" s="324"/>
      <c r="C44" s="319">
        <v>-6.6</v>
      </c>
      <c r="D44" s="320"/>
      <c r="E44" s="321">
        <v>3.8</v>
      </c>
      <c r="F44" s="321"/>
      <c r="G44" s="320">
        <v>6.5</v>
      </c>
      <c r="H44" s="320"/>
    </row>
    <row r="45" spans="1:18" ht="14.1" customHeight="1" x14ac:dyDescent="0.2">
      <c r="A45" s="323" t="s">
        <v>280</v>
      </c>
      <c r="B45" s="324"/>
      <c r="C45" s="319">
        <v>-9.6</v>
      </c>
      <c r="D45" s="320"/>
      <c r="E45" s="321">
        <v>-0.3</v>
      </c>
      <c r="F45" s="321"/>
      <c r="G45" s="320">
        <v>-4.5</v>
      </c>
      <c r="H45" s="320"/>
    </row>
    <row r="47" spans="1:18" ht="26.25" customHeight="1" x14ac:dyDescent="0.2">
      <c r="A47" s="251"/>
      <c r="B47" s="241"/>
      <c r="C47" s="241"/>
      <c r="D47" s="241"/>
      <c r="E47" s="241"/>
      <c r="F47" s="241"/>
      <c r="G47" s="241"/>
      <c r="H47" s="241"/>
      <c r="O47" s="237"/>
    </row>
    <row r="48" spans="1:18" s="266" customFormat="1" ht="40.5" customHeight="1" x14ac:dyDescent="0.2">
      <c r="A48" s="308" t="s">
        <v>303</v>
      </c>
      <c r="B48" s="308"/>
      <c r="C48" s="308"/>
      <c r="D48" s="308"/>
      <c r="E48" s="308"/>
      <c r="F48" s="308"/>
      <c r="G48" s="308"/>
      <c r="H48" s="308"/>
      <c r="I48" s="269"/>
      <c r="J48" s="269"/>
      <c r="K48" s="269"/>
      <c r="L48" s="268"/>
      <c r="M48" s="238"/>
      <c r="N48" s="238"/>
      <c r="O48" s="269"/>
      <c r="P48" s="269"/>
      <c r="Q48" s="269"/>
      <c r="R48" s="268"/>
    </row>
    <row r="49" spans="1:19" ht="10.5" customHeight="1" x14ac:dyDescent="0.2">
      <c r="A49" s="267"/>
      <c r="B49" s="267"/>
      <c r="C49" s="267"/>
      <c r="D49" s="267"/>
      <c r="E49" s="267"/>
      <c r="F49" s="267"/>
      <c r="G49" s="267"/>
      <c r="H49" s="267"/>
      <c r="I49" s="278"/>
    </row>
    <row r="50" spans="1:19" ht="50.25" customHeight="1" x14ac:dyDescent="0.2">
      <c r="A50" s="308" t="s">
        <v>302</v>
      </c>
      <c r="B50" s="308"/>
      <c r="C50" s="308"/>
      <c r="D50" s="308"/>
      <c r="E50" s="308"/>
      <c r="F50" s="308"/>
      <c r="G50" s="308"/>
      <c r="H50" s="308"/>
      <c r="I50" s="269"/>
      <c r="J50" s="269"/>
      <c r="K50" s="269"/>
      <c r="L50" s="275"/>
      <c r="M50" s="274"/>
      <c r="O50" s="277"/>
      <c r="P50" s="277"/>
      <c r="Q50" s="276"/>
      <c r="R50" s="275"/>
      <c r="S50" s="274"/>
    </row>
    <row r="51" spans="1:19" ht="17.25" customHeight="1" x14ac:dyDescent="0.2">
      <c r="A51" s="267"/>
      <c r="B51" s="267"/>
      <c r="C51" s="267"/>
      <c r="D51" s="267"/>
      <c r="E51" s="267"/>
      <c r="F51" s="267"/>
      <c r="G51" s="267"/>
      <c r="I51" s="273"/>
      <c r="J51" s="271"/>
      <c r="K51" s="272"/>
      <c r="L51" s="271"/>
      <c r="O51" s="270"/>
      <c r="P51" s="270"/>
    </row>
    <row r="52" spans="1:19" s="266" customFormat="1" ht="32.25" customHeight="1" x14ac:dyDescent="0.2">
      <c r="A52" s="308" t="s">
        <v>301</v>
      </c>
      <c r="B52" s="308"/>
      <c r="C52" s="308"/>
      <c r="D52" s="308"/>
      <c r="E52" s="308"/>
      <c r="F52" s="308"/>
      <c r="G52" s="308"/>
      <c r="H52" s="308"/>
      <c r="I52" s="269"/>
      <c r="J52" s="269"/>
      <c r="K52" s="269"/>
      <c r="L52" s="268"/>
      <c r="M52" s="238"/>
      <c r="N52" s="238"/>
      <c r="O52" s="255"/>
      <c r="P52" s="255"/>
      <c r="Q52" s="269"/>
      <c r="R52" s="268"/>
    </row>
    <row r="53" spans="1:19" ht="14.25" customHeight="1" x14ac:dyDescent="0.2">
      <c r="A53" s="267"/>
      <c r="B53" s="267"/>
      <c r="C53" s="267"/>
      <c r="D53" s="267"/>
      <c r="E53" s="267"/>
      <c r="F53" s="267"/>
      <c r="G53" s="267"/>
      <c r="H53" s="267"/>
    </row>
    <row r="54" spans="1:19" s="266" customFormat="1" ht="50.25" customHeight="1" x14ac:dyDescent="0.2">
      <c r="A54" s="308" t="s">
        <v>300</v>
      </c>
      <c r="B54" s="308"/>
      <c r="C54" s="308"/>
      <c r="D54" s="308"/>
      <c r="E54" s="308"/>
      <c r="F54" s="308"/>
      <c r="G54" s="308"/>
      <c r="H54" s="308"/>
      <c r="I54" s="238"/>
      <c r="J54" s="238"/>
      <c r="K54" s="238"/>
      <c r="L54" s="238"/>
      <c r="M54" s="238"/>
      <c r="N54" s="238"/>
      <c r="O54" s="238"/>
      <c r="P54" s="238"/>
    </row>
    <row r="55" spans="1:19" ht="13.5" customHeight="1" x14ac:dyDescent="0.2">
      <c r="A55" s="251"/>
      <c r="B55" s="241"/>
      <c r="C55" s="241"/>
      <c r="D55" s="241"/>
      <c r="E55" s="241"/>
      <c r="F55" s="241"/>
      <c r="G55" s="241"/>
      <c r="H55" s="241"/>
    </row>
    <row r="56" spans="1:19" s="266" customFormat="1" ht="17.25" customHeight="1" x14ac:dyDescent="0.2">
      <c r="A56" s="296" t="s">
        <v>299</v>
      </c>
      <c r="B56" s="296"/>
      <c r="C56" s="296"/>
      <c r="D56" s="296"/>
      <c r="E56" s="296"/>
      <c r="F56" s="296"/>
      <c r="G56" s="296"/>
      <c r="H56" s="296"/>
      <c r="I56" s="238"/>
      <c r="J56" s="238"/>
      <c r="K56" s="238"/>
      <c r="L56" s="238"/>
      <c r="M56" s="238"/>
      <c r="N56" s="238"/>
      <c r="O56" s="238"/>
      <c r="P56" s="238"/>
    </row>
    <row r="57" spans="1:19" ht="19.5" customHeight="1" x14ac:dyDescent="0.2">
      <c r="A57" s="241"/>
      <c r="B57" s="241"/>
      <c r="C57" s="241"/>
      <c r="D57" s="241"/>
      <c r="E57" s="241"/>
      <c r="F57" s="241"/>
      <c r="G57" s="241"/>
      <c r="H57" s="241"/>
    </row>
    <row r="58" spans="1:19" ht="15.95" customHeight="1" x14ac:dyDescent="0.2">
      <c r="A58" s="286" t="s">
        <v>298</v>
      </c>
      <c r="B58" s="287"/>
      <c r="C58" s="327">
        <v>44166</v>
      </c>
      <c r="D58" s="327"/>
      <c r="E58" s="329" t="s">
        <v>297</v>
      </c>
      <c r="F58" s="330"/>
      <c r="G58" s="332" t="s">
        <v>296</v>
      </c>
      <c r="H58" s="286"/>
    </row>
    <row r="59" spans="1:19" ht="15.95" customHeight="1" x14ac:dyDescent="0.2">
      <c r="A59" s="325"/>
      <c r="B59" s="326"/>
      <c r="C59" s="328"/>
      <c r="D59" s="328"/>
      <c r="E59" s="331"/>
      <c r="F59" s="331"/>
      <c r="G59" s="333" t="s">
        <v>295</v>
      </c>
      <c r="H59" s="288"/>
    </row>
    <row r="60" spans="1:19" ht="15.95" customHeight="1" x14ac:dyDescent="0.2">
      <c r="A60" s="288"/>
      <c r="B60" s="289"/>
      <c r="C60" s="265" t="s">
        <v>12</v>
      </c>
      <c r="D60" s="265" t="s">
        <v>14</v>
      </c>
      <c r="E60" s="265" t="s">
        <v>12</v>
      </c>
      <c r="F60" s="265" t="s">
        <v>14</v>
      </c>
      <c r="G60" s="264" t="s">
        <v>12</v>
      </c>
      <c r="H60" s="263" t="s">
        <v>14</v>
      </c>
    </row>
    <row r="61" spans="1:19" ht="12.75" customHeight="1" x14ac:dyDescent="0.2">
      <c r="A61" s="262"/>
      <c r="B61" s="261"/>
      <c r="C61" s="241"/>
      <c r="D61" s="241"/>
      <c r="E61" s="241"/>
      <c r="F61" s="241"/>
      <c r="G61" s="241"/>
      <c r="H61" s="241"/>
    </row>
    <row r="62" spans="1:19" ht="15" customHeight="1" x14ac:dyDescent="0.2">
      <c r="A62" s="259" t="s">
        <v>208</v>
      </c>
      <c r="B62" s="249"/>
      <c r="C62" s="258">
        <v>97.820606175795206</v>
      </c>
      <c r="D62" s="258">
        <v>125.306283989935</v>
      </c>
      <c r="E62" s="258">
        <v>96.339034980621605</v>
      </c>
      <c r="F62" s="258">
        <v>115.144009984736</v>
      </c>
      <c r="G62" s="258">
        <v>8.3360935317255507</v>
      </c>
      <c r="H62" s="258">
        <v>10.4394954806369</v>
      </c>
    </row>
    <row r="63" spans="1:19" ht="15" customHeight="1" x14ac:dyDescent="0.2">
      <c r="A63" s="259" t="s">
        <v>207</v>
      </c>
      <c r="B63" s="249"/>
      <c r="C63" s="258">
        <v>98.732706818752106</v>
      </c>
      <c r="D63" s="258">
        <v>126.717990939099</v>
      </c>
      <c r="E63" s="258">
        <v>96.720716789535402</v>
      </c>
      <c r="F63" s="258">
        <v>106.976321618932</v>
      </c>
      <c r="G63" s="260">
        <v>-1.1495881424608401</v>
      </c>
      <c r="H63" s="258">
        <v>13.363111685543</v>
      </c>
    </row>
    <row r="64" spans="1:19" ht="15" customHeight="1" x14ac:dyDescent="0.2">
      <c r="A64" s="259" t="s">
        <v>206</v>
      </c>
      <c r="B64" s="249"/>
      <c r="C64" s="258">
        <v>130.80756653558601</v>
      </c>
      <c r="D64" s="258">
        <v>245.115578448169</v>
      </c>
      <c r="E64" s="258">
        <v>132.70636014266</v>
      </c>
      <c r="F64" s="258">
        <v>220.53547549074401</v>
      </c>
      <c r="G64" s="260">
        <v>-27.508799346508699</v>
      </c>
      <c r="H64" s="260">
        <v>-33.934516488348997</v>
      </c>
    </row>
    <row r="65" spans="1:18" s="239" customFormat="1" ht="15" customHeight="1" x14ac:dyDescent="0.2">
      <c r="A65" s="259" t="s">
        <v>205</v>
      </c>
      <c r="B65" s="249"/>
      <c r="C65" s="258">
        <v>115.598062348741</v>
      </c>
      <c r="D65" s="258">
        <v>119.82617108357501</v>
      </c>
      <c r="E65" s="258">
        <v>125.31127252392</v>
      </c>
      <c r="F65" s="258">
        <v>141.85239009278899</v>
      </c>
      <c r="G65" s="258">
        <v>19.375960910446899</v>
      </c>
      <c r="H65" s="258">
        <v>22.853903267203599</v>
      </c>
      <c r="I65" s="238"/>
      <c r="J65" s="238"/>
      <c r="K65" s="238"/>
      <c r="L65" s="238"/>
      <c r="M65" s="238"/>
      <c r="N65" s="238"/>
      <c r="O65" s="238"/>
      <c r="P65" s="238"/>
    </row>
    <row r="66" spans="1:18" s="239" customFormat="1" ht="28.5" customHeight="1" x14ac:dyDescent="0.2">
      <c r="A66" s="302" t="s">
        <v>294</v>
      </c>
      <c r="B66" s="303"/>
      <c r="C66" s="257">
        <v>100.135000677115</v>
      </c>
      <c r="D66" s="257">
        <v>132.190039968467</v>
      </c>
      <c r="E66" s="257">
        <v>98.740238125103701</v>
      </c>
      <c r="F66" s="257">
        <v>117.287508468206</v>
      </c>
      <c r="G66" s="257">
        <v>0.69644015581799601</v>
      </c>
      <c r="H66" s="257">
        <v>5.1072668727732804</v>
      </c>
      <c r="I66" s="238"/>
      <c r="J66" s="238"/>
      <c r="K66" s="238"/>
      <c r="L66" s="238"/>
      <c r="M66" s="238"/>
      <c r="N66" s="238"/>
      <c r="O66" s="238"/>
      <c r="P66" s="238"/>
    </row>
    <row r="67" spans="1:18" s="239" customFormat="1" ht="12.75" customHeight="1" x14ac:dyDescent="0.2">
      <c r="C67" s="241"/>
      <c r="D67" s="241"/>
      <c r="E67" s="241"/>
      <c r="F67" s="241"/>
      <c r="G67" s="241"/>
      <c r="H67" s="256"/>
      <c r="I67" s="238"/>
      <c r="J67" s="238"/>
      <c r="K67" s="238"/>
      <c r="L67" s="238"/>
      <c r="M67" s="238"/>
      <c r="N67" s="238"/>
      <c r="O67" s="238"/>
      <c r="P67" s="238"/>
    </row>
    <row r="68" spans="1:18" s="239" customFormat="1" ht="26.25" customHeight="1" x14ac:dyDescent="0.2">
      <c r="A68" s="241"/>
      <c r="B68" s="241"/>
      <c r="C68" s="241"/>
      <c r="D68" s="241"/>
      <c r="E68" s="241"/>
      <c r="F68" s="241"/>
      <c r="G68" s="241"/>
      <c r="H68" s="241"/>
      <c r="I68" s="238"/>
      <c r="J68" s="238"/>
      <c r="K68" s="238"/>
      <c r="L68" s="238"/>
      <c r="M68" s="238"/>
      <c r="N68" s="238"/>
      <c r="O68" s="238"/>
      <c r="P68" s="238"/>
    </row>
    <row r="69" spans="1:18" s="239" customFormat="1" ht="44.25" customHeight="1" x14ac:dyDescent="0.2">
      <c r="A69" s="296" t="s">
        <v>293</v>
      </c>
      <c r="B69" s="296"/>
      <c r="C69" s="296"/>
      <c r="D69" s="296"/>
      <c r="E69" s="296"/>
      <c r="F69" s="296"/>
      <c r="G69" s="296"/>
      <c r="H69" s="296"/>
      <c r="I69" s="253"/>
      <c r="J69" s="253"/>
      <c r="K69" s="253"/>
      <c r="L69" s="252"/>
      <c r="M69" s="240"/>
      <c r="N69" s="240"/>
      <c r="O69" s="255"/>
      <c r="P69" s="255"/>
      <c r="Q69" s="253"/>
      <c r="R69" s="252"/>
    </row>
    <row r="70" spans="1:18" s="239" customFormat="1" ht="14.25" customHeight="1" x14ac:dyDescent="0.2">
      <c r="A70" s="251"/>
      <c r="B70" s="241"/>
      <c r="C70" s="241"/>
      <c r="D70" s="241"/>
      <c r="E70" s="241"/>
      <c r="F70" s="241"/>
      <c r="G70" s="241"/>
      <c r="H70" s="241"/>
      <c r="I70" s="240"/>
      <c r="J70" s="240"/>
      <c r="K70" s="240"/>
      <c r="L70" s="240"/>
      <c r="M70" s="240"/>
      <c r="N70" s="240"/>
      <c r="O70" s="240"/>
      <c r="P70" s="240"/>
    </row>
    <row r="71" spans="1:18" s="239" customFormat="1" ht="52.5" customHeight="1" x14ac:dyDescent="0.2">
      <c r="A71" s="296" t="s">
        <v>292</v>
      </c>
      <c r="B71" s="296"/>
      <c r="C71" s="296"/>
      <c r="D71" s="296"/>
      <c r="E71" s="296"/>
      <c r="F71" s="296"/>
      <c r="G71" s="296"/>
      <c r="H71" s="296"/>
      <c r="I71" s="253"/>
      <c r="J71" s="253"/>
      <c r="K71" s="253"/>
      <c r="L71" s="252"/>
      <c r="M71" s="240"/>
      <c r="N71" s="240"/>
      <c r="O71" s="253"/>
      <c r="P71" s="255"/>
      <c r="Q71" s="253"/>
      <c r="R71" s="252"/>
    </row>
    <row r="72" spans="1:18" s="239" customFormat="1" ht="26.25" customHeight="1" x14ac:dyDescent="0.2">
      <c r="A72" s="251"/>
      <c r="B72" s="241"/>
      <c r="C72" s="241"/>
      <c r="D72" s="241"/>
      <c r="E72" s="241"/>
      <c r="F72" s="241"/>
      <c r="G72" s="241"/>
      <c r="H72" s="241"/>
      <c r="I72" s="240"/>
      <c r="J72" s="240"/>
      <c r="K72" s="240"/>
      <c r="L72" s="240"/>
      <c r="M72" s="240"/>
      <c r="N72" s="240"/>
      <c r="O72" s="240"/>
      <c r="P72" s="240"/>
      <c r="Q72" s="240"/>
    </row>
    <row r="73" spans="1:18" s="239" customFormat="1" ht="51.75" customHeight="1" x14ac:dyDescent="0.2">
      <c r="A73" s="296" t="s">
        <v>291</v>
      </c>
      <c r="B73" s="296"/>
      <c r="C73" s="296"/>
      <c r="D73" s="296"/>
      <c r="E73" s="296"/>
      <c r="F73" s="296"/>
      <c r="G73" s="296"/>
      <c r="H73" s="296"/>
      <c r="I73" s="253"/>
      <c r="J73" s="253"/>
      <c r="K73" s="253"/>
      <c r="L73" s="252"/>
      <c r="M73" s="240"/>
      <c r="N73" s="240"/>
      <c r="O73" s="254"/>
      <c r="P73" s="254"/>
      <c r="Q73" s="253"/>
      <c r="R73" s="252"/>
    </row>
    <row r="74" spans="1:18" s="239" customFormat="1" ht="24.75" customHeight="1" x14ac:dyDescent="0.2">
      <c r="A74" s="251"/>
      <c r="B74" s="241"/>
      <c r="C74" s="241"/>
      <c r="D74" s="241"/>
      <c r="E74" s="241"/>
      <c r="F74" s="241"/>
      <c r="G74" s="241"/>
      <c r="H74" s="241"/>
      <c r="I74" s="250"/>
      <c r="J74" s="240"/>
      <c r="K74" s="240"/>
      <c r="L74" s="240"/>
      <c r="M74" s="240"/>
      <c r="N74" s="240"/>
      <c r="O74" s="250"/>
      <c r="P74" s="240"/>
    </row>
    <row r="75" spans="1:18" s="239" customFormat="1" ht="18.75" customHeight="1" x14ac:dyDescent="0.2">
      <c r="A75" s="296" t="s">
        <v>290</v>
      </c>
      <c r="B75" s="296"/>
      <c r="C75" s="296"/>
      <c r="D75" s="296"/>
      <c r="E75" s="296"/>
      <c r="F75" s="296"/>
      <c r="G75" s="296"/>
      <c r="H75" s="296"/>
      <c r="I75" s="240"/>
      <c r="J75" s="240"/>
      <c r="K75" s="240"/>
      <c r="L75" s="240"/>
      <c r="M75" s="240"/>
      <c r="N75" s="240"/>
      <c r="O75" s="240"/>
      <c r="P75" s="240"/>
    </row>
    <row r="76" spans="1:18" s="239" customFormat="1" ht="20.25" customHeight="1" x14ac:dyDescent="0.2">
      <c r="I76" s="240"/>
      <c r="J76" s="240"/>
      <c r="K76" s="240"/>
      <c r="L76" s="240"/>
      <c r="M76" s="240"/>
      <c r="N76" s="240"/>
      <c r="O76" s="240"/>
      <c r="P76" s="240"/>
    </row>
    <row r="77" spans="1:18" s="239" customFormat="1" ht="17.100000000000001" customHeight="1" x14ac:dyDescent="0.2">
      <c r="A77" s="286" t="s">
        <v>289</v>
      </c>
      <c r="B77" s="287"/>
      <c r="C77" s="286" t="s">
        <v>288</v>
      </c>
      <c r="D77" s="286"/>
      <c r="E77" s="286"/>
      <c r="I77" s="240"/>
      <c r="J77" s="240"/>
      <c r="K77" s="240"/>
      <c r="L77" s="240"/>
      <c r="M77" s="240"/>
      <c r="N77" s="240"/>
      <c r="O77" s="240"/>
      <c r="P77" s="240"/>
    </row>
    <row r="78" spans="1:18" s="239" customFormat="1" ht="17.100000000000001" customHeight="1" x14ac:dyDescent="0.2">
      <c r="A78" s="288"/>
      <c r="B78" s="289"/>
      <c r="C78" s="288"/>
      <c r="D78" s="288"/>
      <c r="E78" s="288"/>
      <c r="I78" s="240"/>
      <c r="J78" s="240"/>
      <c r="K78" s="240"/>
      <c r="L78" s="240"/>
      <c r="M78" s="240"/>
      <c r="N78" s="240"/>
      <c r="O78" s="240"/>
      <c r="P78" s="240"/>
    </row>
    <row r="79" spans="1:18" s="239" customFormat="1" ht="15.75" customHeight="1" x14ac:dyDescent="0.2">
      <c r="F79" s="241"/>
      <c r="G79" s="241"/>
      <c r="H79" s="241"/>
      <c r="I79" s="240"/>
      <c r="J79" s="240"/>
      <c r="K79" s="240"/>
      <c r="L79" s="240"/>
      <c r="M79" s="240"/>
      <c r="N79" s="240"/>
      <c r="O79" s="240"/>
      <c r="P79" s="240"/>
    </row>
    <row r="80" spans="1:18" s="239" customFormat="1" x14ac:dyDescent="0.2">
      <c r="C80" s="322" t="s">
        <v>287</v>
      </c>
      <c r="D80" s="322"/>
      <c r="E80" s="322"/>
      <c r="F80" s="241"/>
      <c r="G80" s="241"/>
      <c r="H80" s="241"/>
      <c r="I80" s="240"/>
      <c r="J80" s="240"/>
      <c r="K80" s="240"/>
      <c r="L80" s="240"/>
      <c r="M80" s="240"/>
      <c r="N80" s="240"/>
      <c r="O80" s="240"/>
      <c r="P80" s="240"/>
    </row>
    <row r="81" spans="1:16" s="239" customFormat="1" ht="15" customHeight="1" x14ac:dyDescent="0.2">
      <c r="A81" s="241"/>
      <c r="B81" s="241"/>
      <c r="C81" s="241"/>
      <c r="D81" s="241"/>
      <c r="E81" s="241"/>
      <c r="F81" s="241"/>
      <c r="G81" s="241"/>
      <c r="H81" s="241"/>
      <c r="I81" s="240"/>
      <c r="J81" s="240"/>
      <c r="K81" s="240"/>
      <c r="L81" s="240"/>
      <c r="M81" s="240"/>
      <c r="N81" s="240"/>
      <c r="O81" s="240"/>
      <c r="P81" s="240"/>
    </row>
    <row r="82" spans="1:16" s="239" customFormat="1" ht="14.1" customHeight="1" x14ac:dyDescent="0.2">
      <c r="A82" s="246">
        <v>2019</v>
      </c>
      <c r="B82" s="245" t="s">
        <v>286</v>
      </c>
      <c r="C82" s="241"/>
      <c r="D82" s="244">
        <v>3026</v>
      </c>
      <c r="E82" s="241"/>
      <c r="F82" s="241"/>
      <c r="H82" s="241"/>
      <c r="I82" s="240"/>
      <c r="J82" s="240"/>
      <c r="K82" s="240"/>
      <c r="L82" s="240"/>
      <c r="M82" s="240"/>
      <c r="N82" s="240"/>
      <c r="O82" s="240"/>
      <c r="P82" s="240"/>
    </row>
    <row r="83" spans="1:16" s="239" customFormat="1" ht="14.1" customHeight="1" x14ac:dyDescent="0.2">
      <c r="A83" s="246" t="s">
        <v>239</v>
      </c>
      <c r="B83" s="245" t="s">
        <v>285</v>
      </c>
      <c r="C83" s="241"/>
      <c r="D83" s="244">
        <v>3681</v>
      </c>
      <c r="E83" s="241"/>
      <c r="F83" s="241"/>
      <c r="H83" s="241"/>
      <c r="I83" s="240"/>
      <c r="J83" s="240"/>
      <c r="K83" s="240"/>
      <c r="L83" s="240"/>
      <c r="M83" s="240"/>
      <c r="N83" s="240"/>
      <c r="O83" s="240"/>
      <c r="P83" s="240"/>
    </row>
    <row r="84" spans="1:16" s="239" customFormat="1" ht="14.1" customHeight="1" x14ac:dyDescent="0.2">
      <c r="A84" s="246" t="s">
        <v>239</v>
      </c>
      <c r="B84" s="245" t="s">
        <v>284</v>
      </c>
      <c r="C84" s="241"/>
      <c r="D84" s="244">
        <v>3070.9109191303814</v>
      </c>
      <c r="E84" s="241"/>
      <c r="F84" s="241"/>
      <c r="G84" s="247"/>
      <c r="H84" s="241"/>
      <c r="I84" s="240"/>
      <c r="J84" s="240"/>
      <c r="K84" s="240"/>
      <c r="L84" s="240"/>
      <c r="M84" s="240"/>
      <c r="N84" s="240"/>
      <c r="O84" s="240"/>
      <c r="P84" s="240"/>
    </row>
    <row r="85" spans="1:16" s="239" customFormat="1" x14ac:dyDescent="0.2">
      <c r="B85" s="249"/>
      <c r="C85" s="241"/>
      <c r="D85" s="248"/>
      <c r="E85" s="241"/>
      <c r="F85" s="241"/>
      <c r="G85" s="247"/>
      <c r="H85" s="241"/>
      <c r="I85" s="240"/>
      <c r="J85" s="240"/>
      <c r="K85" s="240"/>
      <c r="L85" s="240"/>
      <c r="M85" s="240"/>
      <c r="N85" s="240"/>
      <c r="O85" s="240"/>
      <c r="P85" s="240"/>
    </row>
    <row r="86" spans="1:16" s="239" customFormat="1" ht="14.1" customHeight="1" x14ac:dyDescent="0.2">
      <c r="A86" s="246">
        <v>2020</v>
      </c>
      <c r="B86" s="245" t="s">
        <v>286</v>
      </c>
      <c r="C86" s="241"/>
      <c r="D86" s="244">
        <v>2990</v>
      </c>
      <c r="E86" s="241"/>
      <c r="F86" s="241"/>
      <c r="G86" s="247"/>
      <c r="H86" s="241"/>
      <c r="I86" s="240"/>
      <c r="J86" s="240"/>
      <c r="K86" s="240"/>
      <c r="L86" s="240"/>
      <c r="M86" s="240"/>
      <c r="N86" s="240"/>
      <c r="O86" s="240"/>
      <c r="P86" s="240"/>
    </row>
    <row r="87" spans="1:16" s="239" customFormat="1" ht="14.1" customHeight="1" x14ac:dyDescent="0.2">
      <c r="A87" s="246" t="s">
        <v>239</v>
      </c>
      <c r="B87" s="245" t="s">
        <v>285</v>
      </c>
      <c r="C87" s="241"/>
      <c r="D87" s="244">
        <v>3721</v>
      </c>
      <c r="E87" s="241"/>
      <c r="F87" s="241"/>
      <c r="G87" s="247"/>
      <c r="H87" s="241"/>
      <c r="I87" s="240"/>
      <c r="J87" s="240"/>
      <c r="K87" s="240"/>
      <c r="L87" s="240"/>
      <c r="M87" s="240"/>
      <c r="N87" s="240"/>
      <c r="O87" s="240"/>
      <c r="P87" s="240"/>
    </row>
    <row r="88" spans="1:16" s="239" customFormat="1" ht="14.1" customHeight="1" x14ac:dyDescent="0.2">
      <c r="A88" s="246" t="s">
        <v>239</v>
      </c>
      <c r="B88" s="245" t="s">
        <v>284</v>
      </c>
      <c r="C88" s="241"/>
      <c r="D88" s="244">
        <v>3222.0460986913467</v>
      </c>
      <c r="E88" s="241"/>
      <c r="F88" s="241"/>
      <c r="G88" s="241"/>
      <c r="H88" s="241"/>
      <c r="I88" s="240"/>
      <c r="J88" s="240"/>
      <c r="K88" s="240"/>
      <c r="L88" s="240"/>
      <c r="M88" s="240"/>
      <c r="N88" s="240"/>
      <c r="O88" s="240"/>
      <c r="P88" s="240"/>
    </row>
    <row r="89" spans="1:16" s="239" customFormat="1" ht="14.25" customHeight="1" x14ac:dyDescent="0.2">
      <c r="A89" s="241"/>
      <c r="B89" s="241"/>
      <c r="C89" s="241"/>
      <c r="D89" s="241"/>
      <c r="E89" s="241"/>
      <c r="F89" s="241"/>
      <c r="G89" s="241"/>
      <c r="H89" s="241"/>
      <c r="I89" s="240"/>
      <c r="J89" s="240"/>
      <c r="K89" s="240"/>
      <c r="L89" s="240"/>
      <c r="M89" s="240"/>
      <c r="N89" s="240"/>
      <c r="O89" s="240"/>
      <c r="P89" s="240"/>
    </row>
    <row r="90" spans="1:16" s="239" customFormat="1" x14ac:dyDescent="0.2">
      <c r="C90" s="322" t="s">
        <v>283</v>
      </c>
      <c r="D90" s="322"/>
      <c r="E90" s="322"/>
      <c r="F90" s="241"/>
      <c r="G90" s="241"/>
      <c r="H90" s="241"/>
      <c r="I90" s="240"/>
      <c r="J90" s="240"/>
      <c r="K90" s="240"/>
      <c r="L90" s="240"/>
      <c r="M90" s="240"/>
      <c r="N90" s="240"/>
      <c r="O90" s="240"/>
      <c r="P90" s="240"/>
    </row>
    <row r="91" spans="1:16" s="239" customFormat="1" x14ac:dyDescent="0.2">
      <c r="A91" s="241"/>
      <c r="B91" s="241"/>
      <c r="C91" s="241"/>
      <c r="D91" s="241"/>
      <c r="E91" s="241"/>
      <c r="F91" s="241"/>
      <c r="G91" s="241"/>
      <c r="H91" s="241"/>
      <c r="I91" s="240"/>
      <c r="J91" s="240"/>
      <c r="K91" s="240"/>
      <c r="L91" s="240"/>
      <c r="M91" s="240"/>
      <c r="N91" s="240"/>
      <c r="O91" s="240"/>
      <c r="P91" s="240"/>
    </row>
    <row r="92" spans="1:16" s="239" customFormat="1" ht="14.1" customHeight="1" x14ac:dyDescent="0.2">
      <c r="A92" s="323" t="s">
        <v>282</v>
      </c>
      <c r="B92" s="324"/>
      <c r="C92" s="241"/>
      <c r="D92" s="242">
        <v>-13.4</v>
      </c>
      <c r="E92" s="241"/>
      <c r="F92" s="241"/>
      <c r="G92" s="241"/>
      <c r="H92" s="241"/>
      <c r="I92" s="240"/>
      <c r="J92" s="240"/>
      <c r="K92" s="240"/>
      <c r="L92" s="240"/>
      <c r="M92" s="240"/>
      <c r="N92" s="240"/>
      <c r="O92" s="240"/>
      <c r="P92" s="240"/>
    </row>
    <row r="93" spans="1:16" s="239" customFormat="1" ht="14.1" customHeight="1" x14ac:dyDescent="0.2">
      <c r="A93" s="323" t="s">
        <v>281</v>
      </c>
      <c r="B93" s="324"/>
      <c r="C93" s="241"/>
      <c r="D93" s="243">
        <v>4.9000000000000004</v>
      </c>
      <c r="E93" s="241"/>
      <c r="F93" s="241"/>
      <c r="G93" s="241"/>
      <c r="H93" s="241"/>
      <c r="I93" s="240"/>
      <c r="J93" s="240"/>
      <c r="K93" s="240"/>
      <c r="L93" s="240"/>
      <c r="M93" s="240"/>
      <c r="N93" s="240"/>
      <c r="O93" s="240"/>
      <c r="P93" s="240"/>
    </row>
    <row r="94" spans="1:16" s="239" customFormat="1" ht="14.1" customHeight="1" x14ac:dyDescent="0.2">
      <c r="A94" s="323" t="s">
        <v>280</v>
      </c>
      <c r="B94" s="324"/>
      <c r="C94" s="241"/>
      <c r="D94" s="242">
        <v>-2.2000000000000002</v>
      </c>
      <c r="E94" s="241"/>
      <c r="F94" s="241"/>
      <c r="G94" s="241"/>
      <c r="H94" s="241"/>
      <c r="I94" s="240"/>
      <c r="J94" s="240"/>
      <c r="K94" s="240"/>
      <c r="L94" s="240"/>
      <c r="M94" s="240"/>
      <c r="N94" s="240"/>
      <c r="O94" s="240"/>
      <c r="P94" s="240"/>
    </row>
    <row r="95" spans="1:16" s="239" customFormat="1" ht="28.5" customHeight="1" x14ac:dyDescent="0.2">
      <c r="A95" s="241"/>
      <c r="B95" s="241"/>
      <c r="C95" s="241"/>
      <c r="D95" s="241"/>
      <c r="E95" s="241"/>
      <c r="F95" s="241"/>
      <c r="G95" s="241"/>
      <c r="H95" s="241"/>
      <c r="I95" s="240"/>
      <c r="J95" s="240"/>
      <c r="K95" s="240"/>
      <c r="L95" s="240"/>
      <c r="M95" s="240"/>
      <c r="N95" s="240"/>
      <c r="O95" s="240"/>
      <c r="P95" s="240"/>
    </row>
    <row r="96" spans="1:16" s="239" customFormat="1" ht="28.5" customHeight="1" x14ac:dyDescent="0.2">
      <c r="I96" s="240"/>
      <c r="J96" s="240"/>
      <c r="K96" s="240"/>
      <c r="L96" s="240"/>
      <c r="M96" s="240"/>
      <c r="N96" s="240"/>
      <c r="O96" s="240"/>
      <c r="P96" s="240"/>
    </row>
    <row r="97" spans="1:16" s="239" customFormat="1" ht="30" customHeight="1" x14ac:dyDescent="0.2">
      <c r="A97" s="296" t="s">
        <v>279</v>
      </c>
      <c r="B97" s="296"/>
      <c r="C97" s="296"/>
      <c r="D97" s="296"/>
      <c r="E97" s="296"/>
      <c r="F97" s="296"/>
      <c r="G97" s="296"/>
      <c r="H97" s="296"/>
      <c r="I97" s="240"/>
      <c r="J97" s="240"/>
      <c r="K97" s="240"/>
      <c r="L97" s="240"/>
      <c r="M97" s="240"/>
      <c r="N97" s="240"/>
      <c r="O97" s="240"/>
      <c r="P97" s="240"/>
    </row>
    <row r="98" spans="1:16" s="240" customFormat="1" x14ac:dyDescent="0.2"/>
    <row r="99" spans="1:16" s="240" customFormat="1" x14ac:dyDescent="0.2">
      <c r="E99" s="240" t="s">
        <v>239</v>
      </c>
    </row>
    <row r="100" spans="1:16" s="240" customFormat="1" x14ac:dyDescent="0.2"/>
    <row r="101" spans="1:16" s="240" customFormat="1" x14ac:dyDescent="0.2"/>
    <row r="102" spans="1:16" s="240" customFormat="1" x14ac:dyDescent="0.2"/>
    <row r="103" spans="1:16" s="240" customFormat="1" x14ac:dyDescent="0.2"/>
    <row r="104" spans="1:16" s="240" customFormat="1" x14ac:dyDescent="0.2"/>
    <row r="105" spans="1:16" s="240" customFormat="1" x14ac:dyDescent="0.2"/>
    <row r="106" spans="1:16" s="240" customFormat="1" x14ac:dyDescent="0.2"/>
    <row r="107" spans="1:16" s="240" customFormat="1" x14ac:dyDescent="0.2"/>
    <row r="108" spans="1:16" s="240" customFormat="1" x14ac:dyDescent="0.2"/>
    <row r="109" spans="1:16" s="240" customFormat="1" x14ac:dyDescent="0.2"/>
    <row r="110" spans="1:16" s="240" customFormat="1" x14ac:dyDescent="0.2"/>
    <row r="111" spans="1:16" s="240" customFormat="1" x14ac:dyDescent="0.2"/>
    <row r="112" spans="1:16" s="240" customFormat="1" x14ac:dyDescent="0.2"/>
    <row r="113" s="240" customFormat="1" x14ac:dyDescent="0.2"/>
    <row r="114" s="240" customFormat="1" x14ac:dyDescent="0.2"/>
    <row r="115" s="240" customFormat="1" x14ac:dyDescent="0.2"/>
    <row r="116" s="240" customFormat="1" x14ac:dyDescent="0.2"/>
    <row r="117" s="240" customFormat="1" x14ac:dyDescent="0.2"/>
    <row r="118" s="240" customFormat="1" x14ac:dyDescent="0.2"/>
    <row r="119" s="240" customFormat="1" x14ac:dyDescent="0.2"/>
    <row r="120" s="240" customFormat="1" x14ac:dyDescent="0.2"/>
    <row r="121" s="240" customFormat="1" x14ac:dyDescent="0.2"/>
    <row r="122" s="240" customFormat="1" x14ac:dyDescent="0.2"/>
    <row r="123" s="240" customFormat="1" x14ac:dyDescent="0.2"/>
    <row r="124" s="240" customFormat="1" x14ac:dyDescent="0.2"/>
    <row r="125" s="240" customFormat="1" x14ac:dyDescent="0.2"/>
    <row r="126" s="240" customFormat="1" x14ac:dyDescent="0.2"/>
    <row r="127" s="240" customFormat="1" x14ac:dyDescent="0.2"/>
    <row r="128" s="240" customFormat="1" x14ac:dyDescent="0.2"/>
    <row r="129" s="240" customFormat="1" x14ac:dyDescent="0.2"/>
    <row r="130" s="240" customFormat="1" x14ac:dyDescent="0.2"/>
    <row r="131" s="240" customFormat="1" x14ac:dyDescent="0.2"/>
    <row r="132" s="240" customFormat="1" x14ac:dyDescent="0.2"/>
    <row r="133" s="240" customFormat="1" x14ac:dyDescent="0.2"/>
    <row r="134" s="240" customFormat="1" x14ac:dyDescent="0.2"/>
    <row r="135" s="240" customFormat="1" x14ac:dyDescent="0.2"/>
    <row r="136" s="240" customFormat="1" x14ac:dyDescent="0.2"/>
    <row r="137" s="240" customFormat="1" x14ac:dyDescent="0.2"/>
    <row r="138" s="240" customFormat="1" x14ac:dyDescent="0.2"/>
    <row r="139" s="240" customFormat="1" x14ac:dyDescent="0.2"/>
    <row r="140" s="240" customFormat="1" x14ac:dyDescent="0.2"/>
    <row r="141" s="240" customFormat="1" x14ac:dyDescent="0.2"/>
    <row r="142" s="240" customFormat="1" x14ac:dyDescent="0.2"/>
    <row r="143" s="240" customFormat="1" x14ac:dyDescent="0.2"/>
    <row r="144" s="240" customFormat="1" x14ac:dyDescent="0.2"/>
    <row r="145" s="240" customFormat="1" x14ac:dyDescent="0.2"/>
    <row r="146" s="240" customFormat="1" x14ac:dyDescent="0.2"/>
    <row r="147" s="240" customFormat="1" x14ac:dyDescent="0.2"/>
    <row r="148" s="240" customFormat="1" x14ac:dyDescent="0.2"/>
    <row r="149" s="240" customFormat="1" x14ac:dyDescent="0.2"/>
    <row r="150" s="240" customFormat="1" x14ac:dyDescent="0.2"/>
    <row r="151" s="240" customFormat="1" x14ac:dyDescent="0.2"/>
    <row r="152" s="240" customFormat="1" x14ac:dyDescent="0.2"/>
    <row r="153" s="240" customFormat="1" x14ac:dyDescent="0.2"/>
    <row r="154" s="240" customFormat="1" x14ac:dyDescent="0.2"/>
    <row r="155" s="240" customFormat="1" x14ac:dyDescent="0.2"/>
    <row r="156" s="240" customFormat="1" x14ac:dyDescent="0.2"/>
    <row r="157" s="240" customFormat="1" x14ac:dyDescent="0.2"/>
    <row r="158" s="240" customFormat="1" x14ac:dyDescent="0.2"/>
    <row r="159" s="240" customFormat="1" x14ac:dyDescent="0.2"/>
    <row r="160" s="240" customFormat="1" x14ac:dyDescent="0.2"/>
    <row r="161" spans="1:8" s="240" customFormat="1" x14ac:dyDescent="0.2"/>
    <row r="162" spans="1:8" s="240" customFormat="1" x14ac:dyDescent="0.2"/>
    <row r="163" spans="1:8" s="240" customFormat="1" x14ac:dyDescent="0.2"/>
    <row r="164" spans="1:8" s="240" customFormat="1" x14ac:dyDescent="0.2"/>
    <row r="165" spans="1:8" s="238" customFormat="1" x14ac:dyDescent="0.2">
      <c r="A165" s="240"/>
      <c r="B165" s="240"/>
      <c r="C165" s="240"/>
      <c r="D165" s="240"/>
      <c r="E165" s="240"/>
      <c r="F165" s="240"/>
      <c r="G165" s="240"/>
      <c r="H165" s="240"/>
    </row>
    <row r="166" spans="1:8" s="238" customFormat="1" x14ac:dyDescent="0.2">
      <c r="A166" s="240"/>
      <c r="B166" s="240"/>
      <c r="C166" s="240"/>
      <c r="D166" s="240"/>
      <c r="E166" s="240"/>
      <c r="F166" s="240"/>
      <c r="G166" s="240"/>
      <c r="H166" s="240"/>
    </row>
    <row r="167" spans="1:8" s="238" customFormat="1" x14ac:dyDescent="0.2">
      <c r="A167" s="240"/>
      <c r="B167" s="240"/>
      <c r="C167" s="240"/>
      <c r="D167" s="240"/>
      <c r="E167" s="240"/>
      <c r="F167" s="240"/>
      <c r="G167" s="240"/>
      <c r="H167" s="240"/>
    </row>
    <row r="168" spans="1:8" s="238" customFormat="1" x14ac:dyDescent="0.2">
      <c r="A168" s="240"/>
      <c r="B168" s="240"/>
      <c r="C168" s="240"/>
      <c r="D168" s="240"/>
      <c r="E168" s="240"/>
      <c r="F168" s="240"/>
      <c r="G168" s="240"/>
      <c r="H168" s="240"/>
    </row>
    <row r="169" spans="1:8" s="238" customFormat="1" x14ac:dyDescent="0.2">
      <c r="A169" s="240"/>
      <c r="B169" s="240"/>
      <c r="C169" s="240"/>
      <c r="D169" s="240"/>
      <c r="E169" s="240"/>
      <c r="F169" s="240"/>
      <c r="G169" s="240"/>
      <c r="H169" s="240"/>
    </row>
    <row r="170" spans="1:8" s="238" customFormat="1" x14ac:dyDescent="0.2">
      <c r="A170" s="240"/>
      <c r="B170" s="240"/>
      <c r="C170" s="240"/>
      <c r="D170" s="240"/>
      <c r="E170" s="240"/>
      <c r="F170" s="240"/>
      <c r="G170" s="240"/>
      <c r="H170" s="240"/>
    </row>
    <row r="171" spans="1:8" s="238" customFormat="1" x14ac:dyDescent="0.2">
      <c r="A171" s="240"/>
      <c r="B171" s="240"/>
      <c r="C171" s="240"/>
      <c r="D171" s="240"/>
      <c r="E171" s="240"/>
      <c r="F171" s="240"/>
      <c r="G171" s="240"/>
      <c r="H171" s="240"/>
    </row>
    <row r="172" spans="1:8" s="238" customFormat="1" x14ac:dyDescent="0.2">
      <c r="A172" s="240"/>
      <c r="B172" s="240"/>
      <c r="C172" s="240"/>
      <c r="D172" s="240"/>
      <c r="E172" s="240"/>
      <c r="F172" s="240"/>
      <c r="G172" s="240"/>
      <c r="H172" s="240"/>
    </row>
    <row r="173" spans="1:8" s="238" customFormat="1" x14ac:dyDescent="0.2">
      <c r="A173" s="240"/>
      <c r="B173" s="240"/>
      <c r="C173" s="240"/>
      <c r="D173" s="240"/>
      <c r="E173" s="240"/>
      <c r="F173" s="240"/>
      <c r="G173" s="240"/>
      <c r="H173" s="240"/>
    </row>
    <row r="174" spans="1:8" s="238" customFormat="1" x14ac:dyDescent="0.2">
      <c r="A174" s="240"/>
      <c r="B174" s="240"/>
      <c r="C174" s="240"/>
      <c r="D174" s="240"/>
      <c r="E174" s="240"/>
      <c r="F174" s="240"/>
      <c r="G174" s="240"/>
      <c r="H174" s="240"/>
    </row>
    <row r="175" spans="1:8" s="238" customFormat="1" x14ac:dyDescent="0.2">
      <c r="A175" s="240"/>
      <c r="B175" s="240"/>
      <c r="C175" s="240"/>
      <c r="D175" s="240"/>
      <c r="E175" s="240"/>
      <c r="F175" s="240"/>
      <c r="G175" s="240"/>
      <c r="H175" s="240"/>
    </row>
    <row r="176" spans="1:8" s="238" customFormat="1" x14ac:dyDescent="0.2">
      <c r="A176" s="240"/>
      <c r="B176" s="240"/>
      <c r="C176" s="240"/>
      <c r="D176" s="240"/>
      <c r="E176" s="240"/>
      <c r="F176" s="240"/>
      <c r="G176" s="240"/>
      <c r="H176" s="240"/>
    </row>
  </sheetData>
  <mergeCells count="90">
    <mergeCell ref="A93:B93"/>
    <mergeCell ref="A94:B94"/>
    <mergeCell ref="A97:H97"/>
    <mergeCell ref="A77:B78"/>
    <mergeCell ref="C77:E78"/>
    <mergeCell ref="C80:E80"/>
    <mergeCell ref="C90:E90"/>
    <mergeCell ref="A92:B92"/>
    <mergeCell ref="A58:B60"/>
    <mergeCell ref="C58:D59"/>
    <mergeCell ref="E58:F59"/>
    <mergeCell ref="G58:H58"/>
    <mergeCell ref="G59:H59"/>
    <mergeCell ref="A66:B66"/>
    <mergeCell ref="A69:H69"/>
    <mergeCell ref="A71:H71"/>
    <mergeCell ref="A73:H73"/>
    <mergeCell ref="A75:H75"/>
    <mergeCell ref="A48:H48"/>
    <mergeCell ref="A50:H50"/>
    <mergeCell ref="A52:H52"/>
    <mergeCell ref="A54:H54"/>
    <mergeCell ref="A56:H56"/>
    <mergeCell ref="C45:D45"/>
    <mergeCell ref="E45:F45"/>
    <mergeCell ref="G45:H45"/>
    <mergeCell ref="C41:H41"/>
    <mergeCell ref="A43:B43"/>
    <mergeCell ref="C43:D43"/>
    <mergeCell ref="E43:F43"/>
    <mergeCell ref="G43:H43"/>
    <mergeCell ref="A44:B44"/>
    <mergeCell ref="C44:D44"/>
    <mergeCell ref="E44:F44"/>
    <mergeCell ref="G44:H44"/>
    <mergeCell ref="A45:B45"/>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G18:H18"/>
    <mergeCell ref="C15:D15"/>
    <mergeCell ref="E15:F15"/>
    <mergeCell ref="G15:H15"/>
    <mergeCell ref="C16:D16"/>
    <mergeCell ref="E16:F16"/>
    <mergeCell ref="G16:H16"/>
    <mergeCell ref="C17:D17"/>
    <mergeCell ref="E17:F17"/>
    <mergeCell ref="G17:H17"/>
    <mergeCell ref="C18:D18"/>
    <mergeCell ref="E18:F18"/>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86"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7109375" customWidth="1"/>
    <col min="10" max="10" width="8.42578125" customWidth="1"/>
  </cols>
  <sheetData>
    <row r="1" spans="1:10" x14ac:dyDescent="0.2">
      <c r="B1" s="87" t="s">
        <v>111</v>
      </c>
      <c r="C1" s="87"/>
      <c r="D1" s="87"/>
      <c r="E1" s="87"/>
      <c r="F1" s="87"/>
      <c r="G1" s="87"/>
      <c r="H1" s="87"/>
      <c r="I1" s="87"/>
      <c r="J1" s="87"/>
    </row>
    <row r="2" spans="1:10" x14ac:dyDescent="0.2">
      <c r="B2" s="88"/>
      <c r="C2" s="89"/>
      <c r="D2" s="89"/>
      <c r="G2" s="89"/>
      <c r="H2" s="89"/>
      <c r="I2" s="89"/>
      <c r="J2" s="89"/>
    </row>
    <row r="3" spans="1:10" x14ac:dyDescent="0.2">
      <c r="B3" s="338" t="s">
        <v>112</v>
      </c>
      <c r="C3" s="338"/>
      <c r="D3" s="338"/>
      <c r="E3" s="338"/>
      <c r="F3" s="338"/>
      <c r="G3" s="338"/>
      <c r="H3" s="338"/>
      <c r="I3" s="338"/>
      <c r="J3" s="338"/>
    </row>
    <row r="4" spans="1:10" x14ac:dyDescent="0.2">
      <c r="B4" s="338" t="s">
        <v>113</v>
      </c>
      <c r="C4" s="338"/>
      <c r="D4" s="338"/>
      <c r="E4" s="338"/>
      <c r="F4" s="338"/>
      <c r="G4" s="338"/>
      <c r="H4" s="338"/>
      <c r="I4" s="338"/>
      <c r="J4" s="338"/>
    </row>
    <row r="5" spans="1:10" x14ac:dyDescent="0.2">
      <c r="B5" s="90"/>
      <c r="C5" s="90"/>
      <c r="D5" s="90"/>
      <c r="E5" s="89"/>
      <c r="F5" s="89"/>
      <c r="G5" s="90"/>
      <c r="H5" s="90"/>
      <c r="I5" s="90"/>
      <c r="J5" s="90"/>
    </row>
    <row r="6" spans="1:10" x14ac:dyDescent="0.2">
      <c r="B6" s="90"/>
      <c r="C6" s="90"/>
      <c r="D6" s="90"/>
      <c r="G6" s="90"/>
      <c r="H6" s="90"/>
      <c r="I6" s="90"/>
      <c r="J6" s="90"/>
    </row>
    <row r="7" spans="1:10" x14ac:dyDescent="0.2">
      <c r="A7" s="339" t="s">
        <v>3</v>
      </c>
      <c r="B7" s="342" t="s">
        <v>114</v>
      </c>
      <c r="C7" s="345" t="s">
        <v>115</v>
      </c>
      <c r="D7" s="345" t="s">
        <v>116</v>
      </c>
      <c r="E7" s="345" t="s">
        <v>107</v>
      </c>
      <c r="F7" s="345" t="s">
        <v>9</v>
      </c>
      <c r="G7" s="334" t="s">
        <v>10</v>
      </c>
      <c r="H7" s="335"/>
      <c r="I7" s="335"/>
      <c r="J7" s="335"/>
    </row>
    <row r="8" spans="1:10" x14ac:dyDescent="0.2">
      <c r="A8" s="340"/>
      <c r="B8" s="343"/>
      <c r="C8" s="343"/>
      <c r="D8" s="343"/>
      <c r="E8" s="343"/>
      <c r="F8" s="346"/>
      <c r="G8" s="348" t="s">
        <v>12</v>
      </c>
      <c r="H8" s="334" t="s">
        <v>117</v>
      </c>
      <c r="I8" s="335"/>
      <c r="J8" s="335"/>
    </row>
    <row r="9" spans="1:10" ht="22.5" x14ac:dyDescent="0.2">
      <c r="A9" s="340"/>
      <c r="B9" s="343"/>
      <c r="C9" s="344"/>
      <c r="D9" s="344"/>
      <c r="E9" s="344"/>
      <c r="F9" s="347"/>
      <c r="G9" s="349"/>
      <c r="H9" s="91" t="s">
        <v>118</v>
      </c>
      <c r="I9" s="91" t="s">
        <v>14</v>
      </c>
      <c r="J9" s="92" t="s">
        <v>119</v>
      </c>
    </row>
    <row r="10" spans="1:10" x14ac:dyDescent="0.2">
      <c r="A10" s="341"/>
      <c r="B10" s="344"/>
      <c r="C10" s="93" t="s">
        <v>16</v>
      </c>
      <c r="D10" s="94" t="s">
        <v>120</v>
      </c>
      <c r="E10" s="93" t="s">
        <v>18</v>
      </c>
      <c r="F10" s="336" t="s">
        <v>19</v>
      </c>
      <c r="G10" s="337"/>
      <c r="H10" s="337"/>
      <c r="I10" s="337"/>
      <c r="J10" s="337"/>
    </row>
    <row r="11" spans="1:10" x14ac:dyDescent="0.2">
      <c r="A11" s="95"/>
      <c r="B11" s="96"/>
      <c r="C11" s="97"/>
      <c r="D11" s="98"/>
      <c r="E11" s="99"/>
      <c r="F11" s="100"/>
      <c r="G11" s="98"/>
      <c r="H11" s="98"/>
      <c r="I11" s="98"/>
      <c r="J11" s="98"/>
    </row>
    <row r="12" spans="1:10" ht="12.95" customHeight="1" x14ac:dyDescent="0.2">
      <c r="A12" s="101" t="s">
        <v>109</v>
      </c>
      <c r="B12" s="102" t="s">
        <v>110</v>
      </c>
      <c r="C12" s="103">
        <v>834.16666666666697</v>
      </c>
      <c r="D12" s="103">
        <v>143722.33333333299</v>
      </c>
      <c r="E12" s="103">
        <v>219102.18</v>
      </c>
      <c r="F12" s="104">
        <v>5193690.5769999996</v>
      </c>
      <c r="G12" s="104">
        <v>29907090.397</v>
      </c>
      <c r="H12" s="104">
        <v>18815958.035999998</v>
      </c>
      <c r="I12" s="104">
        <v>11091132.361</v>
      </c>
      <c r="J12" s="104">
        <v>6102982.54</v>
      </c>
    </row>
    <row r="13" spans="1:10" ht="12.95" customHeight="1" x14ac:dyDescent="0.2">
      <c r="A13" s="101"/>
      <c r="B13" s="105" t="s">
        <v>121</v>
      </c>
      <c r="C13" s="106"/>
      <c r="D13" s="107"/>
      <c r="E13" s="107"/>
      <c r="F13" s="108"/>
      <c r="G13" s="108"/>
      <c r="H13" s="108"/>
      <c r="I13" s="108"/>
      <c r="J13" s="108"/>
    </row>
    <row r="14" spans="1:10" ht="12.95" customHeight="1" x14ac:dyDescent="0.2">
      <c r="A14" s="101" t="s">
        <v>21</v>
      </c>
      <c r="B14" s="105" t="s">
        <v>122</v>
      </c>
      <c r="C14" s="109">
        <v>417.91666666666703</v>
      </c>
      <c r="D14" s="109">
        <v>68598.583333333299</v>
      </c>
      <c r="E14" s="109">
        <v>103360.80499999999</v>
      </c>
      <c r="F14" s="109">
        <v>2462576.0950000002</v>
      </c>
      <c r="G14" s="109">
        <v>12920066.088</v>
      </c>
      <c r="H14" s="109">
        <v>8302890.3540000003</v>
      </c>
      <c r="I14" s="109">
        <v>4617175.7340000002</v>
      </c>
      <c r="J14" s="109">
        <v>2690646.423</v>
      </c>
    </row>
    <row r="15" spans="1:10" ht="12.95" customHeight="1" x14ac:dyDescent="0.2">
      <c r="A15" s="101" t="s">
        <v>21</v>
      </c>
      <c r="B15" s="105" t="s">
        <v>123</v>
      </c>
      <c r="C15" s="109">
        <v>251.25</v>
      </c>
      <c r="D15" s="109">
        <v>45501.583333333299</v>
      </c>
      <c r="E15" s="109">
        <v>69046.042000000001</v>
      </c>
      <c r="F15" s="109">
        <v>1757198.5490000001</v>
      </c>
      <c r="G15" s="109">
        <v>10130382.800000001</v>
      </c>
      <c r="H15" s="109">
        <v>5676185.233</v>
      </c>
      <c r="I15" s="109">
        <v>4454197.5669999998</v>
      </c>
      <c r="J15" s="109">
        <v>2404479.1970000002</v>
      </c>
    </row>
    <row r="16" spans="1:10" ht="12.95" customHeight="1" x14ac:dyDescent="0.2">
      <c r="A16" s="101" t="s">
        <v>21</v>
      </c>
      <c r="B16" s="105" t="s">
        <v>124</v>
      </c>
      <c r="C16" s="109">
        <v>33.1666666666667</v>
      </c>
      <c r="D16" s="109">
        <v>6729.1666666666697</v>
      </c>
      <c r="E16" s="109">
        <v>10784.579</v>
      </c>
      <c r="F16" s="109">
        <v>303822.913</v>
      </c>
      <c r="G16" s="109">
        <v>1532153.8189999999</v>
      </c>
      <c r="H16" s="109">
        <v>669962.79799999995</v>
      </c>
      <c r="I16" s="109">
        <v>862191.02099999995</v>
      </c>
      <c r="J16" s="109">
        <v>283628.48599999998</v>
      </c>
    </row>
    <row r="17" spans="1:10" ht="12.95" customHeight="1" x14ac:dyDescent="0.2">
      <c r="A17" s="101" t="s">
        <v>21</v>
      </c>
      <c r="B17" s="105" t="s">
        <v>125</v>
      </c>
      <c r="C17" s="109">
        <v>131.833333333333</v>
      </c>
      <c r="D17" s="109">
        <v>22893</v>
      </c>
      <c r="E17" s="109">
        <v>35910.754000000001</v>
      </c>
      <c r="F17" s="109">
        <v>670093.02</v>
      </c>
      <c r="G17" s="109">
        <v>5324487.6900000004</v>
      </c>
      <c r="H17" s="109">
        <v>4166919.6510000001</v>
      </c>
      <c r="I17" s="109">
        <v>1157568.0390000001</v>
      </c>
      <c r="J17" s="109">
        <v>724228.43400000001</v>
      </c>
    </row>
    <row r="18" spans="1:10" ht="12.95" customHeight="1" x14ac:dyDescent="0.2">
      <c r="A18" s="101"/>
      <c r="B18" s="95"/>
      <c r="C18" s="106"/>
      <c r="D18" s="107"/>
      <c r="E18" s="107"/>
      <c r="F18" s="107"/>
      <c r="G18" s="107"/>
      <c r="H18" s="107"/>
      <c r="I18" s="107"/>
      <c r="J18" s="107"/>
    </row>
    <row r="19" spans="1:10" ht="12.95" customHeight="1" x14ac:dyDescent="0.2">
      <c r="A19" s="101" t="s">
        <v>126</v>
      </c>
      <c r="B19" s="102" t="s">
        <v>127</v>
      </c>
      <c r="C19" s="110"/>
      <c r="D19" s="110"/>
      <c r="E19" s="110"/>
      <c r="F19" s="110"/>
      <c r="G19" s="111"/>
      <c r="H19" s="111"/>
      <c r="I19" s="110"/>
      <c r="J19" s="110"/>
    </row>
    <row r="20" spans="1:10" ht="12.95" customHeight="1" x14ac:dyDescent="0.2">
      <c r="A20" s="101"/>
      <c r="B20" s="102" t="s">
        <v>128</v>
      </c>
      <c r="C20" s="110">
        <v>4</v>
      </c>
      <c r="D20" s="103">
        <v>562.75</v>
      </c>
      <c r="E20" s="103">
        <v>1141.894</v>
      </c>
      <c r="F20" s="104">
        <v>20788.440999999999</v>
      </c>
      <c r="G20" s="112" t="s">
        <v>21</v>
      </c>
      <c r="H20" s="112" t="s">
        <v>21</v>
      </c>
      <c r="I20" s="112" t="s">
        <v>21</v>
      </c>
      <c r="J20" s="112" t="s">
        <v>21</v>
      </c>
    </row>
    <row r="21" spans="1:10" ht="12.95" customHeight="1" x14ac:dyDescent="0.2">
      <c r="A21" s="101"/>
      <c r="B21" s="95"/>
      <c r="C21" s="106"/>
      <c r="D21" s="107"/>
      <c r="E21" s="107"/>
      <c r="F21" s="107"/>
      <c r="G21" s="107"/>
      <c r="H21" s="107"/>
      <c r="I21" s="107"/>
      <c r="J21" s="107"/>
    </row>
    <row r="22" spans="1:10" ht="12.95" customHeight="1" x14ac:dyDescent="0.2">
      <c r="A22" s="101">
        <v>5</v>
      </c>
      <c r="B22" s="105" t="s">
        <v>129</v>
      </c>
      <c r="C22" s="113" t="s">
        <v>130</v>
      </c>
      <c r="D22" s="113" t="s">
        <v>130</v>
      </c>
      <c r="E22" s="113" t="s">
        <v>130</v>
      </c>
      <c r="F22" s="113" t="s">
        <v>130</v>
      </c>
      <c r="G22" s="113" t="s">
        <v>130</v>
      </c>
      <c r="H22" s="113" t="s">
        <v>130</v>
      </c>
      <c r="I22" s="113" t="s">
        <v>130</v>
      </c>
      <c r="J22" s="113" t="s">
        <v>130</v>
      </c>
    </row>
    <row r="23" spans="1:10" ht="12.95" customHeight="1" x14ac:dyDescent="0.2">
      <c r="A23" s="101">
        <v>6</v>
      </c>
      <c r="B23" s="105" t="s">
        <v>131</v>
      </c>
      <c r="C23" s="113" t="s">
        <v>130</v>
      </c>
      <c r="D23" s="113" t="s">
        <v>130</v>
      </c>
      <c r="E23" s="113" t="s">
        <v>130</v>
      </c>
      <c r="F23" s="113" t="s">
        <v>130</v>
      </c>
      <c r="G23" s="113" t="s">
        <v>130</v>
      </c>
      <c r="H23" s="113" t="s">
        <v>130</v>
      </c>
      <c r="I23" s="113" t="s">
        <v>130</v>
      </c>
      <c r="J23" s="113" t="s">
        <v>130</v>
      </c>
    </row>
    <row r="24" spans="1:10" ht="12.95" customHeight="1" x14ac:dyDescent="0.2">
      <c r="A24" s="101">
        <v>7</v>
      </c>
      <c r="B24" s="105" t="s">
        <v>132</v>
      </c>
      <c r="C24" s="113" t="s">
        <v>130</v>
      </c>
      <c r="D24" s="113" t="s">
        <v>130</v>
      </c>
      <c r="E24" s="113" t="s">
        <v>130</v>
      </c>
      <c r="F24" s="113" t="s">
        <v>130</v>
      </c>
      <c r="G24" s="113" t="s">
        <v>130</v>
      </c>
      <c r="H24" s="113" t="s">
        <v>130</v>
      </c>
      <c r="I24" s="113" t="s">
        <v>130</v>
      </c>
      <c r="J24" s="113" t="s">
        <v>130</v>
      </c>
    </row>
    <row r="25" spans="1:10" ht="12.95" customHeight="1" x14ac:dyDescent="0.2">
      <c r="A25" s="101">
        <v>8</v>
      </c>
      <c r="B25" s="105" t="s">
        <v>133</v>
      </c>
      <c r="C25" s="114"/>
      <c r="D25" s="115"/>
      <c r="E25" s="107"/>
      <c r="F25" s="107"/>
      <c r="G25" s="107"/>
      <c r="H25" s="107"/>
      <c r="I25" s="116"/>
      <c r="J25" s="116"/>
    </row>
    <row r="26" spans="1:10" ht="12.95" customHeight="1" x14ac:dyDescent="0.2">
      <c r="A26" s="101"/>
      <c r="B26" s="105" t="s">
        <v>134</v>
      </c>
      <c r="C26" s="109">
        <v>4</v>
      </c>
      <c r="D26" s="109">
        <v>562.75</v>
      </c>
      <c r="E26" s="109">
        <v>1141.894</v>
      </c>
      <c r="F26" s="109">
        <v>20788.440999999999</v>
      </c>
      <c r="G26" s="113" t="s">
        <v>21</v>
      </c>
      <c r="H26" s="113" t="s">
        <v>21</v>
      </c>
      <c r="I26" s="113" t="s">
        <v>21</v>
      </c>
      <c r="J26" s="113" t="s">
        <v>21</v>
      </c>
    </row>
    <row r="27" spans="1:10" ht="12.95" customHeight="1" x14ac:dyDescent="0.2">
      <c r="A27" s="101">
        <v>9</v>
      </c>
      <c r="B27" s="105" t="s">
        <v>135</v>
      </c>
      <c r="C27" s="114"/>
      <c r="D27" s="115"/>
      <c r="E27" s="107"/>
      <c r="F27" s="107"/>
      <c r="G27" s="107"/>
      <c r="H27" s="107"/>
      <c r="I27" s="116"/>
      <c r="J27" s="116"/>
    </row>
    <row r="28" spans="1:10" ht="12.95" customHeight="1" x14ac:dyDescent="0.2">
      <c r="A28" s="101"/>
      <c r="B28" s="105" t="s">
        <v>136</v>
      </c>
      <c r="C28" s="114"/>
      <c r="D28" s="114"/>
      <c r="E28" s="114"/>
      <c r="F28" s="114"/>
      <c r="G28" s="114"/>
      <c r="H28" s="114"/>
      <c r="I28" s="114"/>
      <c r="J28" s="114"/>
    </row>
    <row r="29" spans="1:10" ht="12.95" customHeight="1" x14ac:dyDescent="0.2">
      <c r="A29" s="101"/>
      <c r="B29" s="105" t="s">
        <v>137</v>
      </c>
      <c r="C29" s="113" t="s">
        <v>130</v>
      </c>
      <c r="D29" s="113" t="s">
        <v>130</v>
      </c>
      <c r="E29" s="113" t="s">
        <v>130</v>
      </c>
      <c r="F29" s="113" t="s">
        <v>130</v>
      </c>
      <c r="G29" s="113" t="s">
        <v>130</v>
      </c>
      <c r="H29" s="113" t="s">
        <v>130</v>
      </c>
      <c r="I29" s="113" t="s">
        <v>130</v>
      </c>
      <c r="J29" s="113" t="s">
        <v>130</v>
      </c>
    </row>
    <row r="30" spans="1:10" ht="12.95" customHeight="1" x14ac:dyDescent="0.2">
      <c r="A30" s="101"/>
      <c r="B30" s="95"/>
      <c r="C30" s="114"/>
      <c r="D30" s="114"/>
      <c r="E30" s="114"/>
      <c r="F30" s="114"/>
      <c r="G30" s="114"/>
      <c r="H30" s="114"/>
      <c r="I30" s="114"/>
      <c r="J30" s="114"/>
    </row>
    <row r="31" spans="1:10" ht="12.95" customHeight="1" x14ac:dyDescent="0.2">
      <c r="A31" s="101" t="s">
        <v>138</v>
      </c>
      <c r="B31" s="102" t="s">
        <v>139</v>
      </c>
      <c r="C31" s="110">
        <v>830.16666666666697</v>
      </c>
      <c r="D31" s="103">
        <v>143159.58333333299</v>
      </c>
      <c r="E31" s="103">
        <v>217960.28599999999</v>
      </c>
      <c r="F31" s="104">
        <v>5172902.1359999999</v>
      </c>
      <c r="G31" s="112" t="s">
        <v>21</v>
      </c>
      <c r="H31" s="112" t="s">
        <v>21</v>
      </c>
      <c r="I31" s="112" t="s">
        <v>21</v>
      </c>
      <c r="J31" s="112" t="s">
        <v>21</v>
      </c>
    </row>
    <row r="32" spans="1:10" ht="12.95" customHeight="1" x14ac:dyDescent="0.2">
      <c r="A32" s="101"/>
      <c r="B32" s="95"/>
      <c r="C32" s="106"/>
      <c r="D32" s="107"/>
      <c r="E32" s="107"/>
      <c r="F32" s="107"/>
      <c r="G32" s="107"/>
      <c r="H32" s="107"/>
      <c r="I32" s="107"/>
      <c r="J32" s="107"/>
    </row>
    <row r="33" spans="1:10" ht="12.95" customHeight="1" x14ac:dyDescent="0.2">
      <c r="A33" s="101">
        <v>10</v>
      </c>
      <c r="B33" s="105" t="s">
        <v>140</v>
      </c>
      <c r="C33" s="109">
        <v>86</v>
      </c>
      <c r="D33" s="109">
        <v>16179.416666666701</v>
      </c>
      <c r="E33" s="109">
        <v>25418.962</v>
      </c>
      <c r="F33" s="109">
        <v>425201.87</v>
      </c>
      <c r="G33" s="109">
        <v>3824608.93</v>
      </c>
      <c r="H33" s="109">
        <v>3161977.4750000001</v>
      </c>
      <c r="I33" s="109">
        <v>662631.45499999996</v>
      </c>
      <c r="J33" s="114">
        <v>473094.13500000001</v>
      </c>
    </row>
    <row r="34" spans="1:10" ht="12.95" customHeight="1" x14ac:dyDescent="0.2">
      <c r="A34" s="101">
        <v>11</v>
      </c>
      <c r="B34" s="105" t="s">
        <v>50</v>
      </c>
      <c r="C34" s="114">
        <v>6</v>
      </c>
      <c r="D34" s="109">
        <v>767.16666666666697</v>
      </c>
      <c r="E34" s="109">
        <v>1166.098</v>
      </c>
      <c r="F34" s="109">
        <v>32979.303999999996</v>
      </c>
      <c r="G34" s="109">
        <v>444932.00300000003</v>
      </c>
      <c r="H34" s="113" t="s">
        <v>21</v>
      </c>
      <c r="I34" s="113" t="s">
        <v>21</v>
      </c>
      <c r="J34" s="113" t="s">
        <v>21</v>
      </c>
    </row>
    <row r="35" spans="1:10" ht="12.95" customHeight="1" x14ac:dyDescent="0.2">
      <c r="A35" s="101">
        <v>12</v>
      </c>
      <c r="B35" s="105" t="s">
        <v>51</v>
      </c>
      <c r="C35" s="114">
        <v>1</v>
      </c>
      <c r="D35" s="113" t="s">
        <v>21</v>
      </c>
      <c r="E35" s="113" t="s">
        <v>21</v>
      </c>
      <c r="F35" s="113" t="s">
        <v>21</v>
      </c>
      <c r="G35" s="113" t="s">
        <v>21</v>
      </c>
      <c r="H35" s="113" t="s">
        <v>21</v>
      </c>
      <c r="I35" s="113" t="s">
        <v>21</v>
      </c>
      <c r="J35" s="113" t="s">
        <v>21</v>
      </c>
    </row>
    <row r="36" spans="1:10" ht="12.95" customHeight="1" x14ac:dyDescent="0.2">
      <c r="A36" s="101">
        <v>13</v>
      </c>
      <c r="B36" s="105" t="s">
        <v>53</v>
      </c>
      <c r="C36" s="114">
        <v>13</v>
      </c>
      <c r="D36" s="109">
        <v>1320</v>
      </c>
      <c r="E36" s="109">
        <v>2058.3739999999998</v>
      </c>
      <c r="F36" s="109">
        <v>42450.55</v>
      </c>
      <c r="G36" s="109">
        <v>221979.13500000001</v>
      </c>
      <c r="H36" s="107">
        <v>85411.248999999996</v>
      </c>
      <c r="I36" s="116">
        <v>136567.886</v>
      </c>
      <c r="J36" s="116">
        <v>113262.836</v>
      </c>
    </row>
    <row r="37" spans="1:10" ht="12.95" customHeight="1" x14ac:dyDescent="0.2">
      <c r="A37" s="101">
        <v>14</v>
      </c>
      <c r="B37" s="105" t="s">
        <v>141</v>
      </c>
      <c r="C37" s="109">
        <v>1</v>
      </c>
      <c r="D37" s="113" t="s">
        <v>21</v>
      </c>
      <c r="E37" s="113" t="s">
        <v>21</v>
      </c>
      <c r="F37" s="113" t="s">
        <v>21</v>
      </c>
      <c r="G37" s="113" t="s">
        <v>21</v>
      </c>
      <c r="H37" s="113" t="s">
        <v>21</v>
      </c>
      <c r="I37" s="113" t="s">
        <v>21</v>
      </c>
      <c r="J37" s="113" t="s">
        <v>21</v>
      </c>
    </row>
    <row r="38" spans="1:10" ht="12.95" customHeight="1" x14ac:dyDescent="0.2">
      <c r="A38" s="101">
        <v>15</v>
      </c>
      <c r="B38" s="105" t="s">
        <v>142</v>
      </c>
      <c r="C38" s="109"/>
      <c r="D38" s="109"/>
      <c r="E38" s="109"/>
      <c r="F38" s="109"/>
      <c r="G38" s="109"/>
      <c r="H38" s="109"/>
      <c r="I38" s="109"/>
      <c r="J38" s="114"/>
    </row>
    <row r="39" spans="1:10" ht="12.95" customHeight="1" x14ac:dyDescent="0.2">
      <c r="A39" s="101"/>
      <c r="B39" s="105" t="s">
        <v>143</v>
      </c>
      <c r="C39" s="109">
        <v>1.8333333333333299</v>
      </c>
      <c r="D39" s="113" t="s">
        <v>21</v>
      </c>
      <c r="E39" s="113" t="s">
        <v>21</v>
      </c>
      <c r="F39" s="113" t="s">
        <v>21</v>
      </c>
      <c r="G39" s="113" t="s">
        <v>21</v>
      </c>
      <c r="H39" s="113" t="s">
        <v>21</v>
      </c>
      <c r="I39" s="113" t="s">
        <v>21</v>
      </c>
      <c r="J39" s="113" t="s">
        <v>21</v>
      </c>
    </row>
    <row r="40" spans="1:10" ht="12.95" customHeight="1" x14ac:dyDescent="0.2">
      <c r="A40" s="101">
        <v>16</v>
      </c>
      <c r="B40" s="105" t="s">
        <v>144</v>
      </c>
      <c r="C40" s="109"/>
      <c r="D40" s="109"/>
      <c r="E40" s="109"/>
      <c r="F40" s="109"/>
      <c r="G40" s="109"/>
      <c r="H40" s="109"/>
      <c r="I40" s="109"/>
      <c r="J40" s="114"/>
    </row>
    <row r="41" spans="1:10" ht="12.95" customHeight="1" x14ac:dyDescent="0.2">
      <c r="A41" s="101"/>
      <c r="B41" s="105" t="s">
        <v>145</v>
      </c>
      <c r="C41" s="109">
        <v>12</v>
      </c>
      <c r="D41" s="109">
        <v>2796.5</v>
      </c>
      <c r="E41" s="109">
        <v>4274.4009999999998</v>
      </c>
      <c r="F41" s="109">
        <v>100343.808</v>
      </c>
      <c r="G41" s="109">
        <v>670463.71600000001</v>
      </c>
      <c r="H41" s="109">
        <v>432273.95799999998</v>
      </c>
      <c r="I41" s="109">
        <v>238189.758</v>
      </c>
      <c r="J41" s="116" t="s">
        <v>21</v>
      </c>
    </row>
    <row r="42" spans="1:10" ht="12.95" customHeight="1" x14ac:dyDescent="0.2">
      <c r="A42" s="101">
        <v>17</v>
      </c>
      <c r="B42" s="105" t="s">
        <v>146</v>
      </c>
      <c r="C42" s="109"/>
      <c r="D42" s="109"/>
      <c r="E42" s="109"/>
      <c r="F42" s="109"/>
      <c r="G42" s="109"/>
      <c r="H42" s="109"/>
      <c r="I42" s="109"/>
      <c r="J42" s="114"/>
    </row>
    <row r="43" spans="1:10" ht="12.95" customHeight="1" x14ac:dyDescent="0.2">
      <c r="A43" s="101"/>
      <c r="B43" s="105" t="s">
        <v>147</v>
      </c>
      <c r="C43" s="109">
        <v>16.1666666666667</v>
      </c>
      <c r="D43" s="109">
        <v>3239.1666666666702</v>
      </c>
      <c r="E43" s="109">
        <v>4884.17</v>
      </c>
      <c r="F43" s="109">
        <v>115848.88800000001</v>
      </c>
      <c r="G43" s="109">
        <v>986014.95400000003</v>
      </c>
      <c r="H43" s="109">
        <v>727232.99699999997</v>
      </c>
      <c r="I43" s="109">
        <v>258781.95699999999</v>
      </c>
      <c r="J43" s="114">
        <v>193573.33100000001</v>
      </c>
    </row>
    <row r="44" spans="1:10" ht="12.95" customHeight="1" x14ac:dyDescent="0.2">
      <c r="A44" s="101">
        <v>18</v>
      </c>
      <c r="B44" s="105" t="s">
        <v>148</v>
      </c>
      <c r="C44" s="109"/>
      <c r="D44" s="109"/>
      <c r="E44" s="109"/>
      <c r="F44" s="109"/>
      <c r="G44" s="109"/>
      <c r="H44" s="109"/>
      <c r="I44" s="109"/>
      <c r="J44" s="114"/>
    </row>
    <row r="45" spans="1:10" ht="12.95" customHeight="1" x14ac:dyDescent="0.2">
      <c r="A45" s="101"/>
      <c r="B45" s="105" t="s">
        <v>149</v>
      </c>
      <c r="C45" s="109"/>
      <c r="D45" s="109"/>
      <c r="E45" s="109"/>
      <c r="F45" s="109"/>
      <c r="G45" s="109"/>
      <c r="H45" s="109"/>
      <c r="I45" s="109"/>
      <c r="J45" s="114"/>
    </row>
    <row r="46" spans="1:10" ht="12.95" customHeight="1" x14ac:dyDescent="0.2">
      <c r="A46" s="101"/>
      <c r="B46" s="105" t="s">
        <v>150</v>
      </c>
      <c r="C46" s="109">
        <v>15</v>
      </c>
      <c r="D46" s="109">
        <v>2110.9166666666702</v>
      </c>
      <c r="E46" s="109">
        <v>3279.6260000000002</v>
      </c>
      <c r="F46" s="109">
        <v>67373.793000000005</v>
      </c>
      <c r="G46" s="109">
        <v>344013.32699999999</v>
      </c>
      <c r="H46" s="109">
        <v>288046.34899999999</v>
      </c>
      <c r="I46" s="109">
        <v>55966.978000000003</v>
      </c>
      <c r="J46" s="113" t="s">
        <v>21</v>
      </c>
    </row>
    <row r="47" spans="1:10" ht="12.95" customHeight="1" x14ac:dyDescent="0.2">
      <c r="A47" s="101">
        <v>19</v>
      </c>
      <c r="B47" s="105" t="s">
        <v>151</v>
      </c>
      <c r="C47" s="113" t="s">
        <v>130</v>
      </c>
      <c r="D47" s="113" t="s">
        <v>130</v>
      </c>
      <c r="E47" s="113" t="s">
        <v>130</v>
      </c>
      <c r="F47" s="113" t="s">
        <v>130</v>
      </c>
      <c r="G47" s="113" t="s">
        <v>130</v>
      </c>
      <c r="H47" s="113" t="s">
        <v>130</v>
      </c>
      <c r="I47" s="113" t="s">
        <v>130</v>
      </c>
      <c r="J47" s="113" t="s">
        <v>130</v>
      </c>
    </row>
    <row r="48" spans="1:10" ht="12.95" customHeight="1" x14ac:dyDescent="0.2">
      <c r="A48" s="101">
        <v>20</v>
      </c>
      <c r="B48" s="105" t="s">
        <v>152</v>
      </c>
      <c r="C48" s="109">
        <v>23</v>
      </c>
      <c r="D48" s="109">
        <v>3508.5833333333298</v>
      </c>
      <c r="E48" s="109">
        <v>5473.7259999999997</v>
      </c>
      <c r="F48" s="109">
        <v>161512.81099999999</v>
      </c>
      <c r="G48" s="109">
        <v>839071.397</v>
      </c>
      <c r="H48" s="109">
        <v>393323.88099999999</v>
      </c>
      <c r="I48" s="109">
        <v>445747.516</v>
      </c>
      <c r="J48" s="114">
        <v>240656.39600000001</v>
      </c>
    </row>
    <row r="49" spans="1:10" ht="12.95" customHeight="1" x14ac:dyDescent="0.2">
      <c r="A49" s="101">
        <v>21</v>
      </c>
      <c r="B49" s="105" t="s">
        <v>153</v>
      </c>
      <c r="C49" s="109"/>
      <c r="D49" s="109"/>
      <c r="E49" s="109"/>
      <c r="F49" s="109"/>
      <c r="G49" s="109"/>
      <c r="H49" s="109"/>
      <c r="I49" s="109"/>
      <c r="J49" s="114"/>
    </row>
    <row r="50" spans="1:10" ht="12.95" customHeight="1" x14ac:dyDescent="0.2">
      <c r="A50" s="101"/>
      <c r="B50" s="105" t="s">
        <v>154</v>
      </c>
      <c r="C50" s="109">
        <v>6</v>
      </c>
      <c r="D50" s="109">
        <v>1473.4166666666699</v>
      </c>
      <c r="E50" s="109">
        <v>2413.549</v>
      </c>
      <c r="F50" s="109">
        <v>74109.201000000001</v>
      </c>
      <c r="G50" s="109">
        <v>324200.74200000003</v>
      </c>
      <c r="H50" s="109">
        <v>86882.941999999995</v>
      </c>
      <c r="I50" s="109">
        <v>237317.8</v>
      </c>
      <c r="J50" s="113" t="s">
        <v>21</v>
      </c>
    </row>
    <row r="51" spans="1:10" ht="12.95" customHeight="1" x14ac:dyDescent="0.2">
      <c r="A51" s="101">
        <v>22</v>
      </c>
      <c r="B51" s="105" t="s">
        <v>155</v>
      </c>
      <c r="C51" s="109"/>
      <c r="D51" s="109"/>
      <c r="E51" s="109"/>
      <c r="F51" s="109"/>
      <c r="G51" s="109"/>
      <c r="H51" s="109"/>
      <c r="I51" s="109"/>
      <c r="J51" s="114"/>
    </row>
    <row r="52" spans="1:10" ht="12.95" customHeight="1" x14ac:dyDescent="0.2">
      <c r="A52" s="101"/>
      <c r="B52" s="105" t="s">
        <v>156</v>
      </c>
      <c r="C52" s="109">
        <v>101.333333333333</v>
      </c>
      <c r="D52" s="109">
        <v>15491</v>
      </c>
      <c r="E52" s="109">
        <v>24381.117999999999</v>
      </c>
      <c r="F52" s="109">
        <v>509706.84299999999</v>
      </c>
      <c r="G52" s="109">
        <v>2728905.9</v>
      </c>
      <c r="H52" s="109">
        <v>1698176.1640000001</v>
      </c>
      <c r="I52" s="109">
        <v>1030729.736</v>
      </c>
      <c r="J52" s="114">
        <v>586620.02800000005</v>
      </c>
    </row>
    <row r="53" spans="1:10" ht="12.95" customHeight="1" x14ac:dyDescent="0.2">
      <c r="A53" s="101">
        <v>23</v>
      </c>
      <c r="B53" s="105" t="s">
        <v>157</v>
      </c>
      <c r="C53" s="109"/>
      <c r="D53" s="109"/>
      <c r="E53" s="109"/>
      <c r="F53" s="109"/>
      <c r="G53" s="109"/>
      <c r="H53" s="109"/>
      <c r="I53" s="109"/>
      <c r="J53" s="114"/>
    </row>
    <row r="54" spans="1:10" ht="12.95" customHeight="1" x14ac:dyDescent="0.2">
      <c r="A54" s="101"/>
      <c r="B54" s="105" t="s">
        <v>158</v>
      </c>
      <c r="C54" s="109"/>
      <c r="D54" s="109"/>
      <c r="E54" s="109"/>
      <c r="F54" s="109"/>
      <c r="G54" s="109"/>
      <c r="H54" s="109"/>
      <c r="I54" s="109"/>
      <c r="J54" s="114"/>
    </row>
    <row r="55" spans="1:10" ht="12.95" customHeight="1" x14ac:dyDescent="0.2">
      <c r="A55" s="101"/>
      <c r="B55" s="105" t="s">
        <v>159</v>
      </c>
      <c r="C55" s="109">
        <v>58.25</v>
      </c>
      <c r="D55" s="109">
        <v>7865.1666666666697</v>
      </c>
      <c r="E55" s="109">
        <v>11986.636</v>
      </c>
      <c r="F55" s="109">
        <v>278739.239</v>
      </c>
      <c r="G55" s="109">
        <v>1310500.4240000001</v>
      </c>
      <c r="H55" s="109">
        <v>913358.978</v>
      </c>
      <c r="I55" s="109">
        <v>397141.446</v>
      </c>
      <c r="J55" s="109">
        <v>185070.19099999999</v>
      </c>
    </row>
    <row r="56" spans="1:10" ht="12.95" customHeight="1" x14ac:dyDescent="0.2">
      <c r="A56" s="101">
        <v>24</v>
      </c>
      <c r="B56" s="105" t="s">
        <v>160</v>
      </c>
      <c r="C56" s="109">
        <v>16</v>
      </c>
      <c r="D56" s="109">
        <v>4298.5</v>
      </c>
      <c r="E56" s="109">
        <v>5628.0569999999998</v>
      </c>
      <c r="F56" s="109">
        <v>169203.27100000001</v>
      </c>
      <c r="G56" s="109">
        <v>963489.09400000004</v>
      </c>
      <c r="H56" s="109">
        <v>569091.74</v>
      </c>
      <c r="I56" s="109">
        <v>394397.35399999999</v>
      </c>
      <c r="J56" s="116">
        <v>306143.27299999999</v>
      </c>
    </row>
    <row r="57" spans="1:10" ht="12.95" customHeight="1" x14ac:dyDescent="0.2">
      <c r="A57" s="101">
        <v>25</v>
      </c>
      <c r="B57" s="105" t="s">
        <v>161</v>
      </c>
      <c r="C57" s="109">
        <v>150</v>
      </c>
      <c r="D57" s="109">
        <v>22286.833333333299</v>
      </c>
      <c r="E57" s="109">
        <v>33178.216</v>
      </c>
      <c r="F57" s="109">
        <v>775123.36399999994</v>
      </c>
      <c r="G57" s="109">
        <v>3754403.2749999999</v>
      </c>
      <c r="H57" s="109">
        <v>2594213.21</v>
      </c>
      <c r="I57" s="109">
        <v>1160190.0649999999</v>
      </c>
      <c r="J57" s="109">
        <v>781011.48499999999</v>
      </c>
    </row>
    <row r="58" spans="1:10" ht="12.95" customHeight="1" x14ac:dyDescent="0.2">
      <c r="A58" s="101">
        <v>26</v>
      </c>
      <c r="B58" s="105" t="s">
        <v>162</v>
      </c>
      <c r="C58" s="109"/>
      <c r="D58" s="109"/>
      <c r="E58" s="109"/>
      <c r="F58" s="109"/>
      <c r="G58" s="109"/>
      <c r="H58" s="109"/>
      <c r="I58" s="109"/>
      <c r="J58" s="109"/>
    </row>
    <row r="59" spans="1:10" ht="12.95" customHeight="1" x14ac:dyDescent="0.2">
      <c r="A59" s="101"/>
      <c r="B59" s="105" t="s">
        <v>163</v>
      </c>
      <c r="C59" s="109">
        <v>71</v>
      </c>
      <c r="D59" s="109">
        <v>12539.833333333299</v>
      </c>
      <c r="E59" s="109">
        <v>19673.958999999999</v>
      </c>
      <c r="F59" s="109">
        <v>545850.53200000001</v>
      </c>
      <c r="G59" s="109">
        <v>2593088.6</v>
      </c>
      <c r="H59" s="109">
        <v>1226903.615</v>
      </c>
      <c r="I59" s="109">
        <v>1366184.9850000001</v>
      </c>
      <c r="J59" s="109">
        <v>460757.52799999999</v>
      </c>
    </row>
    <row r="60" spans="1:10" ht="12.95" customHeight="1" x14ac:dyDescent="0.2">
      <c r="A60" s="101">
        <v>27</v>
      </c>
      <c r="B60" s="105" t="s">
        <v>164</v>
      </c>
      <c r="C60" s="109">
        <v>42.9166666666667</v>
      </c>
      <c r="D60" s="109">
        <v>8377.5833333333303</v>
      </c>
      <c r="E60" s="109">
        <v>12255.806</v>
      </c>
      <c r="F60" s="109">
        <v>316886.29300000001</v>
      </c>
      <c r="G60" s="109">
        <v>1772996.7830000001</v>
      </c>
      <c r="H60" s="109">
        <v>1114129.254</v>
      </c>
      <c r="I60" s="109">
        <v>658867.52899999998</v>
      </c>
      <c r="J60" s="109">
        <v>310655.03899999999</v>
      </c>
    </row>
    <row r="61" spans="1:10" ht="12.95" customHeight="1" x14ac:dyDescent="0.2">
      <c r="A61" s="101">
        <v>28</v>
      </c>
      <c r="B61" s="105" t="s">
        <v>92</v>
      </c>
      <c r="C61" s="109">
        <v>98.6666666666667</v>
      </c>
      <c r="D61" s="109">
        <v>15815.833333333299</v>
      </c>
      <c r="E61" s="109">
        <v>24256.727999999999</v>
      </c>
      <c r="F61" s="109">
        <v>588186.41200000001</v>
      </c>
      <c r="G61" s="109">
        <v>2855811.6030000001</v>
      </c>
      <c r="H61" s="109">
        <v>1580582.41</v>
      </c>
      <c r="I61" s="109">
        <v>1275229.193</v>
      </c>
      <c r="J61" s="109">
        <v>635858.11699999997</v>
      </c>
    </row>
    <row r="62" spans="1:10" ht="12.95" customHeight="1" x14ac:dyDescent="0.2">
      <c r="A62" s="101">
        <v>29</v>
      </c>
      <c r="B62" s="105" t="s">
        <v>165</v>
      </c>
      <c r="C62" s="109"/>
      <c r="D62" s="109"/>
      <c r="E62" s="109"/>
      <c r="F62" s="109"/>
      <c r="G62" s="109"/>
      <c r="H62" s="109"/>
      <c r="I62" s="109"/>
      <c r="J62" s="109"/>
    </row>
    <row r="63" spans="1:10" ht="12.95" customHeight="1" x14ac:dyDescent="0.2">
      <c r="A63" s="101"/>
      <c r="B63" s="105" t="s">
        <v>166</v>
      </c>
      <c r="C63" s="109">
        <v>49.8333333333333</v>
      </c>
      <c r="D63" s="109">
        <v>14627.5</v>
      </c>
      <c r="E63" s="109">
        <v>20544.206999999999</v>
      </c>
      <c r="F63" s="109">
        <v>588938.29500000004</v>
      </c>
      <c r="G63" s="109">
        <v>3655115.0959999999</v>
      </c>
      <c r="H63" s="109">
        <v>2458647.6869999999</v>
      </c>
      <c r="I63" s="109">
        <v>1196467.409</v>
      </c>
      <c r="J63" s="109">
        <v>648713.36499999999</v>
      </c>
    </row>
    <row r="64" spans="1:10" ht="12.95" customHeight="1" x14ac:dyDescent="0.2">
      <c r="A64" s="101">
        <v>30</v>
      </c>
      <c r="B64" s="105" t="s">
        <v>96</v>
      </c>
      <c r="C64" s="109">
        <v>2</v>
      </c>
      <c r="D64" s="113" t="s">
        <v>21</v>
      </c>
      <c r="E64" s="113" t="s">
        <v>21</v>
      </c>
      <c r="F64" s="113" t="s">
        <v>21</v>
      </c>
      <c r="G64" s="113" t="s">
        <v>21</v>
      </c>
      <c r="H64" s="113" t="s">
        <v>21</v>
      </c>
      <c r="I64" s="113" t="s">
        <v>21</v>
      </c>
      <c r="J64" s="113" t="s">
        <v>21</v>
      </c>
    </row>
    <row r="65" spans="1:10" ht="12.95" customHeight="1" x14ac:dyDescent="0.2">
      <c r="A65" s="101">
        <v>31</v>
      </c>
      <c r="B65" s="105" t="s">
        <v>97</v>
      </c>
      <c r="C65" s="109">
        <v>10.0833333333333</v>
      </c>
      <c r="D65" s="109">
        <v>1459.5833333333301</v>
      </c>
      <c r="E65" s="109">
        <v>2346.2809999999999</v>
      </c>
      <c r="F65" s="109">
        <v>43228.201999999997</v>
      </c>
      <c r="G65" s="109">
        <v>271315.54499999998</v>
      </c>
      <c r="H65" s="109">
        <v>246437.81099999999</v>
      </c>
      <c r="I65" s="109">
        <v>24877.734</v>
      </c>
      <c r="J65" s="113" t="s">
        <v>21</v>
      </c>
    </row>
    <row r="66" spans="1:10" ht="12.95" customHeight="1" x14ac:dyDescent="0.2">
      <c r="A66" s="101">
        <v>32</v>
      </c>
      <c r="B66" s="105" t="s">
        <v>167</v>
      </c>
      <c r="C66" s="109">
        <v>32</v>
      </c>
      <c r="D66" s="109">
        <v>4965.1666666666697</v>
      </c>
      <c r="E66" s="109">
        <v>7868.6120000000001</v>
      </c>
      <c r="F66" s="109">
        <v>188281.70800000001</v>
      </c>
      <c r="G66" s="109">
        <v>1081071.6629999999</v>
      </c>
      <c r="H66" s="109">
        <v>425528.07299999997</v>
      </c>
      <c r="I66" s="109">
        <v>655543.59</v>
      </c>
      <c r="J66" s="113" t="s">
        <v>21</v>
      </c>
    </row>
    <row r="67" spans="1:10" ht="12.95" customHeight="1" x14ac:dyDescent="0.2">
      <c r="A67" s="101">
        <v>33</v>
      </c>
      <c r="B67" s="105" t="s">
        <v>168</v>
      </c>
      <c r="C67" s="114"/>
      <c r="D67" s="114"/>
      <c r="E67" s="114"/>
      <c r="F67" s="114"/>
      <c r="G67" s="114"/>
      <c r="H67" s="114"/>
      <c r="I67" s="114"/>
      <c r="J67" s="114"/>
    </row>
    <row r="68" spans="1:10" ht="12.95" customHeight="1" x14ac:dyDescent="0.2">
      <c r="A68" s="101"/>
      <c r="B68" s="105" t="s">
        <v>169</v>
      </c>
      <c r="C68" s="109">
        <v>17.0833333333333</v>
      </c>
      <c r="D68" s="109">
        <v>3414</v>
      </c>
      <c r="E68" s="109">
        <v>5817.5789999999997</v>
      </c>
      <c r="F68" s="109">
        <v>130560.60400000001</v>
      </c>
      <c r="G68" s="113" t="s">
        <v>21</v>
      </c>
      <c r="H68" s="113" t="s">
        <v>21</v>
      </c>
      <c r="I68" s="113" t="s">
        <v>21</v>
      </c>
      <c r="J68" s="113" t="s">
        <v>21</v>
      </c>
    </row>
    <row r="69" spans="1:10" x14ac:dyDescent="0.2">
      <c r="B69" s="117"/>
      <c r="C69" s="118"/>
      <c r="D69" s="118"/>
      <c r="E69" s="118"/>
      <c r="F69" s="118"/>
      <c r="G69" s="118"/>
      <c r="H69" s="118"/>
      <c r="I69" s="118"/>
      <c r="J69" s="119"/>
    </row>
    <row r="70" spans="1:10" x14ac:dyDescent="0.2">
      <c r="C70" s="120"/>
      <c r="D70" s="120"/>
      <c r="E70" s="121"/>
      <c r="F70" s="121"/>
      <c r="G70" s="121"/>
      <c r="H70" s="121"/>
      <c r="I70" s="122"/>
      <c r="J70" s="122"/>
    </row>
    <row r="71" spans="1:10" x14ac:dyDescent="0.2">
      <c r="C71" s="120"/>
      <c r="D71" s="120"/>
      <c r="E71" s="121"/>
      <c r="F71" s="121"/>
      <c r="G71" s="121"/>
      <c r="H71" s="121"/>
      <c r="I71" s="122"/>
      <c r="J71" s="122"/>
    </row>
    <row r="72" spans="1:10" x14ac:dyDescent="0.2">
      <c r="C72" s="120"/>
      <c r="D72" s="120"/>
      <c r="E72" s="121"/>
      <c r="F72" s="121"/>
      <c r="G72" s="121"/>
      <c r="H72" s="121"/>
      <c r="I72" s="122"/>
      <c r="J72" s="122"/>
    </row>
    <row r="73" spans="1:10" x14ac:dyDescent="0.2">
      <c r="C73" s="120"/>
      <c r="D73" s="120"/>
      <c r="E73" s="121"/>
      <c r="F73" s="121"/>
      <c r="G73" s="121"/>
      <c r="H73" s="121"/>
      <c r="I73" s="122"/>
      <c r="J73" s="122"/>
    </row>
    <row r="74" spans="1:10" x14ac:dyDescent="0.2">
      <c r="C74" s="120"/>
      <c r="D74" s="120"/>
      <c r="E74" s="121"/>
      <c r="F74" s="121"/>
      <c r="G74" s="121"/>
      <c r="H74" s="121"/>
      <c r="I74" s="122"/>
      <c r="J74" s="122"/>
    </row>
    <row r="75" spans="1:10" x14ac:dyDescent="0.2">
      <c r="C75" s="120"/>
      <c r="D75" s="120"/>
      <c r="E75" s="121"/>
      <c r="F75" s="121"/>
      <c r="G75" s="121"/>
      <c r="H75" s="121"/>
      <c r="I75" s="122"/>
      <c r="J75" s="122"/>
    </row>
    <row r="76" spans="1:10" x14ac:dyDescent="0.2">
      <c r="C76" s="120"/>
      <c r="D76" s="120"/>
      <c r="E76" s="121"/>
      <c r="F76" s="121"/>
      <c r="G76" s="121"/>
      <c r="H76" s="121"/>
      <c r="I76" s="122"/>
      <c r="J76" s="122"/>
    </row>
    <row r="77" spans="1:10" x14ac:dyDescent="0.2">
      <c r="C77" s="120"/>
      <c r="D77" s="120"/>
      <c r="E77" s="121"/>
      <c r="F77" s="121"/>
      <c r="G77" s="121"/>
      <c r="H77" s="121"/>
      <c r="I77" s="122"/>
      <c r="J77" s="122"/>
    </row>
    <row r="78" spans="1:10" x14ac:dyDescent="0.2">
      <c r="C78" s="120"/>
      <c r="D78" s="120"/>
      <c r="E78" s="121"/>
      <c r="F78" s="121"/>
      <c r="G78" s="121"/>
      <c r="H78" s="121"/>
      <c r="I78" s="122"/>
      <c r="J78" s="122"/>
    </row>
    <row r="79" spans="1:10" x14ac:dyDescent="0.2">
      <c r="C79" s="120"/>
      <c r="D79" s="120"/>
      <c r="E79" s="121"/>
      <c r="F79" s="121"/>
      <c r="G79" s="121"/>
      <c r="H79" s="121"/>
      <c r="I79" s="122"/>
      <c r="J79" s="122"/>
    </row>
    <row r="80" spans="1:10" x14ac:dyDescent="0.2">
      <c r="C80" s="120"/>
      <c r="D80" s="120"/>
      <c r="E80" s="121"/>
      <c r="F80" s="121"/>
      <c r="G80" s="121"/>
      <c r="H80" s="121"/>
      <c r="I80" s="122"/>
      <c r="J80" s="122"/>
    </row>
    <row r="81" spans="3:10" x14ac:dyDescent="0.2">
      <c r="C81" s="120"/>
      <c r="D81" s="120"/>
      <c r="E81" s="121"/>
      <c r="F81" s="121"/>
      <c r="G81" s="121"/>
      <c r="H81" s="121"/>
      <c r="I81" s="122"/>
      <c r="J81" s="122"/>
    </row>
    <row r="82" spans="3:10" x14ac:dyDescent="0.2">
      <c r="C82" s="120"/>
      <c r="D82" s="120"/>
      <c r="E82" s="121"/>
      <c r="F82" s="121"/>
      <c r="G82" s="121"/>
      <c r="H82" s="121"/>
      <c r="I82" s="122"/>
      <c r="J82" s="122"/>
    </row>
    <row r="83" spans="3:10" x14ac:dyDescent="0.2">
      <c r="C83" s="120"/>
      <c r="D83" s="120"/>
      <c r="E83" s="121"/>
      <c r="F83" s="121"/>
      <c r="G83" s="121"/>
      <c r="H83" s="121"/>
      <c r="I83" s="122"/>
      <c r="J83" s="122"/>
    </row>
    <row r="84" spans="3:10" x14ac:dyDescent="0.2">
      <c r="C84" s="120"/>
      <c r="D84" s="120"/>
      <c r="E84" s="121"/>
      <c r="F84" s="121"/>
      <c r="G84" s="121"/>
      <c r="H84" s="121"/>
      <c r="I84" s="122"/>
      <c r="J84" s="122"/>
    </row>
    <row r="85" spans="3:10" x14ac:dyDescent="0.2">
      <c r="C85" s="120"/>
      <c r="D85" s="120"/>
      <c r="E85" s="121"/>
      <c r="F85" s="121"/>
      <c r="G85" s="121"/>
      <c r="H85" s="121"/>
      <c r="I85" s="122"/>
      <c r="J85" s="122"/>
    </row>
    <row r="86" spans="3:10" x14ac:dyDescent="0.2">
      <c r="C86" s="120"/>
      <c r="D86" s="120"/>
      <c r="E86" s="121"/>
      <c r="F86" s="121"/>
      <c r="G86" s="121"/>
      <c r="H86" s="121"/>
      <c r="I86" s="122"/>
      <c r="J86" s="122"/>
    </row>
    <row r="87" spans="3:10" x14ac:dyDescent="0.2">
      <c r="C87" s="120"/>
      <c r="D87" s="120"/>
      <c r="E87" s="121"/>
      <c r="F87" s="121"/>
      <c r="G87" s="121"/>
      <c r="H87" s="121"/>
      <c r="I87" s="122"/>
      <c r="J87" s="122"/>
    </row>
    <row r="88" spans="3:10" x14ac:dyDescent="0.2">
      <c r="C88" s="120"/>
      <c r="D88" s="120"/>
      <c r="E88" s="121"/>
      <c r="F88" s="121"/>
      <c r="G88" s="121"/>
      <c r="H88" s="121"/>
      <c r="I88" s="122"/>
      <c r="J88" s="122"/>
    </row>
    <row r="89" spans="3:10" x14ac:dyDescent="0.2">
      <c r="C89" s="120"/>
      <c r="D89" s="120"/>
      <c r="E89" s="121"/>
      <c r="F89" s="121"/>
      <c r="G89" s="121"/>
      <c r="H89" s="121"/>
      <c r="I89" s="122"/>
      <c r="J89" s="122"/>
    </row>
    <row r="90" spans="3:10" x14ac:dyDescent="0.2">
      <c r="C90" s="120"/>
      <c r="D90" s="120"/>
      <c r="E90" s="121"/>
      <c r="F90" s="121"/>
      <c r="G90" s="121"/>
      <c r="H90" s="121"/>
      <c r="I90" s="122"/>
      <c r="J90" s="122"/>
    </row>
    <row r="91" spans="3:10" x14ac:dyDescent="0.2">
      <c r="C91" s="120"/>
      <c r="D91" s="120"/>
      <c r="E91" s="121"/>
      <c r="F91" s="121"/>
      <c r="G91" s="121"/>
      <c r="H91" s="121"/>
      <c r="I91" s="122"/>
      <c r="J91" s="122"/>
    </row>
    <row r="92" spans="3:10" x14ac:dyDescent="0.2">
      <c r="C92" s="120"/>
      <c r="D92" s="120"/>
      <c r="E92" s="121"/>
      <c r="F92" s="121"/>
      <c r="G92" s="121"/>
      <c r="H92" s="121"/>
      <c r="I92" s="122"/>
      <c r="J92" s="122"/>
    </row>
    <row r="93" spans="3:10" x14ac:dyDescent="0.2">
      <c r="C93" s="120"/>
      <c r="D93" s="120"/>
      <c r="E93" s="121"/>
      <c r="F93" s="121"/>
      <c r="G93" s="121"/>
      <c r="H93" s="121"/>
      <c r="I93" s="122"/>
      <c r="J93" s="122"/>
    </row>
    <row r="94" spans="3:10" x14ac:dyDescent="0.2">
      <c r="C94" s="120"/>
      <c r="D94" s="120"/>
      <c r="E94" s="121"/>
      <c r="F94" s="121"/>
      <c r="G94" s="121"/>
      <c r="H94" s="121"/>
      <c r="I94" s="122"/>
      <c r="J94" s="122"/>
    </row>
    <row r="95" spans="3:10" x14ac:dyDescent="0.2">
      <c r="C95" s="120"/>
      <c r="D95" s="120"/>
      <c r="E95" s="121"/>
      <c r="F95" s="121"/>
      <c r="G95" s="121"/>
      <c r="H95" s="121"/>
      <c r="I95" s="122"/>
      <c r="J95" s="122"/>
    </row>
    <row r="96" spans="3:10" x14ac:dyDescent="0.2">
      <c r="C96" s="120"/>
      <c r="D96" s="120"/>
      <c r="E96" s="121"/>
      <c r="F96" s="121"/>
      <c r="G96" s="121"/>
      <c r="H96" s="121"/>
      <c r="I96" s="122"/>
      <c r="J96" s="122"/>
    </row>
    <row r="97" spans="3:10" x14ac:dyDescent="0.2">
      <c r="C97" s="120"/>
      <c r="D97" s="120"/>
      <c r="E97" s="121"/>
      <c r="F97" s="121"/>
      <c r="G97" s="121"/>
      <c r="H97" s="121"/>
      <c r="I97" s="122"/>
      <c r="J97" s="122"/>
    </row>
    <row r="98" spans="3:10" x14ac:dyDescent="0.2">
      <c r="C98" s="120"/>
      <c r="D98" s="120"/>
      <c r="E98" s="121"/>
      <c r="F98" s="121"/>
      <c r="G98" s="121"/>
      <c r="H98" s="121"/>
      <c r="I98" s="122"/>
      <c r="J98" s="122"/>
    </row>
    <row r="99" spans="3:10" x14ac:dyDescent="0.2">
      <c r="C99" s="120"/>
      <c r="D99" s="120"/>
      <c r="E99" s="121"/>
      <c r="F99" s="121"/>
      <c r="G99" s="121"/>
      <c r="H99" s="121"/>
      <c r="I99" s="122"/>
      <c r="J99" s="122"/>
    </row>
    <row r="100" spans="3:10" x14ac:dyDescent="0.2">
      <c r="C100" s="120"/>
      <c r="D100" s="120"/>
      <c r="E100" s="121"/>
      <c r="F100" s="121"/>
      <c r="G100" s="121"/>
      <c r="H100" s="121"/>
      <c r="I100" s="122"/>
      <c r="J100" s="122"/>
    </row>
    <row r="101" spans="3:10" x14ac:dyDescent="0.2">
      <c r="C101" s="120"/>
      <c r="D101" s="120"/>
      <c r="E101" s="121"/>
      <c r="F101" s="121"/>
      <c r="G101" s="121"/>
      <c r="H101" s="121"/>
      <c r="I101" s="122"/>
      <c r="J101" s="122"/>
    </row>
    <row r="102" spans="3:10" x14ac:dyDescent="0.2">
      <c r="C102" s="120"/>
      <c r="D102" s="120"/>
      <c r="E102" s="121"/>
      <c r="F102" s="121"/>
      <c r="G102" s="121"/>
      <c r="H102" s="121"/>
      <c r="I102" s="122"/>
      <c r="J102" s="122"/>
    </row>
    <row r="103" spans="3:10" x14ac:dyDescent="0.2">
      <c r="C103" s="120"/>
      <c r="D103" s="120"/>
      <c r="E103" s="121"/>
      <c r="F103" s="121"/>
      <c r="G103" s="121"/>
      <c r="H103" s="121"/>
      <c r="I103" s="122"/>
      <c r="J103" s="122"/>
    </row>
    <row r="104" spans="3:10" x14ac:dyDescent="0.2">
      <c r="C104" s="120"/>
      <c r="D104" s="120"/>
      <c r="E104" s="121"/>
      <c r="F104" s="121"/>
      <c r="G104" s="121"/>
      <c r="H104" s="121"/>
      <c r="I104" s="122"/>
      <c r="J104" s="122"/>
    </row>
    <row r="105" spans="3:10" x14ac:dyDescent="0.2">
      <c r="C105" s="120"/>
      <c r="D105" s="120"/>
      <c r="E105" s="121"/>
      <c r="F105" s="121"/>
      <c r="G105" s="121"/>
      <c r="H105" s="121"/>
      <c r="I105" s="122"/>
      <c r="J105" s="122"/>
    </row>
    <row r="106" spans="3:10" x14ac:dyDescent="0.2">
      <c r="C106" s="120"/>
      <c r="D106" s="120"/>
      <c r="E106" s="121"/>
      <c r="F106" s="121"/>
      <c r="G106" s="121"/>
      <c r="H106" s="121"/>
      <c r="I106" s="122"/>
      <c r="J106" s="122"/>
    </row>
    <row r="107" spans="3:10" x14ac:dyDescent="0.2">
      <c r="C107" s="120"/>
      <c r="D107" s="120"/>
      <c r="E107" s="121"/>
      <c r="F107" s="121"/>
      <c r="G107" s="121"/>
      <c r="H107" s="121"/>
      <c r="I107" s="122"/>
      <c r="J107" s="122"/>
    </row>
    <row r="108" spans="3:10" x14ac:dyDescent="0.2">
      <c r="C108" s="120"/>
      <c r="D108" s="120"/>
      <c r="E108" s="121"/>
      <c r="F108" s="121"/>
      <c r="G108" s="121"/>
      <c r="H108" s="121"/>
      <c r="I108" s="122"/>
      <c r="J108" s="122"/>
    </row>
    <row r="109" spans="3:10" x14ac:dyDescent="0.2">
      <c r="C109" s="120"/>
      <c r="D109" s="120"/>
      <c r="E109" s="121"/>
      <c r="F109" s="121"/>
      <c r="G109" s="121"/>
      <c r="H109" s="121"/>
      <c r="I109" s="122"/>
      <c r="J109" s="122"/>
    </row>
    <row r="110" spans="3:10" x14ac:dyDescent="0.2">
      <c r="C110" s="120"/>
      <c r="D110" s="120"/>
      <c r="E110" s="121"/>
      <c r="F110" s="121"/>
      <c r="G110" s="121"/>
      <c r="H110" s="121"/>
      <c r="I110" s="122"/>
      <c r="J110" s="122"/>
    </row>
    <row r="111" spans="3:10" x14ac:dyDescent="0.2">
      <c r="C111" s="120"/>
      <c r="D111" s="120"/>
      <c r="E111" s="121"/>
      <c r="F111" s="121"/>
      <c r="G111" s="121"/>
      <c r="H111" s="121"/>
      <c r="I111" s="122"/>
      <c r="J111" s="122"/>
    </row>
    <row r="112" spans="3:10" x14ac:dyDescent="0.2">
      <c r="C112" s="120"/>
      <c r="D112" s="120"/>
      <c r="E112" s="121"/>
      <c r="F112" s="121"/>
      <c r="G112" s="121"/>
      <c r="H112" s="121"/>
      <c r="I112" s="122"/>
      <c r="J112" s="122"/>
    </row>
    <row r="113" spans="3:10" x14ac:dyDescent="0.2">
      <c r="C113" s="120"/>
      <c r="D113" s="120"/>
      <c r="E113" s="121"/>
      <c r="F113" s="121"/>
      <c r="G113" s="121"/>
      <c r="H113" s="121"/>
      <c r="I113" s="122"/>
      <c r="J113" s="122"/>
    </row>
    <row r="114" spans="3:10" x14ac:dyDescent="0.2">
      <c r="C114" s="120"/>
      <c r="D114" s="120"/>
      <c r="E114" s="121"/>
      <c r="F114" s="121"/>
      <c r="G114" s="121"/>
      <c r="H114" s="121"/>
      <c r="I114" s="122"/>
      <c r="J114" s="122"/>
    </row>
    <row r="115" spans="3:10" x14ac:dyDescent="0.2">
      <c r="C115" s="120"/>
      <c r="D115" s="120"/>
      <c r="E115" s="121"/>
      <c r="F115" s="121"/>
      <c r="G115" s="121"/>
      <c r="H115" s="121"/>
      <c r="I115" s="122"/>
      <c r="J115" s="122"/>
    </row>
    <row r="116" spans="3:10" x14ac:dyDescent="0.2">
      <c r="C116" s="120"/>
      <c r="D116" s="120"/>
      <c r="E116" s="121"/>
      <c r="F116" s="121"/>
      <c r="G116" s="121"/>
      <c r="H116" s="121"/>
      <c r="I116" s="122"/>
      <c r="J116" s="122"/>
    </row>
    <row r="117" spans="3:10" x14ac:dyDescent="0.2">
      <c r="C117" s="120"/>
      <c r="D117" s="120"/>
      <c r="E117" s="121"/>
      <c r="F117" s="121"/>
      <c r="G117" s="121"/>
      <c r="H117" s="121"/>
      <c r="I117" s="122"/>
      <c r="J117" s="122"/>
    </row>
    <row r="118" spans="3:10" x14ac:dyDescent="0.2">
      <c r="C118" s="120"/>
      <c r="D118" s="120"/>
      <c r="E118" s="121"/>
      <c r="F118" s="121"/>
      <c r="G118" s="121"/>
      <c r="H118" s="121"/>
      <c r="I118" s="122"/>
      <c r="J118" s="122"/>
    </row>
    <row r="119" spans="3:10" x14ac:dyDescent="0.2">
      <c r="C119" s="120"/>
      <c r="D119" s="120"/>
      <c r="E119" s="121"/>
      <c r="F119" s="121"/>
      <c r="G119" s="121"/>
      <c r="H119" s="121"/>
      <c r="I119" s="122"/>
      <c r="J119" s="122"/>
    </row>
    <row r="120" spans="3:10" x14ac:dyDescent="0.2">
      <c r="C120" s="120"/>
      <c r="D120" s="120"/>
      <c r="E120" s="121"/>
      <c r="F120" s="121"/>
      <c r="G120" s="121"/>
      <c r="H120" s="121"/>
      <c r="I120" s="122"/>
      <c r="J120" s="122"/>
    </row>
    <row r="121" spans="3:10" x14ac:dyDescent="0.2">
      <c r="C121" s="120"/>
      <c r="D121" s="120"/>
      <c r="E121" s="121"/>
      <c r="F121" s="121"/>
      <c r="G121" s="121"/>
      <c r="H121" s="121"/>
      <c r="I121" s="122"/>
      <c r="J121" s="122"/>
    </row>
    <row r="122" spans="3:10" x14ac:dyDescent="0.2">
      <c r="C122" s="120"/>
      <c r="D122" s="120"/>
      <c r="E122" s="121"/>
      <c r="F122" s="121"/>
      <c r="G122" s="121"/>
      <c r="H122" s="121"/>
      <c r="I122" s="122"/>
      <c r="J122" s="122"/>
    </row>
    <row r="123" spans="3:10" x14ac:dyDescent="0.2">
      <c r="C123" s="120"/>
      <c r="D123" s="120"/>
      <c r="E123" s="121"/>
      <c r="F123" s="121"/>
      <c r="G123" s="121"/>
      <c r="H123" s="121"/>
      <c r="I123" s="122"/>
      <c r="J123" s="122"/>
    </row>
    <row r="124" spans="3:10" x14ac:dyDescent="0.2">
      <c r="C124" s="120"/>
      <c r="D124" s="120"/>
      <c r="E124" s="121"/>
      <c r="F124" s="121"/>
      <c r="G124" s="121"/>
      <c r="H124" s="121"/>
      <c r="I124" s="122"/>
      <c r="J124" s="122"/>
    </row>
    <row r="125" spans="3:10" x14ac:dyDescent="0.2">
      <c r="C125" s="120"/>
      <c r="D125" s="120"/>
      <c r="E125" s="121"/>
      <c r="F125" s="121"/>
      <c r="G125" s="121"/>
      <c r="H125" s="121"/>
      <c r="I125" s="122"/>
      <c r="J125" s="122"/>
    </row>
    <row r="126" spans="3:10" x14ac:dyDescent="0.2">
      <c r="C126" s="120"/>
      <c r="D126" s="120"/>
      <c r="E126" s="121"/>
      <c r="F126" s="121"/>
      <c r="G126" s="121"/>
      <c r="H126" s="121"/>
      <c r="I126" s="122"/>
      <c r="J126" s="122"/>
    </row>
    <row r="127" spans="3:10" x14ac:dyDescent="0.2">
      <c r="C127" s="120"/>
      <c r="D127" s="120"/>
      <c r="E127" s="121"/>
      <c r="F127" s="121"/>
      <c r="G127" s="121"/>
      <c r="H127" s="121"/>
      <c r="I127" s="122"/>
      <c r="J127" s="122"/>
    </row>
    <row r="128" spans="3:10" x14ac:dyDescent="0.2">
      <c r="C128" s="120"/>
      <c r="D128" s="120"/>
      <c r="E128" s="121"/>
      <c r="F128" s="121"/>
      <c r="G128" s="121"/>
      <c r="H128" s="121"/>
      <c r="I128" s="122"/>
      <c r="J128" s="122"/>
    </row>
    <row r="129" spans="3:10" x14ac:dyDescent="0.2">
      <c r="C129" s="120"/>
      <c r="D129" s="120"/>
      <c r="E129" s="121"/>
      <c r="F129" s="121"/>
      <c r="G129" s="121"/>
      <c r="H129" s="121"/>
      <c r="I129" s="122"/>
      <c r="J129" s="122"/>
    </row>
    <row r="130" spans="3:10" x14ac:dyDescent="0.2">
      <c r="C130" s="120"/>
      <c r="D130" s="120"/>
      <c r="E130" s="121"/>
      <c r="F130" s="121"/>
      <c r="G130" s="121"/>
      <c r="H130" s="121"/>
      <c r="I130" s="122"/>
      <c r="J130" s="122"/>
    </row>
    <row r="131" spans="3:10" x14ac:dyDescent="0.2">
      <c r="C131" s="120"/>
      <c r="D131" s="120"/>
      <c r="E131" s="121"/>
      <c r="F131" s="121"/>
      <c r="G131" s="121"/>
      <c r="H131" s="121"/>
      <c r="I131" s="122"/>
      <c r="J131" s="122"/>
    </row>
    <row r="132" spans="3:10" x14ac:dyDescent="0.2">
      <c r="C132" s="120"/>
      <c r="D132" s="120"/>
      <c r="E132" s="121"/>
      <c r="F132" s="121"/>
      <c r="G132" s="121"/>
      <c r="H132" s="121"/>
      <c r="I132" s="122"/>
      <c r="J132" s="122"/>
    </row>
    <row r="133" spans="3:10" x14ac:dyDescent="0.2">
      <c r="C133" s="120"/>
      <c r="D133" s="120"/>
      <c r="E133" s="121"/>
      <c r="F133" s="121"/>
      <c r="G133" s="121"/>
      <c r="H133" s="121"/>
      <c r="I133" s="122"/>
      <c r="J133" s="122"/>
    </row>
    <row r="134" spans="3:10" x14ac:dyDescent="0.2">
      <c r="C134" s="120"/>
      <c r="D134" s="120"/>
      <c r="E134" s="121"/>
      <c r="F134" s="121"/>
      <c r="G134" s="121"/>
      <c r="H134" s="121"/>
      <c r="I134" s="122"/>
      <c r="J134" s="122"/>
    </row>
    <row r="135" spans="3:10" x14ac:dyDescent="0.2">
      <c r="C135" s="120"/>
      <c r="D135" s="120"/>
      <c r="E135" s="121"/>
      <c r="F135" s="121"/>
      <c r="G135" s="121"/>
      <c r="H135" s="121"/>
      <c r="I135" s="122"/>
      <c r="J135" s="122"/>
    </row>
    <row r="136" spans="3:10" x14ac:dyDescent="0.2">
      <c r="C136" s="120"/>
      <c r="D136" s="120"/>
      <c r="E136" s="121"/>
      <c r="F136" s="121"/>
      <c r="G136" s="121"/>
      <c r="H136" s="121"/>
      <c r="I136" s="122"/>
      <c r="J136" s="122"/>
    </row>
    <row r="137" spans="3:10" x14ac:dyDescent="0.2">
      <c r="C137" s="120"/>
      <c r="D137" s="120"/>
      <c r="E137" s="121"/>
      <c r="F137" s="121"/>
      <c r="G137" s="121"/>
      <c r="H137" s="121"/>
      <c r="I137" s="122"/>
      <c r="J137" s="122"/>
    </row>
    <row r="138" spans="3:10" x14ac:dyDescent="0.2">
      <c r="C138" s="120"/>
      <c r="D138" s="120"/>
      <c r="E138" s="121"/>
      <c r="F138" s="121"/>
      <c r="G138" s="121"/>
      <c r="H138" s="121"/>
      <c r="I138" s="122"/>
      <c r="J138" s="122"/>
    </row>
    <row r="139" spans="3:10" x14ac:dyDescent="0.2">
      <c r="C139" s="120"/>
      <c r="D139" s="120"/>
      <c r="E139" s="121"/>
      <c r="F139" s="121"/>
      <c r="G139" s="121"/>
      <c r="H139" s="121"/>
      <c r="I139" s="122"/>
      <c r="J139" s="122"/>
    </row>
    <row r="140" spans="3:10" x14ac:dyDescent="0.2">
      <c r="C140" s="120"/>
      <c r="D140" s="120"/>
      <c r="E140" s="121"/>
      <c r="F140" s="121"/>
      <c r="G140" s="121"/>
      <c r="H140" s="121"/>
      <c r="I140" s="122"/>
      <c r="J140" s="122"/>
    </row>
    <row r="141" spans="3:10" x14ac:dyDescent="0.2">
      <c r="C141" s="120"/>
      <c r="D141" s="120"/>
      <c r="E141" s="121"/>
      <c r="F141" s="121"/>
      <c r="G141" s="121"/>
      <c r="H141" s="121"/>
      <c r="I141" s="122"/>
      <c r="J141" s="122"/>
    </row>
    <row r="142" spans="3:10" x14ac:dyDescent="0.2">
      <c r="C142" s="120"/>
      <c r="D142" s="120"/>
      <c r="E142" s="121"/>
      <c r="F142" s="121"/>
      <c r="G142" s="121"/>
      <c r="H142" s="121"/>
      <c r="I142" s="122"/>
      <c r="J142" s="122"/>
    </row>
    <row r="143" spans="3:10" x14ac:dyDescent="0.2">
      <c r="C143" s="120"/>
      <c r="D143" s="120"/>
      <c r="E143" s="121"/>
      <c r="F143" s="121"/>
      <c r="G143" s="121"/>
      <c r="H143" s="121"/>
      <c r="I143" s="122"/>
      <c r="J143" s="122"/>
    </row>
    <row r="144" spans="3:10" x14ac:dyDescent="0.2">
      <c r="C144" s="120"/>
      <c r="D144" s="120"/>
      <c r="E144" s="121"/>
      <c r="F144" s="121"/>
      <c r="G144" s="121"/>
      <c r="H144" s="121"/>
      <c r="I144" s="122"/>
      <c r="J144" s="122"/>
    </row>
    <row r="145" spans="3:10" x14ac:dyDescent="0.2">
      <c r="C145" s="120"/>
      <c r="D145" s="120"/>
      <c r="E145" s="121"/>
      <c r="F145" s="121"/>
      <c r="G145" s="121"/>
      <c r="H145" s="121"/>
      <c r="I145" s="122"/>
      <c r="J145" s="122"/>
    </row>
    <row r="146" spans="3:10" x14ac:dyDescent="0.2">
      <c r="C146" s="120"/>
      <c r="D146" s="120"/>
      <c r="E146" s="121"/>
      <c r="F146" s="121"/>
      <c r="G146" s="121"/>
      <c r="H146" s="121"/>
      <c r="I146" s="122"/>
      <c r="J146" s="122"/>
    </row>
    <row r="147" spans="3:10" x14ac:dyDescent="0.2">
      <c r="C147" s="120"/>
      <c r="D147" s="120"/>
      <c r="E147" s="121"/>
      <c r="F147" s="121"/>
      <c r="G147" s="121"/>
      <c r="H147" s="121"/>
      <c r="I147" s="122"/>
      <c r="J147" s="122"/>
    </row>
    <row r="148" spans="3:10" x14ac:dyDescent="0.2">
      <c r="C148" s="120"/>
      <c r="D148" s="120"/>
      <c r="E148" s="121"/>
      <c r="F148" s="121"/>
      <c r="G148" s="121"/>
      <c r="H148" s="121"/>
      <c r="I148" s="122"/>
      <c r="J148" s="122"/>
    </row>
    <row r="149" spans="3:10" x14ac:dyDescent="0.2">
      <c r="C149" s="120"/>
      <c r="D149" s="120"/>
      <c r="E149" s="121"/>
      <c r="F149" s="121"/>
      <c r="G149" s="121"/>
      <c r="H149" s="121"/>
      <c r="I149" s="122"/>
      <c r="J149" s="122"/>
    </row>
    <row r="150" spans="3:10" x14ac:dyDescent="0.2">
      <c r="C150" s="120"/>
      <c r="D150" s="120"/>
      <c r="E150" s="121"/>
      <c r="F150" s="121"/>
      <c r="G150" s="121"/>
      <c r="H150" s="121"/>
      <c r="I150" s="122"/>
      <c r="J150" s="122"/>
    </row>
    <row r="151" spans="3:10" x14ac:dyDescent="0.2">
      <c r="C151" s="120"/>
      <c r="D151" s="120"/>
      <c r="E151" s="121"/>
      <c r="F151" s="121"/>
      <c r="G151" s="121"/>
      <c r="H151" s="121"/>
      <c r="I151" s="122"/>
      <c r="J151" s="122"/>
    </row>
    <row r="152" spans="3:10" x14ac:dyDescent="0.2">
      <c r="C152" s="120"/>
      <c r="D152" s="120"/>
      <c r="E152" s="121"/>
      <c r="F152" s="121"/>
      <c r="G152" s="121"/>
      <c r="H152" s="121"/>
      <c r="I152" s="122"/>
      <c r="J152" s="122"/>
    </row>
    <row r="153" spans="3:10" x14ac:dyDescent="0.2">
      <c r="C153" s="120"/>
      <c r="D153" s="120"/>
      <c r="E153" s="121"/>
      <c r="F153" s="121"/>
      <c r="G153" s="121"/>
      <c r="H153" s="121"/>
      <c r="I153" s="122"/>
      <c r="J153" s="122"/>
    </row>
    <row r="154" spans="3:10" x14ac:dyDescent="0.2">
      <c r="C154" s="120"/>
      <c r="D154" s="120"/>
      <c r="E154" s="121"/>
      <c r="F154" s="121"/>
      <c r="G154" s="121"/>
      <c r="H154" s="121"/>
      <c r="I154" s="122"/>
      <c r="J154" s="122"/>
    </row>
    <row r="155" spans="3:10" x14ac:dyDescent="0.2">
      <c r="C155" s="120"/>
      <c r="D155" s="120"/>
      <c r="E155" s="121"/>
      <c r="F155" s="121"/>
      <c r="G155" s="121"/>
      <c r="H155" s="121"/>
      <c r="I155" s="122"/>
      <c r="J155" s="122"/>
    </row>
    <row r="156" spans="3:10" x14ac:dyDescent="0.2">
      <c r="C156" s="120"/>
      <c r="D156" s="120"/>
      <c r="E156" s="121"/>
      <c r="F156" s="121"/>
      <c r="G156" s="121"/>
      <c r="H156" s="121"/>
      <c r="I156" s="122"/>
      <c r="J156" s="122"/>
    </row>
    <row r="157" spans="3:10" x14ac:dyDescent="0.2">
      <c r="C157" s="120"/>
      <c r="D157" s="120"/>
      <c r="E157" s="121"/>
      <c r="F157" s="121"/>
      <c r="G157" s="121"/>
      <c r="H157" s="121"/>
      <c r="I157" s="122"/>
      <c r="J157" s="122"/>
    </row>
    <row r="158" spans="3:10" x14ac:dyDescent="0.2">
      <c r="C158" s="120"/>
      <c r="D158" s="120"/>
      <c r="E158" s="121"/>
      <c r="F158" s="121"/>
      <c r="G158" s="121"/>
      <c r="H158" s="121"/>
      <c r="I158" s="122"/>
      <c r="J158" s="122"/>
    </row>
    <row r="159" spans="3:10" x14ac:dyDescent="0.2">
      <c r="C159" s="120"/>
      <c r="D159" s="120"/>
      <c r="E159" s="121"/>
      <c r="F159" s="121"/>
      <c r="G159" s="121"/>
      <c r="H159" s="121"/>
      <c r="I159" s="122"/>
      <c r="J159" s="122"/>
    </row>
    <row r="160" spans="3:10" x14ac:dyDescent="0.2">
      <c r="C160" s="120"/>
      <c r="D160" s="120"/>
      <c r="E160" s="121"/>
      <c r="F160" s="121"/>
      <c r="G160" s="121"/>
      <c r="H160" s="121"/>
      <c r="I160" s="122"/>
      <c r="J160" s="122"/>
    </row>
    <row r="161" spans="3:10" x14ac:dyDescent="0.2">
      <c r="C161" s="120"/>
      <c r="D161" s="120"/>
      <c r="E161" s="121"/>
      <c r="F161" s="121"/>
      <c r="G161" s="121"/>
      <c r="H161" s="121"/>
      <c r="I161" s="122"/>
      <c r="J161" s="122"/>
    </row>
    <row r="162" spans="3:10" x14ac:dyDescent="0.2">
      <c r="C162" s="120"/>
      <c r="D162" s="120"/>
      <c r="E162" s="121"/>
      <c r="F162" s="121"/>
      <c r="G162" s="121"/>
      <c r="H162" s="121"/>
      <c r="I162" s="122"/>
      <c r="J162" s="122"/>
    </row>
    <row r="163" spans="3:10" x14ac:dyDescent="0.2">
      <c r="C163" s="120"/>
      <c r="D163" s="120"/>
      <c r="E163" s="121"/>
      <c r="F163" s="121"/>
      <c r="G163" s="121"/>
      <c r="H163" s="121"/>
      <c r="I163" s="122"/>
      <c r="J163" s="122"/>
    </row>
    <row r="164" spans="3:10" x14ac:dyDescent="0.2">
      <c r="C164" s="120"/>
      <c r="D164" s="120"/>
      <c r="E164" s="121"/>
      <c r="F164" s="121"/>
      <c r="G164" s="121"/>
      <c r="H164" s="121"/>
      <c r="I164" s="122"/>
      <c r="J164" s="122"/>
    </row>
    <row r="165" spans="3:10" x14ac:dyDescent="0.2">
      <c r="C165" s="120"/>
      <c r="D165" s="120"/>
      <c r="E165" s="121"/>
      <c r="F165" s="121"/>
      <c r="G165" s="121"/>
      <c r="H165" s="121"/>
      <c r="I165" s="122"/>
      <c r="J165" s="122"/>
    </row>
    <row r="166" spans="3:10" x14ac:dyDescent="0.2">
      <c r="C166" s="120"/>
      <c r="D166" s="120"/>
      <c r="E166" s="121"/>
      <c r="F166" s="121"/>
      <c r="G166" s="121"/>
      <c r="H166" s="121"/>
      <c r="I166" s="122"/>
      <c r="J166" s="122"/>
    </row>
    <row r="167" spans="3:10" x14ac:dyDescent="0.2">
      <c r="C167" s="120"/>
      <c r="D167" s="120"/>
      <c r="E167" s="121"/>
      <c r="F167" s="121"/>
      <c r="G167" s="121"/>
      <c r="H167" s="121"/>
      <c r="I167" s="122"/>
      <c r="J167" s="122"/>
    </row>
    <row r="168" spans="3:10" x14ac:dyDescent="0.2">
      <c r="C168" s="120"/>
      <c r="D168" s="120"/>
      <c r="E168" s="121"/>
      <c r="F168" s="121"/>
      <c r="G168" s="121"/>
      <c r="H168" s="121"/>
      <c r="I168" s="122"/>
      <c r="J168" s="122"/>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Tab.3.1 </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2021-03-03T10:24:05Z</cp:lastPrinted>
  <dcterms:created xsi:type="dcterms:W3CDTF">2021-02-17T13:50:48Z</dcterms:created>
  <dcterms:modified xsi:type="dcterms:W3CDTF">2021-03-05T13:28:52Z</dcterms:modified>
</cp:coreProperties>
</file>