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28800" windowHeight="14100"/>
  </bookViews>
  <sheets>
    <sheet name="Impressum" sheetId="13" r:id="rId1"/>
    <sheet name="Zeichenerklärung" sheetId="14" r:id="rId2"/>
    <sheet name="Inhaltsverzeichnis" sheetId="10" r:id="rId3"/>
    <sheet name="Vorbemerkungen" sheetId="11" r:id="rId4"/>
    <sheet name="Aktuelle Lage" sheetId="12" r:id="rId5"/>
    <sheet name="Graf. 1" sheetId="5" r:id="rId6"/>
    <sheet name="Graf. 2,3" sheetId="6" r:id="rId7"/>
    <sheet name="Graf. 4,5" sheetId="7" r:id="rId8"/>
    <sheet name="Graf. 6,7" sheetId="8" r:id="rId9"/>
    <sheet name="Tab. 1" sheetId="4" r:id="rId10"/>
    <sheet name="Tab. 2" sheetId="3" r:id="rId11"/>
    <sheet name="Tab.3.1 "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O45" i="9"/>
  <c r="Q45" i="9"/>
  <c r="E46" i="9"/>
  <c r="K46" i="9"/>
  <c r="O46" i="9"/>
  <c r="Q46" i="9"/>
  <c r="E47" i="9"/>
  <c r="K47" i="9"/>
  <c r="O47" i="9"/>
  <c r="Q47" i="9"/>
  <c r="E48" i="9"/>
  <c r="K48" i="9"/>
  <c r="O48" i="9"/>
  <c r="Q48" i="9"/>
  <c r="E49" i="9"/>
  <c r="K49" i="9"/>
  <c r="O49" i="9"/>
  <c r="Q49" i="9"/>
  <c r="E50" i="9"/>
  <c r="K50" i="9"/>
  <c r="O50" i="9"/>
  <c r="Q50" i="9"/>
  <c r="K51" i="9"/>
  <c r="Q51" i="9"/>
  <c r="O51" i="9" s="1"/>
  <c r="K52" i="9"/>
  <c r="O52" i="9"/>
  <c r="Q52" i="9"/>
  <c r="K53" i="9"/>
  <c r="Q53" i="9"/>
  <c r="O53" i="9" s="1"/>
  <c r="K54" i="9"/>
  <c r="O54" i="9"/>
  <c r="Q54" i="9"/>
  <c r="K55" i="9"/>
  <c r="Q55" i="9"/>
  <c r="O55" i="9" s="1"/>
  <c r="K56" i="9"/>
  <c r="O56" i="9"/>
  <c r="Q56" i="9"/>
  <c r="J60" i="9"/>
  <c r="J61" i="9"/>
  <c r="J62" i="9"/>
  <c r="J63" i="9"/>
  <c r="J64" i="9"/>
  <c r="J65" i="9"/>
  <c r="J66" i="9"/>
  <c r="J67" i="9"/>
  <c r="J68" i="9"/>
  <c r="J69" i="9"/>
  <c r="J70" i="9"/>
  <c r="J71" i="9"/>
</calcChain>
</file>

<file path=xl/sharedStrings.xml><?xml version="1.0" encoding="utf-8"?>
<sst xmlns="http://schemas.openxmlformats.org/spreadsheetml/2006/main" count="2748" uniqueCount="351">
  <si>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</si>
  <si>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</si>
  <si>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</si>
  <si>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</si>
  <si>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</si>
  <si>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</si>
  <si>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</si>
  <si>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</si>
  <si>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</si>
  <si>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</si>
  <si>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</si>
  <si>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</si>
  <si>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</si>
  <si>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</si>
  <si>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</si>
  <si>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</si>
  <si>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</si>
  <si>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</si>
  <si>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</si>
  <si>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</si>
  <si>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</si>
  <si>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</si>
  <si>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</si>
  <si>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</si>
  <si>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</si>
  <si>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</si>
  <si>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</si>
  <si>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</si>
  <si>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</si>
  <si>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</si>
  <si>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</si>
  <si>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</si>
  <si>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</si>
  <si>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</si>
  <si>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</si>
  <si>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</si>
  <si>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</si>
  <si>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</si>
  <si>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</si>
  <si>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</si>
  <si>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</si>
  <si>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</si>
  <si>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</si>
  <si>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</si>
  <si>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</si>
  <si>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</si>
  <si>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</si>
  <si>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</si>
  <si>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</si>
  <si>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</si>
  <si>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</si>
  <si>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</si>
  <si>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</si>
  <si>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</si>
  <si>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</si>
  <si>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</si>
  <si>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</si>
  <si>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</si>
  <si>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</si>
  <si>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</si>
  <si>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</si>
  <si>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</si>
  <si>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</si>
  <si>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</si>
  <si>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</si>
  <si>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</si>
  <si>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</si>
  <si>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</si>
  <si>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</si>
  <si>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</si>
  <si>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</si>
  <si>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</si>
  <si>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</si>
  <si>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</si>
  <si>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</si>
  <si>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</si>
  <si>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</si>
  <si>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</si>
  <si>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</si>
  <si>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</si>
  <si>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</si>
  <si>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</si>
  <si>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</si>
  <si>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</si>
  <si>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</si>
  <si>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</si>
  <si>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</si>
  <si>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</si>
  <si>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</si>
  <si>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</si>
  <si>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</si>
  <si>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</si>
  <si>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</si>
  <si>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</si>
  <si>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</si>
  <si>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</si>
  <si>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</si>
  <si>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</si>
  <si>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</si>
  <si>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</si>
  <si>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</si>
  <si>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</si>
  <si>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</si>
  <si>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</si>
  <si>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</si>
  <si>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</si>
  <si>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</si>
  <si>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</si>
  <si>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</si>
  <si>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</si>
  <si>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</si>
  <si>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</si>
  <si>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</si>
  <si>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Juli 2020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</si>
  <si>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</si>
  <si>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</si>
  <si>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</si>
  <si>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</si>
  <si>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</si>
  <si>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</si>
  <si>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</si>
  <si>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</si>
  <si>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</si>
  <si>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</si>
  <si>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</si>
  <si>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</si>
  <si>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</si>
  <si>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</si>
  <si>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</si>
  <si>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</si>
  <si>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</si>
  <si>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</si>
  <si>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</si>
  <si>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</si>
  <si>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</si>
  <si>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</si>
  <si>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</si>
  <si>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</si>
  <si>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</si>
  <si>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</si>
  <si>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</si>
  <si>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</si>
  <si>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</si>
  <si>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</si>
  <si>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</si>
  <si>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</si>
  <si>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</si>
  <si>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</si>
  <si>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</si>
  <si>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</si>
  <si>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</si>
  <si>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</si>
  <si>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</si>
  <si>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</si>
  <si>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</si>
  <si>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</si>
  <si>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</si>
  <si>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</si>
  <si>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</si>
  <si>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</si>
  <si>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</si>
  <si>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</si>
  <si>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</si>
  <si>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</si>
  <si>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</si>
  <si>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</si>
  <si>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</si>
  <si>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</si>
  <si>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</si>
  <si>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</si>
  <si>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</si>
  <si>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</si>
  <si>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</si>
  <si>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1.1.2020 bis 31.7.2020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</si>
  <si>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</si>
  <si>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</si>
  <si>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</si>
  <si>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</si>
  <si>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</si>
  <si>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</si>
  <si>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</si>
  <si>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</si>
  <si>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</si>
  <si>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</si>
  <si>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</si>
  <si>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</si>
  <si>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</si>
  <si>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</si>
  <si>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</si>
  <si>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</si>
  <si>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</si>
  <si>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</si>
  <si>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</si>
  <si>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</si>
  <si>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</si>
  <si>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</si>
  <si>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</si>
  <si>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</si>
  <si>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</si>
  <si>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</si>
  <si>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</si>
  <si>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</si>
  <si>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</si>
  <si>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</si>
  <si>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</si>
  <si>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</si>
  <si>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</si>
  <si>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</si>
  <si>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</si>
  <si>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</si>
  <si>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</si>
  <si>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</si>
  <si>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</si>
  <si>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</si>
  <si>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</si>
  <si>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</si>
  <si>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</si>
  <si>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</si>
  <si>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</si>
  <si>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</si>
  <si>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</si>
  <si>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</si>
  <si>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</si>
  <si>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</si>
  <si>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</si>
  <si>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und Verarbeitenden Gewerbe in Thüringen im Juli 2020</t>
  </si>
  <si>
    <t>Grafiken</t>
  </si>
  <si>
    <t>1. Entwicklung von Auftragseingang, Umsatz und Beschäftigten</t>
  </si>
  <si>
    <t xml:space="preserve">    im Bergbau und Verarbeitenden Gewerbe</t>
  </si>
  <si>
    <t>2. Umsatz der Hauptgruppen Juli 2019/2020</t>
  </si>
  <si>
    <t>3. Umsatz insgesamt Januar 2019 bis Juli 2020</t>
  </si>
  <si>
    <t>4. Volumenindex Auftragseingang Januar 2019 bis Juli 2020</t>
  </si>
  <si>
    <t>5. Beschäftigte insgesamt Januar 2019 bis Juli 2020 und Veränderung zum Vorjahresmonat</t>
  </si>
  <si>
    <t>6. Entgelte je Beschäftigten Januar 2019 bis Juli 2020</t>
  </si>
  <si>
    <t>7. Umsatz je Beschäftigten Januar 2019 bis Juli 2020</t>
  </si>
  <si>
    <t>Tabellen</t>
  </si>
  <si>
    <t xml:space="preserve">1. Betriebe, Beschäftigte, geleistete Arbeitsstunden, Entgelte sowie Umsatz im Bergbau und </t>
  </si>
  <si>
    <t>2. Ausgewählte Maßzahlen im Bergbau und Verarbeitenden Gewerbe für den Monat</t>
  </si>
  <si>
    <t xml:space="preserve">    Juli 2020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</si>
  <si>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</si>
  <si>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</si>
  <si>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</si>
  <si>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</si>
  <si>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</si>
  <si>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</si>
  <si>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</si>
  <si>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</si>
  <si>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</si>
  <si>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</si>
  <si>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</si>
  <si>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</si>
  <si>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</si>
  <si>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</si>
  <si>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</si>
  <si>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</si>
  <si>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</si>
  <si>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</si>
  <si>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</si>
  <si>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</si>
  <si>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</si>
  <si>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</si>
  <si>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</si>
  <si>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</si>
  <si>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</si>
  <si>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</si>
  <si>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</si>
  <si>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</si>
  <si>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</si>
  <si>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</si>
  <si>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</si>
  <si>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</si>
  <si>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</si>
  <si>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</si>
  <si>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</si>
  <si>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</si>
  <si>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</si>
  <si>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</si>
  <si>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</si>
  <si>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</si>
  <si>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</si>
  <si>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2020</t>
  </si>
  <si>
    <t>Im Monat Juli 2020 wurde von 834 Betrieben (Vorjahresmonat 851 Betriebe) Auskunft zum Monatsbericht im Bergbau und Verarbeitenden Gewerbe gegeben. Die Anzahl sank zum Juli 2019 um 17 Betriebe.</t>
  </si>
  <si>
    <t xml:space="preserve">Der Umsatz im Bergbau und Verarbeitenden Gewerbe in den Thüringer Industriebetrieben mit 50 und mehr Beschäftigten erreichte im Monat Juli 2020 ein Volumen von 2,6 Milliarden EUR. Zum Vorjahresmonat sank der Umsatz, um 7,6 Prozent bzw. 211 Millionen EUR. </t>
  </si>
  <si>
    <t>Entwicklung des Umsatzes der Hauptgruppen im Monat Juli 2020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</si>
  <si>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</si>
  <si>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</si>
  <si>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</si>
  <si>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</si>
  <si>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</si>
  <si>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</si>
  <si>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</si>
  <si>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</si>
  <si>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</si>
  <si>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</si>
  <si>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</si>
  <si>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</si>
  <si>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</si>
  <si>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</si>
  <si>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</si>
  <si>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</si>
  <si>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2020 Umsätze in Höhe von 957  Millionen EUR getätigt. Das realisierte Monatsergebnis lag um 5,6 Prozent bzw. 57 Millionen EUR unter dem Wert des Vorjahresmonats.</t>
  </si>
  <si>
    <t>Mit 520 Millionen EUR wurden im Berichtsmonat 54,3 Prozent der Exporte Thüringens in die Länder der Eurozone ausgeführt. Der Anteil der Ausfuhren in die Länder außerhalb der Eurozone betrug 437  Millionen EUR bzw. 45,7 Prozent. Im Juli 2020 gab es bei den Exporten in die Nichteurozone zum Vorjahresmonat nahezu keine Veränderung.</t>
  </si>
  <si>
    <t xml:space="preserve">Im Inland wurden im Juli 2020 Waren im Wert von 1,6 Milliarden EUR abgesetzt, 8,8 Prozent bzw. 154 Millionen EUR weniger als im Vorjahresmonat. </t>
  </si>
  <si>
    <t>Der Volumenindex des Auftragseinganges betrug im Monat Juli 94,5 Prozent (Basis: MD 2015 = 100). Gegenüber dem gleichen Vorjahresmonat fiel er um 3,7 Prozent. Der Index im Monat Juli für den Auftragseingang aus dem Ausland betrug 111,3 Prozent. Gegenüber dem gleichen Vorjahresmonat stieg er um 6,7 Prozent.</t>
  </si>
  <si>
    <t>Beim Index des Auftragseingangs der Hauptgruppen wurden folgende vorläufige Ergebnisse erreicht:</t>
  </si>
  <si>
    <t>Monatsdurchschnitt 
Januar bis Juli  2020</t>
  </si>
  <si>
    <t xml:space="preserve">Veränderung in % </t>
  </si>
  <si>
    <t>zum Vorjahresmonat</t>
  </si>
  <si>
    <t>Verarbeitendes Gewerbe
insgesamt</t>
  </si>
  <si>
    <t xml:space="preserve">Im Monat Juli 2020 wurden 19 Millionen geleistete Arbeitsstunden ermittelt. Das waren 8,7 Prozent weniger als im Vorjahresmonat. Die durchschnittlich geleistete Arbeitszeit je Beschäftigten und je Arbeitstag  betrug  5,7 Stunden und lag damit um 0,2 Stunden unter dem Niveau des Vorjahresmonats. </t>
  </si>
  <si>
    <t xml:space="preserve">An Entgelten (Bruttolohn und Bruttogehalt) wurden im Juli 2020 insgesamt 427 Millionen EUR gezahlt. Das entspricht gemessen am Umsatz einem Anteil von 16,7 Prozent. Im Vergleich zum Vorjahresmonat sanken die Entgelte in diesem Zeitraum um 8,5 Prozent bzw. rund 40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</si>
  <si>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</si>
  <si>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</si>
  <si>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</si>
  <si>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</si>
  <si>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r>
      <t>Die Anzahl der Beschäftigten im Bergbau und Verarbeitenden Gewerbe (Betriebe mit 50 und mehr Beschäftigten) betrug  142</t>
    </r>
    <r>
      <rPr>
        <sz val="10"/>
        <rFont val="Calibri"/>
        <family val="2"/>
      </rPr>
      <t> </t>
    </r>
    <r>
      <rPr>
        <sz val="10"/>
        <rFont val="Arial"/>
        <family val="2"/>
      </rPr>
      <t xml:space="preserve">873 Personen. Das waren gegenüber dem Vorjahresmonat 6 294 Personen weniger.  </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</si>
  <si>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</si>
  <si>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</si>
  <si>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</si>
  <si>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</si>
  <si>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</si>
  <si>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</si>
  <si>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</si>
  <si>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</si>
  <si>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</si>
  <si>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</si>
  <si>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</si>
  <si>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</si>
  <si>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</si>
  <si>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in Thüringen Januar 2019 - Juli 2020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</si>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</sst>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0.0"/>
    <numFmt numFmtId="198" formatCode="#\ ###_D_D_J"/>
    <numFmt numFmtId="199" formatCode="#\ ###\ ###\ \ \ \ \ "/>
    <numFmt numFmtId="200" formatCode="#\ ##0.0\ \ \ \ \ \ "/>
    <numFmt numFmtId="201" formatCode="#\ ###\ ###.0"/>
    <numFmt numFmtId="202" formatCode="###\ ###\ ##0"/>
    <numFmt numFmtId="203" formatCode="#\ ##0.0\ \ \ \ \ \ \ \ \ \ \ \ \ \ "/>
    <numFmt numFmtId="204" formatCode="\ 0.0\ \ \ \ \ \ \ \ \ \ \ \ \ \ "/>
    <numFmt numFmtId="205" formatCode="\ \ \ \ @"/>
    <numFmt numFmtId="206" formatCode="###\ ###\ ##0\ \ \ \ \ \ \ \ \ \ \ "/>
    <numFmt numFmtId="207" formatCode="#\ ##0.0\ \ \ \ \ \ \ \ \ \ \ "/>
    <numFmt numFmtId="208" formatCode="#\ ##0.0\ \ \ \ \ \ \ \ \ \ \ \ \ \ \ \ \ "/>
    <numFmt numFmtId="209" formatCode="[$-407]mmmm\ yyyy;@"/>
    <numFmt numFmtId="210" formatCode="0.0"/>
    <numFmt numFmtId="211" formatCode="#\ ###\ ##0"/>
    <numFmt numFmtId="212" formatCode="#\ 0.0"/>
  </numFmts>
  <fonts count="29"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8">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3" fillId="0" borderId="0"/>
    <xf numFmtId="0" fontId="1" fillId="0" borderId="0"/>
  </cellStyleXfs>
  <cellXfs count="391">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4" applyNumberFormat="1" applyFont="1" applyFill="1" applyBorder="1" applyAlignment="1">
      <alignment horizontal="center" vertical="center"/>
    </xf>
    <xf numFmtId="165" fontId="2" fillId="0" borderId="0" xfId="4" applyNumberFormat="1" applyFont="1" applyFill="1" applyAlignment="1">
      <alignmen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3" fillId="0" borderId="0" xfId="11" applyNumberFormat="1" applyFont="1" applyAlignment="1">
      <alignment horizontal="right" vertical="center"/>
    </xf>
    <xf numFmtId="187" fontId="3" fillId="3" borderId="0" xfId="11" applyNumberFormat="1" applyFont="1" applyFill="1"/>
    <xf numFmtId="198" fontId="2" fillId="0" borderId="0" xfId="10" applyNumberFormat="1" applyFont="1" applyAlignment="1">
      <alignment horizontal="right"/>
    </xf>
    <xf numFmtId="199" fontId="2" fillId="0" borderId="0" xfId="11" applyNumberFormat="1" applyFont="1" applyAlignment="1">
      <alignment horizontal="right"/>
    </xf>
    <xf numFmtId="198"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7"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7" fontId="3" fillId="0" borderId="0" xfId="11" applyNumberFormat="1"/>
    <xf numFmtId="0" fontId="3" fillId="5" borderId="0" xfId="11" applyFill="1"/>
    <xf numFmtId="197"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9"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applyAlignment="1">
      <alignment vertical="top" wrapText="1"/>
    </xf>
    <xf numFmtId="0" fontId="3" fillId="0" borderId="0" xfId="13" applyFont="1"/>
    <xf numFmtId="0" fontId="25" fillId="0" borderId="0" xfId="13" applyFont="1" applyAlignment="1">
      <alignment vertical="top" wrapText="1"/>
    </xf>
    <xf numFmtId="0" fontId="3" fillId="0" borderId="0" xfId="13" applyNumberFormat="1"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4" applyFont="1" applyAlignment="1">
      <alignment horizontal="justify" vertical="top" wrapText="1"/>
    </xf>
    <xf numFmtId="0" fontId="3" fillId="0" borderId="0" xfId="13"/>
    <xf numFmtId="0" fontId="3" fillId="0" borderId="0" xfId="14" applyFont="1"/>
    <xf numFmtId="0" fontId="25" fillId="0" borderId="0" xfId="14" applyFont="1" applyAlignment="1">
      <alignment horizontal="justify" vertical="top" wrapText="1"/>
    </xf>
    <xf numFmtId="0" fontId="17" fillId="0" borderId="0" xfId="14" applyFont="1" applyAlignment="1">
      <alignment horizontal="justify" vertical="center" wrapText="1"/>
    </xf>
    <xf numFmtId="0" fontId="3" fillId="0" borderId="0" xfId="14" applyFont="1" applyAlignment="1">
      <alignment vertical="center"/>
    </xf>
    <xf numFmtId="0" fontId="3" fillId="0" borderId="0" xfId="14" applyNumberFormat="1" applyFont="1" applyAlignment="1">
      <alignment horizontal="justify" vertical="top"/>
    </xf>
    <xf numFmtId="0" fontId="17" fillId="0" borderId="0" xfId="14" applyFont="1" applyAlignment="1">
      <alignment horizontal="justify" vertical="center"/>
    </xf>
    <xf numFmtId="0" fontId="3" fillId="0" borderId="0" xfId="14" applyNumberFormat="1" applyFont="1" applyAlignment="1">
      <alignment horizontal="justify" vertical="top" wrapText="1"/>
    </xf>
    <xf numFmtId="0" fontId="3" fillId="0" borderId="0" xfId="14" applyFont="1" applyAlignment="1">
      <alignment vertical="top"/>
    </xf>
    <xf numFmtId="0" fontId="3" fillId="0" borderId="0" xfId="14" applyFont="1" applyAlignment="1"/>
    <xf numFmtId="0" fontId="3" fillId="0" borderId="0" xfId="14" applyFont="1" applyAlignment="1">
      <alignment horizontal="justify" wrapText="1"/>
    </xf>
    <xf numFmtId="0" fontId="3" fillId="0" borderId="0" xfId="14" applyFont="1" applyAlignment="1">
      <alignment horizontal="justify" vertical="top"/>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xf>
    <xf numFmtId="0" fontId="3" fillId="0" borderId="0" xfId="15" applyFont="1" applyFill="1" applyAlignment="1">
      <alignment horizontal="justify" vertical="top" wrapText="1"/>
    </xf>
    <xf numFmtId="0" fontId="3" fillId="0" borderId="0" xfId="15" applyFont="1" applyFill="1"/>
    <xf numFmtId="0" fontId="3" fillId="0" borderId="0" xfId="16"/>
    <xf numFmtId="0" fontId="3" fillId="0" borderId="0" xfId="15" applyFont="1"/>
    <xf numFmtId="0" fontId="9" fillId="0" borderId="0" xfId="15" applyFont="1" applyFill="1" applyAlignment="1">
      <alignment horizontal="justify" vertical="top" wrapText="1"/>
    </xf>
    <xf numFmtId="0" fontId="9" fillId="0" borderId="0" xfId="15" applyFont="1" applyFill="1"/>
    <xf numFmtId="0" fontId="3" fillId="0" borderId="0" xfId="15"/>
    <xf numFmtId="0" fontId="3" fillId="0" borderId="6" xfId="15" applyFont="1" applyFill="1" applyBorder="1"/>
    <xf numFmtId="0" fontId="3" fillId="0" borderId="1" xfId="15" applyFont="1" applyFill="1" applyBorder="1"/>
    <xf numFmtId="0" fontId="9" fillId="0" borderId="0" xfId="15" applyFont="1" applyFill="1" applyBorder="1"/>
    <xf numFmtId="0" fontId="3" fillId="0" borderId="7" xfId="15" applyFont="1" applyFill="1" applyBorder="1" applyAlignment="1">
      <alignment vertical="center"/>
    </xf>
    <xf numFmtId="0" fontId="3" fillId="0" borderId="7" xfId="15" applyFont="1" applyFill="1" applyBorder="1"/>
    <xf numFmtId="0" fontId="26" fillId="0" borderId="0" xfId="17" applyFont="1" applyFill="1"/>
    <xf numFmtId="0" fontId="1" fillId="0" borderId="0" xfId="17"/>
    <xf numFmtId="0" fontId="3" fillId="0" borderId="0" xfId="15" applyFont="1" applyFill="1" applyAlignment="1">
      <alignment horizontal="center"/>
    </xf>
    <xf numFmtId="205" fontId="3" fillId="0" borderId="7" xfId="15" applyNumberFormat="1" applyFont="1" applyFill="1" applyBorder="1"/>
    <xf numFmtId="0" fontId="3" fillId="0" borderId="0" xfId="13" applyFont="1" applyFill="1"/>
    <xf numFmtId="0" fontId="3" fillId="0" borderId="0" xfId="15" applyFont="1" applyAlignment="1">
      <alignment vertical="center"/>
    </xf>
    <xf numFmtId="0" fontId="9" fillId="0" borderId="0" xfId="14" applyFont="1" applyFill="1" applyAlignment="1">
      <alignment horizontal="justify" vertical="top" wrapText="1"/>
    </xf>
    <xf numFmtId="0" fontId="3" fillId="0" borderId="10"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9" fillId="0" borderId="1" xfId="15" applyFont="1" applyFill="1" applyBorder="1"/>
    <xf numFmtId="210" fontId="3" fillId="0" borderId="0" xfId="15" applyNumberFormat="1" applyFont="1" applyFill="1" applyAlignment="1">
      <alignment horizontal="right" indent="1"/>
    </xf>
    <xf numFmtId="178" fontId="3" fillId="0" borderId="0" xfId="15" applyNumberFormat="1" applyFont="1" applyFill="1" applyAlignment="1">
      <alignment horizontal="right" indent="1"/>
    </xf>
    <xf numFmtId="210" fontId="17" fillId="0" borderId="0" xfId="15" applyNumberFormat="1" applyFont="1" applyFill="1" applyAlignment="1">
      <alignment horizontal="right" indent="1"/>
    </xf>
    <xf numFmtId="178" fontId="17" fillId="0" borderId="0" xfId="15" applyNumberFormat="1" applyFont="1" applyFill="1" applyAlignment="1">
      <alignment horizontal="right" indent="1"/>
    </xf>
    <xf numFmtId="0" fontId="3" fillId="0" borderId="0" xfId="13" applyFill="1"/>
    <xf numFmtId="211" fontId="3" fillId="0" borderId="0" xfId="15" applyNumberFormat="1" applyFont="1" applyFill="1"/>
    <xf numFmtId="211" fontId="9" fillId="0" borderId="0" xfId="15" applyNumberFormat="1" applyFont="1" applyFill="1"/>
    <xf numFmtId="212" fontId="3" fillId="0" borderId="0" xfId="15" applyNumberFormat="1" applyFont="1" applyFill="1"/>
    <xf numFmtId="0" fontId="3" fillId="0" borderId="0" xfId="15" applyFill="1"/>
    <xf numFmtId="0" fontId="0" fillId="0" borderId="0" xfId="0" applyAlignment="1">
      <alignment horizont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03" fontId="3" fillId="0" borderId="14" xfId="15" applyNumberFormat="1" applyFont="1" applyFill="1" applyBorder="1" applyAlignment="1">
      <alignment vertical="center"/>
    </xf>
    <xf numFmtId="203" fontId="3" fillId="0" borderId="0" xfId="15" applyNumberFormat="1" applyFont="1" applyFill="1" applyBorder="1" applyAlignment="1">
      <alignment vertical="center"/>
    </xf>
    <xf numFmtId="204" fontId="3" fillId="0" borderId="0" xfId="15" applyNumberFormat="1" applyFont="1" applyFill="1" applyBorder="1" applyAlignment="1">
      <alignment vertical="center"/>
    </xf>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3" fontId="17" fillId="0" borderId="14" xfId="15" applyNumberFormat="1" applyFont="1" applyFill="1" applyBorder="1" applyAlignment="1">
      <alignment vertical="center"/>
    </xf>
    <xf numFmtId="203" fontId="17" fillId="0" borderId="0" xfId="15" applyNumberFormat="1" applyFont="1" applyFill="1" applyBorder="1" applyAlignment="1">
      <alignment vertical="center"/>
    </xf>
    <xf numFmtId="204"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6" fontId="3" fillId="0" borderId="14" xfId="15" applyNumberFormat="1" applyFont="1" applyFill="1" applyBorder="1"/>
    <xf numFmtId="206" fontId="3" fillId="0" borderId="0" xfId="15" applyNumberFormat="1" applyFont="1" applyFill="1" applyBorder="1"/>
    <xf numFmtId="1" fontId="3" fillId="0" borderId="0" xfId="15" applyNumberFormat="1" applyFont="1" applyFill="1" applyBorder="1" applyAlignment="1">
      <alignment horizontal="center"/>
    </xf>
    <xf numFmtId="206"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7" fontId="3" fillId="0" borderId="14" xfId="15" applyNumberFormat="1" applyFont="1" applyFill="1" applyBorder="1"/>
    <xf numFmtId="207" fontId="3" fillId="0" borderId="0" xfId="15" applyNumberFormat="1" applyFont="1" applyFill="1" applyBorder="1"/>
    <xf numFmtId="208"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9" fontId="3" fillId="0" borderId="2" xfId="15" applyNumberFormat="1" applyFont="1" applyFill="1" applyBorder="1" applyAlignment="1">
      <alignment horizontal="center" vertical="center" wrapText="1"/>
    </xf>
    <xf numFmtId="209"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78" fontId="18" fillId="2" borderId="0" xfId="11" applyNumberFormat="1" applyFont="1" applyFill="1" applyAlignment="1">
      <alignment horizontal="center"/>
    </xf>
    <xf numFmtId="0" fontId="3" fillId="3" borderId="0" xfId="11" applyFill="1" applyAlignment="1">
      <alignment horizontal="center" wrapText="1"/>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4" fillId="0" borderId="0" xfId="10" applyFont="1" applyAlignment="1">
      <alignment horizontal="center" wrapText="1"/>
    </xf>
    <xf numFmtId="0" fontId="13" fillId="0" borderId="0" xfId="10" applyAlignment="1">
      <alignment horizontal="center" wrapText="1"/>
    </xf>
    <xf numFmtId="0" fontId="17" fillId="5" borderId="0" xfId="11" applyFont="1" applyFill="1" applyAlignment="1">
      <alignment horizontal="center" vertical="center" textRotation="255"/>
    </xf>
    <xf numFmtId="0" fontId="28"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8"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8">
    <cellStyle name="Standard" xfId="0" builtinId="0"/>
    <cellStyle name="Standard 10" xfId="11"/>
    <cellStyle name="Standard 10 2" xfId="16"/>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7"/>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Grafiken'!$B$3:$B$21</c:f>
              <c:numCache>
                <c:formatCode>#\ ##0.0</c:formatCode>
                <c:ptCount val="19"/>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pt idx="13">
                  <c:v>116.42423829579</c:v>
                </c:pt>
                <c:pt idx="14">
                  <c:v>105.231874566386</c:v>
                </c:pt>
                <c:pt idx="15">
                  <c:v>68.249171298293206</c:v>
                </c:pt>
                <c:pt idx="16">
                  <c:v>68.351072249930695</c:v>
                </c:pt>
                <c:pt idx="17">
                  <c:v>87.367253687242695</c:v>
                </c:pt>
                <c:pt idx="18">
                  <c:v>94.469842486213594</c:v>
                </c:pt>
              </c:numCache>
            </c:numRef>
          </c:val>
          <c:smooth val="0"/>
          <c:extLst>
            <c:ext xmlns:c16="http://schemas.microsoft.com/office/drawing/2014/chart" uri="{C3380CC4-5D6E-409C-BE32-E72D297353CC}">
              <c16:uniqueId val="{00000000-F10B-4328-9004-29CE4B6814D1}"/>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Grafiken'!$C$3:$C$21</c:f>
              <c:numCache>
                <c:formatCode>##0.0</c:formatCode>
                <c:ptCount val="19"/>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pt idx="13" formatCode="#\ ##0.0">
                  <c:v>109.78947911857549</c:v>
                </c:pt>
                <c:pt idx="14">
                  <c:v>112.07691556523869</c:v>
                </c:pt>
                <c:pt idx="15">
                  <c:v>79.871070318549684</c:v>
                </c:pt>
                <c:pt idx="16" formatCode="#\ ##0.0">
                  <c:v>81.691496964994911</c:v>
                </c:pt>
                <c:pt idx="17" formatCode="#\ ##0.0">
                  <c:v>99.621884513530006</c:v>
                </c:pt>
                <c:pt idx="18" formatCode="#\ ##0.0">
                  <c:v>104.89705497770427</c:v>
                </c:pt>
              </c:numCache>
            </c:numRef>
          </c:val>
          <c:smooth val="0"/>
          <c:extLst>
            <c:ext xmlns:c16="http://schemas.microsoft.com/office/drawing/2014/chart" uri="{C3380CC4-5D6E-409C-BE32-E72D297353CC}">
              <c16:uniqueId val="{00000001-F10B-4328-9004-29CE4B6814D1}"/>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Grafiken'!$D$3:$D$21</c:f>
              <c:numCache>
                <c:formatCode>#\ ##0.0</c:formatCode>
                <c:ptCount val="19"/>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pt idx="13">
                  <c:v>103.62091201472816</c:v>
                </c:pt>
                <c:pt idx="14">
                  <c:v>103.64655141203615</c:v>
                </c:pt>
                <c:pt idx="15">
                  <c:v>103.2968585209745</c:v>
                </c:pt>
                <c:pt idx="16">
                  <c:v>102.25205308067423</c:v>
                </c:pt>
                <c:pt idx="17">
                  <c:v>102.10747536807645</c:v>
                </c:pt>
                <c:pt idx="18" formatCode="##0.0">
                  <c:v>101.75493365509169</c:v>
                </c:pt>
              </c:numCache>
            </c:numRef>
          </c:val>
          <c:smooth val="0"/>
          <c:extLst>
            <c:ext xmlns:c16="http://schemas.microsoft.com/office/drawing/2014/chart" uri="{C3380CC4-5D6E-409C-BE32-E72D297353CC}">
              <c16:uniqueId val="{00000002-F10B-4328-9004-29CE4B6814D1}"/>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Juli 2020</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BEE5-4C7E-A99E-0E7CA164DE8D}"/>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pt idx="1">
                  <c:v>2952.6921982500876</c:v>
                </c:pt>
                <c:pt idx="2" formatCode="#\ ###\ ">
                  <c:v>3003.4163156484274</c:v>
                </c:pt>
                <c:pt idx="3" formatCode="#\ ###\ ">
                  <c:v>2767.6696796701553</c:v>
                </c:pt>
                <c:pt idx="4" formatCode="#\ ###\ ">
                  <c:v>2785.3753473890965</c:v>
                </c:pt>
                <c:pt idx="5" formatCode="#\ ###\ ">
                  <c:v>2953.5198858880644</c:v>
                </c:pt>
                <c:pt idx="6" formatCode="#\ ###\ ">
                  <c:v>2985.5935201192665</c:v>
                </c:pt>
              </c:numCache>
            </c:numRef>
          </c:val>
          <c:extLst>
            <c:ext xmlns:c16="http://schemas.microsoft.com/office/drawing/2014/chart" uri="{C3380CC4-5D6E-409C-BE32-E72D297353CC}">
              <c16:uniqueId val="{00000001-BEE5-4C7E-A99E-0E7CA164DE8D}"/>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Juli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3A08-46F3-96B0-52369B937DD9}"/>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pt idx="1">
                  <c:v>2674.8387499999999</c:v>
                </c:pt>
                <c:pt idx="2">
                  <c:v>2730.5683490000001</c:v>
                </c:pt>
                <c:pt idx="3">
                  <c:v>1945.926291</c:v>
                </c:pt>
                <c:pt idx="4">
                  <c:v>1990.2779699999999</c:v>
                </c:pt>
                <c:pt idx="5">
                  <c:v>2427.1221540000001</c:v>
                </c:pt>
                <c:pt idx="6">
                  <c:v>2555.6429419999999</c:v>
                </c:pt>
              </c:numCache>
            </c:numRef>
          </c:val>
          <c:extLst>
            <c:ext xmlns:c16="http://schemas.microsoft.com/office/drawing/2014/chart" uri="{C3380CC4-5D6E-409C-BE32-E72D297353CC}">
              <c16:uniqueId val="{00000001-3A08-46F3-96B0-52369B937DD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Juli 2020</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2433-4578-BF55-F28CABF5DEB9}"/>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2433-4578-BF55-F28CABF5DEB9}"/>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2433-4578-BF55-F28CABF5DEB9}"/>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2433-4578-BF55-F28CABF5DEB9}"/>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433-4578-BF55-F28CABF5DEB9}"/>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433-4578-BF55-F28CABF5DEB9}"/>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433-4578-BF55-F28CABF5DEB9}"/>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433-4578-BF55-F28CABF5DEB9}"/>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1105722.0719999999</c:v>
                </c:pt>
                <c:pt idx="1">
                  <c:v>882433.71100000001</c:v>
                </c:pt>
                <c:pt idx="2">
                  <c:v>121699.87699999999</c:v>
                </c:pt>
                <c:pt idx="3">
                  <c:v>445787.28200000001</c:v>
                </c:pt>
              </c:numCache>
            </c:numRef>
          </c:val>
          <c:extLst>
            <c:ext xmlns:c16="http://schemas.microsoft.com/office/drawing/2014/chart" uri="{C3380CC4-5D6E-409C-BE32-E72D297353CC}">
              <c16:uniqueId val="{00000008-2433-4578-BF55-F28CABF5DEB9}"/>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Juli</a:t>
            </a:r>
            <a:r>
              <a:rPr lang="en-US" baseline="0"/>
              <a:t> </a:t>
            </a:r>
            <a:r>
              <a:rPr lang="en-US"/>
              <a:t>2019</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8753-4BE4-BB33-154397450A0C}"/>
              </c:ext>
            </c:extLst>
          </c:dPt>
          <c:dPt>
            <c:idx val="1"/>
            <c:bubble3D val="0"/>
            <c:spPr>
              <a:solidFill>
                <a:srgbClr val="FFFF00"/>
              </a:solidFill>
              <a:ln>
                <a:solidFill>
                  <a:srgbClr val="000000"/>
                </a:solidFill>
              </a:ln>
            </c:spPr>
            <c:extLst>
              <c:ext xmlns:c16="http://schemas.microsoft.com/office/drawing/2014/chart" uri="{C3380CC4-5D6E-409C-BE32-E72D297353CC}">
                <c16:uniqueId val="{00000003-8753-4BE4-BB33-154397450A0C}"/>
              </c:ext>
            </c:extLst>
          </c:dPt>
          <c:dPt>
            <c:idx val="2"/>
            <c:bubble3D val="0"/>
            <c:spPr>
              <a:solidFill>
                <a:srgbClr val="CCFFCC"/>
              </a:solidFill>
              <a:ln>
                <a:solidFill>
                  <a:srgbClr val="000000"/>
                </a:solidFill>
              </a:ln>
            </c:spPr>
            <c:extLst>
              <c:ext xmlns:c16="http://schemas.microsoft.com/office/drawing/2014/chart" uri="{C3380CC4-5D6E-409C-BE32-E72D297353CC}">
                <c16:uniqueId val="{00000005-8753-4BE4-BB33-154397450A0C}"/>
              </c:ext>
            </c:extLst>
          </c:dPt>
          <c:dPt>
            <c:idx val="3"/>
            <c:bubble3D val="0"/>
            <c:spPr>
              <a:solidFill>
                <a:srgbClr val="FF9900"/>
              </a:solidFill>
              <a:ln>
                <a:solidFill>
                  <a:srgbClr val="000000"/>
                </a:solidFill>
              </a:ln>
            </c:spPr>
            <c:extLst>
              <c:ext xmlns:c16="http://schemas.microsoft.com/office/drawing/2014/chart" uri="{C3380CC4-5D6E-409C-BE32-E72D297353CC}">
                <c16:uniqueId val="{00000007-8753-4BE4-BB33-154397450A0C}"/>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753-4BE4-BB33-154397450A0C}"/>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753-4BE4-BB33-154397450A0C}"/>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753-4BE4-BB33-154397450A0C}"/>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753-4BE4-BB33-154397450A0C}"/>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1240716.55</c:v>
                </c:pt>
                <c:pt idx="1">
                  <c:v>952677.397</c:v>
                </c:pt>
                <c:pt idx="2">
                  <c:v>167669.413</c:v>
                </c:pt>
                <c:pt idx="3">
                  <c:v>405724.34</c:v>
                </c:pt>
              </c:numCache>
            </c:numRef>
          </c:val>
          <c:extLst>
            <c:ext xmlns:c16="http://schemas.microsoft.com/office/drawing/2014/chart" uri="{C3380CC4-5D6E-409C-BE32-E72D297353CC}">
              <c16:uniqueId val="{00000008-8753-4BE4-BB33-154397450A0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1D71-47CB-B372-AA766AAA7C88}"/>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pt idx="1">
                  <c:v>116.42423829579</c:v>
                </c:pt>
                <c:pt idx="2">
                  <c:v>105.231874566386</c:v>
                </c:pt>
                <c:pt idx="3">
                  <c:v>68.249171298293206</c:v>
                </c:pt>
                <c:pt idx="4">
                  <c:v>68.351072249930695</c:v>
                </c:pt>
                <c:pt idx="5">
                  <c:v>87.367253687242695</c:v>
                </c:pt>
                <c:pt idx="6">
                  <c:v>94.469842486213594</c:v>
                </c:pt>
              </c:numCache>
            </c:numRef>
          </c:val>
          <c:extLst>
            <c:ext xmlns:c16="http://schemas.microsoft.com/office/drawing/2014/chart" uri="{C3380CC4-5D6E-409C-BE32-E72D297353CC}">
              <c16:uniqueId val="{00000001-1D71-47CB-B372-AA766AAA7C88}"/>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Juli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D40D-4FDD-A85E-530712D4CD40}"/>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pt idx="1">
                  <c:v>145.49299999999999</c:v>
                </c:pt>
                <c:pt idx="2">
                  <c:v>145.529</c:v>
                </c:pt>
                <c:pt idx="3">
                  <c:v>145.03800000000001</c:v>
                </c:pt>
                <c:pt idx="4">
                  <c:v>143.571</c:v>
                </c:pt>
                <c:pt idx="5">
                  <c:v>143.36799999999999</c:v>
                </c:pt>
                <c:pt idx="6">
                  <c:v>142.87299999999999</c:v>
                </c:pt>
              </c:numCache>
            </c:numRef>
          </c:yVal>
          <c:smooth val="0"/>
          <c:extLst>
            <c:ext xmlns:c16="http://schemas.microsoft.com/office/drawing/2014/chart" uri="{C3380CC4-5D6E-409C-BE32-E72D297353CC}">
              <c16:uniqueId val="{00000001-D40D-4FDD-A85E-530712D4CD40}"/>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66440822804127"/>
          <c:y val="3.65643484953685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-3667.0000000000018</c:v>
                </c:pt>
                <c:pt idx="2">
                  <c:v>-3930.0000000000068</c:v>
                </c:pt>
                <c:pt idx="3">
                  <c:v>-4200.9999999999936</c:v>
                </c:pt>
                <c:pt idx="4">
                  <c:v>-5364.0000000000045</c:v>
                </c:pt>
                <c:pt idx="5">
                  <c:v>-5383.00000000001</c:v>
                </c:pt>
                <c:pt idx="6">
                  <c:v>-6294.0000000000109</c:v>
                </c:pt>
                <c:pt idx="7">
                  <c:v>0</c:v>
                </c:pt>
                <c:pt idx="8">
                  <c:v>0</c:v>
                </c:pt>
                <c:pt idx="9">
                  <c:v>0</c:v>
                </c:pt>
                <c:pt idx="10">
                  <c:v>0</c:v>
                </c:pt>
                <c:pt idx="11">
                  <c:v>0</c:v>
                </c:pt>
              </c:numCache>
            </c:numRef>
          </c:val>
          <c:extLst>
            <c:ext xmlns:c16="http://schemas.microsoft.com/office/drawing/2014/chart" uri="{C3380CC4-5D6E-409C-BE32-E72D297353CC}">
              <c16:uniqueId val="{00000000-9DBD-4860-B4B6-1A3638DF752F}"/>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Juli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F850-4F94-860D-C97D0578D407}"/>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pt idx="1">
                  <c:v>18.384655962829825</c:v>
                </c:pt>
                <c:pt idx="2">
                  <c:v>18.763053061589098</c:v>
                </c:pt>
                <c:pt idx="3">
                  <c:v>13.416665225664998</c:v>
                </c:pt>
                <c:pt idx="4">
                  <c:v>13.862674007982113</c:v>
                </c:pt>
                <c:pt idx="5">
                  <c:v>16.929315844539925</c:v>
                </c:pt>
                <c:pt idx="6">
                  <c:v>17.887515079826137</c:v>
                </c:pt>
              </c:numCache>
            </c:numRef>
          </c:val>
          <c:extLst>
            <c:ext xmlns:c16="http://schemas.microsoft.com/office/drawing/2014/chart" uri="{C3380CC4-5D6E-409C-BE32-E72D297353CC}">
              <c16:uniqueId val="{00000001-F850-4F94-860D-C97D0578D40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0.61223</cdr:x>
      <cdr:y>0.7282</cdr:y>
    </cdr:from>
    <cdr:to>
      <cdr:x>0.61223</cdr:x>
      <cdr:y>0.7542</cdr:y>
    </cdr:to>
    <cdr:sp macro="" textlink="">
      <cdr:nvSpPr>
        <cdr:cNvPr id="12" name="Line 11"/>
        <cdr:cNvSpPr>
          <a:spLocks xmlns:a="http://schemas.openxmlformats.org/drawingml/2006/main" noChangeShapeType="1"/>
        </cdr:cNvSpPr>
      </cdr:nvSpPr>
      <cdr:spPr bwMode="auto">
        <a:xfrm xmlns:a="http://schemas.openxmlformats.org/drawingml/2006/main" flipH="1">
          <a:off x="3644682" y="6644807"/>
          <a:ext cx="0" cy="2372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Juli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Juli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100584</xdr:colOff>
      <xdr:row>26</xdr:row>
      <xdr:rowOff>49149</xdr:rowOff>
    </xdr:from>
    <xdr:to>
      <xdr:col>6</xdr:col>
      <xdr:colOff>684504</xdr:colOff>
      <xdr:row>55</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89535</xdr:rowOff>
    </xdr:from>
    <xdr:ext cx="2766060" cy="232436"/>
    <xdr:sp macro="" textlink="">
      <xdr:nvSpPr>
        <xdr:cNvPr id="7" name="Textfeld 6"/>
        <xdr:cNvSpPr txBox="1"/>
      </xdr:nvSpPr>
      <xdr:spPr>
        <a:xfrm>
          <a:off x="1746885" y="78428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74295</xdr:rowOff>
    </xdr:from>
    <xdr:to>
      <xdr:col>0</xdr:col>
      <xdr:colOff>777240</xdr:colOff>
      <xdr:row>38</xdr:row>
      <xdr:rowOff>135255</xdr:rowOff>
    </xdr:to>
    <xdr:sp macro="" textlink="">
      <xdr:nvSpPr>
        <xdr:cNvPr id="8" name="Textfeld 7"/>
        <xdr:cNvSpPr txBox="1"/>
      </xdr:nvSpPr>
      <xdr:spPr>
        <a:xfrm>
          <a:off x="525780" y="728472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41</xdr:row>
      <xdr:rowOff>142875</xdr:rowOff>
    </xdr:from>
    <xdr:to>
      <xdr:col>2</xdr:col>
      <xdr:colOff>171120</xdr:colOff>
      <xdr:row>42</xdr:row>
      <xdr:rowOff>141900</xdr:rowOff>
    </xdr:to>
    <xdr:sp macro="" textlink="">
      <xdr:nvSpPr>
        <xdr:cNvPr id="9" name="Textfeld 8"/>
        <xdr:cNvSpPr txBox="1"/>
      </xdr:nvSpPr>
      <xdr:spPr>
        <a:xfrm>
          <a:off x="792480" y="80772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779145</xdr:colOff>
      <xdr:row>26</xdr:row>
      <xdr:rowOff>506730</xdr:rowOff>
    </xdr:from>
    <xdr:to>
      <xdr:col>2</xdr:col>
      <xdr:colOff>337185</xdr:colOff>
      <xdr:row>27</xdr:row>
      <xdr:rowOff>176190</xdr:rowOff>
    </xdr:to>
    <xdr:sp macro="" textlink="">
      <xdr:nvSpPr>
        <xdr:cNvPr id="10" name="Textfeld 9"/>
        <xdr:cNvSpPr txBox="1"/>
      </xdr:nvSpPr>
      <xdr:spPr>
        <a:xfrm>
          <a:off x="779145" y="5374005"/>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112395</xdr:rowOff>
    </xdr:from>
    <xdr:to>
      <xdr:col>3</xdr:col>
      <xdr:colOff>339604</xdr:colOff>
      <xdr:row>54</xdr:row>
      <xdr:rowOff>75366</xdr:rowOff>
    </xdr:to>
    <xdr:sp macro="" textlink="">
      <xdr:nvSpPr>
        <xdr:cNvPr id="11" name="Rectangle 4"/>
        <xdr:cNvSpPr>
          <a:spLocks noChangeArrowheads="1"/>
        </xdr:cNvSpPr>
      </xdr:nvSpPr>
      <xdr:spPr bwMode="auto">
        <a:xfrm>
          <a:off x="2710815" y="10218420"/>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112395</xdr:rowOff>
    </xdr:from>
    <xdr:to>
      <xdr:col>4</xdr:col>
      <xdr:colOff>781507</xdr:colOff>
      <xdr:row>54</xdr:row>
      <xdr:rowOff>75366</xdr:rowOff>
    </xdr:to>
    <xdr:sp macro="" textlink="">
      <xdr:nvSpPr>
        <xdr:cNvPr id="12" name="Rectangle 5"/>
        <xdr:cNvSpPr>
          <a:spLocks noChangeArrowheads="1"/>
        </xdr:cNvSpPr>
      </xdr:nvSpPr>
      <xdr:spPr bwMode="auto">
        <a:xfrm>
          <a:off x="4038600" y="1021842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112395</xdr:rowOff>
    </xdr:from>
    <xdr:to>
      <xdr:col>4</xdr:col>
      <xdr:colOff>98946</xdr:colOff>
      <xdr:row>54</xdr:row>
      <xdr:rowOff>111328</xdr:rowOff>
    </xdr:to>
    <xdr:sp macro="" textlink="">
      <xdr:nvSpPr>
        <xdr:cNvPr id="13" name="Text Box 7"/>
        <xdr:cNvSpPr txBox="1">
          <a:spLocks noChangeArrowheads="1"/>
        </xdr:cNvSpPr>
      </xdr:nvSpPr>
      <xdr:spPr bwMode="auto">
        <a:xfrm>
          <a:off x="3236595" y="102184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53</xdr:row>
      <xdr:rowOff>112395</xdr:rowOff>
    </xdr:from>
    <xdr:to>
      <xdr:col>5</xdr:col>
      <xdr:colOff>540848</xdr:colOff>
      <xdr:row>54</xdr:row>
      <xdr:rowOff>111328</xdr:rowOff>
    </xdr:to>
    <xdr:sp macro="" textlink="">
      <xdr:nvSpPr>
        <xdr:cNvPr id="14" name="Text Box 14"/>
        <xdr:cNvSpPr txBox="1">
          <a:spLocks noChangeArrowheads="1"/>
        </xdr:cNvSpPr>
      </xdr:nvSpPr>
      <xdr:spPr bwMode="auto">
        <a:xfrm>
          <a:off x="4581525" y="102184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15240</xdr:rowOff>
    </xdr:from>
    <xdr:to>
      <xdr:col>2</xdr:col>
      <xdr:colOff>464820</xdr:colOff>
      <xdr:row>55</xdr:row>
      <xdr:rowOff>104775</xdr:rowOff>
    </xdr:to>
    <xdr:sp macro="" textlink="">
      <xdr:nvSpPr>
        <xdr:cNvPr id="15" name="Text Box 6"/>
        <xdr:cNvSpPr txBox="1">
          <a:spLocks noChangeArrowheads="1"/>
        </xdr:cNvSpPr>
      </xdr:nvSpPr>
      <xdr:spPr bwMode="auto">
        <a:xfrm>
          <a:off x="160020" y="103022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127635</xdr:colOff>
      <xdr:row>43</xdr:row>
      <xdr:rowOff>142875</xdr:rowOff>
    </xdr:from>
    <xdr:to>
      <xdr:col>6</xdr:col>
      <xdr:colOff>127635</xdr:colOff>
      <xdr:row>51</xdr:row>
      <xdr:rowOff>155595</xdr:rowOff>
    </xdr:to>
    <xdr:cxnSp macro="">
      <xdr:nvCxnSpPr>
        <xdr:cNvPr id="16" name="Gerade Verbindung 3"/>
        <xdr:cNvCxnSpPr/>
      </xdr:nvCxnSpPr>
      <xdr:spPr bwMode="auto">
        <a:xfrm>
          <a:off x="5442585" y="84391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213358</xdr:colOff>
      <xdr:row>28</xdr:row>
      <xdr:rowOff>45720</xdr:rowOff>
    </xdr:from>
    <xdr:to>
      <xdr:col>6</xdr:col>
      <xdr:colOff>724198</xdr:colOff>
      <xdr:row>55</xdr:row>
      <xdr:rowOff>101700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260985</xdr:colOff>
      <xdr:row>54</xdr:row>
      <xdr:rowOff>13335</xdr:rowOff>
    </xdr:from>
    <xdr:ext cx="1906905" cy="209550"/>
    <xdr:sp macro="" textlink="">
      <xdr:nvSpPr>
        <xdr:cNvPr id="4" name="Text Box 17"/>
        <xdr:cNvSpPr txBox="1">
          <a:spLocks noChangeArrowheads="1"/>
        </xdr:cNvSpPr>
      </xdr:nvSpPr>
      <xdr:spPr bwMode="auto">
        <a:xfrm>
          <a:off x="260985" y="102336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135255</xdr:rowOff>
    </xdr:from>
    <xdr:to>
      <xdr:col>3</xdr:col>
      <xdr:colOff>446115</xdr:colOff>
      <xdr:row>53</xdr:row>
      <xdr:rowOff>97155</xdr:rowOff>
    </xdr:to>
    <xdr:sp macro="" textlink="">
      <xdr:nvSpPr>
        <xdr:cNvPr id="5" name="Rectangle 4"/>
        <xdr:cNvSpPr>
          <a:spLocks noChangeArrowheads="1"/>
        </xdr:cNvSpPr>
      </xdr:nvSpPr>
      <xdr:spPr bwMode="auto">
        <a:xfrm>
          <a:off x="2815590" y="999363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127635</xdr:rowOff>
    </xdr:from>
    <xdr:to>
      <xdr:col>5</xdr:col>
      <xdr:colOff>219419</xdr:colOff>
      <xdr:row>53</xdr:row>
      <xdr:rowOff>90660</xdr:rowOff>
    </xdr:to>
    <xdr:sp macro="" textlink="">
      <xdr:nvSpPr>
        <xdr:cNvPr id="6" name="Rectangle 5"/>
        <xdr:cNvSpPr>
          <a:spLocks noChangeArrowheads="1"/>
        </xdr:cNvSpPr>
      </xdr:nvSpPr>
      <xdr:spPr bwMode="auto">
        <a:xfrm>
          <a:off x="4360544" y="99860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121919</xdr:rowOff>
    </xdr:from>
    <xdr:to>
      <xdr:col>4</xdr:col>
      <xdr:colOff>257175</xdr:colOff>
      <xdr:row>53</xdr:row>
      <xdr:rowOff>120944</xdr:rowOff>
    </xdr:to>
    <xdr:sp macro="" textlink="">
      <xdr:nvSpPr>
        <xdr:cNvPr id="7" name="Text Box 7"/>
        <xdr:cNvSpPr txBox="1">
          <a:spLocks noChangeArrowheads="1"/>
        </xdr:cNvSpPr>
      </xdr:nvSpPr>
      <xdr:spPr bwMode="auto">
        <a:xfrm>
          <a:off x="3314700" y="99802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52</xdr:row>
      <xdr:rowOff>121920</xdr:rowOff>
    </xdr:from>
    <xdr:to>
      <xdr:col>6</xdr:col>
      <xdr:colOff>9525</xdr:colOff>
      <xdr:row>53</xdr:row>
      <xdr:rowOff>120945</xdr:rowOff>
    </xdr:to>
    <xdr:sp macro="" textlink="">
      <xdr:nvSpPr>
        <xdr:cNvPr id="8" name="Text Box 14"/>
        <xdr:cNvSpPr txBox="1">
          <a:spLocks noChangeArrowheads="1"/>
        </xdr:cNvSpPr>
      </xdr:nvSpPr>
      <xdr:spPr bwMode="auto">
        <a:xfrm>
          <a:off x="4838700" y="99802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0.01087</cdr:x>
      <cdr:y>0.93722</cdr:y>
    </cdr:from>
    <cdr:to>
      <cdr:x>0.36656</cdr:x>
      <cdr:y>0.98512</cdr:y>
    </cdr:to>
    <cdr:sp macro="" textlink="">
      <cdr:nvSpPr>
        <cdr:cNvPr id="109569" name="Text Box 3"/>
        <cdr:cNvSpPr txBox="1">
          <a:spLocks xmlns:a="http://schemas.openxmlformats.org/drawingml/2006/main" noChangeArrowheads="1"/>
        </cdr:cNvSpPr>
      </cdr:nvSpPr>
      <cdr:spPr bwMode="auto">
        <a:xfrm xmlns:a="http://schemas.openxmlformats.org/drawingml/2006/main">
          <a:off x="63327" y="4619516"/>
          <a:ext cx="2072176" cy="236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9"/>
  </cols>
  <sheetData>
    <row r="1" spans="1:1" ht="15.75" x14ac:dyDescent="0.25">
      <c r="A1" s="378" t="s">
        <v>316</v>
      </c>
    </row>
    <row r="4" spans="1:1" ht="29.25" customHeight="1" x14ac:dyDescent="0.2">
      <c r="A4" s="385" t="s">
        <v>329</v>
      </c>
    </row>
    <row r="5" spans="1:1" ht="14.25" x14ac:dyDescent="0.2">
      <c r="A5" s="380"/>
    </row>
    <row r="6" spans="1:1" ht="14.25" x14ac:dyDescent="0.2">
      <c r="A6" s="380"/>
    </row>
    <row r="7" spans="1:1" x14ac:dyDescent="0.2">
      <c r="A7" s="381" t="s">
        <v>317</v>
      </c>
    </row>
    <row r="10" spans="1:1" x14ac:dyDescent="0.2">
      <c r="A10" s="381" t="s">
        <v>330</v>
      </c>
    </row>
    <row r="11" spans="1:1" x14ac:dyDescent="0.2">
      <c r="A11" s="379" t="s">
        <v>318</v>
      </c>
    </row>
    <row r="14" spans="1:1" x14ac:dyDescent="0.2">
      <c r="A14" s="379" t="s">
        <v>319</v>
      </c>
    </row>
    <row r="17" spans="1:1" x14ac:dyDescent="0.2">
      <c r="A17" s="379" t="s">
        <v>320</v>
      </c>
    </row>
    <row r="18" spans="1:1" x14ac:dyDescent="0.2">
      <c r="A18" s="379" t="s">
        <v>321</v>
      </c>
    </row>
    <row r="19" spans="1:1" ht="25.5" x14ac:dyDescent="0.2">
      <c r="A19" s="379" t="s">
        <v>322</v>
      </c>
    </row>
    <row r="20" spans="1:1" x14ac:dyDescent="0.2">
      <c r="A20" s="379" t="s">
        <v>323</v>
      </c>
    </row>
    <row r="21" spans="1:1" x14ac:dyDescent="0.2">
      <c r="A21" s="379" t="s">
        <v>324</v>
      </c>
    </row>
    <row r="24" spans="1:1" x14ac:dyDescent="0.2">
      <c r="A24" s="382" t="s">
        <v>325</v>
      </c>
    </row>
    <row r="25" spans="1:1" ht="38.25" x14ac:dyDescent="0.2">
      <c r="A25" s="383" t="s">
        <v>326</v>
      </c>
    </row>
    <row r="28" spans="1:1" x14ac:dyDescent="0.2">
      <c r="A28" s="382" t="s">
        <v>327</v>
      </c>
    </row>
    <row r="29" spans="1:1" x14ac:dyDescent="0.2">
      <c r="A29" s="384" t="s">
        <v>328</v>
      </c>
    </row>
    <row r="30" spans="1:1" x14ac:dyDescent="0.2">
      <c r="A30" s="379"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5"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86"/>
      <c r="B1" s="87" t="s">
        <v>111</v>
      </c>
      <c r="C1" s="88"/>
      <c r="D1" s="88"/>
      <c r="E1" s="88"/>
      <c r="F1" s="88"/>
      <c r="G1" s="88"/>
      <c r="H1" s="88"/>
      <c r="I1" s="89"/>
    </row>
    <row r="2" spans="1:9" x14ac:dyDescent="0.2">
      <c r="A2" s="86"/>
      <c r="B2" s="90"/>
      <c r="C2" s="88"/>
      <c r="D2" s="88"/>
      <c r="E2" s="88"/>
      <c r="F2" s="89"/>
      <c r="G2" s="89"/>
      <c r="H2" s="89"/>
      <c r="I2" s="89"/>
    </row>
    <row r="3" spans="1:9" x14ac:dyDescent="0.2">
      <c r="A3" s="86"/>
      <c r="B3" s="320" t="s">
        <v>112</v>
      </c>
      <c r="C3" s="320"/>
      <c r="D3" s="320"/>
      <c r="E3" s="320"/>
      <c r="F3" s="320"/>
      <c r="G3" s="320"/>
      <c r="H3" s="320"/>
      <c r="I3" s="320"/>
    </row>
    <row r="4" spans="1:9" x14ac:dyDescent="0.2">
      <c r="A4" s="86"/>
      <c r="B4" s="337" t="s">
        <v>113</v>
      </c>
      <c r="C4" s="337"/>
      <c r="D4" s="337"/>
      <c r="E4" s="337"/>
      <c r="F4" s="337"/>
      <c r="G4" s="337"/>
      <c r="H4" s="337"/>
      <c r="I4" s="337"/>
    </row>
    <row r="5" spans="1:9" x14ac:dyDescent="0.2">
      <c r="A5" s="86"/>
      <c r="H5" s="89"/>
      <c r="I5" s="89"/>
    </row>
    <row r="6" spans="1:9" x14ac:dyDescent="0.2">
      <c r="A6" s="321" t="s">
        <v>3</v>
      </c>
      <c r="B6" s="324" t="s">
        <v>114</v>
      </c>
      <c r="C6" s="324" t="s">
        <v>115</v>
      </c>
      <c r="D6" s="324" t="s">
        <v>116</v>
      </c>
      <c r="E6" s="324" t="s">
        <v>117</v>
      </c>
      <c r="F6" s="324" t="s">
        <v>118</v>
      </c>
      <c r="G6" s="324" t="s">
        <v>119</v>
      </c>
      <c r="H6" s="332" t="s">
        <v>108</v>
      </c>
      <c r="I6" s="332" t="s">
        <v>120</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91" t="s">
        <v>17</v>
      </c>
      <c r="D10" s="92" t="s">
        <v>121</v>
      </c>
      <c r="E10" s="335" t="s">
        <v>122</v>
      </c>
      <c r="F10" s="336"/>
      <c r="G10" s="93" t="s">
        <v>20</v>
      </c>
      <c r="H10" s="94"/>
      <c r="I10" s="95" t="s">
        <v>122</v>
      </c>
    </row>
    <row r="11" spans="1:9" x14ac:dyDescent="0.2">
      <c r="A11" s="96"/>
      <c r="B11" s="97"/>
      <c r="C11" s="98"/>
      <c r="D11" s="99"/>
      <c r="E11" s="99"/>
      <c r="F11" s="100"/>
      <c r="G11" s="101"/>
      <c r="H11" s="102"/>
      <c r="I11" s="103"/>
    </row>
    <row r="12" spans="1:9" ht="13.5" customHeight="1" x14ac:dyDescent="0.2">
      <c r="A12" s="104" t="s">
        <v>109</v>
      </c>
      <c r="B12" s="105" t="s">
        <v>110</v>
      </c>
      <c r="C12" s="106">
        <v>171</v>
      </c>
      <c r="D12" s="106">
        <v>130</v>
      </c>
      <c r="E12" s="106">
        <v>2986</v>
      </c>
      <c r="F12" s="106">
        <v>17888</v>
      </c>
      <c r="G12" s="107">
        <v>16.7</v>
      </c>
      <c r="H12" s="107">
        <v>37.4</v>
      </c>
      <c r="I12" s="106">
        <v>138</v>
      </c>
    </row>
    <row r="13" spans="1:9" ht="13.5" customHeight="1" x14ac:dyDescent="0.2">
      <c r="A13" s="104"/>
      <c r="B13" s="108" t="s">
        <v>123</v>
      </c>
      <c r="C13" s="109"/>
      <c r="D13" s="110"/>
      <c r="E13" s="110"/>
      <c r="F13" s="111"/>
      <c r="G13" s="112"/>
      <c r="H13" s="112"/>
      <c r="I13" s="110"/>
    </row>
    <row r="14" spans="1:9" ht="13.5" customHeight="1" x14ac:dyDescent="0.2">
      <c r="A14" s="104" t="s">
        <v>21</v>
      </c>
      <c r="B14" s="108" t="s">
        <v>124</v>
      </c>
      <c r="C14" s="110">
        <v>163</v>
      </c>
      <c r="D14" s="110">
        <v>127</v>
      </c>
      <c r="E14" s="110">
        <v>2955</v>
      </c>
      <c r="F14" s="110">
        <v>16226</v>
      </c>
      <c r="G14" s="112">
        <v>18.2</v>
      </c>
      <c r="H14" s="112">
        <v>33.799999999999997</v>
      </c>
      <c r="I14" s="110">
        <v>128</v>
      </c>
    </row>
    <row r="15" spans="1:9" ht="13.5" customHeight="1" x14ac:dyDescent="0.2">
      <c r="A15" s="104" t="s">
        <v>21</v>
      </c>
      <c r="B15" s="108" t="s">
        <v>125</v>
      </c>
      <c r="C15" s="110">
        <v>180</v>
      </c>
      <c r="D15" s="110">
        <v>131</v>
      </c>
      <c r="E15" s="110">
        <v>3206</v>
      </c>
      <c r="F15" s="110">
        <v>19457</v>
      </c>
      <c r="G15" s="112">
        <v>16.5</v>
      </c>
      <c r="H15" s="112">
        <v>47.8</v>
      </c>
      <c r="I15" s="110">
        <v>148</v>
      </c>
    </row>
    <row r="16" spans="1:9" ht="13.5" customHeight="1" x14ac:dyDescent="0.2">
      <c r="A16" s="104" t="s">
        <v>21</v>
      </c>
      <c r="B16" s="108" t="s">
        <v>126</v>
      </c>
      <c r="C16" s="110">
        <v>202</v>
      </c>
      <c r="D16" s="110">
        <v>136</v>
      </c>
      <c r="E16" s="110">
        <v>3775</v>
      </c>
      <c r="F16" s="110">
        <v>18243</v>
      </c>
      <c r="G16" s="112">
        <v>20.7</v>
      </c>
      <c r="H16" s="112">
        <v>56.3</v>
      </c>
      <c r="I16" s="110">
        <v>134</v>
      </c>
    </row>
    <row r="17" spans="1:9" ht="13.5" customHeight="1" x14ac:dyDescent="0.2">
      <c r="A17" s="104" t="s">
        <v>21</v>
      </c>
      <c r="B17" s="108" t="s">
        <v>127</v>
      </c>
      <c r="C17" s="110">
        <v>173</v>
      </c>
      <c r="D17" s="110">
        <v>134</v>
      </c>
      <c r="E17" s="110">
        <v>2404</v>
      </c>
      <c r="F17" s="110">
        <v>19636</v>
      </c>
      <c r="G17" s="112">
        <v>12.2</v>
      </c>
      <c r="H17" s="112">
        <v>20.8</v>
      </c>
      <c r="I17" s="110">
        <v>146</v>
      </c>
    </row>
    <row r="18" spans="1:9" ht="13.5" customHeight="1" x14ac:dyDescent="0.2">
      <c r="A18" s="104"/>
      <c r="B18" s="97"/>
      <c r="C18" s="113"/>
      <c r="D18" s="113"/>
      <c r="E18" s="113"/>
      <c r="F18" s="113"/>
      <c r="G18" s="114"/>
      <c r="H18" s="114"/>
      <c r="I18" s="113"/>
    </row>
    <row r="19" spans="1:9" ht="13.5" customHeight="1" x14ac:dyDescent="0.2">
      <c r="A19" s="104" t="s">
        <v>128</v>
      </c>
      <c r="B19" s="105" t="s">
        <v>129</v>
      </c>
      <c r="C19" s="106">
        <v>142</v>
      </c>
      <c r="D19" s="106">
        <v>185</v>
      </c>
      <c r="E19" s="106">
        <v>3070</v>
      </c>
      <c r="F19" s="115" t="s">
        <v>21</v>
      </c>
      <c r="G19" s="115" t="s">
        <v>21</v>
      </c>
      <c r="H19" s="115" t="s">
        <v>21</v>
      </c>
      <c r="I19" s="115" t="s">
        <v>21</v>
      </c>
    </row>
    <row r="20" spans="1:9" ht="13.5" customHeight="1" x14ac:dyDescent="0.2">
      <c r="A20" s="104"/>
      <c r="B20" s="97"/>
      <c r="C20" s="109"/>
      <c r="D20" s="116"/>
      <c r="E20" s="116"/>
      <c r="F20" s="116"/>
      <c r="G20" s="117"/>
      <c r="H20" s="117"/>
      <c r="I20" s="116"/>
    </row>
    <row r="21" spans="1:9" ht="13.5" customHeight="1" x14ac:dyDescent="0.2">
      <c r="A21" s="104">
        <v>5</v>
      </c>
      <c r="B21" s="108" t="s">
        <v>130</v>
      </c>
      <c r="C21" s="118" t="s">
        <v>131</v>
      </c>
      <c r="D21" s="118" t="s">
        <v>131</v>
      </c>
      <c r="E21" s="118" t="s">
        <v>131</v>
      </c>
      <c r="F21" s="118" t="s">
        <v>131</v>
      </c>
      <c r="G21" s="118" t="s">
        <v>131</v>
      </c>
      <c r="H21" s="118" t="s">
        <v>131</v>
      </c>
      <c r="I21" s="118" t="s">
        <v>131</v>
      </c>
    </row>
    <row r="22" spans="1:9" ht="13.5" customHeight="1" x14ac:dyDescent="0.2">
      <c r="A22" s="104">
        <v>6</v>
      </c>
      <c r="B22" s="108" t="s">
        <v>132</v>
      </c>
      <c r="C22" s="118" t="s">
        <v>131</v>
      </c>
      <c r="D22" s="118" t="s">
        <v>131</v>
      </c>
      <c r="E22" s="118" t="s">
        <v>131</v>
      </c>
      <c r="F22" s="118" t="s">
        <v>131</v>
      </c>
      <c r="G22" s="118" t="s">
        <v>131</v>
      </c>
      <c r="H22" s="118" t="s">
        <v>131</v>
      </c>
      <c r="I22" s="118" t="s">
        <v>131</v>
      </c>
    </row>
    <row r="23" spans="1:9" ht="13.5" customHeight="1" x14ac:dyDescent="0.2">
      <c r="A23" s="104">
        <v>7</v>
      </c>
      <c r="B23" s="108" t="s">
        <v>133</v>
      </c>
      <c r="C23" s="118" t="s">
        <v>131</v>
      </c>
      <c r="D23" s="118" t="s">
        <v>131</v>
      </c>
      <c r="E23" s="118" t="s">
        <v>131</v>
      </c>
      <c r="F23" s="118" t="s">
        <v>131</v>
      </c>
      <c r="G23" s="118" t="s">
        <v>131</v>
      </c>
      <c r="H23" s="118" t="s">
        <v>131</v>
      </c>
      <c r="I23" s="118" t="s">
        <v>131</v>
      </c>
    </row>
    <row r="24" spans="1:9" ht="13.5" customHeight="1" x14ac:dyDescent="0.2">
      <c r="A24" s="104">
        <v>8</v>
      </c>
      <c r="B24" s="108" t="s">
        <v>134</v>
      </c>
      <c r="C24" s="118"/>
      <c r="D24" s="118"/>
      <c r="E24" s="118"/>
      <c r="F24" s="118"/>
      <c r="G24" s="118"/>
      <c r="H24" s="118"/>
      <c r="I24" s="118"/>
    </row>
    <row r="25" spans="1:9" ht="13.5" customHeight="1" x14ac:dyDescent="0.2">
      <c r="A25" s="104"/>
      <c r="B25" s="108" t="s">
        <v>135</v>
      </c>
      <c r="C25" s="110">
        <v>142</v>
      </c>
      <c r="D25" s="110">
        <v>185</v>
      </c>
      <c r="E25" s="110">
        <v>3070</v>
      </c>
      <c r="F25" s="118" t="s">
        <v>21</v>
      </c>
      <c r="G25" s="118" t="s">
        <v>21</v>
      </c>
      <c r="H25" s="118" t="s">
        <v>21</v>
      </c>
      <c r="I25" s="118" t="s">
        <v>21</v>
      </c>
    </row>
    <row r="26" spans="1:9" ht="13.5" customHeight="1" x14ac:dyDescent="0.2">
      <c r="A26" s="104">
        <v>9</v>
      </c>
      <c r="B26" s="108" t="s">
        <v>136</v>
      </c>
      <c r="C26" s="110"/>
      <c r="D26" s="110"/>
      <c r="E26" s="110"/>
      <c r="F26" s="110"/>
      <c r="G26" s="119"/>
      <c r="H26" s="119"/>
      <c r="I26" s="110"/>
    </row>
    <row r="27" spans="1:9" ht="13.5" customHeight="1" x14ac:dyDescent="0.2">
      <c r="A27" s="104"/>
      <c r="B27" s="108" t="s">
        <v>137</v>
      </c>
      <c r="C27" s="118"/>
      <c r="D27" s="118"/>
      <c r="E27" s="118"/>
      <c r="F27" s="118"/>
      <c r="G27" s="118"/>
      <c r="H27" s="118"/>
      <c r="I27" s="118"/>
    </row>
    <row r="28" spans="1:9" ht="13.5" customHeight="1" x14ac:dyDescent="0.2">
      <c r="A28" s="104"/>
      <c r="B28" s="108" t="s">
        <v>138</v>
      </c>
      <c r="C28" s="118" t="s">
        <v>131</v>
      </c>
      <c r="D28" s="118" t="s">
        <v>131</v>
      </c>
      <c r="E28" s="118" t="s">
        <v>131</v>
      </c>
      <c r="F28" s="118" t="s">
        <v>131</v>
      </c>
      <c r="G28" s="118" t="s">
        <v>131</v>
      </c>
      <c r="H28" s="118" t="s">
        <v>131</v>
      </c>
      <c r="I28" s="118" t="s">
        <v>131</v>
      </c>
    </row>
    <row r="29" spans="1:9" ht="13.5" customHeight="1" x14ac:dyDescent="0.2">
      <c r="A29" s="104"/>
      <c r="B29" s="108"/>
      <c r="C29" s="106"/>
      <c r="D29" s="106"/>
      <c r="E29" s="106"/>
      <c r="F29" s="120"/>
      <c r="G29" s="121"/>
      <c r="H29" s="121"/>
      <c r="I29" s="120"/>
    </row>
    <row r="30" spans="1:9" ht="13.5" customHeight="1" x14ac:dyDescent="0.2">
      <c r="A30" s="104" t="s">
        <v>139</v>
      </c>
      <c r="B30" s="105" t="s">
        <v>140</v>
      </c>
      <c r="C30" s="106">
        <v>171</v>
      </c>
      <c r="D30" s="106">
        <v>130</v>
      </c>
      <c r="E30" s="106">
        <v>2985</v>
      </c>
      <c r="F30" s="115" t="s">
        <v>21</v>
      </c>
      <c r="G30" s="115" t="s">
        <v>21</v>
      </c>
      <c r="H30" s="115" t="s">
        <v>21</v>
      </c>
      <c r="I30" s="115" t="s">
        <v>21</v>
      </c>
    </row>
    <row r="31" spans="1:9" ht="13.5" customHeight="1" x14ac:dyDescent="0.2">
      <c r="A31" s="104"/>
      <c r="B31" s="108"/>
      <c r="C31" s="120"/>
      <c r="D31" s="120"/>
      <c r="E31" s="120"/>
      <c r="F31" s="122"/>
      <c r="G31" s="123"/>
      <c r="H31" s="123"/>
      <c r="I31" s="120"/>
    </row>
    <row r="32" spans="1:9" ht="13.5" customHeight="1" x14ac:dyDescent="0.2">
      <c r="A32" s="104">
        <v>10</v>
      </c>
      <c r="B32" s="108" t="s">
        <v>141</v>
      </c>
      <c r="C32" s="110">
        <v>188</v>
      </c>
      <c r="D32" s="110">
        <v>135</v>
      </c>
      <c r="E32" s="110">
        <v>2157</v>
      </c>
      <c r="F32" s="110">
        <v>19902</v>
      </c>
      <c r="G32" s="112">
        <v>10.8</v>
      </c>
      <c r="H32" s="112">
        <v>16.100000000000001</v>
      </c>
      <c r="I32" s="110">
        <v>148</v>
      </c>
    </row>
    <row r="33" spans="1:9" ht="13.5" customHeight="1" x14ac:dyDescent="0.2">
      <c r="A33" s="104">
        <v>11</v>
      </c>
      <c r="B33" s="108" t="s">
        <v>50</v>
      </c>
      <c r="C33" s="110">
        <v>127</v>
      </c>
      <c r="D33" s="110">
        <v>134</v>
      </c>
      <c r="E33" s="110">
        <v>3941</v>
      </c>
      <c r="F33" s="110">
        <v>53071</v>
      </c>
      <c r="G33" s="112">
        <v>7.4</v>
      </c>
      <c r="H33" s="118" t="s">
        <v>21</v>
      </c>
      <c r="I33" s="110">
        <v>397</v>
      </c>
    </row>
    <row r="34" spans="1:9" ht="13.5" customHeight="1" x14ac:dyDescent="0.2">
      <c r="A34" s="104">
        <v>12</v>
      </c>
      <c r="B34" s="108" t="s">
        <v>51</v>
      </c>
      <c r="C34" s="118" t="s">
        <v>21</v>
      </c>
      <c r="D34" s="118" t="s">
        <v>21</v>
      </c>
      <c r="E34" s="118" t="s">
        <v>21</v>
      </c>
      <c r="F34" s="118" t="s">
        <v>21</v>
      </c>
      <c r="G34" s="118" t="s">
        <v>21</v>
      </c>
      <c r="H34" s="118" t="s">
        <v>21</v>
      </c>
      <c r="I34" s="118" t="s">
        <v>21</v>
      </c>
    </row>
    <row r="35" spans="1:9" ht="13.5" customHeight="1" x14ac:dyDescent="0.2">
      <c r="A35" s="104">
        <v>13</v>
      </c>
      <c r="B35" s="108" t="s">
        <v>53</v>
      </c>
      <c r="C35" s="110">
        <v>100</v>
      </c>
      <c r="D35" s="110">
        <v>133</v>
      </c>
      <c r="E35" s="110">
        <v>2684</v>
      </c>
      <c r="F35" s="110">
        <v>15243</v>
      </c>
      <c r="G35" s="112">
        <v>17.600000000000001</v>
      </c>
      <c r="H35" s="112">
        <v>60.8</v>
      </c>
      <c r="I35" s="110">
        <v>115</v>
      </c>
    </row>
    <row r="36" spans="1:9" ht="13.5" customHeight="1" x14ac:dyDescent="0.2">
      <c r="A36" s="104">
        <v>14</v>
      </c>
      <c r="B36" s="108" t="s">
        <v>142</v>
      </c>
      <c r="C36" s="118" t="s">
        <v>21</v>
      </c>
      <c r="D36" s="118" t="s">
        <v>21</v>
      </c>
      <c r="E36" s="118" t="s">
        <v>21</v>
      </c>
      <c r="F36" s="118" t="s">
        <v>21</v>
      </c>
      <c r="G36" s="118" t="s">
        <v>21</v>
      </c>
      <c r="H36" s="118" t="s">
        <v>21</v>
      </c>
      <c r="I36" s="118" t="s">
        <v>21</v>
      </c>
    </row>
    <row r="37" spans="1:9" ht="13.5" customHeight="1" x14ac:dyDescent="0.2">
      <c r="A37" s="104">
        <v>15</v>
      </c>
      <c r="B37" s="108" t="s">
        <v>143</v>
      </c>
      <c r="C37" s="110"/>
      <c r="D37" s="110"/>
      <c r="E37" s="110"/>
      <c r="F37" s="110"/>
      <c r="G37" s="112"/>
      <c r="H37" s="112"/>
      <c r="I37" s="110"/>
    </row>
    <row r="38" spans="1:9" ht="13.5" customHeight="1" x14ac:dyDescent="0.2">
      <c r="A38" s="104"/>
      <c r="B38" s="108" t="s">
        <v>144</v>
      </c>
      <c r="C38" s="118" t="s">
        <v>21</v>
      </c>
      <c r="D38" s="118" t="s">
        <v>21</v>
      </c>
      <c r="E38" s="118" t="s">
        <v>21</v>
      </c>
      <c r="F38" s="118" t="s">
        <v>21</v>
      </c>
      <c r="G38" s="118" t="s">
        <v>21</v>
      </c>
      <c r="H38" s="118" t="s">
        <v>21</v>
      </c>
      <c r="I38" s="118" t="s">
        <v>21</v>
      </c>
    </row>
    <row r="39" spans="1:9" ht="13.5" customHeight="1" x14ac:dyDescent="0.2">
      <c r="A39" s="104">
        <v>16</v>
      </c>
      <c r="B39" s="108" t="s">
        <v>145</v>
      </c>
      <c r="C39" s="110"/>
      <c r="D39" s="110"/>
      <c r="E39" s="110"/>
      <c r="F39" s="110"/>
      <c r="G39" s="112"/>
      <c r="H39" s="112"/>
      <c r="I39" s="110"/>
    </row>
    <row r="40" spans="1:9" ht="13.5" customHeight="1" x14ac:dyDescent="0.2">
      <c r="A40" s="104"/>
      <c r="B40" s="108" t="s">
        <v>146</v>
      </c>
      <c r="C40" s="110">
        <v>232</v>
      </c>
      <c r="D40" s="110">
        <v>130</v>
      </c>
      <c r="E40" s="110">
        <v>3013</v>
      </c>
      <c r="F40" s="110">
        <v>21704</v>
      </c>
      <c r="G40" s="112">
        <v>13.9</v>
      </c>
      <c r="H40" s="112">
        <v>36.299999999999997</v>
      </c>
      <c r="I40" s="110">
        <v>167</v>
      </c>
    </row>
    <row r="41" spans="1:9" ht="13.5" customHeight="1" x14ac:dyDescent="0.2">
      <c r="A41" s="104">
        <v>17</v>
      </c>
      <c r="B41" s="108" t="s">
        <v>147</v>
      </c>
      <c r="C41" s="110"/>
      <c r="D41" s="110"/>
      <c r="E41" s="110"/>
      <c r="F41" s="110"/>
      <c r="G41" s="112"/>
      <c r="H41" s="112"/>
      <c r="I41" s="110"/>
    </row>
    <row r="42" spans="1:9" ht="13.5" customHeight="1" x14ac:dyDescent="0.2">
      <c r="A42" s="104"/>
      <c r="B42" s="108" t="s">
        <v>148</v>
      </c>
      <c r="C42" s="110">
        <v>203</v>
      </c>
      <c r="D42" s="110">
        <v>126</v>
      </c>
      <c r="E42" s="110">
        <v>2811</v>
      </c>
      <c r="F42" s="110">
        <v>26822</v>
      </c>
      <c r="G42" s="112">
        <v>10.5</v>
      </c>
      <c r="H42" s="112">
        <v>25.9</v>
      </c>
      <c r="I42" s="110">
        <v>213</v>
      </c>
    </row>
    <row r="43" spans="1:9" ht="13.5" customHeight="1" x14ac:dyDescent="0.2">
      <c r="A43" s="104">
        <v>18</v>
      </c>
      <c r="B43" s="108" t="s">
        <v>149</v>
      </c>
      <c r="C43" s="124"/>
      <c r="D43" s="124"/>
      <c r="E43" s="124"/>
      <c r="F43" s="122"/>
      <c r="G43" s="112"/>
      <c r="H43" s="112"/>
      <c r="I43" s="124"/>
    </row>
    <row r="44" spans="1:9" ht="13.5" customHeight="1" x14ac:dyDescent="0.2">
      <c r="A44" s="104"/>
      <c r="B44" s="108" t="s">
        <v>150</v>
      </c>
      <c r="C44" s="118"/>
      <c r="D44" s="118"/>
      <c r="E44" s="118"/>
      <c r="F44" s="118"/>
      <c r="G44" s="118"/>
      <c r="H44" s="118"/>
      <c r="I44" s="118"/>
    </row>
    <row r="45" spans="1:9" ht="13.5" customHeight="1" x14ac:dyDescent="0.2">
      <c r="A45" s="104"/>
      <c r="B45" s="108" t="s">
        <v>151</v>
      </c>
      <c r="C45" s="110">
        <v>140</v>
      </c>
      <c r="D45" s="110">
        <v>130</v>
      </c>
      <c r="E45" s="110">
        <v>2534</v>
      </c>
      <c r="F45" s="110">
        <v>12271</v>
      </c>
      <c r="G45" s="112">
        <v>20.7</v>
      </c>
      <c r="H45" s="112">
        <v>13</v>
      </c>
      <c r="I45" s="110">
        <v>94</v>
      </c>
    </row>
    <row r="46" spans="1:9" ht="13.5" customHeight="1" x14ac:dyDescent="0.2">
      <c r="A46" s="104">
        <v>19</v>
      </c>
      <c r="B46" s="108" t="s">
        <v>152</v>
      </c>
      <c r="C46" s="118" t="s">
        <v>131</v>
      </c>
      <c r="D46" s="118" t="s">
        <v>131</v>
      </c>
      <c r="E46" s="118" t="s">
        <v>131</v>
      </c>
      <c r="F46" s="118" t="s">
        <v>131</v>
      </c>
      <c r="G46" s="118" t="s">
        <v>131</v>
      </c>
      <c r="H46" s="118" t="s">
        <v>131</v>
      </c>
      <c r="I46" s="118" t="s">
        <v>131</v>
      </c>
    </row>
    <row r="47" spans="1:9" ht="13.5" customHeight="1" x14ac:dyDescent="0.2">
      <c r="A47" s="104">
        <v>20</v>
      </c>
      <c r="B47" s="108" t="s">
        <v>153</v>
      </c>
      <c r="C47" s="110">
        <v>152</v>
      </c>
      <c r="D47" s="110">
        <v>127</v>
      </c>
      <c r="E47" s="110">
        <v>3662</v>
      </c>
      <c r="F47" s="110">
        <v>17004</v>
      </c>
      <c r="G47" s="112">
        <v>21.5</v>
      </c>
      <c r="H47" s="112">
        <v>51.4</v>
      </c>
      <c r="I47" s="110">
        <v>134</v>
      </c>
    </row>
    <row r="48" spans="1:9" ht="13.5" customHeight="1" x14ac:dyDescent="0.2">
      <c r="A48" s="104">
        <v>21</v>
      </c>
      <c r="B48" s="108" t="s">
        <v>154</v>
      </c>
      <c r="C48" s="110"/>
      <c r="D48" s="110"/>
      <c r="E48" s="110"/>
      <c r="F48" s="110"/>
      <c r="G48" s="112"/>
      <c r="H48" s="112"/>
      <c r="I48" s="110"/>
    </row>
    <row r="49" spans="1:9" ht="13.5" customHeight="1" x14ac:dyDescent="0.2">
      <c r="A49" s="104"/>
      <c r="B49" s="108" t="s">
        <v>155</v>
      </c>
      <c r="C49" s="110">
        <v>246</v>
      </c>
      <c r="D49" s="110">
        <v>136</v>
      </c>
      <c r="E49" s="110">
        <v>3885</v>
      </c>
      <c r="F49" s="110">
        <v>18035</v>
      </c>
      <c r="G49" s="112">
        <v>21.5</v>
      </c>
      <c r="H49" s="112">
        <v>72.5</v>
      </c>
      <c r="I49" s="110">
        <v>133</v>
      </c>
    </row>
    <row r="50" spans="1:9" ht="13.5" customHeight="1" x14ac:dyDescent="0.2">
      <c r="A50" s="104">
        <v>22</v>
      </c>
      <c r="B50" s="108" t="s">
        <v>156</v>
      </c>
      <c r="C50" s="110"/>
      <c r="D50" s="110"/>
      <c r="E50" s="110"/>
      <c r="F50" s="110"/>
      <c r="G50" s="112"/>
      <c r="H50" s="112"/>
      <c r="I50" s="110"/>
    </row>
    <row r="51" spans="1:9" ht="13.5" customHeight="1" x14ac:dyDescent="0.2">
      <c r="A51" s="104"/>
      <c r="B51" s="108" t="s">
        <v>157</v>
      </c>
      <c r="C51" s="110">
        <v>153</v>
      </c>
      <c r="D51" s="110">
        <v>137</v>
      </c>
      <c r="E51" s="110">
        <v>2635</v>
      </c>
      <c r="F51" s="110">
        <v>15521</v>
      </c>
      <c r="G51" s="112">
        <v>17</v>
      </c>
      <c r="H51" s="112">
        <v>37.6</v>
      </c>
      <c r="I51" s="110">
        <v>113</v>
      </c>
    </row>
    <row r="52" spans="1:9" ht="13.5" customHeight="1" x14ac:dyDescent="0.2">
      <c r="A52" s="104">
        <v>23</v>
      </c>
      <c r="B52" s="108" t="s">
        <v>158</v>
      </c>
      <c r="C52" s="110"/>
      <c r="D52" s="110"/>
      <c r="E52" s="110"/>
      <c r="F52" s="110"/>
      <c r="G52" s="112"/>
      <c r="H52" s="112"/>
      <c r="I52" s="110"/>
    </row>
    <row r="53" spans="1:9" ht="13.5" customHeight="1" x14ac:dyDescent="0.2">
      <c r="A53" s="104"/>
      <c r="B53" s="108" t="s">
        <v>159</v>
      </c>
      <c r="C53" s="110"/>
      <c r="D53" s="110"/>
      <c r="E53" s="110"/>
      <c r="F53" s="110"/>
      <c r="G53" s="112"/>
      <c r="H53" s="112"/>
      <c r="I53" s="110"/>
    </row>
    <row r="54" spans="1:9" ht="13.5" customHeight="1" x14ac:dyDescent="0.2">
      <c r="A54" s="104"/>
      <c r="B54" s="108" t="s">
        <v>160</v>
      </c>
      <c r="C54" s="110">
        <v>133</v>
      </c>
      <c r="D54" s="110">
        <v>129</v>
      </c>
      <c r="E54" s="110">
        <v>2887</v>
      </c>
      <c r="F54" s="110">
        <v>14884</v>
      </c>
      <c r="G54" s="112">
        <v>19.399999999999999</v>
      </c>
      <c r="H54" s="112">
        <v>25.5</v>
      </c>
      <c r="I54" s="110">
        <v>116</v>
      </c>
    </row>
    <row r="55" spans="1:9" ht="13.5" customHeight="1" x14ac:dyDescent="0.2">
      <c r="A55" s="104">
        <v>24</v>
      </c>
      <c r="B55" s="108" t="s">
        <v>161</v>
      </c>
      <c r="C55" s="110">
        <v>267</v>
      </c>
      <c r="D55" s="110">
        <v>110</v>
      </c>
      <c r="E55" s="110">
        <v>3200</v>
      </c>
      <c r="F55" s="110">
        <v>18386</v>
      </c>
      <c r="G55" s="112">
        <v>17.399999999999999</v>
      </c>
      <c r="H55" s="112">
        <v>38.4</v>
      </c>
      <c r="I55" s="110">
        <v>166</v>
      </c>
    </row>
    <row r="56" spans="1:9" ht="13.5" customHeight="1" x14ac:dyDescent="0.2">
      <c r="A56" s="104">
        <v>25</v>
      </c>
      <c r="B56" s="108" t="s">
        <v>162</v>
      </c>
      <c r="C56" s="110">
        <v>147</v>
      </c>
      <c r="D56" s="110">
        <v>125</v>
      </c>
      <c r="E56" s="110">
        <v>2916</v>
      </c>
      <c r="F56" s="110">
        <v>14936</v>
      </c>
      <c r="G56" s="112">
        <v>19.5</v>
      </c>
      <c r="H56" s="112">
        <v>29.2</v>
      </c>
      <c r="I56" s="110">
        <v>120</v>
      </c>
    </row>
    <row r="57" spans="1:9" ht="13.5" customHeight="1" x14ac:dyDescent="0.2">
      <c r="A57" s="104">
        <v>26</v>
      </c>
      <c r="B57" s="108" t="s">
        <v>163</v>
      </c>
      <c r="C57" s="110"/>
      <c r="D57" s="110"/>
      <c r="E57" s="110"/>
      <c r="F57" s="110"/>
      <c r="G57" s="112"/>
      <c r="H57" s="112"/>
      <c r="I57" s="110"/>
    </row>
    <row r="58" spans="1:9" ht="13.5" customHeight="1" x14ac:dyDescent="0.2">
      <c r="A58" s="104"/>
      <c r="B58" s="108" t="s">
        <v>164</v>
      </c>
      <c r="C58" s="110">
        <v>176</v>
      </c>
      <c r="D58" s="110">
        <v>134</v>
      </c>
      <c r="E58" s="110">
        <v>3576</v>
      </c>
      <c r="F58" s="110">
        <v>15598</v>
      </c>
      <c r="G58" s="112">
        <v>22.9</v>
      </c>
      <c r="H58" s="112">
        <v>53.6</v>
      </c>
      <c r="I58" s="110">
        <v>117</v>
      </c>
    </row>
    <row r="59" spans="1:9" ht="13.5" customHeight="1" x14ac:dyDescent="0.2">
      <c r="A59" s="104">
        <v>27</v>
      </c>
      <c r="B59" s="108" t="s">
        <v>165</v>
      </c>
      <c r="C59" s="110">
        <v>193</v>
      </c>
      <c r="D59" s="110">
        <v>123</v>
      </c>
      <c r="E59" s="110">
        <v>3318</v>
      </c>
      <c r="F59" s="110">
        <v>18506</v>
      </c>
      <c r="G59" s="112">
        <v>17.899999999999999</v>
      </c>
      <c r="H59" s="112">
        <v>35.799999999999997</v>
      </c>
      <c r="I59" s="110">
        <v>150</v>
      </c>
    </row>
    <row r="60" spans="1:9" ht="13.5" customHeight="1" x14ac:dyDescent="0.2">
      <c r="A60" s="104">
        <v>28</v>
      </c>
      <c r="B60" s="108" t="s">
        <v>92</v>
      </c>
      <c r="C60" s="110">
        <v>161</v>
      </c>
      <c r="D60" s="110">
        <v>132</v>
      </c>
      <c r="E60" s="110">
        <v>3065</v>
      </c>
      <c r="F60" s="110">
        <v>15003</v>
      </c>
      <c r="G60" s="112">
        <v>20.399999999999999</v>
      </c>
      <c r="H60" s="112">
        <v>47.9</v>
      </c>
      <c r="I60" s="110">
        <v>114</v>
      </c>
    </row>
    <row r="61" spans="1:9" ht="13.5" customHeight="1" x14ac:dyDescent="0.2">
      <c r="A61" s="104">
        <v>29</v>
      </c>
      <c r="B61" s="108" t="s">
        <v>166</v>
      </c>
      <c r="C61" s="110"/>
      <c r="D61" s="110"/>
      <c r="E61" s="110"/>
      <c r="F61" s="110"/>
      <c r="G61" s="112"/>
      <c r="H61" s="112"/>
      <c r="I61" s="110"/>
    </row>
    <row r="62" spans="1:9" ht="13.5" customHeight="1" x14ac:dyDescent="0.2">
      <c r="A62" s="104"/>
      <c r="B62" s="108" t="s">
        <v>167</v>
      </c>
      <c r="C62" s="110">
        <v>290</v>
      </c>
      <c r="D62" s="110">
        <v>122</v>
      </c>
      <c r="E62" s="110">
        <v>3404</v>
      </c>
      <c r="F62" s="110">
        <v>20602</v>
      </c>
      <c r="G62" s="112">
        <v>16.5</v>
      </c>
      <c r="H62" s="112">
        <v>32.200000000000003</v>
      </c>
      <c r="I62" s="110">
        <v>168</v>
      </c>
    </row>
    <row r="63" spans="1:9" ht="13.5" customHeight="1" x14ac:dyDescent="0.2">
      <c r="A63" s="104">
        <v>30</v>
      </c>
      <c r="B63" s="108" t="s">
        <v>96</v>
      </c>
      <c r="C63" s="118" t="s">
        <v>21</v>
      </c>
      <c r="D63" s="118" t="s">
        <v>21</v>
      </c>
      <c r="E63" s="118" t="s">
        <v>21</v>
      </c>
      <c r="F63" s="118" t="s">
        <v>21</v>
      </c>
      <c r="G63" s="118" t="s">
        <v>21</v>
      </c>
      <c r="H63" s="118" t="s">
        <v>21</v>
      </c>
      <c r="I63" s="118" t="s">
        <v>21</v>
      </c>
    </row>
    <row r="64" spans="1:9" ht="13.5" customHeight="1" x14ac:dyDescent="0.2">
      <c r="A64" s="104">
        <v>31</v>
      </c>
      <c r="B64" s="108" t="s">
        <v>97</v>
      </c>
      <c r="C64" s="110">
        <v>146</v>
      </c>
      <c r="D64" s="110">
        <v>131</v>
      </c>
      <c r="E64" s="110">
        <v>2369</v>
      </c>
      <c r="F64" s="110">
        <v>17084</v>
      </c>
      <c r="G64" s="112">
        <v>13.9</v>
      </c>
      <c r="H64" s="112">
        <v>9.5</v>
      </c>
      <c r="I64" s="110">
        <v>130</v>
      </c>
    </row>
    <row r="65" spans="1:9" ht="13.5" customHeight="1" x14ac:dyDescent="0.2">
      <c r="A65" s="104">
        <v>32</v>
      </c>
      <c r="B65" s="108" t="s">
        <v>168</v>
      </c>
      <c r="C65" s="110">
        <v>155</v>
      </c>
      <c r="D65" s="110">
        <v>136</v>
      </c>
      <c r="E65" s="110">
        <v>3054</v>
      </c>
      <c r="F65" s="110">
        <v>24548</v>
      </c>
      <c r="G65" s="112">
        <v>12.4</v>
      </c>
      <c r="H65" s="112">
        <v>70.599999999999994</v>
      </c>
      <c r="I65" s="110">
        <v>180</v>
      </c>
    </row>
    <row r="66" spans="1:9" ht="13.5" customHeight="1" x14ac:dyDescent="0.2">
      <c r="A66" s="104">
        <v>33</v>
      </c>
      <c r="B66" s="108" t="s">
        <v>169</v>
      </c>
      <c r="C66" s="110"/>
      <c r="D66" s="110"/>
      <c r="E66" s="110"/>
      <c r="F66" s="110"/>
      <c r="G66" s="112"/>
      <c r="H66" s="112"/>
      <c r="I66" s="110"/>
    </row>
    <row r="67" spans="1:9" ht="13.5" customHeight="1" x14ac:dyDescent="0.2">
      <c r="A67" s="104"/>
      <c r="B67" s="108" t="s">
        <v>170</v>
      </c>
      <c r="C67" s="110">
        <v>200</v>
      </c>
      <c r="D67" s="110">
        <v>150</v>
      </c>
      <c r="E67" s="110">
        <v>3246</v>
      </c>
      <c r="F67" s="118" t="s">
        <v>21</v>
      </c>
      <c r="G67" s="118" t="s">
        <v>21</v>
      </c>
      <c r="H67" s="118" t="s">
        <v>21</v>
      </c>
      <c r="I67" s="118" t="s">
        <v>21</v>
      </c>
    </row>
    <row r="68" spans="1:9" x14ac:dyDescent="0.2">
      <c r="A68" s="86"/>
      <c r="B68" s="86"/>
      <c r="C68" s="125"/>
      <c r="D68" s="125"/>
      <c r="E68" s="125"/>
      <c r="F68" s="125"/>
      <c r="G68" s="125"/>
      <c r="H68" s="125"/>
      <c r="I68" s="125"/>
    </row>
    <row r="69" spans="1:9" x14ac:dyDescent="0.2">
      <c r="A69" s="86"/>
      <c r="B69" s="86"/>
      <c r="C69" s="125"/>
      <c r="D69" s="125"/>
      <c r="E69" s="125"/>
      <c r="F69" s="125"/>
      <c r="G69" s="125"/>
      <c r="H69" s="125"/>
      <c r="I69" s="125"/>
    </row>
    <row r="70" spans="1:9" x14ac:dyDescent="0.2">
      <c r="A70" s="86"/>
      <c r="B70" s="86"/>
      <c r="C70" s="125"/>
      <c r="D70" s="125"/>
      <c r="E70" s="125"/>
      <c r="F70" s="125"/>
      <c r="G70" s="125"/>
      <c r="H70" s="125"/>
      <c r="I70" s="125"/>
    </row>
    <row r="71" spans="1:9" x14ac:dyDescent="0.2">
      <c r="A71" s="86"/>
      <c r="B71" s="86"/>
      <c r="C71" s="125"/>
      <c r="D71" s="125"/>
      <c r="E71" s="125"/>
      <c r="F71" s="125"/>
      <c r="G71" s="125"/>
      <c r="H71" s="125"/>
      <c r="I71" s="125"/>
    </row>
    <row r="72" spans="1:9" x14ac:dyDescent="0.2">
      <c r="A72" s="86"/>
      <c r="B72" s="86"/>
      <c r="C72" s="125"/>
      <c r="D72" s="125"/>
      <c r="E72" s="125"/>
      <c r="F72" s="125"/>
      <c r="G72" s="125"/>
      <c r="H72" s="125"/>
      <c r="I72" s="125"/>
    </row>
    <row r="73" spans="1:9" x14ac:dyDescent="0.2">
      <c r="A73" s="86"/>
      <c r="B73" s="89"/>
    </row>
    <row r="74" spans="1:9" x14ac:dyDescent="0.2">
      <c r="A74" s="86"/>
      <c r="B74" s="89"/>
    </row>
    <row r="75" spans="1:9" x14ac:dyDescent="0.2">
      <c r="A75" s="86"/>
      <c r="B75" s="89"/>
    </row>
    <row r="76" spans="1:9" x14ac:dyDescent="0.2">
      <c r="A76" s="86"/>
      <c r="B76" s="89"/>
    </row>
    <row r="77" spans="1:9" x14ac:dyDescent="0.2">
      <c r="A77" s="86"/>
      <c r="B77" s="89"/>
    </row>
    <row r="78" spans="1:9" x14ac:dyDescent="0.2">
      <c r="A78" s="86"/>
      <c r="B78" s="89"/>
    </row>
    <row r="79" spans="1:9" x14ac:dyDescent="0.2">
      <c r="A79" s="86"/>
      <c r="B79" s="89"/>
    </row>
    <row r="80" spans="1:9" x14ac:dyDescent="0.2">
      <c r="A80" s="86"/>
      <c r="B80" s="89"/>
    </row>
    <row r="81" spans="1:2" x14ac:dyDescent="0.2">
      <c r="A81" s="86"/>
      <c r="B81" s="89"/>
    </row>
    <row r="82" spans="1:2" x14ac:dyDescent="0.2">
      <c r="A82" s="86"/>
      <c r="B82" s="89"/>
    </row>
    <row r="83" spans="1:2" x14ac:dyDescent="0.2">
      <c r="A83" s="86"/>
      <c r="B83" s="89"/>
    </row>
    <row r="84" spans="1:2" x14ac:dyDescent="0.2">
      <c r="A84" s="86"/>
      <c r="B84" s="89"/>
    </row>
    <row r="85" spans="1:2" x14ac:dyDescent="0.2">
      <c r="A85" s="86"/>
      <c r="B85" s="89"/>
    </row>
    <row r="86" spans="1:2" x14ac:dyDescent="0.2">
      <c r="A86" s="86"/>
      <c r="B86" s="89"/>
    </row>
    <row r="87" spans="1:2" x14ac:dyDescent="0.2">
      <c r="A87" s="86"/>
      <c r="B87" s="89"/>
    </row>
    <row r="88" spans="1:2" x14ac:dyDescent="0.2">
      <c r="A88" s="86"/>
      <c r="B88" s="89"/>
    </row>
    <row r="89" spans="1:2" x14ac:dyDescent="0.2">
      <c r="A89" s="86"/>
      <c r="B89" s="89"/>
    </row>
    <row r="90" spans="1:2" x14ac:dyDescent="0.2">
      <c r="A90" s="86"/>
      <c r="B90" s="89"/>
    </row>
    <row r="91" spans="1:2" x14ac:dyDescent="0.2">
      <c r="A91" s="86"/>
      <c r="B91" s="89"/>
    </row>
    <row r="92" spans="1:2" x14ac:dyDescent="0.2">
      <c r="A92" s="86"/>
      <c r="B92" s="89"/>
    </row>
    <row r="93" spans="1:2" x14ac:dyDescent="0.2">
      <c r="A93" s="86"/>
      <c r="B93" s="89"/>
    </row>
    <row r="94" spans="1:2" x14ac:dyDescent="0.2">
      <c r="A94" s="86"/>
      <c r="B94" s="89"/>
    </row>
    <row r="95" spans="1:2" x14ac:dyDescent="0.2">
      <c r="A95" s="86"/>
      <c r="B95" s="89"/>
    </row>
    <row r="96" spans="1:2" x14ac:dyDescent="0.2">
      <c r="A96" s="86"/>
      <c r="B96" s="89"/>
    </row>
    <row r="97" spans="1:2" x14ac:dyDescent="0.2">
      <c r="A97" s="86"/>
      <c r="B97" s="89"/>
    </row>
    <row r="98" spans="1:2" x14ac:dyDescent="0.2">
      <c r="A98" s="86"/>
      <c r="B98" s="89"/>
    </row>
    <row r="99" spans="1:2" x14ac:dyDescent="0.2">
      <c r="A99" s="86"/>
      <c r="B99" s="89"/>
    </row>
    <row r="100" spans="1:2" x14ac:dyDescent="0.2">
      <c r="A100" s="86"/>
      <c r="B100" s="89"/>
    </row>
    <row r="101" spans="1:2" x14ac:dyDescent="0.2">
      <c r="A101" s="86"/>
      <c r="B101" s="89"/>
    </row>
    <row r="102" spans="1:2" x14ac:dyDescent="0.2">
      <c r="A102" s="86"/>
      <c r="B102" s="89"/>
    </row>
    <row r="103" spans="1:2" x14ac:dyDescent="0.2">
      <c r="A103" s="86"/>
      <c r="B103" s="89"/>
    </row>
    <row r="104" spans="1:2" x14ac:dyDescent="0.2">
      <c r="A104" s="86"/>
      <c r="B104" s="89"/>
    </row>
    <row r="105" spans="1:2" x14ac:dyDescent="0.2">
      <c r="A105" s="86"/>
      <c r="B105" s="89"/>
    </row>
    <row r="106" spans="1:2" x14ac:dyDescent="0.2">
      <c r="A106" s="86"/>
      <c r="B106" s="89"/>
    </row>
    <row r="107" spans="1:2" x14ac:dyDescent="0.2">
      <c r="A107" s="86"/>
      <c r="B107" s="89"/>
    </row>
    <row r="108" spans="1:2" x14ac:dyDescent="0.2">
      <c r="A108" s="86"/>
      <c r="B108" s="89"/>
    </row>
    <row r="109" spans="1:2" x14ac:dyDescent="0.2">
      <c r="A109" s="86"/>
      <c r="B109" s="89"/>
    </row>
    <row r="110" spans="1:2" x14ac:dyDescent="0.2">
      <c r="A110" s="86"/>
      <c r="B110" s="89"/>
    </row>
    <row r="111" spans="1:2" x14ac:dyDescent="0.2">
      <c r="A111" s="86"/>
      <c r="B111" s="89"/>
    </row>
    <row r="112" spans="1:2" x14ac:dyDescent="0.2">
      <c r="A112" s="86"/>
      <c r="B112" s="89"/>
    </row>
    <row r="113" spans="1:2" x14ac:dyDescent="0.2">
      <c r="A113" s="86"/>
      <c r="B113" s="89"/>
    </row>
    <row r="114" spans="1:2" x14ac:dyDescent="0.2">
      <c r="A114" s="86"/>
      <c r="B114" s="89"/>
    </row>
    <row r="115" spans="1:2" x14ac:dyDescent="0.2">
      <c r="A115" s="86"/>
      <c r="B115" s="89"/>
    </row>
    <row r="116" spans="1:2" x14ac:dyDescent="0.2">
      <c r="A116" s="86"/>
      <c r="B116" s="89"/>
    </row>
    <row r="117" spans="1:2" x14ac:dyDescent="0.2">
      <c r="A117" s="86"/>
      <c r="B117" s="89"/>
    </row>
    <row r="118" spans="1:2" x14ac:dyDescent="0.2">
      <c r="A118" s="86"/>
      <c r="B118" s="89"/>
    </row>
    <row r="119" spans="1:2" x14ac:dyDescent="0.2">
      <c r="A119" s="86"/>
      <c r="B119" s="89"/>
    </row>
    <row r="120" spans="1:2" x14ac:dyDescent="0.2">
      <c r="A120" s="86"/>
      <c r="B120" s="89"/>
    </row>
    <row r="121" spans="1:2" x14ac:dyDescent="0.2">
      <c r="A121" s="86"/>
      <c r="B121" s="89"/>
    </row>
    <row r="122" spans="1:2" x14ac:dyDescent="0.2">
      <c r="A122" s="86"/>
      <c r="B122" s="89"/>
    </row>
    <row r="123" spans="1:2" x14ac:dyDescent="0.2">
      <c r="A123" s="86"/>
      <c r="B123" s="89"/>
    </row>
    <row r="124" spans="1:2" x14ac:dyDescent="0.2">
      <c r="A124" s="86"/>
      <c r="B124" s="89"/>
    </row>
    <row r="125" spans="1:2" x14ac:dyDescent="0.2">
      <c r="A125" s="86"/>
      <c r="B125" s="89"/>
    </row>
    <row r="126" spans="1:2" x14ac:dyDescent="0.2">
      <c r="A126" s="86"/>
      <c r="B126" s="89"/>
    </row>
    <row r="127" spans="1:2" x14ac:dyDescent="0.2">
      <c r="A127" s="86"/>
      <c r="B127" s="89"/>
    </row>
    <row r="128" spans="1:2" x14ac:dyDescent="0.2">
      <c r="A128" s="86"/>
      <c r="B128" s="89"/>
    </row>
    <row r="129" spans="1:2" x14ac:dyDescent="0.2">
      <c r="A129" s="86"/>
      <c r="B129" s="89"/>
    </row>
    <row r="130" spans="1:2" x14ac:dyDescent="0.2">
      <c r="A130" s="86"/>
      <c r="B130" s="89"/>
    </row>
    <row r="131" spans="1:2" x14ac:dyDescent="0.2">
      <c r="A131" s="86"/>
      <c r="B131" s="89"/>
    </row>
    <row r="132" spans="1:2" x14ac:dyDescent="0.2">
      <c r="A132" s="86"/>
      <c r="B132" s="89"/>
    </row>
    <row r="133" spans="1:2" x14ac:dyDescent="0.2">
      <c r="A133" s="86"/>
      <c r="B133" s="89"/>
    </row>
    <row r="134" spans="1:2" x14ac:dyDescent="0.2">
      <c r="A134" s="86"/>
      <c r="B134" s="89"/>
    </row>
    <row r="135" spans="1:2" x14ac:dyDescent="0.2">
      <c r="A135" s="86"/>
      <c r="B135" s="89"/>
    </row>
    <row r="136" spans="1:2" x14ac:dyDescent="0.2">
      <c r="A136" s="86"/>
      <c r="B136" s="89"/>
    </row>
    <row r="137" spans="1:2" x14ac:dyDescent="0.2">
      <c r="A137" s="86"/>
      <c r="B137" s="89"/>
    </row>
    <row r="138" spans="1:2" x14ac:dyDescent="0.2">
      <c r="A138" s="86"/>
      <c r="B138" s="89"/>
    </row>
    <row r="139" spans="1:2" x14ac:dyDescent="0.2">
      <c r="A139" s="86"/>
      <c r="B139" s="89"/>
    </row>
    <row r="140" spans="1:2" x14ac:dyDescent="0.2">
      <c r="A140" s="86"/>
      <c r="B140" s="89"/>
    </row>
    <row r="141" spans="1:2" x14ac:dyDescent="0.2">
      <c r="A141" s="86"/>
      <c r="B141" s="89"/>
    </row>
    <row r="142" spans="1:2" x14ac:dyDescent="0.2">
      <c r="A142" s="86"/>
      <c r="B142" s="89"/>
    </row>
    <row r="143" spans="1:2" x14ac:dyDescent="0.2">
      <c r="A143" s="86"/>
      <c r="B143" s="89"/>
    </row>
    <row r="144" spans="1:2" x14ac:dyDescent="0.2">
      <c r="A144" s="86"/>
      <c r="B144" s="89"/>
    </row>
    <row r="145" spans="1:2" x14ac:dyDescent="0.2">
      <c r="A145" s="86"/>
      <c r="B145" s="89"/>
    </row>
    <row r="146" spans="1:2" x14ac:dyDescent="0.2">
      <c r="A146" s="86"/>
      <c r="B146" s="89"/>
    </row>
    <row r="147" spans="1:2" x14ac:dyDescent="0.2">
      <c r="A147" s="86"/>
      <c r="B147" s="89"/>
    </row>
    <row r="148" spans="1:2" x14ac:dyDescent="0.2">
      <c r="A148" s="86"/>
      <c r="B148" s="89"/>
    </row>
    <row r="149" spans="1:2" x14ac:dyDescent="0.2">
      <c r="A149" s="86"/>
      <c r="B149" s="89"/>
    </row>
    <row r="150" spans="1:2" x14ac:dyDescent="0.2">
      <c r="A150" s="86"/>
      <c r="B150" s="89"/>
    </row>
    <row r="151" spans="1:2" x14ac:dyDescent="0.2">
      <c r="A151" s="86"/>
      <c r="B151" s="89"/>
    </row>
    <row r="152" spans="1:2" x14ac:dyDescent="0.2">
      <c r="A152" s="86"/>
      <c r="B152" s="89"/>
    </row>
    <row r="153" spans="1:2" x14ac:dyDescent="0.2">
      <c r="A153" s="86"/>
      <c r="B153" s="89"/>
    </row>
    <row r="154" spans="1:2" x14ac:dyDescent="0.2">
      <c r="A154" s="86"/>
      <c r="B154" s="89"/>
    </row>
    <row r="155" spans="1:2" x14ac:dyDescent="0.2">
      <c r="A155" s="86"/>
      <c r="B155" s="89"/>
    </row>
    <row r="156" spans="1:2" x14ac:dyDescent="0.2">
      <c r="A156" s="86"/>
      <c r="B156" s="89"/>
    </row>
    <row r="157" spans="1:2" x14ac:dyDescent="0.2">
      <c r="A157" s="86"/>
      <c r="B157" s="89"/>
    </row>
    <row r="158" spans="1:2" x14ac:dyDescent="0.2">
      <c r="A158" s="86"/>
      <c r="B158" s="89"/>
    </row>
    <row r="159" spans="1:2" x14ac:dyDescent="0.2">
      <c r="A159" s="86"/>
      <c r="B159" s="89"/>
    </row>
    <row r="160" spans="1:2" x14ac:dyDescent="0.2">
      <c r="A160" s="86"/>
      <c r="B160" s="89"/>
    </row>
    <row r="161" spans="1:2" x14ac:dyDescent="0.2">
      <c r="A161" s="86"/>
      <c r="B161" s="89"/>
    </row>
    <row r="162" spans="1:2" x14ac:dyDescent="0.2">
      <c r="A162" s="86"/>
      <c r="B162" s="89"/>
    </row>
    <row r="163" spans="1:2" x14ac:dyDescent="0.2">
      <c r="A163" s="86"/>
      <c r="B163" s="89"/>
    </row>
    <row r="164" spans="1:2" x14ac:dyDescent="0.2">
      <c r="A164" s="86"/>
      <c r="B164" s="89"/>
    </row>
    <row r="165" spans="1:2" x14ac:dyDescent="0.2">
      <c r="A165" s="86"/>
      <c r="B165" s="89"/>
    </row>
    <row r="166" spans="1:2" x14ac:dyDescent="0.2">
      <c r="A166" s="86"/>
      <c r="B166" s="89"/>
    </row>
    <row r="167" spans="1:2" x14ac:dyDescent="0.2">
      <c r="A167" s="86"/>
      <c r="B167" s="89"/>
    </row>
    <row r="168" spans="1:2" x14ac:dyDescent="0.2">
      <c r="A168" s="86"/>
      <c r="B168" s="89"/>
    </row>
    <row r="169" spans="1:2" x14ac:dyDescent="0.2">
      <c r="A169" s="86"/>
      <c r="B169" s="89"/>
    </row>
    <row r="170" spans="1:2" x14ac:dyDescent="0.2">
      <c r="A170" s="86"/>
      <c r="B170" s="89"/>
    </row>
    <row r="171" spans="1:2" x14ac:dyDescent="0.2">
      <c r="A171" s="86"/>
      <c r="B171" s="89"/>
    </row>
    <row r="172" spans="1:2" x14ac:dyDescent="0.2">
      <c r="A172" s="86"/>
      <c r="B172" s="89"/>
    </row>
    <row r="173" spans="1:2" x14ac:dyDescent="0.2">
      <c r="A173" s="86"/>
      <c r="B173" s="89"/>
    </row>
    <row r="174" spans="1:2" x14ac:dyDescent="0.2">
      <c r="A174" s="86"/>
      <c r="B174" s="89"/>
    </row>
    <row r="175" spans="1:2" x14ac:dyDescent="0.2">
      <c r="A175" s="86"/>
      <c r="B175" s="89"/>
    </row>
    <row r="176" spans="1:2" x14ac:dyDescent="0.2">
      <c r="A176" s="86"/>
      <c r="B176" s="89"/>
    </row>
    <row r="177" spans="1:2" x14ac:dyDescent="0.2">
      <c r="A177" s="86"/>
      <c r="B177" s="89"/>
    </row>
    <row r="178" spans="1:2" x14ac:dyDescent="0.2">
      <c r="A178" s="86"/>
      <c r="B178" s="89"/>
    </row>
    <row r="179" spans="1:2" x14ac:dyDescent="0.2">
      <c r="A179" s="86"/>
      <c r="B179" s="89"/>
    </row>
    <row r="180" spans="1:2" x14ac:dyDescent="0.2">
      <c r="A180" s="86"/>
      <c r="B180" s="89"/>
    </row>
    <row r="181" spans="1:2" x14ac:dyDescent="0.2">
      <c r="A181" s="86"/>
      <c r="B181" s="89"/>
    </row>
    <row r="182" spans="1:2" x14ac:dyDescent="0.2">
      <c r="A182" s="86"/>
      <c r="B182" s="89"/>
    </row>
    <row r="183" spans="1:2" x14ac:dyDescent="0.2">
      <c r="A183" s="86"/>
      <c r="B183" s="89"/>
    </row>
    <row r="184" spans="1:2" x14ac:dyDescent="0.2">
      <c r="A184" s="86"/>
      <c r="B184" s="89"/>
    </row>
    <row r="185" spans="1:2" x14ac:dyDescent="0.2">
      <c r="A185" s="86"/>
      <c r="B185" s="89"/>
    </row>
    <row r="186" spans="1:2" x14ac:dyDescent="0.2">
      <c r="A186" s="86"/>
      <c r="B186" s="89"/>
    </row>
    <row r="187" spans="1:2" x14ac:dyDescent="0.2">
      <c r="A187" s="86"/>
      <c r="B187" s="89"/>
    </row>
    <row r="188" spans="1:2" x14ac:dyDescent="0.2">
      <c r="A188" s="86"/>
      <c r="B188" s="89"/>
    </row>
    <row r="189" spans="1:2" x14ac:dyDescent="0.2">
      <c r="A189" s="86"/>
      <c r="B189" s="89"/>
    </row>
    <row r="190" spans="1:2" x14ac:dyDescent="0.2">
      <c r="A190" s="86"/>
      <c r="B190" s="89"/>
    </row>
    <row r="191" spans="1:2" x14ac:dyDescent="0.2">
      <c r="A191" s="86"/>
      <c r="B191" s="89"/>
    </row>
    <row r="192" spans="1:2" x14ac:dyDescent="0.2">
      <c r="A192" s="86"/>
      <c r="B192" s="89"/>
    </row>
    <row r="193" spans="1:2" x14ac:dyDescent="0.2">
      <c r="A193" s="86"/>
      <c r="B193" s="89"/>
    </row>
    <row r="194" spans="1:2" x14ac:dyDescent="0.2">
      <c r="A194" s="86"/>
      <c r="B194" s="89"/>
    </row>
    <row r="195" spans="1:2" x14ac:dyDescent="0.2">
      <c r="A195" s="86"/>
      <c r="B195" s="89"/>
    </row>
    <row r="196" spans="1:2" x14ac:dyDescent="0.2">
      <c r="A196" s="86"/>
      <c r="B196" s="89"/>
    </row>
    <row r="197" spans="1:2" x14ac:dyDescent="0.2">
      <c r="A197" s="86"/>
      <c r="B197" s="89"/>
    </row>
    <row r="198" spans="1:2" x14ac:dyDescent="0.2">
      <c r="A198" s="86"/>
      <c r="B198" s="89"/>
    </row>
    <row r="199" spans="1:2" x14ac:dyDescent="0.2">
      <c r="A199" s="86"/>
      <c r="B199" s="89"/>
    </row>
    <row r="200" spans="1:2" x14ac:dyDescent="0.2">
      <c r="A200" s="86"/>
      <c r="B200" s="89"/>
    </row>
    <row r="201" spans="1:2" x14ac:dyDescent="0.2">
      <c r="A201" s="86"/>
      <c r="B201" s="89"/>
    </row>
    <row r="202" spans="1:2" x14ac:dyDescent="0.2">
      <c r="A202" s="86"/>
      <c r="B202" s="89"/>
    </row>
    <row r="203" spans="1:2" x14ac:dyDescent="0.2">
      <c r="A203" s="86"/>
      <c r="B203" s="89"/>
    </row>
    <row r="204" spans="1:2" x14ac:dyDescent="0.2">
      <c r="A204" s="86"/>
      <c r="B204" s="89"/>
    </row>
    <row r="205" spans="1:2" x14ac:dyDescent="0.2">
      <c r="A205" s="86"/>
      <c r="B205" s="89"/>
    </row>
    <row r="206" spans="1:2" x14ac:dyDescent="0.2">
      <c r="A206" s="86"/>
      <c r="B206" s="89"/>
    </row>
    <row r="207" spans="1:2" x14ac:dyDescent="0.2">
      <c r="A207" s="86"/>
      <c r="B207" s="89"/>
    </row>
    <row r="208" spans="1:2" x14ac:dyDescent="0.2">
      <c r="A208" s="86"/>
      <c r="B208" s="89"/>
    </row>
    <row r="209" spans="1:2" x14ac:dyDescent="0.2">
      <c r="A209" s="86"/>
      <c r="B209" s="89"/>
    </row>
    <row r="210" spans="1:2" x14ac:dyDescent="0.2">
      <c r="A210" s="86"/>
      <c r="B210" s="89"/>
    </row>
    <row r="211" spans="1:2" x14ac:dyDescent="0.2">
      <c r="A211" s="86"/>
      <c r="B211" s="89"/>
    </row>
    <row r="212" spans="1:2" x14ac:dyDescent="0.2">
      <c r="A212" s="86"/>
      <c r="B212" s="89"/>
    </row>
    <row r="213" spans="1:2" x14ac:dyDescent="0.2">
      <c r="A213" s="86"/>
      <c r="B213" s="89"/>
    </row>
    <row r="214" spans="1:2" x14ac:dyDescent="0.2">
      <c r="A214" s="86"/>
      <c r="B214" s="89"/>
    </row>
    <row r="215" spans="1:2" x14ac:dyDescent="0.2">
      <c r="A215" s="86"/>
      <c r="B215" s="89"/>
    </row>
    <row r="216" spans="1:2" x14ac:dyDescent="0.2">
      <c r="A216" s="86"/>
      <c r="B216" s="89"/>
    </row>
    <row r="217" spans="1:2" x14ac:dyDescent="0.2">
      <c r="A217" s="86"/>
      <c r="B217" s="89"/>
    </row>
    <row r="218" spans="1:2" x14ac:dyDescent="0.2">
      <c r="A218" s="86"/>
      <c r="B218" s="89"/>
    </row>
    <row r="219" spans="1:2" x14ac:dyDescent="0.2">
      <c r="A219" s="86"/>
      <c r="B219" s="89"/>
    </row>
    <row r="220" spans="1:2" x14ac:dyDescent="0.2">
      <c r="A220" s="86"/>
      <c r="B220" s="89"/>
    </row>
    <row r="221" spans="1:2" x14ac:dyDescent="0.2">
      <c r="A221" s="86"/>
      <c r="B221" s="89"/>
    </row>
    <row r="222" spans="1:2" x14ac:dyDescent="0.2">
      <c r="A222" s="86"/>
      <c r="B222" s="89"/>
    </row>
    <row r="223" spans="1:2" x14ac:dyDescent="0.2">
      <c r="A223" s="86"/>
      <c r="B223" s="89"/>
    </row>
    <row r="224" spans="1:2" x14ac:dyDescent="0.2">
      <c r="A224" s="86"/>
      <c r="B224" s="89"/>
    </row>
    <row r="225" spans="1:2" x14ac:dyDescent="0.2">
      <c r="A225" s="86"/>
      <c r="B225" s="89"/>
    </row>
    <row r="226" spans="1:2" x14ac:dyDescent="0.2">
      <c r="A226" s="86"/>
      <c r="B226" s="89"/>
    </row>
    <row r="227" spans="1:2" x14ac:dyDescent="0.2">
      <c r="A227" s="86"/>
      <c r="B227" s="89"/>
    </row>
    <row r="228" spans="1:2" x14ac:dyDescent="0.2">
      <c r="A228" s="86"/>
      <c r="B228" s="89"/>
    </row>
    <row r="229" spans="1:2" x14ac:dyDescent="0.2">
      <c r="A229" s="86"/>
      <c r="B229" s="89"/>
    </row>
    <row r="230" spans="1:2" x14ac:dyDescent="0.2">
      <c r="A230" s="86"/>
      <c r="B230" s="89"/>
    </row>
    <row r="231" spans="1:2" x14ac:dyDescent="0.2">
      <c r="A231" s="86"/>
      <c r="B231" s="89"/>
    </row>
    <row r="232" spans="1:2" x14ac:dyDescent="0.2">
      <c r="A232" s="86"/>
      <c r="B232" s="89"/>
    </row>
    <row r="233" spans="1:2" x14ac:dyDescent="0.2">
      <c r="A233" s="86"/>
      <c r="B233" s="89"/>
    </row>
    <row r="234" spans="1:2" x14ac:dyDescent="0.2">
      <c r="A234" s="86"/>
      <c r="B234" s="89"/>
    </row>
    <row r="235" spans="1:2" x14ac:dyDescent="0.2">
      <c r="A235" s="86"/>
      <c r="B235" s="89"/>
    </row>
    <row r="236" spans="1:2" x14ac:dyDescent="0.2">
      <c r="A236" s="86"/>
      <c r="B236" s="89"/>
    </row>
    <row r="237" spans="1:2" x14ac:dyDescent="0.2">
      <c r="A237" s="86"/>
      <c r="B237" s="89"/>
    </row>
    <row r="238" spans="1:2" x14ac:dyDescent="0.2">
      <c r="A238" s="86"/>
      <c r="B238" s="89"/>
    </row>
    <row r="239" spans="1:2" x14ac:dyDescent="0.2">
      <c r="A239" s="86"/>
      <c r="B239" s="89"/>
    </row>
    <row r="240" spans="1:2" x14ac:dyDescent="0.2">
      <c r="A240" s="86"/>
      <c r="B240" s="89"/>
    </row>
    <row r="241" spans="1:2" x14ac:dyDescent="0.2">
      <c r="A241" s="86"/>
      <c r="B241" s="89"/>
    </row>
    <row r="242" spans="1:2" x14ac:dyDescent="0.2">
      <c r="A242" s="86"/>
      <c r="B242" s="89"/>
    </row>
    <row r="243" spans="1:2" x14ac:dyDescent="0.2">
      <c r="A243" s="86"/>
      <c r="B243" s="89"/>
    </row>
    <row r="244" spans="1:2" x14ac:dyDescent="0.2">
      <c r="A244" s="86"/>
      <c r="B244" s="89"/>
    </row>
    <row r="245" spans="1:2" x14ac:dyDescent="0.2">
      <c r="A245" s="86"/>
      <c r="B245" s="89"/>
    </row>
    <row r="246" spans="1:2" x14ac:dyDescent="0.2">
      <c r="A246" s="86"/>
      <c r="B246" s="89"/>
    </row>
    <row r="247" spans="1:2" x14ac:dyDescent="0.2">
      <c r="A247" s="86"/>
      <c r="B247" s="89"/>
    </row>
    <row r="248" spans="1:2" x14ac:dyDescent="0.2">
      <c r="A248" s="86"/>
      <c r="B248" s="89"/>
    </row>
    <row r="249" spans="1:2" x14ac:dyDescent="0.2">
      <c r="A249" s="86"/>
      <c r="B249" s="89"/>
    </row>
    <row r="250" spans="1:2" x14ac:dyDescent="0.2">
      <c r="A250" s="86"/>
      <c r="B250" s="89"/>
    </row>
    <row r="251" spans="1:2" x14ac:dyDescent="0.2">
      <c r="A251" s="86"/>
      <c r="B251" s="89"/>
    </row>
    <row r="252" spans="1:2" x14ac:dyDescent="0.2">
      <c r="A252" s="86"/>
      <c r="B252" s="89"/>
    </row>
    <row r="253" spans="1:2" x14ac:dyDescent="0.2">
      <c r="A253" s="86"/>
      <c r="B253" s="89"/>
    </row>
    <row r="254" spans="1:2" x14ac:dyDescent="0.2">
      <c r="A254" s="86"/>
      <c r="B254" s="89"/>
    </row>
    <row r="255" spans="1:2" x14ac:dyDescent="0.2">
      <c r="A255" s="86"/>
      <c r="B255" s="89"/>
    </row>
    <row r="256" spans="1:2" x14ac:dyDescent="0.2">
      <c r="A256" s="86"/>
      <c r="B256" s="89"/>
    </row>
    <row r="257" spans="1:2" x14ac:dyDescent="0.2">
      <c r="A257" s="86"/>
      <c r="B257" s="89"/>
    </row>
    <row r="258" spans="1:2" x14ac:dyDescent="0.2">
      <c r="A258" s="86"/>
      <c r="B258" s="89"/>
    </row>
    <row r="259" spans="1:2" x14ac:dyDescent="0.2">
      <c r="A259" s="86"/>
      <c r="B259" s="89"/>
    </row>
    <row r="260" spans="1:2" x14ac:dyDescent="0.2">
      <c r="A260" s="86"/>
      <c r="B260" s="89"/>
    </row>
    <row r="261" spans="1:2" x14ac:dyDescent="0.2">
      <c r="A261" s="86"/>
      <c r="B261" s="89"/>
    </row>
    <row r="262" spans="1:2" x14ac:dyDescent="0.2">
      <c r="A262" s="86"/>
      <c r="B262" s="89"/>
    </row>
    <row r="263" spans="1:2" x14ac:dyDescent="0.2">
      <c r="A263" s="86"/>
      <c r="B263" s="89"/>
    </row>
    <row r="264" spans="1:2" x14ac:dyDescent="0.2">
      <c r="A264" s="86"/>
      <c r="B264" s="89"/>
    </row>
    <row r="265" spans="1:2" x14ac:dyDescent="0.2">
      <c r="A265" s="86"/>
      <c r="B265" s="89"/>
    </row>
    <row r="266" spans="1:2" x14ac:dyDescent="0.2">
      <c r="A266" s="86"/>
      <c r="B266" s="89"/>
    </row>
    <row r="267" spans="1:2" x14ac:dyDescent="0.2">
      <c r="A267" s="86"/>
      <c r="B267" s="89"/>
    </row>
    <row r="268" spans="1:2" x14ac:dyDescent="0.2">
      <c r="A268" s="86"/>
      <c r="B268" s="89"/>
    </row>
    <row r="269" spans="1:2" x14ac:dyDescent="0.2">
      <c r="A269" s="86"/>
      <c r="B269" s="89"/>
    </row>
    <row r="270" spans="1:2" x14ac:dyDescent="0.2">
      <c r="A270" s="86"/>
      <c r="B270" s="89"/>
    </row>
    <row r="271" spans="1:2" x14ac:dyDescent="0.2">
      <c r="A271" s="86"/>
      <c r="B271" s="89"/>
    </row>
    <row r="272" spans="1:2" x14ac:dyDescent="0.2">
      <c r="A272" s="86"/>
      <c r="B272" s="89"/>
    </row>
    <row r="273" spans="1:2" x14ac:dyDescent="0.2">
      <c r="A273" s="86"/>
      <c r="B273" s="89"/>
    </row>
    <row r="274" spans="1:2" x14ac:dyDescent="0.2">
      <c r="A274" s="86"/>
      <c r="B274" s="89"/>
    </row>
    <row r="275" spans="1:2" x14ac:dyDescent="0.2">
      <c r="A275" s="86"/>
      <c r="B275" s="89"/>
    </row>
    <row r="276" spans="1:2" x14ac:dyDescent="0.2">
      <c r="A276" s="86"/>
      <c r="B276" s="89"/>
    </row>
    <row r="277" spans="1:2" x14ac:dyDescent="0.2">
      <c r="A277" s="86"/>
      <c r="B277" s="89"/>
    </row>
    <row r="278" spans="1:2" x14ac:dyDescent="0.2">
      <c r="A278" s="86"/>
      <c r="B278" s="89"/>
    </row>
    <row r="279" spans="1:2" x14ac:dyDescent="0.2">
      <c r="A279" s="86"/>
      <c r="B279" s="89"/>
    </row>
    <row r="280" spans="1:2" x14ac:dyDescent="0.2">
      <c r="A280" s="86"/>
      <c r="B280" s="89"/>
    </row>
    <row r="281" spans="1:2" x14ac:dyDescent="0.2">
      <c r="A281" s="86"/>
      <c r="B281" s="89"/>
    </row>
    <row r="282" spans="1:2" x14ac:dyDescent="0.2">
      <c r="A282" s="86"/>
      <c r="B282" s="89"/>
    </row>
    <row r="283" spans="1:2" x14ac:dyDescent="0.2">
      <c r="A283" s="86"/>
      <c r="B283" s="89"/>
    </row>
    <row r="284" spans="1:2" x14ac:dyDescent="0.2">
      <c r="A284" s="86"/>
      <c r="B284" s="89"/>
    </row>
    <row r="285" spans="1:2" x14ac:dyDescent="0.2">
      <c r="A285" s="86"/>
      <c r="B285" s="89"/>
    </row>
    <row r="286" spans="1:2" x14ac:dyDescent="0.2">
      <c r="A286" s="86"/>
      <c r="B286" s="89"/>
    </row>
    <row r="287" spans="1:2" x14ac:dyDescent="0.2">
      <c r="A287" s="86"/>
      <c r="B287" s="89"/>
    </row>
    <row r="288" spans="1:2" x14ac:dyDescent="0.2">
      <c r="A288" s="86"/>
      <c r="B288" s="89"/>
    </row>
    <row r="289" spans="1:2" x14ac:dyDescent="0.2">
      <c r="A289" s="86"/>
      <c r="B289" s="89"/>
    </row>
    <row r="290" spans="1:2" x14ac:dyDescent="0.2">
      <c r="A290" s="86"/>
      <c r="B290" s="89"/>
    </row>
    <row r="291" spans="1:2" x14ac:dyDescent="0.2">
      <c r="A291" s="86"/>
      <c r="B291" s="89"/>
    </row>
    <row r="292" spans="1:2" x14ac:dyDescent="0.2">
      <c r="A292" s="86"/>
      <c r="B292" s="89"/>
    </row>
    <row r="293" spans="1:2" x14ac:dyDescent="0.2">
      <c r="A293" s="86"/>
      <c r="B293" s="89"/>
    </row>
    <row r="294" spans="1:2" x14ac:dyDescent="0.2">
      <c r="A294" s="86"/>
      <c r="B294" s="89"/>
    </row>
    <row r="295" spans="1:2" x14ac:dyDescent="0.2">
      <c r="A295" s="86"/>
      <c r="B295" s="89"/>
    </row>
    <row r="296" spans="1:2" x14ac:dyDescent="0.2">
      <c r="A296" s="86"/>
      <c r="B296" s="89"/>
    </row>
    <row r="297" spans="1:2" x14ac:dyDescent="0.2">
      <c r="A297" s="86"/>
      <c r="B297" s="89"/>
    </row>
    <row r="298" spans="1:2" x14ac:dyDescent="0.2">
      <c r="A298" s="86"/>
      <c r="B298" s="89"/>
    </row>
    <row r="299" spans="1:2" x14ac:dyDescent="0.2">
      <c r="A299" s="86"/>
      <c r="B299" s="89"/>
    </row>
    <row r="300" spans="1:2" x14ac:dyDescent="0.2">
      <c r="A300" s="86"/>
      <c r="B300" s="89"/>
    </row>
    <row r="301" spans="1:2" x14ac:dyDescent="0.2">
      <c r="A301" s="86"/>
      <c r="B301" s="89"/>
    </row>
    <row r="302" spans="1:2" x14ac:dyDescent="0.2">
      <c r="A302" s="86"/>
      <c r="B302" s="89"/>
    </row>
    <row r="303" spans="1:2" x14ac:dyDescent="0.2">
      <c r="A303" s="86"/>
      <c r="B303" s="89"/>
    </row>
    <row r="304" spans="1:2" x14ac:dyDescent="0.2">
      <c r="A304" s="86"/>
      <c r="B304" s="89"/>
    </row>
    <row r="305" spans="1:2" x14ac:dyDescent="0.2">
      <c r="A305" s="86"/>
      <c r="B305" s="89"/>
    </row>
    <row r="306" spans="1:2" x14ac:dyDescent="0.2">
      <c r="A306" s="86"/>
      <c r="B306" s="89"/>
    </row>
    <row r="307" spans="1:2" x14ac:dyDescent="0.2">
      <c r="A307" s="86"/>
      <c r="B307" s="89"/>
    </row>
    <row r="308" spans="1:2" x14ac:dyDescent="0.2">
      <c r="A308" s="86"/>
      <c r="B308" s="89"/>
    </row>
    <row r="309" spans="1:2" x14ac:dyDescent="0.2">
      <c r="A309" s="86"/>
      <c r="B309" s="89"/>
    </row>
    <row r="310" spans="1:2" x14ac:dyDescent="0.2">
      <c r="A310" s="86"/>
      <c r="B310" s="89"/>
    </row>
    <row r="311" spans="1:2" x14ac:dyDescent="0.2">
      <c r="A311" s="86"/>
      <c r="B311" s="89"/>
    </row>
    <row r="312" spans="1:2" x14ac:dyDescent="0.2">
      <c r="A312" s="86"/>
      <c r="B312" s="89"/>
    </row>
    <row r="313" spans="1:2" x14ac:dyDescent="0.2">
      <c r="A313" s="86"/>
      <c r="B313" s="89"/>
    </row>
    <row r="314" spans="1:2" x14ac:dyDescent="0.2">
      <c r="A314" s="86"/>
      <c r="B314" s="89"/>
    </row>
    <row r="315" spans="1:2" x14ac:dyDescent="0.2">
      <c r="A315" s="86"/>
      <c r="B315" s="89"/>
    </row>
    <row r="316" spans="1:2" x14ac:dyDescent="0.2">
      <c r="A316" s="86"/>
      <c r="B316" s="89"/>
    </row>
    <row r="317" spans="1:2" x14ac:dyDescent="0.2">
      <c r="A317" s="86"/>
      <c r="B317" s="89"/>
    </row>
    <row r="318" spans="1:2" x14ac:dyDescent="0.2">
      <c r="A318" s="86"/>
      <c r="B318" s="89"/>
    </row>
    <row r="319" spans="1:2" x14ac:dyDescent="0.2">
      <c r="A319" s="86"/>
      <c r="B319" s="89"/>
    </row>
    <row r="320" spans="1:2" x14ac:dyDescent="0.2">
      <c r="A320" s="86"/>
      <c r="B320" s="89"/>
    </row>
    <row r="321" spans="1:2" x14ac:dyDescent="0.2">
      <c r="A321" s="86"/>
      <c r="B321" s="89"/>
    </row>
    <row r="322" spans="1:2" x14ac:dyDescent="0.2">
      <c r="A322" s="86"/>
      <c r="B322" s="89"/>
    </row>
    <row r="323" spans="1:2" x14ac:dyDescent="0.2">
      <c r="A323" s="86"/>
      <c r="B323" s="89"/>
    </row>
    <row r="324" spans="1:2" x14ac:dyDescent="0.2">
      <c r="A324" s="86"/>
      <c r="B324" s="89"/>
    </row>
    <row r="325" spans="1:2" x14ac:dyDescent="0.2">
      <c r="A325" s="86"/>
      <c r="B325" s="89"/>
    </row>
    <row r="326" spans="1:2" x14ac:dyDescent="0.2">
      <c r="A326" s="86"/>
      <c r="B326" s="89"/>
    </row>
    <row r="327" spans="1:2" x14ac:dyDescent="0.2">
      <c r="A327" s="86"/>
      <c r="B327" s="89"/>
    </row>
    <row r="328" spans="1:2" x14ac:dyDescent="0.2">
      <c r="A328" s="86"/>
      <c r="B328" s="89"/>
    </row>
    <row r="329" spans="1:2" x14ac:dyDescent="0.2">
      <c r="A329" s="86"/>
      <c r="B329" s="89"/>
    </row>
    <row r="330" spans="1:2" x14ac:dyDescent="0.2">
      <c r="A330" s="86"/>
      <c r="B330" s="89"/>
    </row>
    <row r="331" spans="1:2" x14ac:dyDescent="0.2">
      <c r="A331" s="86"/>
      <c r="B331" s="89"/>
    </row>
    <row r="332" spans="1:2" x14ac:dyDescent="0.2">
      <c r="A332" s="86"/>
      <c r="B332" s="89"/>
    </row>
    <row r="333" spans="1:2" x14ac:dyDescent="0.2">
      <c r="A333" s="86"/>
      <c r="B333" s="89"/>
    </row>
    <row r="334" spans="1:2" x14ac:dyDescent="0.2">
      <c r="A334" s="86"/>
      <c r="B334" s="89"/>
    </row>
    <row r="335" spans="1:2" x14ac:dyDescent="0.2">
      <c r="A335" s="86"/>
      <c r="B335" s="89"/>
    </row>
    <row r="336" spans="1:2" x14ac:dyDescent="0.2">
      <c r="A336" s="86"/>
      <c r="B336" s="89"/>
    </row>
    <row r="337" spans="1:2" x14ac:dyDescent="0.2">
      <c r="A337" s="86"/>
      <c r="B337" s="89"/>
    </row>
    <row r="338" spans="1:2" x14ac:dyDescent="0.2">
      <c r="A338" s="86"/>
      <c r="B338" s="89"/>
    </row>
    <row r="339" spans="1:2" x14ac:dyDescent="0.2">
      <c r="A339" s="86"/>
      <c r="B339" s="89"/>
    </row>
    <row r="340" spans="1:2" x14ac:dyDescent="0.2">
      <c r="A340" s="86"/>
      <c r="B340" s="89"/>
    </row>
    <row r="341" spans="1:2" x14ac:dyDescent="0.2">
      <c r="A341" s="86"/>
      <c r="B341" s="89"/>
    </row>
    <row r="342" spans="1:2" x14ac:dyDescent="0.2">
      <c r="A342" s="86"/>
      <c r="B342" s="89"/>
    </row>
    <row r="343" spans="1:2" x14ac:dyDescent="0.2">
      <c r="A343" s="86"/>
      <c r="B343" s="89"/>
    </row>
    <row r="344" spans="1:2" x14ac:dyDescent="0.2">
      <c r="A344" s="86"/>
      <c r="B344" s="89"/>
    </row>
    <row r="345" spans="1:2" x14ac:dyDescent="0.2">
      <c r="A345" s="86"/>
      <c r="B345" s="89"/>
    </row>
    <row r="346" spans="1:2" x14ac:dyDescent="0.2">
      <c r="A346" s="86"/>
      <c r="B346" s="89"/>
    </row>
    <row r="347" spans="1:2" x14ac:dyDescent="0.2">
      <c r="A347" s="86"/>
      <c r="B347" s="89"/>
    </row>
    <row r="348" spans="1:2" x14ac:dyDescent="0.2">
      <c r="A348" s="86"/>
      <c r="B348" s="89"/>
    </row>
    <row r="349" spans="1:2" x14ac:dyDescent="0.2">
      <c r="A349" s="86"/>
      <c r="B349" s="89"/>
    </row>
    <row r="350" spans="1:2" x14ac:dyDescent="0.2">
      <c r="A350" s="86"/>
      <c r="B350" s="89"/>
    </row>
    <row r="351" spans="1:2" x14ac:dyDescent="0.2">
      <c r="A351" s="86"/>
      <c r="B351" s="89"/>
    </row>
    <row r="352" spans="1:2" x14ac:dyDescent="0.2">
      <c r="A352" s="86"/>
      <c r="B352" s="89"/>
    </row>
    <row r="353" spans="1:2" x14ac:dyDescent="0.2">
      <c r="A353" s="86"/>
      <c r="B353" s="89"/>
    </row>
    <row r="354" spans="1:2" x14ac:dyDescent="0.2">
      <c r="A354" s="86"/>
      <c r="B354" s="89"/>
    </row>
    <row r="355" spans="1:2" x14ac:dyDescent="0.2">
      <c r="A355" s="86"/>
      <c r="B355" s="89"/>
    </row>
    <row r="356" spans="1:2" x14ac:dyDescent="0.2">
      <c r="A356" s="86"/>
      <c r="B356" s="89"/>
    </row>
    <row r="357" spans="1:2" x14ac:dyDescent="0.2">
      <c r="A357" s="86"/>
      <c r="B357" s="89"/>
    </row>
    <row r="358" spans="1:2" x14ac:dyDescent="0.2">
      <c r="A358" s="86"/>
      <c r="B358" s="89"/>
    </row>
    <row r="359" spans="1:2" x14ac:dyDescent="0.2">
      <c r="A359" s="86"/>
      <c r="B359" s="89"/>
    </row>
    <row r="360" spans="1:2" x14ac:dyDescent="0.2">
      <c r="A360" s="86"/>
      <c r="B360" s="89"/>
    </row>
    <row r="361" spans="1:2" x14ac:dyDescent="0.2">
      <c r="A361" s="86"/>
      <c r="B361" s="89"/>
    </row>
    <row r="362" spans="1:2" x14ac:dyDescent="0.2">
      <c r="A362" s="86"/>
      <c r="B362" s="89"/>
    </row>
    <row r="363" spans="1:2" x14ac:dyDescent="0.2">
      <c r="A363" s="86"/>
      <c r="B363" s="89"/>
    </row>
    <row r="364" spans="1:2" x14ac:dyDescent="0.2">
      <c r="A364" s="86"/>
      <c r="B364" s="89"/>
    </row>
    <row r="365" spans="1:2" x14ac:dyDescent="0.2">
      <c r="A365" s="86"/>
      <c r="B365" s="89"/>
    </row>
    <row r="366" spans="1:2" x14ac:dyDescent="0.2">
      <c r="A366" s="86"/>
      <c r="B366" s="89"/>
    </row>
    <row r="367" spans="1:2" x14ac:dyDescent="0.2">
      <c r="A367" s="86"/>
      <c r="B367" s="89"/>
    </row>
    <row r="368" spans="1:2" x14ac:dyDescent="0.2">
      <c r="A368" s="86"/>
      <c r="B368" s="89"/>
    </row>
    <row r="369" spans="1:2" x14ac:dyDescent="0.2">
      <c r="A369" s="86"/>
      <c r="B369" s="89"/>
    </row>
    <row r="370" spans="1:2" x14ac:dyDescent="0.2">
      <c r="A370" s="86"/>
      <c r="B370" s="89"/>
    </row>
    <row r="371" spans="1:2" x14ac:dyDescent="0.2">
      <c r="A371" s="86"/>
      <c r="B371" s="89"/>
    </row>
    <row r="372" spans="1:2" x14ac:dyDescent="0.2">
      <c r="A372" s="86"/>
      <c r="B372" s="89"/>
    </row>
    <row r="373" spans="1:2" x14ac:dyDescent="0.2">
      <c r="A373" s="86"/>
      <c r="B373" s="89"/>
    </row>
    <row r="374" spans="1:2" x14ac:dyDescent="0.2">
      <c r="A374" s="86"/>
      <c r="B374" s="89"/>
    </row>
    <row r="375" spans="1:2" x14ac:dyDescent="0.2">
      <c r="A375" s="86"/>
      <c r="B375" s="89"/>
    </row>
    <row r="376" spans="1:2" x14ac:dyDescent="0.2">
      <c r="A376" s="86"/>
      <c r="B376" s="89"/>
    </row>
    <row r="377" spans="1:2" x14ac:dyDescent="0.2">
      <c r="A377" s="86"/>
      <c r="B377" s="89"/>
    </row>
    <row r="378" spans="1:2" x14ac:dyDescent="0.2">
      <c r="A378" s="86"/>
      <c r="B378" s="89"/>
    </row>
    <row r="379" spans="1:2" x14ac:dyDescent="0.2">
      <c r="A379" s="86"/>
      <c r="B379" s="89"/>
    </row>
    <row r="380" spans="1:2" x14ac:dyDescent="0.2">
      <c r="A380" s="86"/>
      <c r="B380" s="89"/>
    </row>
    <row r="381" spans="1:2" x14ac:dyDescent="0.2">
      <c r="A381" s="86"/>
      <c r="B381" s="89"/>
    </row>
    <row r="382" spans="1:2" x14ac:dyDescent="0.2">
      <c r="A382" s="86"/>
      <c r="B382" s="89"/>
    </row>
    <row r="383" spans="1:2" x14ac:dyDescent="0.2">
      <c r="A383" s="86"/>
      <c r="B383" s="89"/>
    </row>
    <row r="384" spans="1:2" x14ac:dyDescent="0.2">
      <c r="A384" s="86"/>
      <c r="B384" s="89"/>
    </row>
    <row r="385" spans="1:2" x14ac:dyDescent="0.2">
      <c r="A385" s="86"/>
      <c r="B385" s="89"/>
    </row>
    <row r="386" spans="1:2" x14ac:dyDescent="0.2">
      <c r="A386" s="86"/>
      <c r="B386" s="89"/>
    </row>
    <row r="387" spans="1:2" x14ac:dyDescent="0.2">
      <c r="A387" s="86"/>
      <c r="B387" s="89"/>
    </row>
    <row r="388" spans="1:2" x14ac:dyDescent="0.2">
      <c r="A388" s="86"/>
      <c r="B388" s="89"/>
    </row>
    <row r="389" spans="1:2" x14ac:dyDescent="0.2">
      <c r="A389" s="86"/>
      <c r="B389" s="89"/>
    </row>
    <row r="390" spans="1:2" x14ac:dyDescent="0.2">
      <c r="A390" s="86"/>
      <c r="B390" s="89"/>
    </row>
    <row r="391" spans="1:2" x14ac:dyDescent="0.2">
      <c r="A391" s="86"/>
      <c r="B391" s="89"/>
    </row>
    <row r="392" spans="1:2" x14ac:dyDescent="0.2">
      <c r="A392" s="86"/>
      <c r="B392" s="89"/>
    </row>
    <row r="393" spans="1:2" x14ac:dyDescent="0.2">
      <c r="A393" s="86"/>
      <c r="B393" s="89"/>
    </row>
    <row r="394" spans="1:2" x14ac:dyDescent="0.2">
      <c r="A394" s="86"/>
      <c r="B394" s="89"/>
    </row>
    <row r="395" spans="1:2" x14ac:dyDescent="0.2">
      <c r="A395" s="86"/>
      <c r="B395" s="89"/>
    </row>
    <row r="396" spans="1:2" x14ac:dyDescent="0.2">
      <c r="A396" s="86"/>
      <c r="B396" s="89"/>
    </row>
    <row r="397" spans="1:2" x14ac:dyDescent="0.2">
      <c r="A397" s="86"/>
      <c r="B397" s="89"/>
    </row>
    <row r="398" spans="1:2" x14ac:dyDescent="0.2">
      <c r="A398" s="86"/>
      <c r="B398" s="89"/>
    </row>
    <row r="399" spans="1:2" x14ac:dyDescent="0.2">
      <c r="A399" s="86"/>
      <c r="B399" s="89"/>
    </row>
    <row r="400" spans="1:2" x14ac:dyDescent="0.2">
      <c r="A400" s="86"/>
      <c r="B400" s="89"/>
    </row>
    <row r="401" spans="1:2" x14ac:dyDescent="0.2">
      <c r="A401" s="86"/>
      <c r="B401" s="89"/>
    </row>
    <row r="402" spans="1:2" x14ac:dyDescent="0.2">
      <c r="A402" s="86"/>
      <c r="B402" s="89"/>
    </row>
    <row r="403" spans="1:2" x14ac:dyDescent="0.2">
      <c r="A403" s="86"/>
      <c r="B403" s="89"/>
    </row>
    <row r="404" spans="1:2" x14ac:dyDescent="0.2">
      <c r="A404" s="86"/>
      <c r="B404" s="89"/>
    </row>
    <row r="405" spans="1:2" x14ac:dyDescent="0.2">
      <c r="A405" s="86"/>
      <c r="B405" s="89"/>
    </row>
    <row r="406" spans="1:2" x14ac:dyDescent="0.2">
      <c r="A406" s="86"/>
      <c r="B406" s="89"/>
    </row>
    <row r="407" spans="1:2" x14ac:dyDescent="0.2">
      <c r="A407" s="86"/>
      <c r="B407" s="89"/>
    </row>
    <row r="408" spans="1:2" x14ac:dyDescent="0.2">
      <c r="A408" s="86"/>
      <c r="B408" s="89"/>
    </row>
    <row r="409" spans="1:2" x14ac:dyDescent="0.2">
      <c r="A409" s="86"/>
      <c r="B409" s="89"/>
    </row>
    <row r="410" spans="1:2" x14ac:dyDescent="0.2">
      <c r="A410" s="86"/>
      <c r="B410" s="89"/>
    </row>
    <row r="411" spans="1:2" x14ac:dyDescent="0.2">
      <c r="A411" s="86"/>
      <c r="B411" s="89"/>
    </row>
    <row r="412" spans="1:2" x14ac:dyDescent="0.2">
      <c r="A412" s="86"/>
      <c r="B412" s="89"/>
    </row>
    <row r="413" spans="1:2" x14ac:dyDescent="0.2">
      <c r="A413" s="86"/>
      <c r="B413" s="89"/>
    </row>
    <row r="414" spans="1:2" x14ac:dyDescent="0.2">
      <c r="A414" s="86"/>
      <c r="B414" s="89"/>
    </row>
    <row r="415" spans="1:2" x14ac:dyDescent="0.2">
      <c r="A415" s="86"/>
      <c r="B415" s="89"/>
    </row>
    <row r="416" spans="1:2" x14ac:dyDescent="0.2">
      <c r="A416" s="86"/>
      <c r="B416" s="89"/>
    </row>
    <row r="417" spans="1:2" x14ac:dyDescent="0.2">
      <c r="A417" s="86"/>
      <c r="B417" s="89"/>
    </row>
    <row r="418" spans="1:2" x14ac:dyDescent="0.2">
      <c r="A418" s="86"/>
      <c r="B418" s="89"/>
    </row>
    <row r="419" spans="1:2" x14ac:dyDescent="0.2">
      <c r="A419" s="86"/>
      <c r="B419" s="89"/>
    </row>
    <row r="420" spans="1:2" x14ac:dyDescent="0.2">
      <c r="A420" s="86"/>
      <c r="B420" s="89"/>
    </row>
    <row r="421" spans="1:2" x14ac:dyDescent="0.2">
      <c r="A421" s="86"/>
      <c r="B421" s="89"/>
    </row>
    <row r="422" spans="1:2" x14ac:dyDescent="0.2">
      <c r="A422" s="86"/>
      <c r="B422" s="89"/>
    </row>
    <row r="423" spans="1:2" x14ac:dyDescent="0.2">
      <c r="A423" s="86"/>
      <c r="B423" s="89"/>
    </row>
    <row r="424" spans="1:2" x14ac:dyDescent="0.2">
      <c r="A424" s="86"/>
      <c r="B424" s="89"/>
    </row>
    <row r="425" spans="1:2" x14ac:dyDescent="0.2">
      <c r="A425" s="86"/>
      <c r="B425" s="89"/>
    </row>
    <row r="426" spans="1:2" x14ac:dyDescent="0.2">
      <c r="A426" s="86"/>
      <c r="B426" s="89"/>
    </row>
    <row r="427" spans="1:2" x14ac:dyDescent="0.2">
      <c r="A427" s="86"/>
      <c r="B427" s="89"/>
    </row>
    <row r="428" spans="1:2" x14ac:dyDescent="0.2">
      <c r="A428" s="86"/>
      <c r="B428" s="89"/>
    </row>
    <row r="429" spans="1:2" x14ac:dyDescent="0.2">
      <c r="A429" s="86"/>
      <c r="B429" s="89"/>
    </row>
    <row r="430" spans="1:2" x14ac:dyDescent="0.2">
      <c r="A430" s="86"/>
      <c r="B430" s="89"/>
    </row>
    <row r="431" spans="1:2" x14ac:dyDescent="0.2">
      <c r="A431" s="86"/>
      <c r="B431" s="89"/>
    </row>
    <row r="432" spans="1:2" x14ac:dyDescent="0.2">
      <c r="A432" s="86"/>
      <c r="B432" s="89"/>
    </row>
    <row r="433" spans="1:2" x14ac:dyDescent="0.2">
      <c r="A433" s="86"/>
      <c r="B433" s="89"/>
    </row>
    <row r="434" spans="1:2" x14ac:dyDescent="0.2">
      <c r="A434" s="86"/>
      <c r="B434" s="89"/>
    </row>
    <row r="435" spans="1:2" x14ac:dyDescent="0.2">
      <c r="A435" s="86"/>
      <c r="B435" s="89"/>
    </row>
    <row r="436" spans="1:2" x14ac:dyDescent="0.2">
      <c r="A436" s="86"/>
      <c r="B436" s="89"/>
    </row>
    <row r="437" spans="1:2" x14ac:dyDescent="0.2">
      <c r="A437" s="86"/>
      <c r="B437" s="89"/>
    </row>
    <row r="438" spans="1:2" x14ac:dyDescent="0.2">
      <c r="A438" s="86"/>
      <c r="B438" s="89"/>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22"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5"/>
  </cols>
  <sheetData>
    <row r="1" spans="1:14" s="54" customFormat="1" ht="12.75" x14ac:dyDescent="0.2">
      <c r="A1" s="343" t="s">
        <v>103</v>
      </c>
      <c r="B1" s="344"/>
      <c r="C1" s="344"/>
      <c r="D1" s="344"/>
      <c r="E1" s="344"/>
      <c r="F1" s="344"/>
      <c r="G1" s="344"/>
      <c r="H1" s="344"/>
      <c r="I1" s="344"/>
      <c r="J1" s="344"/>
      <c r="K1" s="344"/>
      <c r="L1" s="344"/>
      <c r="M1" s="62"/>
    </row>
    <row r="2" spans="1:14" s="64" customFormat="1" ht="10.9" customHeight="1" x14ac:dyDescent="0.2">
      <c r="A2" s="343"/>
      <c r="B2" s="343"/>
      <c r="C2" s="343"/>
      <c r="D2" s="343"/>
      <c r="E2" s="343"/>
      <c r="F2" s="343"/>
      <c r="G2" s="343"/>
      <c r="H2" s="343"/>
      <c r="I2" s="343"/>
      <c r="J2" s="343"/>
      <c r="K2" s="343"/>
      <c r="L2" s="343"/>
      <c r="M2" s="63"/>
    </row>
    <row r="3" spans="1:14" s="64" customFormat="1" ht="10.9" customHeight="1" x14ac:dyDescent="0.2">
      <c r="A3" s="345" t="s">
        <v>104</v>
      </c>
      <c r="B3" s="345"/>
      <c r="C3" s="345"/>
      <c r="D3" s="345"/>
      <c r="E3" s="345"/>
      <c r="F3" s="345"/>
      <c r="G3" s="345"/>
      <c r="H3" s="345"/>
      <c r="I3" s="345"/>
      <c r="J3" s="345"/>
      <c r="K3" s="345"/>
      <c r="L3" s="345"/>
      <c r="M3" s="63"/>
    </row>
    <row r="4" spans="1:14" s="64" customFormat="1" ht="10.9" customHeight="1" x14ac:dyDescent="0.2">
      <c r="A4" s="345" t="s">
        <v>2</v>
      </c>
      <c r="B4" s="345"/>
      <c r="C4" s="345"/>
      <c r="D4" s="345"/>
      <c r="E4" s="345"/>
      <c r="F4" s="345"/>
      <c r="G4" s="345"/>
      <c r="H4" s="345"/>
      <c r="I4" s="345"/>
      <c r="J4" s="345"/>
      <c r="K4" s="345"/>
      <c r="L4" s="345"/>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46" t="s">
        <v>3</v>
      </c>
      <c r="C6" s="349" t="s">
        <v>105</v>
      </c>
      <c r="D6" s="352" t="s">
        <v>5</v>
      </c>
      <c r="E6" s="352" t="s">
        <v>6</v>
      </c>
      <c r="F6" s="349" t="s">
        <v>106</v>
      </c>
      <c r="G6" s="355" t="s">
        <v>107</v>
      </c>
      <c r="H6" s="349" t="s">
        <v>9</v>
      </c>
      <c r="I6" s="340" t="s">
        <v>10</v>
      </c>
      <c r="J6" s="341"/>
      <c r="K6" s="342"/>
      <c r="L6" s="358" t="s">
        <v>108</v>
      </c>
      <c r="M6"/>
    </row>
    <row r="7" spans="1:14" s="68" customFormat="1" ht="15" customHeight="1" x14ac:dyDescent="0.2">
      <c r="A7" s="11"/>
      <c r="B7" s="347"/>
      <c r="C7" s="350"/>
      <c r="D7" s="350"/>
      <c r="E7" s="350"/>
      <c r="F7" s="353"/>
      <c r="G7" s="356"/>
      <c r="H7" s="353"/>
      <c r="I7" s="352" t="s">
        <v>12</v>
      </c>
      <c r="J7" s="361" t="s">
        <v>13</v>
      </c>
      <c r="K7" s="362"/>
      <c r="L7" s="359"/>
      <c r="M7"/>
    </row>
    <row r="8" spans="1:14" s="68" customFormat="1" ht="22.5" customHeight="1" x14ac:dyDescent="0.2">
      <c r="A8" s="11"/>
      <c r="B8" s="347"/>
      <c r="C8" s="350"/>
      <c r="D8" s="350"/>
      <c r="E8" s="351"/>
      <c r="F8" s="354"/>
      <c r="G8" s="357"/>
      <c r="H8" s="354"/>
      <c r="I8" s="351"/>
      <c r="J8" s="12" t="s">
        <v>14</v>
      </c>
      <c r="K8" s="13" t="s">
        <v>15</v>
      </c>
      <c r="L8" s="360"/>
      <c r="M8"/>
    </row>
    <row r="9" spans="1:14" s="68" customFormat="1" ht="10.9" customHeight="1" x14ac:dyDescent="0.2">
      <c r="A9" s="11"/>
      <c r="B9" s="348"/>
      <c r="C9" s="351"/>
      <c r="D9" s="351"/>
      <c r="E9" s="69" t="s">
        <v>16</v>
      </c>
      <c r="F9" s="69" t="s">
        <v>17</v>
      </c>
      <c r="G9" s="70" t="s">
        <v>18</v>
      </c>
      <c r="H9" s="340" t="s">
        <v>19</v>
      </c>
      <c r="I9" s="341"/>
      <c r="J9" s="341"/>
      <c r="K9" s="342"/>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109</v>
      </c>
      <c r="C11" s="73" t="s">
        <v>110</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4">
        <v>2019</v>
      </c>
      <c r="E25" s="75">
        <v>848.5</v>
      </c>
      <c r="F25" s="75">
        <v>148885.91666666701</v>
      </c>
      <c r="G25" s="75">
        <v>236857.30100000001</v>
      </c>
      <c r="H25" s="75">
        <v>5501575.1270000003</v>
      </c>
      <c r="I25" s="75">
        <v>32428988.596999999</v>
      </c>
      <c r="J25" s="75">
        <v>12020204.369000001</v>
      </c>
      <c r="K25" s="75">
        <v>6749067.3320000004</v>
      </c>
      <c r="L25" s="76">
        <v>37.066232679584701</v>
      </c>
      <c r="M25"/>
      <c r="N25" s="78"/>
      <c r="O25" s="78"/>
    </row>
    <row r="26" spans="1:15" s="68" customFormat="1" ht="10.9" customHeight="1" x14ac:dyDescent="0.2">
      <c r="A26" s="11"/>
      <c r="B26" s="26"/>
      <c r="C26" s="27"/>
      <c r="D26" s="79"/>
      <c r="E26" s="75"/>
      <c r="F26" s="75"/>
      <c r="G26" s="75"/>
      <c r="H26" s="77"/>
      <c r="I26" s="77"/>
      <c r="J26" s="77"/>
      <c r="K26" s="75"/>
      <c r="L26" s="76"/>
      <c r="M26"/>
      <c r="N26" s="78"/>
      <c r="O26" s="78"/>
    </row>
    <row r="27" spans="1:15" s="68" customFormat="1" ht="10.9" customHeight="1" x14ac:dyDescent="0.2">
      <c r="A27" s="11"/>
      <c r="B27" s="26"/>
      <c r="C27" s="27"/>
      <c r="D27" s="79">
        <v>2019</v>
      </c>
      <c r="E27" s="75"/>
      <c r="F27" s="75"/>
      <c r="G27" s="75"/>
      <c r="H27" s="77"/>
      <c r="I27" s="77"/>
      <c r="J27" s="77"/>
      <c r="K27" s="75"/>
      <c r="L27" s="76"/>
      <c r="M27"/>
      <c r="N27" s="78"/>
      <c r="O27" s="78"/>
    </row>
    <row r="28" spans="1:15" s="68" customFormat="1" ht="10.9" customHeight="1" x14ac:dyDescent="0.2">
      <c r="A28" s="11"/>
      <c r="B28" s="26"/>
      <c r="C28" s="27"/>
      <c r="D28" s="80" t="s">
        <v>24</v>
      </c>
      <c r="E28" s="75">
        <v>848.142857142857</v>
      </c>
      <c r="F28" s="75">
        <v>149023.14285714299</v>
      </c>
      <c r="G28" s="75">
        <v>141064.49400000001</v>
      </c>
      <c r="H28" s="75">
        <v>3174735.3220000002</v>
      </c>
      <c r="I28" s="75">
        <v>19152181.022999998</v>
      </c>
      <c r="J28" s="75">
        <v>7038519.1409999998</v>
      </c>
      <c r="K28" s="75">
        <v>3978080.5180000002</v>
      </c>
      <c r="L28" s="76">
        <v>36.750483574415803</v>
      </c>
      <c r="M28"/>
      <c r="N28" s="78"/>
      <c r="O28" s="78"/>
    </row>
    <row r="29" spans="1:15" s="68" customFormat="1" ht="10.9" customHeight="1" x14ac:dyDescent="0.2">
      <c r="A29" s="11"/>
      <c r="B29" s="26"/>
      <c r="C29" s="27"/>
      <c r="D29" s="79"/>
      <c r="E29" s="11"/>
      <c r="F29" s="11"/>
      <c r="G29" s="11"/>
      <c r="H29" s="11"/>
      <c r="I29" s="11"/>
      <c r="J29" s="11"/>
      <c r="K29" s="11"/>
      <c r="L29" s="11"/>
      <c r="M29"/>
      <c r="N29" s="78"/>
      <c r="O29" s="78"/>
    </row>
    <row r="30" spans="1:15" s="68" customFormat="1" ht="10.9" customHeight="1" x14ac:dyDescent="0.2">
      <c r="A30" s="11"/>
      <c r="B30" s="26"/>
      <c r="C30" s="27"/>
      <c r="D30" s="81" t="s">
        <v>25</v>
      </c>
      <c r="E30" s="75">
        <v>834</v>
      </c>
      <c r="F30" s="75">
        <v>148451</v>
      </c>
      <c r="G30" s="75">
        <v>21297.992999999999</v>
      </c>
      <c r="H30" s="75">
        <v>440693.06599999999</v>
      </c>
      <c r="I30" s="75">
        <v>2656697.588</v>
      </c>
      <c r="J30" s="75">
        <v>976516.21499999997</v>
      </c>
      <c r="K30" s="75">
        <v>553264.05799999996</v>
      </c>
      <c r="L30" s="76">
        <v>36.756769735886103</v>
      </c>
      <c r="M30"/>
      <c r="N30" s="78"/>
      <c r="O30" s="78"/>
    </row>
    <row r="31" spans="1:15" s="68" customFormat="1" ht="10.9" customHeight="1" x14ac:dyDescent="0.2">
      <c r="A31" s="11"/>
      <c r="B31" s="26"/>
      <c r="C31" s="27"/>
      <c r="D31" s="81" t="s">
        <v>26</v>
      </c>
      <c r="E31" s="75">
        <v>846</v>
      </c>
      <c r="F31" s="75">
        <v>149160</v>
      </c>
      <c r="G31" s="75">
        <v>19859.001</v>
      </c>
      <c r="H31" s="75">
        <v>432201.79</v>
      </c>
      <c r="I31" s="75">
        <v>2640745.2209999999</v>
      </c>
      <c r="J31" s="75">
        <v>961748.30299999996</v>
      </c>
      <c r="K31" s="75">
        <v>547724.59900000005</v>
      </c>
      <c r="L31" s="76">
        <v>36.419579418411502</v>
      </c>
      <c r="M31"/>
      <c r="N31" s="78"/>
      <c r="O31" s="78"/>
    </row>
    <row r="32" spans="1:15" s="68" customFormat="1" ht="10.9" customHeight="1" x14ac:dyDescent="0.2">
      <c r="A32" s="11"/>
      <c r="B32" s="26"/>
      <c r="C32" s="27"/>
      <c r="D32" s="81" t="s">
        <v>27</v>
      </c>
      <c r="E32" s="75">
        <v>852</v>
      </c>
      <c r="F32" s="75">
        <v>149459</v>
      </c>
      <c r="G32" s="75">
        <v>20790.725999999999</v>
      </c>
      <c r="H32" s="75">
        <v>447124.11700000003</v>
      </c>
      <c r="I32" s="75">
        <v>2993087.128</v>
      </c>
      <c r="J32" s="75">
        <v>1137501.2590000001</v>
      </c>
      <c r="K32" s="75">
        <v>618640.95700000005</v>
      </c>
      <c r="L32" s="76">
        <v>38.004281544589901</v>
      </c>
      <c r="M32"/>
      <c r="N32" s="78"/>
      <c r="O32" s="78"/>
    </row>
    <row r="33" spans="1:15" s="68" customFormat="1" ht="10.9" customHeight="1" x14ac:dyDescent="0.2">
      <c r="A33" s="11"/>
      <c r="B33" s="26"/>
      <c r="C33" s="27"/>
      <c r="D33" s="81" t="s">
        <v>28</v>
      </c>
      <c r="E33" s="75">
        <v>851</v>
      </c>
      <c r="F33" s="75">
        <v>149239</v>
      </c>
      <c r="G33" s="75">
        <v>19805.240000000002</v>
      </c>
      <c r="H33" s="77">
        <v>456962.17800000001</v>
      </c>
      <c r="I33" s="77">
        <v>2707385.5750000002</v>
      </c>
      <c r="J33" s="77">
        <v>930744.62</v>
      </c>
      <c r="K33" s="75">
        <v>528773.23400000005</v>
      </c>
      <c r="L33" s="76">
        <v>34.377985485129898</v>
      </c>
      <c r="M33"/>
      <c r="N33" s="78"/>
      <c r="O33" s="78"/>
    </row>
    <row r="34" spans="1:15" s="68" customFormat="1" ht="10.9" customHeight="1" x14ac:dyDescent="0.2">
      <c r="A34" s="11"/>
      <c r="B34" s="26"/>
      <c r="C34" s="27"/>
      <c r="D34" s="82" t="s">
        <v>29</v>
      </c>
      <c r="E34" s="75">
        <v>852</v>
      </c>
      <c r="F34" s="75">
        <v>148935</v>
      </c>
      <c r="G34" s="75">
        <v>20271.731</v>
      </c>
      <c r="H34" s="75">
        <v>468522.16100000002</v>
      </c>
      <c r="I34" s="75">
        <v>2792735.111</v>
      </c>
      <c r="J34" s="75">
        <v>1031861.81</v>
      </c>
      <c r="K34" s="75">
        <v>611343.23300000001</v>
      </c>
      <c r="L34" s="76">
        <v>36.9480730891989</v>
      </c>
      <c r="M34"/>
      <c r="N34" s="78"/>
      <c r="O34" s="78"/>
    </row>
    <row r="35" spans="1:15" s="68" customFormat="1" ht="10.9" customHeight="1" x14ac:dyDescent="0.2">
      <c r="A35" s="11"/>
      <c r="B35" s="26"/>
      <c r="C35" s="27"/>
      <c r="D35" s="81" t="s">
        <v>30</v>
      </c>
      <c r="E35" s="75">
        <v>851</v>
      </c>
      <c r="F35" s="75">
        <v>148751</v>
      </c>
      <c r="G35" s="75">
        <v>18679.857</v>
      </c>
      <c r="H35" s="75">
        <v>462977.19</v>
      </c>
      <c r="I35" s="75">
        <v>2594742.7000000002</v>
      </c>
      <c r="J35" s="75">
        <v>986597.10800000001</v>
      </c>
      <c r="K35" s="75">
        <v>541767.67099999997</v>
      </c>
      <c r="L35" s="76">
        <v>38.022926435056497</v>
      </c>
      <c r="M35"/>
      <c r="N35" s="78"/>
      <c r="O35" s="78"/>
    </row>
    <row r="36" spans="1:15" s="68" customFormat="1" ht="10.9" customHeight="1" x14ac:dyDescent="0.2">
      <c r="A36" s="11"/>
      <c r="B36" s="26"/>
      <c r="C36" s="27"/>
      <c r="D36" s="81" t="s">
        <v>31</v>
      </c>
      <c r="E36" s="75">
        <v>851</v>
      </c>
      <c r="F36" s="75">
        <v>149167</v>
      </c>
      <c r="G36" s="75">
        <v>20359.946</v>
      </c>
      <c r="H36" s="75">
        <v>466254.82</v>
      </c>
      <c r="I36" s="75">
        <v>2766787.7</v>
      </c>
      <c r="J36" s="75">
        <v>1013549.826</v>
      </c>
      <c r="K36" s="75">
        <v>576566.76599999995</v>
      </c>
      <c r="L36" s="76">
        <v>36.632728488709098</v>
      </c>
      <c r="M36"/>
      <c r="N36" s="78"/>
      <c r="O36" s="78"/>
    </row>
    <row r="37" spans="1:15" s="68" customFormat="1" ht="10.9" customHeight="1" x14ac:dyDescent="0.2">
      <c r="A37" s="11"/>
      <c r="B37" s="26"/>
      <c r="C37" s="27"/>
      <c r="D37" s="81" t="s">
        <v>32</v>
      </c>
      <c r="E37" s="75">
        <v>850</v>
      </c>
      <c r="F37" s="75">
        <v>149773</v>
      </c>
      <c r="G37" s="75">
        <v>19864.495999999999</v>
      </c>
      <c r="H37" s="75">
        <v>443735.505</v>
      </c>
      <c r="I37" s="75">
        <v>2638797.4279999998</v>
      </c>
      <c r="J37" s="75">
        <v>1007487.193</v>
      </c>
      <c r="K37" s="75">
        <v>566789.18900000001</v>
      </c>
      <c r="L37" s="76">
        <v>38.179785318481102</v>
      </c>
      <c r="M37"/>
      <c r="N37" s="78"/>
      <c r="O37" s="78"/>
    </row>
    <row r="38" spans="1:15" s="68" customFormat="1" ht="10.9" customHeight="1" x14ac:dyDescent="0.2">
      <c r="A38" s="11"/>
      <c r="B38" s="26"/>
      <c r="C38" s="27"/>
      <c r="D38" s="81" t="s">
        <v>33</v>
      </c>
      <c r="E38" s="75">
        <v>849</v>
      </c>
      <c r="F38" s="75">
        <v>149199</v>
      </c>
      <c r="G38" s="75">
        <v>19548.759999999998</v>
      </c>
      <c r="H38" s="75">
        <v>434131.55699999997</v>
      </c>
      <c r="I38" s="75">
        <v>2695509.7689999999</v>
      </c>
      <c r="J38" s="75">
        <v>984846.24</v>
      </c>
      <c r="K38" s="75">
        <v>550803.18799999997</v>
      </c>
      <c r="L38" s="76">
        <v>36.536548719887101</v>
      </c>
      <c r="M38"/>
      <c r="N38" s="78"/>
      <c r="O38" s="78"/>
    </row>
    <row r="39" spans="1:15" s="68" customFormat="1" ht="10.9" customHeight="1" x14ac:dyDescent="0.2">
      <c r="A39" s="11"/>
      <c r="B39" s="26"/>
      <c r="C39" s="27"/>
      <c r="D39" s="81" t="s">
        <v>34</v>
      </c>
      <c r="E39" s="75">
        <v>849</v>
      </c>
      <c r="F39" s="75">
        <v>148804</v>
      </c>
      <c r="G39" s="75">
        <v>19876.782999999999</v>
      </c>
      <c r="H39" s="75">
        <v>450295.76500000001</v>
      </c>
      <c r="I39" s="75">
        <v>2726357.3569999998</v>
      </c>
      <c r="J39" s="75">
        <v>990249.772</v>
      </c>
      <c r="K39" s="75">
        <v>573478.28899999999</v>
      </c>
      <c r="L39" s="76">
        <v>36.321349050501603</v>
      </c>
      <c r="M39"/>
      <c r="N39" s="78"/>
      <c r="O39" s="78"/>
    </row>
    <row r="40" spans="1:15" s="68" customFormat="1" ht="10.9" customHeight="1" x14ac:dyDescent="0.2">
      <c r="A40" s="11"/>
      <c r="B40" s="26"/>
      <c r="C40" s="27"/>
      <c r="D40" s="81" t="s">
        <v>35</v>
      </c>
      <c r="E40" s="75">
        <v>849</v>
      </c>
      <c r="F40" s="75">
        <v>148456</v>
      </c>
      <c r="G40" s="75">
        <v>20098.317999999999</v>
      </c>
      <c r="H40" s="75">
        <v>546525.26699999999</v>
      </c>
      <c r="I40" s="75">
        <v>2846418.9070000001</v>
      </c>
      <c r="J40" s="75">
        <v>1072276.9680000001</v>
      </c>
      <c r="K40" s="75">
        <v>599324.96400000004</v>
      </c>
      <c r="L40" s="76">
        <v>37.671087883902999</v>
      </c>
      <c r="M40"/>
      <c r="N40" s="78"/>
      <c r="O40" s="78"/>
    </row>
    <row r="41" spans="1:15" s="68" customFormat="1" ht="10.9" customHeight="1" x14ac:dyDescent="0.2">
      <c r="A41" s="11"/>
      <c r="B41" s="26"/>
      <c r="C41" s="27"/>
      <c r="D41" s="81" t="s">
        <v>36</v>
      </c>
      <c r="E41" s="75">
        <v>848</v>
      </c>
      <c r="F41" s="75">
        <v>147237</v>
      </c>
      <c r="G41" s="75">
        <v>16404.45</v>
      </c>
      <c r="H41" s="77">
        <v>452151.71100000001</v>
      </c>
      <c r="I41" s="77">
        <v>2369724.1129999999</v>
      </c>
      <c r="J41" s="77">
        <v>926825.05500000005</v>
      </c>
      <c r="K41" s="75">
        <v>480591.18400000001</v>
      </c>
      <c r="L41" s="76">
        <v>39.111095250099297</v>
      </c>
      <c r="M41"/>
      <c r="N41" s="78"/>
      <c r="O41" s="78"/>
    </row>
    <row r="42" spans="1:15" s="68" customFormat="1" ht="10.9" customHeight="1" x14ac:dyDescent="0.2">
      <c r="A42" s="11"/>
      <c r="B42" s="26"/>
      <c r="C42" s="27"/>
      <c r="D42" s="27"/>
      <c r="E42" s="11"/>
      <c r="F42" s="11"/>
      <c r="G42" s="11"/>
      <c r="H42" s="11"/>
      <c r="I42" s="11"/>
      <c r="J42" s="11"/>
      <c r="K42" s="11"/>
      <c r="L42" s="11"/>
      <c r="M42"/>
      <c r="N42" s="78"/>
      <c r="O42" s="78"/>
    </row>
    <row r="43" spans="1:15" s="68" customFormat="1" ht="10.9" customHeight="1" x14ac:dyDescent="0.2">
      <c r="A43" s="11"/>
      <c r="B43" s="26"/>
      <c r="C43" s="27"/>
      <c r="D43" s="79">
        <v>2020</v>
      </c>
      <c r="E43" s="11"/>
      <c r="F43" s="11"/>
      <c r="G43" s="11"/>
      <c r="H43" s="11"/>
      <c r="I43" s="11"/>
      <c r="J43" s="11"/>
      <c r="K43" s="11"/>
      <c r="L43" s="11"/>
      <c r="M43"/>
      <c r="N43" s="78"/>
      <c r="O43" s="78"/>
    </row>
    <row r="44" spans="1:15" s="68" customFormat="1" ht="10.9" customHeight="1" x14ac:dyDescent="0.2">
      <c r="A44" s="11"/>
      <c r="B44" s="26"/>
      <c r="C44" s="27"/>
      <c r="D44" s="80" t="s">
        <v>24</v>
      </c>
      <c r="E44" s="75">
        <v>835.142857142857</v>
      </c>
      <c r="F44" s="75">
        <v>144420.285714286</v>
      </c>
      <c r="G44" s="75">
        <v>128019.43</v>
      </c>
      <c r="H44" s="75">
        <v>2954584.3810000001</v>
      </c>
      <c r="I44" s="75">
        <v>16965457.644000001</v>
      </c>
      <c r="J44" s="75">
        <v>6341415.9960000003</v>
      </c>
      <c r="K44" s="75">
        <v>3571463.2960000001</v>
      </c>
      <c r="L44" s="76">
        <v>37.378396321909399</v>
      </c>
      <c r="M44"/>
      <c r="N44" s="78"/>
      <c r="O44" s="78"/>
    </row>
    <row r="45" spans="1:15" s="68" customFormat="1" ht="10.9" customHeight="1" x14ac:dyDescent="0.2">
      <c r="A45" s="11"/>
      <c r="B45" s="26"/>
      <c r="C45" s="27"/>
      <c r="D45" s="79"/>
      <c r="E45" s="11"/>
      <c r="F45" s="11"/>
      <c r="G45" s="11"/>
      <c r="H45" s="11"/>
      <c r="I45" s="11"/>
      <c r="J45" s="11"/>
      <c r="K45" s="11"/>
      <c r="L45" s="11"/>
      <c r="M45"/>
      <c r="N45" s="78"/>
      <c r="O45" s="78"/>
    </row>
    <row r="46" spans="1:15" s="68" customFormat="1" ht="10.9" customHeight="1" x14ac:dyDescent="0.2">
      <c r="A46" s="11"/>
      <c r="B46" s="26"/>
      <c r="C46" s="27"/>
      <c r="D46" s="81" t="s">
        <v>25</v>
      </c>
      <c r="E46" s="75">
        <v>828</v>
      </c>
      <c r="F46" s="75">
        <v>145070</v>
      </c>
      <c r="G46" s="75">
        <v>20155.583999999999</v>
      </c>
      <c r="H46" s="75">
        <v>436586.821</v>
      </c>
      <c r="I46" s="75">
        <v>2641081.1880000001</v>
      </c>
      <c r="J46" s="75">
        <v>989082.5</v>
      </c>
      <c r="K46" s="75">
        <v>565179.12300000002</v>
      </c>
      <c r="L46" s="76">
        <v>37.4499089423676</v>
      </c>
      <c r="M46"/>
      <c r="N46" s="78"/>
      <c r="O46" s="78"/>
    </row>
    <row r="47" spans="1:15" s="68" customFormat="1" ht="10.9" customHeight="1" x14ac:dyDescent="0.2">
      <c r="A47" s="11"/>
      <c r="B47" s="26"/>
      <c r="C47" s="27"/>
      <c r="D47" s="81" t="s">
        <v>26</v>
      </c>
      <c r="E47" s="75">
        <v>836</v>
      </c>
      <c r="F47" s="75">
        <v>145493</v>
      </c>
      <c r="G47" s="75">
        <v>19274.647000000001</v>
      </c>
      <c r="H47" s="75">
        <v>429596.04599999997</v>
      </c>
      <c r="I47" s="75">
        <v>2674838.75</v>
      </c>
      <c r="J47" s="75">
        <v>1014042.9570000001</v>
      </c>
      <c r="K47" s="75">
        <v>597733.37800000003</v>
      </c>
      <c r="L47" s="76">
        <v>37.910433180317902</v>
      </c>
      <c r="M47"/>
      <c r="N47" s="78"/>
      <c r="O47" s="78"/>
    </row>
    <row r="48" spans="1:15" customFormat="1" ht="10.9" customHeight="1" x14ac:dyDescent="0.2">
      <c r="A48" s="11"/>
      <c r="B48" s="26"/>
      <c r="C48" s="27"/>
      <c r="D48" s="81" t="s">
        <v>27</v>
      </c>
      <c r="E48" s="75">
        <v>836</v>
      </c>
      <c r="F48" s="75">
        <v>145529</v>
      </c>
      <c r="G48" s="75">
        <v>19906.999</v>
      </c>
      <c r="H48" s="75">
        <v>437084.17300000001</v>
      </c>
      <c r="I48" s="75">
        <v>2730568.3489999999</v>
      </c>
      <c r="J48" s="75">
        <v>1015017.265</v>
      </c>
      <c r="K48" s="75">
        <v>572103.37100000004</v>
      </c>
      <c r="L48" s="76">
        <v>37.172380811186201</v>
      </c>
    </row>
    <row r="49" spans="1:12" customFormat="1" ht="10.9" customHeight="1" x14ac:dyDescent="0.2">
      <c r="A49" s="11"/>
      <c r="B49" s="26"/>
      <c r="C49" s="27"/>
      <c r="D49" s="81" t="s">
        <v>28</v>
      </c>
      <c r="E49" s="75">
        <v>840</v>
      </c>
      <c r="F49" s="75">
        <v>145038</v>
      </c>
      <c r="G49" s="75">
        <v>16462.081999999999</v>
      </c>
      <c r="H49" s="75">
        <v>401417.27500000002</v>
      </c>
      <c r="I49" s="75">
        <v>1945926.291</v>
      </c>
      <c r="J49" s="75">
        <v>715367.49699999997</v>
      </c>
      <c r="K49" s="75">
        <v>391912.484</v>
      </c>
      <c r="L49" s="76">
        <v>36.762312134257499</v>
      </c>
    </row>
    <row r="50" spans="1:12" customFormat="1" ht="10.9" customHeight="1" x14ac:dyDescent="0.2">
      <c r="A50" s="11"/>
      <c r="B50" s="26"/>
      <c r="C50" s="27"/>
      <c r="D50" s="82" t="s">
        <v>29</v>
      </c>
      <c r="E50" s="75">
        <v>836</v>
      </c>
      <c r="F50" s="75">
        <v>143571</v>
      </c>
      <c r="G50" s="75">
        <v>15884.466</v>
      </c>
      <c r="H50" s="75">
        <v>399899.12400000001</v>
      </c>
      <c r="I50" s="75">
        <v>1990277.97</v>
      </c>
      <c r="J50" s="75">
        <v>744902.348</v>
      </c>
      <c r="K50" s="75">
        <v>417341.34899999999</v>
      </c>
      <c r="L50" s="76">
        <v>37.427050855614901</v>
      </c>
    </row>
    <row r="51" spans="1:12" customFormat="1" ht="10.9" customHeight="1" x14ac:dyDescent="0.2">
      <c r="A51" s="11"/>
      <c r="B51" s="26"/>
      <c r="C51" s="27"/>
      <c r="D51" s="81" t="s">
        <v>30</v>
      </c>
      <c r="E51" s="75">
        <v>836</v>
      </c>
      <c r="F51" s="75">
        <v>143368</v>
      </c>
      <c r="G51" s="75">
        <v>17751.225999999999</v>
      </c>
      <c r="H51" s="75">
        <v>423440.239</v>
      </c>
      <c r="I51" s="75">
        <v>2427122.1540000001</v>
      </c>
      <c r="J51" s="75">
        <v>906313.13500000001</v>
      </c>
      <c r="K51" s="75">
        <v>507388.46500000003</v>
      </c>
      <c r="L51" s="76">
        <v>37.341059802299498</v>
      </c>
    </row>
    <row r="52" spans="1:12" customFormat="1" ht="10.9" customHeight="1" x14ac:dyDescent="0.2">
      <c r="A52" s="11"/>
      <c r="B52" s="26"/>
      <c r="C52" s="27"/>
      <c r="D52" s="81" t="s">
        <v>31</v>
      </c>
      <c r="E52" s="75">
        <v>834</v>
      </c>
      <c r="F52" s="75">
        <v>142873</v>
      </c>
      <c r="G52" s="75">
        <v>18584.425999999999</v>
      </c>
      <c r="H52" s="75">
        <v>426560.70299999998</v>
      </c>
      <c r="I52" s="75">
        <v>2555642.9419999998</v>
      </c>
      <c r="J52" s="75">
        <v>956690.29399999999</v>
      </c>
      <c r="K52" s="75">
        <v>519805.12599999999</v>
      </c>
      <c r="L52" s="76">
        <v>37.434427097680199</v>
      </c>
    </row>
    <row r="53" spans="1:12" customFormat="1" ht="10.9" customHeight="1" x14ac:dyDescent="0.2">
      <c r="A53" s="11"/>
      <c r="B53" s="26"/>
      <c r="C53" s="27"/>
      <c r="D53" s="81" t="s">
        <v>32</v>
      </c>
      <c r="E53" s="75"/>
      <c r="F53" s="75"/>
      <c r="G53" s="75"/>
      <c r="H53" s="75"/>
      <c r="I53" s="75"/>
      <c r="J53" s="75"/>
      <c r="K53" s="75"/>
      <c r="L53" s="76"/>
    </row>
    <row r="54" spans="1:12" customFormat="1" ht="10.9" customHeight="1" x14ac:dyDescent="0.2">
      <c r="A54" s="11"/>
      <c r="B54" s="26"/>
      <c r="C54" s="27"/>
      <c r="D54" s="81" t="s">
        <v>33</v>
      </c>
      <c r="E54" s="75"/>
      <c r="F54" s="75"/>
      <c r="G54" s="75"/>
      <c r="H54" s="75"/>
      <c r="I54" s="75"/>
      <c r="J54" s="75"/>
      <c r="K54" s="75"/>
      <c r="L54" s="76"/>
    </row>
    <row r="55" spans="1:12" customFormat="1" ht="10.9" customHeight="1" x14ac:dyDescent="0.2">
      <c r="A55" s="11"/>
      <c r="B55" s="26"/>
      <c r="C55" s="27"/>
      <c r="D55" s="81" t="s">
        <v>34</v>
      </c>
      <c r="E55" s="75"/>
      <c r="F55" s="75"/>
      <c r="G55" s="75"/>
      <c r="H55" s="75"/>
      <c r="I55" s="75"/>
      <c r="J55" s="75"/>
      <c r="K55" s="75"/>
      <c r="L55" s="76"/>
    </row>
    <row r="56" spans="1:12" customFormat="1" ht="10.9" customHeight="1" x14ac:dyDescent="0.2">
      <c r="A56" s="11"/>
      <c r="B56" s="26"/>
      <c r="C56" s="27"/>
      <c r="D56" s="81" t="s">
        <v>35</v>
      </c>
      <c r="E56" s="75"/>
      <c r="F56" s="75"/>
      <c r="G56" s="75"/>
      <c r="H56" s="75"/>
      <c r="I56" s="75"/>
      <c r="J56" s="75"/>
      <c r="K56" s="75"/>
      <c r="L56" s="76"/>
    </row>
    <row r="57" spans="1:12" customFormat="1" ht="10.9" customHeight="1" x14ac:dyDescent="0.2">
      <c r="A57" s="11"/>
      <c r="B57" s="26"/>
      <c r="C57" s="27"/>
      <c r="D57" s="81" t="s">
        <v>36</v>
      </c>
      <c r="E57" s="75"/>
      <c r="F57" s="75"/>
      <c r="G57" s="75"/>
      <c r="H57" s="75"/>
      <c r="I57" s="75"/>
      <c r="J57" s="75"/>
      <c r="K57" s="75"/>
      <c r="L57" s="76"/>
    </row>
    <row r="61" spans="1:12" customFormat="1" ht="10.9" customHeight="1" x14ac:dyDescent="0.2">
      <c r="A61" s="11"/>
      <c r="B61" s="83"/>
      <c r="C61" s="84"/>
      <c r="D61" s="84"/>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7" t="s">
        <v>0</v>
      </c>
      <c r="B1" s="367"/>
      <c r="C1" s="367"/>
      <c r="D1" s="367"/>
      <c r="E1" s="367"/>
      <c r="F1" s="367"/>
      <c r="G1" s="367"/>
      <c r="H1" s="367"/>
      <c r="I1" s="367"/>
      <c r="J1" s="367"/>
      <c r="K1" s="367"/>
      <c r="L1" s="367"/>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7" t="s">
        <v>1</v>
      </c>
      <c r="B3" s="367"/>
      <c r="C3" s="367"/>
      <c r="D3" s="367"/>
      <c r="E3" s="367"/>
      <c r="F3" s="367"/>
      <c r="G3" s="367"/>
      <c r="H3" s="367"/>
      <c r="I3" s="367"/>
      <c r="J3" s="367"/>
      <c r="K3" s="367"/>
      <c r="L3" s="367"/>
      <c r="M3" s="1"/>
    </row>
    <row r="4" spans="1:13" s="2" customFormat="1" ht="11.1" customHeight="1" x14ac:dyDescent="0.2">
      <c r="A4" s="367" t="s">
        <v>2</v>
      </c>
      <c r="B4" s="367"/>
      <c r="C4" s="367"/>
      <c r="D4" s="367"/>
      <c r="E4" s="367"/>
      <c r="F4" s="367"/>
      <c r="G4" s="367"/>
      <c r="H4" s="367"/>
      <c r="I4" s="367"/>
      <c r="J4" s="367"/>
      <c r="K4" s="367"/>
      <c r="L4" s="367"/>
      <c r="M4" s="1"/>
    </row>
    <row r="5" spans="1:13" s="10" customFormat="1" ht="18" customHeight="1" x14ac:dyDescent="0.2">
      <c r="A5" s="6"/>
      <c r="B5" s="6"/>
      <c r="C5" s="6"/>
      <c r="D5" s="6"/>
      <c r="E5" s="7"/>
      <c r="F5" s="7"/>
      <c r="G5" s="7"/>
      <c r="H5" s="7"/>
      <c r="I5" s="7"/>
      <c r="J5" s="1"/>
      <c r="K5" s="8"/>
      <c r="L5" s="5"/>
      <c r="M5" s="9"/>
    </row>
    <row r="6" spans="1:13" ht="15" customHeight="1" x14ac:dyDescent="0.2">
      <c r="B6" s="346" t="s">
        <v>3</v>
      </c>
      <c r="C6" s="349" t="s">
        <v>4</v>
      </c>
      <c r="D6" s="352" t="s">
        <v>5</v>
      </c>
      <c r="E6" s="352" t="s">
        <v>6</v>
      </c>
      <c r="F6" s="349" t="s">
        <v>7</v>
      </c>
      <c r="G6" s="349" t="s">
        <v>8</v>
      </c>
      <c r="H6" s="349" t="s">
        <v>9</v>
      </c>
      <c r="I6" s="361" t="s">
        <v>10</v>
      </c>
      <c r="J6" s="366"/>
      <c r="K6" s="362"/>
      <c r="L6" s="363" t="s">
        <v>11</v>
      </c>
    </row>
    <row r="7" spans="1:13" ht="15" customHeight="1" x14ac:dyDescent="0.2">
      <c r="B7" s="347"/>
      <c r="C7" s="353"/>
      <c r="D7" s="350"/>
      <c r="E7" s="350"/>
      <c r="F7" s="353"/>
      <c r="G7" s="353"/>
      <c r="H7" s="353"/>
      <c r="I7" s="349" t="s">
        <v>12</v>
      </c>
      <c r="J7" s="361" t="s">
        <v>13</v>
      </c>
      <c r="K7" s="362"/>
      <c r="L7" s="364"/>
    </row>
    <row r="8" spans="1:13" ht="21" customHeight="1" x14ac:dyDescent="0.2">
      <c r="B8" s="347"/>
      <c r="C8" s="353"/>
      <c r="D8" s="350"/>
      <c r="E8" s="351"/>
      <c r="F8" s="354"/>
      <c r="G8" s="354"/>
      <c r="H8" s="354"/>
      <c r="I8" s="354"/>
      <c r="J8" s="12" t="s">
        <v>14</v>
      </c>
      <c r="K8" s="13" t="s">
        <v>15</v>
      </c>
      <c r="L8" s="365"/>
    </row>
    <row r="9" spans="1:13" ht="11.1" customHeight="1" x14ac:dyDescent="0.2">
      <c r="B9" s="348"/>
      <c r="C9" s="354"/>
      <c r="D9" s="351"/>
      <c r="E9" s="14" t="s">
        <v>16</v>
      </c>
      <c r="F9" s="14" t="s">
        <v>17</v>
      </c>
      <c r="G9" s="15" t="s">
        <v>18</v>
      </c>
      <c r="H9" s="361" t="s">
        <v>19</v>
      </c>
      <c r="I9" s="366"/>
      <c r="J9" s="366"/>
      <c r="K9" s="362"/>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420.142857142857</v>
      </c>
      <c r="F17" s="29">
        <v>71114.428571428594</v>
      </c>
      <c r="G17" s="29">
        <v>67160.486000000004</v>
      </c>
      <c r="H17" s="29">
        <v>1503569.4369999999</v>
      </c>
      <c r="I17" s="29">
        <v>8634757.6600000001</v>
      </c>
      <c r="J17" s="29">
        <v>3076605.3679999998</v>
      </c>
      <c r="K17" s="29">
        <v>1739795.875</v>
      </c>
      <c r="L17" s="31">
        <v>35.630477300506001</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418</v>
      </c>
      <c r="F33" s="29">
        <v>69067.714285714304</v>
      </c>
      <c r="G33" s="29">
        <v>60380.150999999998</v>
      </c>
      <c r="H33" s="29">
        <v>1396518.2819999999</v>
      </c>
      <c r="I33" s="29">
        <v>7368598.0800000001</v>
      </c>
      <c r="J33" s="29">
        <v>2623301.85</v>
      </c>
      <c r="K33" s="29">
        <v>1516068.0919999999</v>
      </c>
      <c r="L33" s="31">
        <v>35.601098357097499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v>418</v>
      </c>
      <c r="F36" s="29">
        <v>69671</v>
      </c>
      <c r="G36" s="29">
        <v>9206.2150000000001</v>
      </c>
      <c r="H36" s="29">
        <v>202984.81299999999</v>
      </c>
      <c r="I36" s="29">
        <v>1160802.281</v>
      </c>
      <c r="J36" s="29">
        <v>433062.06400000001</v>
      </c>
      <c r="K36" s="29">
        <v>257127.666</v>
      </c>
      <c r="L36" s="31">
        <v>37.307134133724198</v>
      </c>
    </row>
    <row r="37" spans="2:12" s="11" customFormat="1" ht="11.1" customHeight="1" x14ac:dyDescent="0.2">
      <c r="B37" s="26"/>
      <c r="C37" s="26"/>
      <c r="D37" s="34" t="s">
        <v>27</v>
      </c>
      <c r="E37" s="29">
        <v>419</v>
      </c>
      <c r="F37" s="29">
        <v>69715</v>
      </c>
      <c r="G37" s="29">
        <v>9502.3050000000003</v>
      </c>
      <c r="H37" s="29">
        <v>205863.747</v>
      </c>
      <c r="I37" s="29">
        <v>1149211.175</v>
      </c>
      <c r="J37" s="29">
        <v>407135.12199999997</v>
      </c>
      <c r="K37" s="29">
        <v>229438.20600000001</v>
      </c>
      <c r="L37" s="31">
        <v>35.427354941967003</v>
      </c>
    </row>
    <row r="38" spans="2:12" s="11" customFormat="1" ht="11.1" customHeight="1" x14ac:dyDescent="0.2">
      <c r="B38" s="26"/>
      <c r="C38" s="26"/>
      <c r="D38" s="34" t="s">
        <v>28</v>
      </c>
      <c r="E38" s="29">
        <v>420</v>
      </c>
      <c r="F38" s="29">
        <v>69158</v>
      </c>
      <c r="G38" s="29">
        <v>7766.3649999999998</v>
      </c>
      <c r="H38" s="29">
        <v>190295.30600000001</v>
      </c>
      <c r="I38" s="29">
        <v>878286.51</v>
      </c>
      <c r="J38" s="29">
        <v>310158.37</v>
      </c>
      <c r="K38" s="29">
        <v>164294.992</v>
      </c>
      <c r="L38" s="31">
        <v>35.314030953293397</v>
      </c>
    </row>
    <row r="39" spans="2:12" s="11" customFormat="1" ht="11.1" customHeight="1" x14ac:dyDescent="0.2">
      <c r="B39" s="26"/>
      <c r="C39" s="26"/>
      <c r="D39" s="35" t="s">
        <v>29</v>
      </c>
      <c r="E39" s="29">
        <v>420</v>
      </c>
      <c r="F39" s="29">
        <v>68811</v>
      </c>
      <c r="G39" s="29">
        <v>7396.6610000000001</v>
      </c>
      <c r="H39" s="29">
        <v>188113.18</v>
      </c>
      <c r="I39" s="29">
        <v>875971.51100000006</v>
      </c>
      <c r="J39" s="29">
        <v>314214.92</v>
      </c>
      <c r="K39" s="29">
        <v>177765.49</v>
      </c>
      <c r="L39" s="31">
        <v>35.870449672649201</v>
      </c>
    </row>
    <row r="40" spans="2:12" s="11" customFormat="1" ht="11.1" customHeight="1" x14ac:dyDescent="0.2">
      <c r="B40" s="26"/>
      <c r="C40" s="26"/>
      <c r="D40" s="34" t="s">
        <v>30</v>
      </c>
      <c r="E40" s="29">
        <v>420</v>
      </c>
      <c r="F40" s="29">
        <v>68588</v>
      </c>
      <c r="G40" s="29">
        <v>8217.9950000000008</v>
      </c>
      <c r="H40" s="29">
        <v>201208.41</v>
      </c>
      <c r="I40" s="29">
        <v>1031839.515</v>
      </c>
      <c r="J40" s="29">
        <v>361310.31199999998</v>
      </c>
      <c r="K40" s="29">
        <v>216698.484</v>
      </c>
      <c r="L40" s="31">
        <v>35.016134461568903</v>
      </c>
    </row>
    <row r="41" spans="2:12" s="11" customFormat="1" ht="11.1" customHeight="1" x14ac:dyDescent="0.2">
      <c r="B41" s="26"/>
      <c r="C41" s="26"/>
      <c r="D41" s="34" t="s">
        <v>31</v>
      </c>
      <c r="E41" s="29">
        <v>418</v>
      </c>
      <c r="F41" s="29">
        <v>68147</v>
      </c>
      <c r="G41" s="29">
        <v>8669.1</v>
      </c>
      <c r="H41" s="29">
        <v>201388.21100000001</v>
      </c>
      <c r="I41" s="29">
        <v>1105722.0719999999</v>
      </c>
      <c r="J41" s="29">
        <v>374039.272</v>
      </c>
      <c r="K41" s="29">
        <v>219136.394</v>
      </c>
      <c r="L41" s="31">
        <v>33.827602927691203</v>
      </c>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252.857142857143</v>
      </c>
      <c r="F55" s="29">
        <v>47442.857142857101</v>
      </c>
      <c r="G55" s="29">
        <v>45204.08</v>
      </c>
      <c r="H55" s="29">
        <v>1103743.4180000001</v>
      </c>
      <c r="I55" s="29">
        <v>6830777.7350000003</v>
      </c>
      <c r="J55" s="29">
        <v>2878774.0970000001</v>
      </c>
      <c r="K55" s="29">
        <v>1676933.453</v>
      </c>
      <c r="L55" s="31">
        <v>42.144162915000798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251.857142857143</v>
      </c>
      <c r="F71" s="29">
        <v>45817.142857142899</v>
      </c>
      <c r="G71" s="29">
        <v>40429.074000000001</v>
      </c>
      <c r="H71" s="29">
        <v>1004974.58</v>
      </c>
      <c r="I71" s="29">
        <v>5699200.1100000003</v>
      </c>
      <c r="J71" s="29">
        <v>2598730.8629999999</v>
      </c>
      <c r="K71" s="29">
        <v>1484618.1569999999</v>
      </c>
      <c r="L71" s="31">
        <v>45.598168389283003</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v>253</v>
      </c>
      <c r="F74" s="29">
        <v>46180</v>
      </c>
      <c r="G74" s="29">
        <v>6176.5690000000004</v>
      </c>
      <c r="H74" s="29">
        <v>150273.905</v>
      </c>
      <c r="I74" s="29">
        <v>955659.39300000004</v>
      </c>
      <c r="J74" s="29">
        <v>421610.74099999998</v>
      </c>
      <c r="K74" s="29">
        <v>261849.71100000001</v>
      </c>
      <c r="L74" s="31">
        <v>44.11726019628</v>
      </c>
    </row>
    <row r="75" spans="2:12" s="11" customFormat="1" ht="11.1" customHeight="1" x14ac:dyDescent="0.2">
      <c r="B75" s="26"/>
      <c r="C75" s="27"/>
      <c r="D75" s="34" t="s">
        <v>27</v>
      </c>
      <c r="E75" s="29">
        <v>252</v>
      </c>
      <c r="F75" s="29">
        <v>46101</v>
      </c>
      <c r="G75" s="29">
        <v>6348.4849999999997</v>
      </c>
      <c r="H75" s="29">
        <v>152150.06099999999</v>
      </c>
      <c r="I75" s="29">
        <v>962634.63600000006</v>
      </c>
      <c r="J75" s="29">
        <v>439062.60399999999</v>
      </c>
      <c r="K75" s="29">
        <v>251283.87</v>
      </c>
      <c r="L75" s="31">
        <v>45.610513852318903</v>
      </c>
    </row>
    <row r="76" spans="2:12" s="11" customFormat="1" ht="11.1" customHeight="1" x14ac:dyDescent="0.2">
      <c r="B76" s="26"/>
      <c r="C76" s="27"/>
      <c r="D76" s="34" t="s">
        <v>28</v>
      </c>
      <c r="E76" s="29">
        <v>254</v>
      </c>
      <c r="F76" s="29">
        <v>46278</v>
      </c>
      <c r="G76" s="29">
        <v>4965.0240000000003</v>
      </c>
      <c r="H76" s="29">
        <v>130898.77499999999</v>
      </c>
      <c r="I76" s="29">
        <v>551592.245</v>
      </c>
      <c r="J76" s="29">
        <v>265102.73100000003</v>
      </c>
      <c r="K76" s="29">
        <v>147803.12599999999</v>
      </c>
      <c r="L76" s="31">
        <v>48.061359347066201</v>
      </c>
    </row>
    <row r="77" spans="2:12" s="11" customFormat="1" ht="11.1" customHeight="1" x14ac:dyDescent="0.2">
      <c r="B77" s="26"/>
      <c r="C77" s="27"/>
      <c r="D77" s="35" t="s">
        <v>29</v>
      </c>
      <c r="E77" s="29">
        <v>251</v>
      </c>
      <c r="F77" s="29">
        <v>45384</v>
      </c>
      <c r="G77" s="29">
        <v>4861.9129999999996</v>
      </c>
      <c r="H77" s="29">
        <v>129896.2</v>
      </c>
      <c r="I77" s="29">
        <v>597488.77399999998</v>
      </c>
      <c r="J77" s="29">
        <v>270945.85100000002</v>
      </c>
      <c r="K77" s="29">
        <v>161444.61900000001</v>
      </c>
      <c r="L77" s="31">
        <v>45.3474379419889</v>
      </c>
    </row>
    <row r="78" spans="2:12" s="11" customFormat="1" ht="11.1" customHeight="1" x14ac:dyDescent="0.2">
      <c r="B78" s="26"/>
      <c r="C78" s="27"/>
      <c r="D78" s="34" t="s">
        <v>30</v>
      </c>
      <c r="E78" s="29">
        <v>252</v>
      </c>
      <c r="F78" s="29">
        <v>45413</v>
      </c>
      <c r="G78" s="29">
        <v>5702.6530000000002</v>
      </c>
      <c r="H78" s="29">
        <v>142618.283</v>
      </c>
      <c r="I78" s="29">
        <v>840292.103</v>
      </c>
      <c r="J78" s="29">
        <v>378028.19799999997</v>
      </c>
      <c r="K78" s="29">
        <v>210272.20699999999</v>
      </c>
      <c r="L78" s="31">
        <v>44.9877128025324</v>
      </c>
    </row>
    <row r="79" spans="2:12" s="11" customFormat="1" ht="11.1" customHeight="1" x14ac:dyDescent="0.2">
      <c r="B79" s="26"/>
      <c r="C79" s="27"/>
      <c r="D79" s="34" t="s">
        <v>31</v>
      </c>
      <c r="E79" s="29">
        <v>252</v>
      </c>
      <c r="F79" s="29">
        <v>45353</v>
      </c>
      <c r="G79" s="29">
        <v>5962.0820000000003</v>
      </c>
      <c r="H79" s="29">
        <v>145421.95699999999</v>
      </c>
      <c r="I79" s="29">
        <v>882433.71100000001</v>
      </c>
      <c r="J79" s="29">
        <v>421430.65700000001</v>
      </c>
      <c r="K79" s="29">
        <v>217418.57500000001</v>
      </c>
      <c r="L79" s="31">
        <v>47.757769421843904</v>
      </c>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7" t="s">
        <v>39</v>
      </c>
      <c r="B87" s="367"/>
      <c r="C87" s="367"/>
      <c r="D87" s="367"/>
      <c r="E87" s="367"/>
      <c r="F87" s="367"/>
      <c r="G87" s="367"/>
      <c r="H87" s="367"/>
      <c r="I87" s="367"/>
      <c r="J87" s="367"/>
      <c r="K87" s="367"/>
      <c r="L87" s="367"/>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7" t="s">
        <v>1</v>
      </c>
      <c r="B89" s="367"/>
      <c r="C89" s="367"/>
      <c r="D89" s="367"/>
      <c r="E89" s="367"/>
      <c r="F89" s="367"/>
      <c r="G89" s="367"/>
      <c r="H89" s="367"/>
      <c r="I89" s="367"/>
      <c r="J89" s="367"/>
      <c r="K89" s="367"/>
      <c r="L89" s="367"/>
    </row>
    <row r="90" spans="1:12" s="11" customFormat="1" ht="11.1" customHeight="1" x14ac:dyDescent="0.2">
      <c r="A90" s="367" t="s">
        <v>2</v>
      </c>
      <c r="B90" s="367"/>
      <c r="C90" s="367"/>
      <c r="D90" s="367"/>
      <c r="E90" s="367"/>
      <c r="F90" s="367"/>
      <c r="G90" s="367"/>
      <c r="H90" s="367"/>
      <c r="I90" s="367"/>
      <c r="J90" s="367"/>
      <c r="K90" s="367"/>
      <c r="L90" s="367"/>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6" t="s">
        <v>3</v>
      </c>
      <c r="C92" s="349" t="s">
        <v>4</v>
      </c>
      <c r="D92" s="352" t="s">
        <v>5</v>
      </c>
      <c r="E92" s="352" t="s">
        <v>6</v>
      </c>
      <c r="F92" s="349" t="s">
        <v>7</v>
      </c>
      <c r="G92" s="349" t="s">
        <v>8</v>
      </c>
      <c r="H92" s="349" t="s">
        <v>9</v>
      </c>
      <c r="I92" s="361" t="s">
        <v>10</v>
      </c>
      <c r="J92" s="366"/>
      <c r="K92" s="362"/>
      <c r="L92" s="363" t="s">
        <v>11</v>
      </c>
    </row>
    <row r="93" spans="1:12" s="11" customFormat="1" ht="15" customHeight="1" x14ac:dyDescent="0.2">
      <c r="B93" s="347"/>
      <c r="C93" s="353"/>
      <c r="D93" s="350"/>
      <c r="E93" s="350"/>
      <c r="F93" s="353"/>
      <c r="G93" s="353"/>
      <c r="H93" s="353"/>
      <c r="I93" s="349" t="s">
        <v>12</v>
      </c>
      <c r="J93" s="361" t="s">
        <v>13</v>
      </c>
      <c r="K93" s="362"/>
      <c r="L93" s="364"/>
    </row>
    <row r="94" spans="1:12" s="11" customFormat="1" ht="21" customHeight="1" x14ac:dyDescent="0.2">
      <c r="B94" s="347"/>
      <c r="C94" s="353"/>
      <c r="D94" s="350"/>
      <c r="E94" s="351"/>
      <c r="F94" s="354"/>
      <c r="G94" s="354"/>
      <c r="H94" s="354"/>
      <c r="I94" s="354"/>
      <c r="J94" s="12" t="s">
        <v>14</v>
      </c>
      <c r="K94" s="13" t="s">
        <v>15</v>
      </c>
      <c r="L94" s="365"/>
    </row>
    <row r="95" spans="1:12" s="11" customFormat="1" ht="11.1" customHeight="1" x14ac:dyDescent="0.2">
      <c r="B95" s="348"/>
      <c r="C95" s="354"/>
      <c r="D95" s="351"/>
      <c r="E95" s="14" t="s">
        <v>16</v>
      </c>
      <c r="F95" s="14" t="s">
        <v>17</v>
      </c>
      <c r="G95" s="15" t="s">
        <v>18</v>
      </c>
      <c r="H95" s="361" t="s">
        <v>19</v>
      </c>
      <c r="I95" s="366"/>
      <c r="J95" s="366"/>
      <c r="K95" s="362"/>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6680.5714285714303</v>
      </c>
      <c r="G103" s="29">
        <v>6452.1790000000001</v>
      </c>
      <c r="H103" s="29">
        <v>179963.92800000001</v>
      </c>
      <c r="I103" s="29">
        <v>979704.38800000004</v>
      </c>
      <c r="J103" s="29">
        <v>471939.21500000003</v>
      </c>
      <c r="K103" s="29">
        <v>150924.23199999999</v>
      </c>
      <c r="L103" s="31">
        <v>48.171593470498998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33.285714285714299</v>
      </c>
      <c r="F119" s="29">
        <v>6746.5714285714303</v>
      </c>
      <c r="G119" s="29">
        <v>6359.1750000000002</v>
      </c>
      <c r="H119" s="29">
        <v>173999.79</v>
      </c>
      <c r="I119" s="29">
        <v>873777.45799999998</v>
      </c>
      <c r="J119" s="29">
        <v>497617.59</v>
      </c>
      <c r="K119" s="29">
        <v>162378.89000000001</v>
      </c>
      <c r="L119" s="31">
        <v>56.950151945897403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v>33</v>
      </c>
      <c r="F122" s="29">
        <v>6771</v>
      </c>
      <c r="G122" s="29">
        <v>917.64200000000005</v>
      </c>
      <c r="H122" s="29">
        <v>24308.147000000001</v>
      </c>
      <c r="I122" s="29">
        <v>132787.94899999999</v>
      </c>
      <c r="J122" s="29">
        <v>71859.986999999994</v>
      </c>
      <c r="K122" s="29">
        <v>21312.431</v>
      </c>
      <c r="L122" s="31">
        <v>54.116346807947203</v>
      </c>
    </row>
    <row r="123" spans="2:12" s="11" customFormat="1" ht="11.1" customHeight="1" x14ac:dyDescent="0.2">
      <c r="B123" s="26"/>
      <c r="C123" s="26"/>
      <c r="D123" s="34" t="s">
        <v>27</v>
      </c>
      <c r="E123" s="29">
        <v>33</v>
      </c>
      <c r="F123" s="29">
        <v>6777</v>
      </c>
      <c r="G123" s="29">
        <v>975.476</v>
      </c>
      <c r="H123" s="29">
        <v>25323.737000000001</v>
      </c>
      <c r="I123" s="29">
        <v>134520.63699999999</v>
      </c>
      <c r="J123" s="29">
        <v>71380.642999999996</v>
      </c>
      <c r="K123" s="29">
        <v>26974.080000000002</v>
      </c>
      <c r="L123" s="31">
        <v>53.062968323588898</v>
      </c>
    </row>
    <row r="124" spans="2:12" s="11" customFormat="1" ht="11.1" customHeight="1" x14ac:dyDescent="0.2">
      <c r="B124" s="26"/>
      <c r="C124" s="26"/>
      <c r="D124" s="34" t="s">
        <v>28</v>
      </c>
      <c r="E124" s="29">
        <v>33</v>
      </c>
      <c r="F124" s="29">
        <v>6772</v>
      </c>
      <c r="G124" s="29">
        <v>836.31700000000001</v>
      </c>
      <c r="H124" s="29">
        <v>22999.953000000001</v>
      </c>
      <c r="I124" s="29">
        <v>95260.74</v>
      </c>
      <c r="J124" s="29">
        <v>54710.856</v>
      </c>
      <c r="K124" s="29">
        <v>23773.094000000001</v>
      </c>
      <c r="L124" s="31">
        <v>57.432743016692903</v>
      </c>
    </row>
    <row r="125" spans="2:12" s="11" customFormat="1" ht="11.1" customHeight="1" x14ac:dyDescent="0.2">
      <c r="B125" s="26"/>
      <c r="C125" s="26"/>
      <c r="D125" s="35" t="s">
        <v>29</v>
      </c>
      <c r="E125" s="29">
        <v>33</v>
      </c>
      <c r="F125" s="29">
        <v>6729</v>
      </c>
      <c r="G125" s="29">
        <v>838.30600000000004</v>
      </c>
      <c r="H125" s="29">
        <v>28420.175999999999</v>
      </c>
      <c r="I125" s="29">
        <v>122622.008</v>
      </c>
      <c r="J125" s="29">
        <v>77916.292000000001</v>
      </c>
      <c r="K125" s="29">
        <v>23231.940999999999</v>
      </c>
      <c r="L125" s="31">
        <v>63.541849681665603</v>
      </c>
    </row>
    <row r="126" spans="2:12" s="11" customFormat="1" ht="11.1" customHeight="1" x14ac:dyDescent="0.2">
      <c r="B126" s="26"/>
      <c r="C126" s="26"/>
      <c r="D126" s="34" t="s">
        <v>30</v>
      </c>
      <c r="E126" s="29">
        <v>33</v>
      </c>
      <c r="F126" s="29">
        <v>6702</v>
      </c>
      <c r="G126" s="29">
        <v>888.99300000000005</v>
      </c>
      <c r="H126" s="29">
        <v>25131.002</v>
      </c>
      <c r="I126" s="29">
        <v>132637.467</v>
      </c>
      <c r="J126" s="29">
        <v>78000.84</v>
      </c>
      <c r="K126" s="29">
        <v>21141.716</v>
      </c>
      <c r="L126" s="31">
        <v>58.807546437840202</v>
      </c>
    </row>
    <row r="127" spans="2:12" s="11" customFormat="1" ht="11.1" customHeight="1" x14ac:dyDescent="0.2">
      <c r="B127" s="26"/>
      <c r="C127" s="26"/>
      <c r="D127" s="34" t="s">
        <v>31</v>
      </c>
      <c r="E127" s="29">
        <v>33</v>
      </c>
      <c r="F127" s="29">
        <v>6671</v>
      </c>
      <c r="G127" s="29">
        <v>909.75199999999995</v>
      </c>
      <c r="H127" s="29">
        <v>25180.167000000001</v>
      </c>
      <c r="I127" s="29">
        <v>121699.87699999999</v>
      </c>
      <c r="J127" s="29">
        <v>68566.990000000005</v>
      </c>
      <c r="K127" s="29">
        <v>27477.962</v>
      </c>
      <c r="L127" s="31">
        <v>56.341051191037799</v>
      </c>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139.142857142857</v>
      </c>
      <c r="F141" s="29">
        <v>23785.285714285699</v>
      </c>
      <c r="G141" s="29">
        <v>22247.749</v>
      </c>
      <c r="H141" s="29">
        <v>387458.53899999999</v>
      </c>
      <c r="I141" s="29">
        <v>2706941.24</v>
      </c>
      <c r="J141" s="29">
        <v>611200.46100000001</v>
      </c>
      <c r="K141" s="29">
        <v>410426.95799999998</v>
      </c>
      <c r="L141" s="31">
        <v>22.579007330059401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132</v>
      </c>
      <c r="F157" s="29">
        <v>22788.857142857101</v>
      </c>
      <c r="G157" s="29">
        <v>20851.03</v>
      </c>
      <c r="H157" s="29">
        <v>379091.72899999999</v>
      </c>
      <c r="I157" s="29">
        <v>3023881.9959999998</v>
      </c>
      <c r="J157" s="29">
        <v>621765.69299999997</v>
      </c>
      <c r="K157" s="29">
        <v>408398.15700000001</v>
      </c>
      <c r="L157" s="31">
        <v>20.5618371954486</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v>132</v>
      </c>
      <c r="F160" s="29">
        <v>22871</v>
      </c>
      <c r="G160" s="29">
        <v>2974.221</v>
      </c>
      <c r="H160" s="29">
        <v>52029.180999999997</v>
      </c>
      <c r="I160" s="29">
        <v>425589.12699999998</v>
      </c>
      <c r="J160" s="29">
        <v>87510.164999999994</v>
      </c>
      <c r="K160" s="29">
        <v>57443.57</v>
      </c>
      <c r="L160" s="31">
        <v>20.562124229268701</v>
      </c>
    </row>
    <row r="161" spans="1:15" s="11" customFormat="1" ht="11.1" customHeight="1" x14ac:dyDescent="0.2">
      <c r="B161" s="26"/>
      <c r="C161" s="27"/>
      <c r="D161" s="34" t="s">
        <v>27</v>
      </c>
      <c r="E161" s="29">
        <v>132</v>
      </c>
      <c r="F161" s="29">
        <v>22936</v>
      </c>
      <c r="G161" s="29">
        <v>3080.7330000000002</v>
      </c>
      <c r="H161" s="29">
        <v>53746.627999999997</v>
      </c>
      <c r="I161" s="29">
        <v>484201.90100000001</v>
      </c>
      <c r="J161" s="29">
        <v>97438.895999999993</v>
      </c>
      <c r="K161" s="29">
        <v>64407.214999999997</v>
      </c>
      <c r="L161" s="31">
        <v>20.123608725774101</v>
      </c>
    </row>
    <row r="162" spans="1:15" s="11" customFormat="1" ht="11.1" customHeight="1" x14ac:dyDescent="0.2">
      <c r="B162" s="26"/>
      <c r="C162" s="27"/>
      <c r="D162" s="34" t="s">
        <v>28</v>
      </c>
      <c r="E162" s="29">
        <v>133</v>
      </c>
      <c r="F162" s="29">
        <v>22830</v>
      </c>
      <c r="G162" s="29">
        <v>2894.3760000000002</v>
      </c>
      <c r="H162" s="29">
        <v>57223.241000000002</v>
      </c>
      <c r="I162" s="29">
        <v>420786.79599999997</v>
      </c>
      <c r="J162" s="29">
        <v>85395.54</v>
      </c>
      <c r="K162" s="29">
        <v>56041.271999999997</v>
      </c>
      <c r="L162" s="31">
        <v>20.2942537198815</v>
      </c>
    </row>
    <row r="163" spans="1:15" s="11" customFormat="1" ht="11.1" customHeight="1" x14ac:dyDescent="0.2">
      <c r="B163" s="26"/>
      <c r="C163" s="27"/>
      <c r="D163" s="35" t="s">
        <v>29</v>
      </c>
      <c r="E163" s="29">
        <v>132</v>
      </c>
      <c r="F163" s="29">
        <v>22647</v>
      </c>
      <c r="G163" s="29">
        <v>2787.5859999999998</v>
      </c>
      <c r="H163" s="29">
        <v>53469.567999999999</v>
      </c>
      <c r="I163" s="29">
        <v>394195.67700000003</v>
      </c>
      <c r="J163" s="29">
        <v>81825.285000000003</v>
      </c>
      <c r="K163" s="29">
        <v>54899.298999999999</v>
      </c>
      <c r="L163" s="31">
        <v>20.7575297686484</v>
      </c>
    </row>
    <row r="164" spans="1:15" s="11" customFormat="1" ht="11.1" customHeight="1" x14ac:dyDescent="0.2">
      <c r="B164" s="26"/>
      <c r="C164" s="27"/>
      <c r="D164" s="34" t="s">
        <v>30</v>
      </c>
      <c r="E164" s="29">
        <v>131</v>
      </c>
      <c r="F164" s="29">
        <v>22665</v>
      </c>
      <c r="G164" s="29">
        <v>2941.585</v>
      </c>
      <c r="H164" s="29">
        <v>54482.544000000002</v>
      </c>
      <c r="I164" s="29">
        <v>422353.06900000002</v>
      </c>
      <c r="J164" s="29">
        <v>88973.785000000003</v>
      </c>
      <c r="K164" s="29">
        <v>59276.057999999997</v>
      </c>
      <c r="L164" s="31">
        <v>21.066210128569001</v>
      </c>
      <c r="O164" s="43"/>
    </row>
    <row r="165" spans="1:15" s="11" customFormat="1" ht="11.1" customHeight="1" x14ac:dyDescent="0.2">
      <c r="B165" s="26"/>
      <c r="C165" s="27"/>
      <c r="D165" s="34" t="s">
        <v>31</v>
      </c>
      <c r="E165" s="29">
        <v>131</v>
      </c>
      <c r="F165" s="29">
        <v>22702</v>
      </c>
      <c r="G165" s="29">
        <v>3043.4920000000002</v>
      </c>
      <c r="H165" s="29">
        <v>54570.368000000002</v>
      </c>
      <c r="I165" s="29">
        <v>445787.28200000001</v>
      </c>
      <c r="J165" s="29">
        <v>92653.375</v>
      </c>
      <c r="K165" s="29">
        <v>55772.195</v>
      </c>
      <c r="L165" s="31">
        <v>20.784212278178</v>
      </c>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7" t="s">
        <v>42</v>
      </c>
      <c r="B173" s="367"/>
      <c r="C173" s="367"/>
      <c r="D173" s="367"/>
      <c r="E173" s="367"/>
      <c r="F173" s="367"/>
      <c r="G173" s="367"/>
      <c r="H173" s="367"/>
      <c r="I173" s="367"/>
      <c r="J173" s="367"/>
      <c r="K173" s="367"/>
      <c r="L173" s="367"/>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7" t="s">
        <v>1</v>
      </c>
      <c r="B175" s="367"/>
      <c r="C175" s="367"/>
      <c r="D175" s="367"/>
      <c r="E175" s="367"/>
      <c r="F175" s="367"/>
      <c r="G175" s="367"/>
      <c r="H175" s="367"/>
      <c r="I175" s="367"/>
      <c r="J175" s="367"/>
      <c r="K175" s="367"/>
      <c r="L175" s="367"/>
    </row>
    <row r="176" spans="1:15" s="11" customFormat="1" ht="11.1" customHeight="1" x14ac:dyDescent="0.2">
      <c r="A176" s="367" t="s">
        <v>2</v>
      </c>
      <c r="B176" s="367"/>
      <c r="C176" s="367"/>
      <c r="D176" s="367"/>
      <c r="E176" s="367"/>
      <c r="F176" s="367"/>
      <c r="G176" s="367"/>
      <c r="H176" s="367"/>
      <c r="I176" s="367"/>
      <c r="J176" s="367"/>
      <c r="K176" s="367"/>
      <c r="L176" s="367"/>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6" t="s">
        <v>3</v>
      </c>
      <c r="C178" s="349" t="s">
        <v>4</v>
      </c>
      <c r="D178" s="352" t="s">
        <v>5</v>
      </c>
      <c r="E178" s="352" t="s">
        <v>6</v>
      </c>
      <c r="F178" s="349" t="s">
        <v>7</v>
      </c>
      <c r="G178" s="349" t="s">
        <v>8</v>
      </c>
      <c r="H178" s="349" t="s">
        <v>9</v>
      </c>
      <c r="I178" s="361" t="s">
        <v>10</v>
      </c>
      <c r="J178" s="366"/>
      <c r="K178" s="362"/>
      <c r="L178" s="363" t="s">
        <v>11</v>
      </c>
    </row>
    <row r="179" spans="1:12" s="11" customFormat="1" ht="15" customHeight="1" x14ac:dyDescent="0.2">
      <c r="B179" s="347"/>
      <c r="C179" s="353"/>
      <c r="D179" s="350"/>
      <c r="E179" s="350"/>
      <c r="F179" s="353"/>
      <c r="G179" s="353"/>
      <c r="H179" s="353"/>
      <c r="I179" s="349" t="s">
        <v>12</v>
      </c>
      <c r="J179" s="361" t="s">
        <v>13</v>
      </c>
      <c r="K179" s="362"/>
      <c r="L179" s="364"/>
    </row>
    <row r="180" spans="1:12" s="11" customFormat="1" ht="21" customHeight="1" x14ac:dyDescent="0.2">
      <c r="B180" s="347"/>
      <c r="C180" s="353"/>
      <c r="D180" s="350"/>
      <c r="E180" s="351"/>
      <c r="F180" s="354"/>
      <c r="G180" s="354"/>
      <c r="H180" s="354"/>
      <c r="I180" s="354"/>
      <c r="J180" s="12" t="s">
        <v>14</v>
      </c>
      <c r="K180" s="13" t="s">
        <v>15</v>
      </c>
      <c r="L180" s="365"/>
    </row>
    <row r="181" spans="1:12" s="11" customFormat="1" ht="11.1" customHeight="1" x14ac:dyDescent="0.2">
      <c r="B181" s="348"/>
      <c r="C181" s="354"/>
      <c r="D181" s="351"/>
      <c r="E181" s="14" t="s">
        <v>16</v>
      </c>
      <c r="F181" s="14" t="s">
        <v>17</v>
      </c>
      <c r="G181" s="15" t="s">
        <v>18</v>
      </c>
      <c r="H181" s="361" t="s">
        <v>19</v>
      </c>
      <c r="I181" s="366"/>
      <c r="J181" s="366"/>
      <c r="K181" s="362"/>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46"/>
      <c r="D189" s="47" t="s">
        <v>24</v>
      </c>
      <c r="E189" s="48">
        <v>3</v>
      </c>
      <c r="F189" s="48">
        <v>309.142857142857</v>
      </c>
      <c r="G189" s="48">
        <v>389.89600000000002</v>
      </c>
      <c r="H189" s="48">
        <v>5991.6350000000002</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553.71428571428601</v>
      </c>
      <c r="G205" s="29">
        <v>648.24</v>
      </c>
      <c r="H205" s="29">
        <v>11124.482</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v>4</v>
      </c>
      <c r="F208" s="29">
        <v>543</v>
      </c>
      <c r="G208" s="29">
        <v>83.007999999999996</v>
      </c>
      <c r="H208" s="29">
        <v>1453.1790000000001</v>
      </c>
      <c r="I208" s="44" t="s">
        <v>21</v>
      </c>
      <c r="J208" s="44" t="s">
        <v>21</v>
      </c>
      <c r="K208" s="44" t="s">
        <v>21</v>
      </c>
      <c r="L208" s="44" t="s">
        <v>21</v>
      </c>
    </row>
    <row r="209" spans="2:12" s="11" customFormat="1" ht="11.1" customHeight="1" x14ac:dyDescent="0.2">
      <c r="B209" s="26"/>
      <c r="C209" s="26"/>
      <c r="D209" s="34" t="s">
        <v>27</v>
      </c>
      <c r="E209" s="29">
        <v>4</v>
      </c>
      <c r="F209" s="29">
        <v>545</v>
      </c>
      <c r="G209" s="29">
        <v>92.555000000000007</v>
      </c>
      <c r="H209" s="29">
        <v>1533.6579999999999</v>
      </c>
      <c r="I209" s="44" t="s">
        <v>21</v>
      </c>
      <c r="J209" s="44" t="s">
        <v>21</v>
      </c>
      <c r="K209" s="44" t="s">
        <v>21</v>
      </c>
      <c r="L209" s="44" t="s">
        <v>21</v>
      </c>
    </row>
    <row r="210" spans="2:12" s="11" customFormat="1" ht="11.1" customHeight="1" x14ac:dyDescent="0.2">
      <c r="B210" s="26"/>
      <c r="C210" s="26"/>
      <c r="D210" s="34" t="s">
        <v>28</v>
      </c>
      <c r="E210" s="29">
        <v>4</v>
      </c>
      <c r="F210" s="29">
        <v>546</v>
      </c>
      <c r="G210" s="29">
        <v>91.777000000000001</v>
      </c>
      <c r="H210" s="29">
        <v>1535.241</v>
      </c>
      <c r="I210" s="44" t="s">
        <v>21</v>
      </c>
      <c r="J210" s="44" t="s">
        <v>21</v>
      </c>
      <c r="K210" s="44" t="s">
        <v>21</v>
      </c>
      <c r="L210" s="44" t="s">
        <v>21</v>
      </c>
    </row>
    <row r="211" spans="2:12" s="11" customFormat="1" ht="11.1" customHeight="1" x14ac:dyDescent="0.2">
      <c r="B211" s="26"/>
      <c r="C211" s="26"/>
      <c r="D211" s="35" t="s">
        <v>29</v>
      </c>
      <c r="E211" s="29">
        <v>4</v>
      </c>
      <c r="F211" s="29">
        <v>565</v>
      </c>
      <c r="G211" s="29">
        <v>94.334999999999994</v>
      </c>
      <c r="H211" s="29">
        <v>1586.37</v>
      </c>
      <c r="I211" s="44" t="s">
        <v>21</v>
      </c>
      <c r="J211" s="44" t="s">
        <v>21</v>
      </c>
      <c r="K211" s="44" t="s">
        <v>21</v>
      </c>
      <c r="L211" s="44" t="s">
        <v>21</v>
      </c>
    </row>
    <row r="212" spans="2:12" s="11" customFormat="1" ht="11.1" customHeight="1" x14ac:dyDescent="0.2">
      <c r="B212" s="26"/>
      <c r="C212" s="26"/>
      <c r="D212" s="34" t="s">
        <v>30</v>
      </c>
      <c r="E212" s="29">
        <v>4</v>
      </c>
      <c r="F212" s="29">
        <v>559</v>
      </c>
      <c r="G212" s="29">
        <v>99.207999999999998</v>
      </c>
      <c r="H212" s="29">
        <v>1779.7629999999999</v>
      </c>
      <c r="I212" s="44" t="s">
        <v>21</v>
      </c>
      <c r="J212" s="44" t="s">
        <v>21</v>
      </c>
      <c r="K212" s="44" t="s">
        <v>21</v>
      </c>
      <c r="L212" s="44" t="s">
        <v>21</v>
      </c>
    </row>
    <row r="213" spans="2:12" s="11" customFormat="1" ht="11.1" customHeight="1" x14ac:dyDescent="0.2">
      <c r="B213" s="26"/>
      <c r="C213" s="26"/>
      <c r="D213" s="34" t="s">
        <v>31</v>
      </c>
      <c r="E213" s="29">
        <v>4</v>
      </c>
      <c r="F213" s="29">
        <v>568</v>
      </c>
      <c r="G213" s="29">
        <v>104.956</v>
      </c>
      <c r="H213" s="29">
        <v>1743.59</v>
      </c>
      <c r="I213" s="44" t="s">
        <v>21</v>
      </c>
      <c r="J213" s="44" t="s">
        <v>21</v>
      </c>
      <c r="K213" s="44" t="s">
        <v>21</v>
      </c>
      <c r="L213" s="44" t="s">
        <v>21</v>
      </c>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90.142857142857096</v>
      </c>
      <c r="F227" s="29">
        <v>16954.428571428602</v>
      </c>
      <c r="G227" s="29">
        <v>15881.616</v>
      </c>
      <c r="H227" s="29">
        <v>242809.42600000001</v>
      </c>
      <c r="I227" s="29">
        <v>1876910.02</v>
      </c>
      <c r="J227" s="29">
        <v>371549.42599999998</v>
      </c>
      <c r="K227" s="29">
        <v>274167.64899999998</v>
      </c>
      <c r="L227" s="31">
        <v>19.7958038499896</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86</v>
      </c>
      <c r="F243" s="29">
        <v>16066</v>
      </c>
      <c r="G243" s="29">
        <v>14680.28</v>
      </c>
      <c r="H243" s="29">
        <v>238597.20199999999</v>
      </c>
      <c r="I243" s="29">
        <v>2191576.855</v>
      </c>
      <c r="J243" s="29">
        <v>356352.761</v>
      </c>
      <c r="K243" s="29">
        <v>261361.20699999999</v>
      </c>
      <c r="L243" s="31">
        <v>16.2601078847404</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v>86</v>
      </c>
      <c r="F246" s="29">
        <v>16145</v>
      </c>
      <c r="G246" s="29">
        <v>2089.8020000000001</v>
      </c>
      <c r="H246" s="29">
        <v>32900.665000000001</v>
      </c>
      <c r="I246" s="29">
        <v>311131.06199999998</v>
      </c>
      <c r="J246" s="29">
        <v>51182.749000000003</v>
      </c>
      <c r="K246" s="29">
        <v>37282.158000000003</v>
      </c>
      <c r="L246" s="31">
        <v>16.450542954788599</v>
      </c>
    </row>
    <row r="247" spans="2:12" s="11" customFormat="1" ht="11.1" customHeight="1" x14ac:dyDescent="0.2">
      <c r="B247" s="26"/>
      <c r="C247" s="27"/>
      <c r="D247" s="34" t="s">
        <v>27</v>
      </c>
      <c r="E247" s="29">
        <v>86</v>
      </c>
      <c r="F247" s="29">
        <v>16199</v>
      </c>
      <c r="G247" s="29">
        <v>2152.4740000000002</v>
      </c>
      <c r="H247" s="29">
        <v>34003.129999999997</v>
      </c>
      <c r="I247" s="29">
        <v>354495.56199999998</v>
      </c>
      <c r="J247" s="29">
        <v>57459.851999999999</v>
      </c>
      <c r="K247" s="29">
        <v>41637.099000000002</v>
      </c>
      <c r="L247" s="31">
        <v>16.2089058818739</v>
      </c>
    </row>
    <row r="248" spans="2:12" s="11" customFormat="1" ht="11.1" customHeight="1" x14ac:dyDescent="0.2">
      <c r="B248" s="26"/>
      <c r="C248" s="27"/>
      <c r="D248" s="34" t="s">
        <v>28</v>
      </c>
      <c r="E248" s="29">
        <v>87</v>
      </c>
      <c r="F248" s="29">
        <v>16106</v>
      </c>
      <c r="G248" s="29">
        <v>2051.1460000000002</v>
      </c>
      <c r="H248" s="29">
        <v>34133.949999999997</v>
      </c>
      <c r="I248" s="29">
        <v>308659.62099999998</v>
      </c>
      <c r="J248" s="29">
        <v>48040.663999999997</v>
      </c>
      <c r="K248" s="29">
        <v>35943.957000000002</v>
      </c>
      <c r="L248" s="31">
        <v>15.5642852940586</v>
      </c>
    </row>
    <row r="249" spans="2:12" s="11" customFormat="1" ht="11.1" customHeight="1" x14ac:dyDescent="0.2">
      <c r="B249" s="26"/>
      <c r="C249" s="27"/>
      <c r="D249" s="35" t="s">
        <v>29</v>
      </c>
      <c r="E249" s="29">
        <v>86</v>
      </c>
      <c r="F249" s="29">
        <v>15934</v>
      </c>
      <c r="G249" s="29">
        <v>1981.462</v>
      </c>
      <c r="H249" s="29">
        <v>34566.680999999997</v>
      </c>
      <c r="I249" s="29">
        <v>283713.641</v>
      </c>
      <c r="J249" s="29">
        <v>46162.735999999997</v>
      </c>
      <c r="K249" s="29">
        <v>34380.843000000001</v>
      </c>
      <c r="L249" s="31">
        <v>16.270890549108302</v>
      </c>
    </row>
    <row r="250" spans="2:12" s="11" customFormat="1" ht="11.1" customHeight="1" x14ac:dyDescent="0.2">
      <c r="B250" s="26"/>
      <c r="C250" s="27"/>
      <c r="D250" s="34" t="s">
        <v>30</v>
      </c>
      <c r="E250" s="29">
        <v>85</v>
      </c>
      <c r="F250" s="29">
        <v>15969</v>
      </c>
      <c r="G250" s="29">
        <v>2078.991</v>
      </c>
      <c r="H250" s="29">
        <v>34871.01</v>
      </c>
      <c r="I250" s="29">
        <v>303808.16800000001</v>
      </c>
      <c r="J250" s="29">
        <v>49845.525999999998</v>
      </c>
      <c r="K250" s="29">
        <v>37339.095999999998</v>
      </c>
      <c r="L250" s="31">
        <v>16.4069077958431</v>
      </c>
    </row>
    <row r="251" spans="2:12" s="11" customFormat="1" ht="11.1" customHeight="1" x14ac:dyDescent="0.2">
      <c r="B251" s="26"/>
      <c r="C251" s="27"/>
      <c r="D251" s="34" t="s">
        <v>31</v>
      </c>
      <c r="E251" s="29">
        <v>85</v>
      </c>
      <c r="F251" s="29">
        <v>15991</v>
      </c>
      <c r="G251" s="29">
        <v>2154.2829999999999</v>
      </c>
      <c r="H251" s="29">
        <v>34496.373</v>
      </c>
      <c r="I251" s="29">
        <v>318260.05099999998</v>
      </c>
      <c r="J251" s="29">
        <v>51278.387000000002</v>
      </c>
      <c r="K251" s="29">
        <v>35541.24</v>
      </c>
      <c r="L251" s="31">
        <v>16.1121029293117</v>
      </c>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7" t="s">
        <v>49</v>
      </c>
      <c r="B259" s="367"/>
      <c r="C259" s="367"/>
      <c r="D259" s="367"/>
      <c r="E259" s="367"/>
      <c r="F259" s="367"/>
      <c r="G259" s="367"/>
      <c r="H259" s="367"/>
      <c r="I259" s="367"/>
      <c r="J259" s="367"/>
      <c r="K259" s="367"/>
      <c r="L259" s="367"/>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7" t="s">
        <v>1</v>
      </c>
      <c r="B261" s="367"/>
      <c r="C261" s="367"/>
      <c r="D261" s="367"/>
      <c r="E261" s="367"/>
      <c r="F261" s="367"/>
      <c r="G261" s="367"/>
      <c r="H261" s="367"/>
      <c r="I261" s="367"/>
      <c r="J261" s="367"/>
      <c r="K261" s="367"/>
      <c r="L261" s="367"/>
    </row>
    <row r="262" spans="1:12" s="11" customFormat="1" ht="11.1" customHeight="1" x14ac:dyDescent="0.2">
      <c r="A262" s="367" t="s">
        <v>2</v>
      </c>
      <c r="B262" s="367"/>
      <c r="C262" s="367"/>
      <c r="D262" s="367"/>
      <c r="E262" s="367"/>
      <c r="F262" s="367"/>
      <c r="G262" s="367"/>
      <c r="H262" s="367"/>
      <c r="I262" s="367"/>
      <c r="J262" s="367"/>
      <c r="K262" s="367"/>
      <c r="L262" s="367"/>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6" t="s">
        <v>3</v>
      </c>
      <c r="C264" s="349" t="s">
        <v>4</v>
      </c>
      <c r="D264" s="352" t="s">
        <v>5</v>
      </c>
      <c r="E264" s="352" t="s">
        <v>6</v>
      </c>
      <c r="F264" s="349" t="s">
        <v>7</v>
      </c>
      <c r="G264" s="349" t="s">
        <v>8</v>
      </c>
      <c r="H264" s="349" t="s">
        <v>9</v>
      </c>
      <c r="I264" s="361" t="s">
        <v>10</v>
      </c>
      <c r="J264" s="366"/>
      <c r="K264" s="362"/>
      <c r="L264" s="363" t="s">
        <v>11</v>
      </c>
    </row>
    <row r="265" spans="1:12" s="11" customFormat="1" ht="15" customHeight="1" x14ac:dyDescent="0.2">
      <c r="B265" s="347"/>
      <c r="C265" s="353"/>
      <c r="D265" s="350"/>
      <c r="E265" s="350"/>
      <c r="F265" s="353"/>
      <c r="G265" s="353"/>
      <c r="H265" s="353"/>
      <c r="I265" s="349" t="s">
        <v>12</v>
      </c>
      <c r="J265" s="361" t="s">
        <v>13</v>
      </c>
      <c r="K265" s="362"/>
      <c r="L265" s="364"/>
    </row>
    <row r="266" spans="1:12" s="11" customFormat="1" ht="21" customHeight="1" x14ac:dyDescent="0.2">
      <c r="B266" s="347"/>
      <c r="C266" s="353"/>
      <c r="D266" s="350"/>
      <c r="E266" s="351"/>
      <c r="F266" s="354"/>
      <c r="G266" s="354"/>
      <c r="H266" s="354"/>
      <c r="I266" s="354"/>
      <c r="J266" s="12" t="s">
        <v>14</v>
      </c>
      <c r="K266" s="13" t="s">
        <v>15</v>
      </c>
      <c r="L266" s="365"/>
    </row>
    <row r="267" spans="1:12" s="11" customFormat="1" ht="11.1" customHeight="1" x14ac:dyDescent="0.2">
      <c r="B267" s="348"/>
      <c r="C267" s="354"/>
      <c r="D267" s="351"/>
      <c r="E267" s="14" t="s">
        <v>16</v>
      </c>
      <c r="F267" s="14" t="s">
        <v>17</v>
      </c>
      <c r="G267" s="15" t="s">
        <v>18</v>
      </c>
      <c r="H267" s="361" t="s">
        <v>19</v>
      </c>
      <c r="I267" s="366"/>
      <c r="J267" s="366"/>
      <c r="K267" s="362"/>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6.4285714285714297</v>
      </c>
      <c r="F275" s="29">
        <v>775.857142857143</v>
      </c>
      <c r="G275" s="29">
        <v>698.12199999999996</v>
      </c>
      <c r="H275" s="29">
        <v>18339.964</v>
      </c>
      <c r="I275" s="29">
        <v>256463.40400000001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762</v>
      </c>
      <c r="G291" s="29">
        <v>697.351</v>
      </c>
      <c r="H291" s="29">
        <v>18719.373</v>
      </c>
      <c r="I291" s="29">
        <v>252075.193</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v>6</v>
      </c>
      <c r="F294" s="29">
        <v>767</v>
      </c>
      <c r="G294" s="29">
        <v>95.2</v>
      </c>
      <c r="H294" s="29">
        <v>2477.9189999999999</v>
      </c>
      <c r="I294" s="29">
        <v>29559.502</v>
      </c>
      <c r="J294" s="44" t="s">
        <v>21</v>
      </c>
      <c r="K294" s="44" t="s">
        <v>21</v>
      </c>
      <c r="L294" s="44" t="s">
        <v>21</v>
      </c>
    </row>
    <row r="295" spans="2:12" s="11" customFormat="1" ht="11.1" customHeight="1" x14ac:dyDescent="0.2">
      <c r="B295" s="26"/>
      <c r="C295" s="26"/>
      <c r="D295" s="34" t="s">
        <v>27</v>
      </c>
      <c r="E295" s="29">
        <v>6</v>
      </c>
      <c r="F295" s="29">
        <v>759</v>
      </c>
      <c r="G295" s="29">
        <v>106.07299999999999</v>
      </c>
      <c r="H295" s="29">
        <v>2535.7330000000002</v>
      </c>
      <c r="I295" s="29">
        <v>38214.535000000003</v>
      </c>
      <c r="J295" s="44" t="s">
        <v>21</v>
      </c>
      <c r="K295" s="44" t="s">
        <v>21</v>
      </c>
      <c r="L295" s="44" t="s">
        <v>21</v>
      </c>
    </row>
    <row r="296" spans="2:12" s="11" customFormat="1" ht="11.1" customHeight="1" x14ac:dyDescent="0.2">
      <c r="B296" s="26"/>
      <c r="C296" s="26"/>
      <c r="D296" s="34" t="s">
        <v>28</v>
      </c>
      <c r="E296" s="29">
        <v>6</v>
      </c>
      <c r="F296" s="29">
        <v>763</v>
      </c>
      <c r="G296" s="29">
        <v>97.691000000000003</v>
      </c>
      <c r="H296" s="29">
        <v>2673.232</v>
      </c>
      <c r="I296" s="29">
        <v>37377.499000000003</v>
      </c>
      <c r="J296" s="44" t="s">
        <v>21</v>
      </c>
      <c r="K296" s="44" t="s">
        <v>21</v>
      </c>
      <c r="L296" s="44" t="s">
        <v>21</v>
      </c>
    </row>
    <row r="297" spans="2:12" s="11" customFormat="1" ht="11.1" customHeight="1" x14ac:dyDescent="0.2">
      <c r="B297" s="26"/>
      <c r="C297" s="26"/>
      <c r="D297" s="35" t="s">
        <v>29</v>
      </c>
      <c r="E297" s="29">
        <v>6</v>
      </c>
      <c r="F297" s="29">
        <v>761</v>
      </c>
      <c r="G297" s="29">
        <v>91.802999999999997</v>
      </c>
      <c r="H297" s="29">
        <v>2656.7080000000001</v>
      </c>
      <c r="I297" s="29">
        <v>36066.792000000001</v>
      </c>
      <c r="J297" s="44" t="s">
        <v>21</v>
      </c>
      <c r="K297" s="44" t="s">
        <v>21</v>
      </c>
      <c r="L297" s="44" t="s">
        <v>21</v>
      </c>
    </row>
    <row r="298" spans="2:12" s="11" customFormat="1" ht="11.1" customHeight="1" x14ac:dyDescent="0.2">
      <c r="B298" s="26"/>
      <c r="C298" s="26"/>
      <c r="D298" s="34" t="s">
        <v>30</v>
      </c>
      <c r="E298" s="29">
        <v>6</v>
      </c>
      <c r="F298" s="29">
        <v>755</v>
      </c>
      <c r="G298" s="29">
        <v>99.682000000000002</v>
      </c>
      <c r="H298" s="29">
        <v>2796.0459999999998</v>
      </c>
      <c r="I298" s="29">
        <v>37738.283000000003</v>
      </c>
      <c r="J298" s="44" t="s">
        <v>21</v>
      </c>
      <c r="K298" s="44" t="s">
        <v>21</v>
      </c>
      <c r="L298" s="44" t="s">
        <v>21</v>
      </c>
    </row>
    <row r="299" spans="2:12" s="11" customFormat="1" ht="11.1" customHeight="1" x14ac:dyDescent="0.2">
      <c r="B299" s="26"/>
      <c r="C299" s="26"/>
      <c r="D299" s="34" t="s">
        <v>31</v>
      </c>
      <c r="E299" s="29">
        <v>6</v>
      </c>
      <c r="F299" s="29">
        <v>762</v>
      </c>
      <c r="G299" s="29">
        <v>101.89700000000001</v>
      </c>
      <c r="H299" s="29">
        <v>3003.1489999999999</v>
      </c>
      <c r="I299" s="29">
        <v>40440.427000000003</v>
      </c>
      <c r="J299" s="44" t="s">
        <v>21</v>
      </c>
      <c r="K299" s="44" t="s">
        <v>21</v>
      </c>
      <c r="L299" s="44" t="s">
        <v>21</v>
      </c>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9">
        <v>12</v>
      </c>
      <c r="C307" s="20" t="s">
        <v>51</v>
      </c>
      <c r="D307" s="21">
        <v>2015</v>
      </c>
      <c r="E307" s="29">
        <v>1</v>
      </c>
      <c r="F307" s="50" t="s">
        <v>21</v>
      </c>
      <c r="G307" s="50" t="s">
        <v>21</v>
      </c>
      <c r="H307" s="50" t="s">
        <v>21</v>
      </c>
      <c r="I307" s="50" t="s">
        <v>21</v>
      </c>
      <c r="J307" s="50" t="s">
        <v>21</v>
      </c>
      <c r="K307" s="50" t="s">
        <v>21</v>
      </c>
      <c r="L307" s="50" t="s">
        <v>21</v>
      </c>
    </row>
    <row r="308" spans="2:12" s="11" customFormat="1" ht="11.1" customHeight="1" x14ac:dyDescent="0.2">
      <c r="B308" s="26"/>
      <c r="D308" s="21">
        <v>2017</v>
      </c>
      <c r="E308" s="29">
        <v>1</v>
      </c>
      <c r="F308" s="50" t="s">
        <v>21</v>
      </c>
      <c r="G308" s="50" t="s">
        <v>21</v>
      </c>
      <c r="H308" s="50" t="s">
        <v>21</v>
      </c>
      <c r="I308" s="50" t="s">
        <v>21</v>
      </c>
      <c r="J308" s="50" t="s">
        <v>21</v>
      </c>
      <c r="K308" s="50" t="s">
        <v>21</v>
      </c>
      <c r="L308" s="50" t="s">
        <v>21</v>
      </c>
    </row>
    <row r="309" spans="2:12" s="11" customFormat="1" ht="11.1" customHeight="1" x14ac:dyDescent="0.2">
      <c r="B309" s="26"/>
      <c r="D309" s="21">
        <v>2018</v>
      </c>
      <c r="E309" s="29">
        <v>1</v>
      </c>
      <c r="F309" s="50" t="s">
        <v>21</v>
      </c>
      <c r="G309" s="50" t="s">
        <v>21</v>
      </c>
      <c r="H309" s="50" t="s">
        <v>21</v>
      </c>
      <c r="I309" s="50" t="s">
        <v>21</v>
      </c>
      <c r="J309" s="50" t="s">
        <v>21</v>
      </c>
      <c r="K309" s="50" t="s">
        <v>21</v>
      </c>
      <c r="L309" s="50" t="s">
        <v>21</v>
      </c>
    </row>
    <row r="310" spans="2:12" s="11" customFormat="1" ht="11.1" customHeight="1" x14ac:dyDescent="0.2">
      <c r="B310" s="26"/>
      <c r="D310" s="21">
        <v>2019</v>
      </c>
      <c r="E310" s="29">
        <v>1</v>
      </c>
      <c r="F310" s="50" t="s">
        <v>21</v>
      </c>
      <c r="G310" s="50" t="s">
        <v>21</v>
      </c>
      <c r="H310" s="50" t="s">
        <v>21</v>
      </c>
      <c r="I310" s="50" t="s">
        <v>21</v>
      </c>
      <c r="J310" s="50" t="s">
        <v>21</v>
      </c>
      <c r="K310" s="50" t="s">
        <v>21</v>
      </c>
      <c r="L310" s="50"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50" t="s">
        <v>21</v>
      </c>
      <c r="G313" s="50" t="s">
        <v>21</v>
      </c>
      <c r="H313" s="50" t="s">
        <v>21</v>
      </c>
      <c r="I313" s="50" t="s">
        <v>21</v>
      </c>
      <c r="J313" s="50" t="s">
        <v>21</v>
      </c>
      <c r="K313" s="50" t="s">
        <v>21</v>
      </c>
      <c r="L313" s="50"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50" t="s">
        <v>21</v>
      </c>
      <c r="G315" s="50" t="s">
        <v>21</v>
      </c>
      <c r="H315" s="50" t="s">
        <v>21</v>
      </c>
      <c r="I315" s="50" t="s">
        <v>21</v>
      </c>
      <c r="J315" s="50" t="s">
        <v>21</v>
      </c>
      <c r="K315" s="50" t="s">
        <v>21</v>
      </c>
      <c r="L315" s="50" t="s">
        <v>21</v>
      </c>
    </row>
    <row r="316" spans="2:12" s="11" customFormat="1" ht="11.1" customHeight="1" x14ac:dyDescent="0.2">
      <c r="B316" s="26"/>
      <c r="C316" s="27"/>
      <c r="D316" s="34" t="s">
        <v>26</v>
      </c>
      <c r="E316" s="29">
        <v>1</v>
      </c>
      <c r="F316" s="50" t="s">
        <v>21</v>
      </c>
      <c r="G316" s="50" t="s">
        <v>21</v>
      </c>
      <c r="H316" s="50" t="s">
        <v>21</v>
      </c>
      <c r="I316" s="50" t="s">
        <v>21</v>
      </c>
      <c r="J316" s="50" t="s">
        <v>21</v>
      </c>
      <c r="K316" s="50" t="s">
        <v>21</v>
      </c>
      <c r="L316" s="50" t="s">
        <v>21</v>
      </c>
    </row>
    <row r="317" spans="2:12" s="11" customFormat="1" ht="11.1" customHeight="1" x14ac:dyDescent="0.2">
      <c r="B317" s="26"/>
      <c r="C317" s="27"/>
      <c r="D317" s="34" t="s">
        <v>27</v>
      </c>
      <c r="E317" s="29">
        <v>1</v>
      </c>
      <c r="F317" s="50" t="s">
        <v>21</v>
      </c>
      <c r="G317" s="50" t="s">
        <v>21</v>
      </c>
      <c r="H317" s="50" t="s">
        <v>21</v>
      </c>
      <c r="I317" s="50" t="s">
        <v>21</v>
      </c>
      <c r="J317" s="50" t="s">
        <v>21</v>
      </c>
      <c r="K317" s="50" t="s">
        <v>21</v>
      </c>
      <c r="L317" s="50" t="s">
        <v>21</v>
      </c>
    </row>
    <row r="318" spans="2:12" s="11" customFormat="1" ht="11.1" customHeight="1" x14ac:dyDescent="0.2">
      <c r="B318" s="26"/>
      <c r="C318" s="27"/>
      <c r="D318" s="34" t="s">
        <v>28</v>
      </c>
      <c r="E318" s="29">
        <v>1</v>
      </c>
      <c r="F318" s="50" t="s">
        <v>21</v>
      </c>
      <c r="G318" s="50" t="s">
        <v>21</v>
      </c>
      <c r="H318" s="50" t="s">
        <v>21</v>
      </c>
      <c r="I318" s="50" t="s">
        <v>21</v>
      </c>
      <c r="J318" s="50" t="s">
        <v>21</v>
      </c>
      <c r="K318" s="50" t="s">
        <v>21</v>
      </c>
      <c r="L318" s="50" t="s">
        <v>21</v>
      </c>
    </row>
    <row r="319" spans="2:12" s="11" customFormat="1" ht="11.1" customHeight="1" x14ac:dyDescent="0.2">
      <c r="B319" s="26"/>
      <c r="C319" s="27"/>
      <c r="D319" s="35" t="s">
        <v>29</v>
      </c>
      <c r="E319" s="29">
        <v>1</v>
      </c>
      <c r="F319" s="50" t="s">
        <v>21</v>
      </c>
      <c r="G319" s="50" t="s">
        <v>21</v>
      </c>
      <c r="H319" s="50" t="s">
        <v>21</v>
      </c>
      <c r="I319" s="50" t="s">
        <v>21</v>
      </c>
      <c r="J319" s="50" t="s">
        <v>21</v>
      </c>
      <c r="K319" s="50" t="s">
        <v>21</v>
      </c>
      <c r="L319" s="50" t="s">
        <v>21</v>
      </c>
    </row>
    <row r="320" spans="2:12" s="11" customFormat="1" ht="11.1" customHeight="1" x14ac:dyDescent="0.2">
      <c r="B320" s="26"/>
      <c r="C320" s="27"/>
      <c r="D320" s="34" t="s">
        <v>30</v>
      </c>
      <c r="E320" s="29">
        <v>1</v>
      </c>
      <c r="F320" s="50" t="s">
        <v>21</v>
      </c>
      <c r="G320" s="50" t="s">
        <v>21</v>
      </c>
      <c r="H320" s="50" t="s">
        <v>21</v>
      </c>
      <c r="I320" s="50" t="s">
        <v>21</v>
      </c>
      <c r="J320" s="50" t="s">
        <v>21</v>
      </c>
      <c r="K320" s="50" t="s">
        <v>21</v>
      </c>
      <c r="L320" s="50" t="s">
        <v>21</v>
      </c>
    </row>
    <row r="321" spans="2:12" s="11" customFormat="1" ht="11.1" customHeight="1" x14ac:dyDescent="0.2">
      <c r="B321" s="26"/>
      <c r="C321" s="27"/>
      <c r="D321" s="34" t="s">
        <v>31</v>
      </c>
      <c r="E321" s="29">
        <v>1</v>
      </c>
      <c r="F321" s="50" t="s">
        <v>21</v>
      </c>
      <c r="G321" s="50" t="s">
        <v>21</v>
      </c>
      <c r="H321" s="50" t="s">
        <v>21</v>
      </c>
      <c r="I321" s="50" t="s">
        <v>21</v>
      </c>
      <c r="J321" s="50" t="s">
        <v>21</v>
      </c>
      <c r="K321" s="50" t="s">
        <v>21</v>
      </c>
      <c r="L321" s="50" t="s">
        <v>21</v>
      </c>
    </row>
    <row r="322" spans="2:12" s="11" customFormat="1" ht="11.1" customHeight="1" x14ac:dyDescent="0.2">
      <c r="B322" s="26"/>
      <c r="C322" s="27"/>
      <c r="D322" s="34" t="s">
        <v>32</v>
      </c>
      <c r="E322" s="29">
        <v>1</v>
      </c>
      <c r="F322" s="50" t="s">
        <v>21</v>
      </c>
      <c r="G322" s="50" t="s">
        <v>21</v>
      </c>
      <c r="H322" s="50" t="s">
        <v>21</v>
      </c>
      <c r="I322" s="50" t="s">
        <v>21</v>
      </c>
      <c r="J322" s="50" t="s">
        <v>21</v>
      </c>
      <c r="K322" s="50" t="s">
        <v>21</v>
      </c>
      <c r="L322" s="50" t="s">
        <v>21</v>
      </c>
    </row>
    <row r="323" spans="2:12" s="11" customFormat="1" ht="11.1" customHeight="1" x14ac:dyDescent="0.2">
      <c r="B323" s="26"/>
      <c r="C323" s="27"/>
      <c r="D323" s="34" t="s">
        <v>33</v>
      </c>
      <c r="E323" s="29">
        <v>1</v>
      </c>
      <c r="F323" s="50" t="s">
        <v>21</v>
      </c>
      <c r="G323" s="50" t="s">
        <v>21</v>
      </c>
      <c r="H323" s="50" t="s">
        <v>21</v>
      </c>
      <c r="I323" s="50" t="s">
        <v>21</v>
      </c>
      <c r="J323" s="50" t="s">
        <v>21</v>
      </c>
      <c r="K323" s="50" t="s">
        <v>21</v>
      </c>
      <c r="L323" s="50" t="s">
        <v>21</v>
      </c>
    </row>
    <row r="324" spans="2:12" s="11" customFormat="1" ht="11.1" customHeight="1" x14ac:dyDescent="0.2">
      <c r="B324" s="26"/>
      <c r="C324" s="27"/>
      <c r="D324" s="34" t="s">
        <v>34</v>
      </c>
      <c r="E324" s="29">
        <v>1</v>
      </c>
      <c r="F324" s="50" t="s">
        <v>21</v>
      </c>
      <c r="G324" s="50" t="s">
        <v>21</v>
      </c>
      <c r="H324" s="50" t="s">
        <v>21</v>
      </c>
      <c r="I324" s="50" t="s">
        <v>21</v>
      </c>
      <c r="J324" s="50" t="s">
        <v>21</v>
      </c>
      <c r="K324" s="50" t="s">
        <v>21</v>
      </c>
      <c r="L324" s="50" t="s">
        <v>21</v>
      </c>
    </row>
    <row r="325" spans="2:12" s="11" customFormat="1" ht="11.1" customHeight="1" x14ac:dyDescent="0.2">
      <c r="B325" s="26"/>
      <c r="C325" s="27"/>
      <c r="D325" s="34" t="s">
        <v>35</v>
      </c>
      <c r="E325" s="29">
        <v>1</v>
      </c>
      <c r="F325" s="50" t="s">
        <v>21</v>
      </c>
      <c r="G325" s="50" t="s">
        <v>21</v>
      </c>
      <c r="H325" s="50" t="s">
        <v>21</v>
      </c>
      <c r="I325" s="50" t="s">
        <v>21</v>
      </c>
      <c r="J325" s="50" t="s">
        <v>21</v>
      </c>
      <c r="K325" s="50" t="s">
        <v>21</v>
      </c>
      <c r="L325" s="50" t="s">
        <v>21</v>
      </c>
    </row>
    <row r="326" spans="2:12" s="11" customFormat="1" ht="11.1" customHeight="1" x14ac:dyDescent="0.2">
      <c r="B326" s="26"/>
      <c r="C326" s="27"/>
      <c r="D326" s="34" t="s">
        <v>36</v>
      </c>
      <c r="E326" s="29">
        <v>1</v>
      </c>
      <c r="F326" s="50" t="s">
        <v>21</v>
      </c>
      <c r="G326" s="50" t="s">
        <v>21</v>
      </c>
      <c r="H326" s="50" t="s">
        <v>21</v>
      </c>
      <c r="I326" s="50" t="s">
        <v>21</v>
      </c>
      <c r="J326" s="50" t="s">
        <v>21</v>
      </c>
      <c r="K326" s="50" t="s">
        <v>21</v>
      </c>
      <c r="L326" s="50"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50" t="s">
        <v>21</v>
      </c>
      <c r="G329" s="50" t="s">
        <v>21</v>
      </c>
      <c r="H329" s="50" t="s">
        <v>21</v>
      </c>
      <c r="I329" s="50" t="s">
        <v>21</v>
      </c>
      <c r="J329" s="50" t="s">
        <v>21</v>
      </c>
      <c r="K329" s="50" t="s">
        <v>21</v>
      </c>
      <c r="L329" s="50"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50" t="s">
        <v>21</v>
      </c>
      <c r="G331" s="50" t="s">
        <v>21</v>
      </c>
      <c r="H331" s="50" t="s">
        <v>21</v>
      </c>
      <c r="I331" s="50" t="s">
        <v>21</v>
      </c>
      <c r="J331" s="50" t="s">
        <v>21</v>
      </c>
      <c r="K331" s="50" t="s">
        <v>21</v>
      </c>
      <c r="L331" s="50" t="s">
        <v>21</v>
      </c>
    </row>
    <row r="332" spans="2:12" s="11" customFormat="1" ht="11.1" customHeight="1" x14ac:dyDescent="0.2">
      <c r="B332" s="26"/>
      <c r="C332" s="27"/>
      <c r="D332" s="34" t="s">
        <v>26</v>
      </c>
      <c r="E332" s="29">
        <v>1</v>
      </c>
      <c r="F332" s="50" t="s">
        <v>21</v>
      </c>
      <c r="G332" s="50" t="s">
        <v>21</v>
      </c>
      <c r="H332" s="50" t="s">
        <v>21</v>
      </c>
      <c r="I332" s="50" t="s">
        <v>21</v>
      </c>
      <c r="J332" s="50" t="s">
        <v>21</v>
      </c>
      <c r="K332" s="50" t="s">
        <v>21</v>
      </c>
      <c r="L332" s="50" t="s">
        <v>21</v>
      </c>
    </row>
    <row r="333" spans="2:12" s="11" customFormat="1" ht="11.1" customHeight="1" x14ac:dyDescent="0.2">
      <c r="B333" s="26"/>
      <c r="C333" s="27"/>
      <c r="D333" s="34" t="s">
        <v>27</v>
      </c>
      <c r="E333" s="29">
        <v>1</v>
      </c>
      <c r="F333" s="50" t="s">
        <v>21</v>
      </c>
      <c r="G333" s="50" t="s">
        <v>21</v>
      </c>
      <c r="H333" s="50" t="s">
        <v>21</v>
      </c>
      <c r="I333" s="50" t="s">
        <v>21</v>
      </c>
      <c r="J333" s="50" t="s">
        <v>21</v>
      </c>
      <c r="K333" s="50" t="s">
        <v>21</v>
      </c>
      <c r="L333" s="50" t="s">
        <v>21</v>
      </c>
    </row>
    <row r="334" spans="2:12" s="11" customFormat="1" ht="11.1" customHeight="1" x14ac:dyDescent="0.2">
      <c r="B334" s="26"/>
      <c r="C334" s="27"/>
      <c r="D334" s="34" t="s">
        <v>28</v>
      </c>
      <c r="E334" s="29">
        <v>1</v>
      </c>
      <c r="F334" s="50" t="s">
        <v>21</v>
      </c>
      <c r="G334" s="50" t="s">
        <v>21</v>
      </c>
      <c r="H334" s="50" t="s">
        <v>21</v>
      </c>
      <c r="I334" s="50" t="s">
        <v>21</v>
      </c>
      <c r="J334" s="50" t="s">
        <v>21</v>
      </c>
      <c r="K334" s="50" t="s">
        <v>21</v>
      </c>
      <c r="L334" s="50" t="s">
        <v>21</v>
      </c>
    </row>
    <row r="335" spans="2:12" s="11" customFormat="1" ht="11.1" customHeight="1" x14ac:dyDescent="0.2">
      <c r="B335" s="26"/>
      <c r="C335" s="27"/>
      <c r="D335" s="35" t="s">
        <v>29</v>
      </c>
      <c r="E335" s="29">
        <v>1</v>
      </c>
      <c r="F335" s="50" t="s">
        <v>21</v>
      </c>
      <c r="G335" s="50" t="s">
        <v>21</v>
      </c>
      <c r="H335" s="50" t="s">
        <v>21</v>
      </c>
      <c r="I335" s="50" t="s">
        <v>21</v>
      </c>
      <c r="J335" s="50" t="s">
        <v>21</v>
      </c>
      <c r="K335" s="50" t="s">
        <v>21</v>
      </c>
      <c r="L335" s="50" t="s">
        <v>21</v>
      </c>
    </row>
    <row r="336" spans="2:12" s="11" customFormat="1" ht="11.1" customHeight="1" x14ac:dyDescent="0.2">
      <c r="B336" s="26"/>
      <c r="C336" s="27"/>
      <c r="D336" s="34" t="s">
        <v>30</v>
      </c>
      <c r="E336" s="29">
        <v>1</v>
      </c>
      <c r="F336" s="50" t="s">
        <v>21</v>
      </c>
      <c r="G336" s="50" t="s">
        <v>21</v>
      </c>
      <c r="H336" s="50" t="s">
        <v>21</v>
      </c>
      <c r="I336" s="50" t="s">
        <v>21</v>
      </c>
      <c r="J336" s="50" t="s">
        <v>21</v>
      </c>
      <c r="K336" s="50" t="s">
        <v>21</v>
      </c>
      <c r="L336" s="50" t="s">
        <v>21</v>
      </c>
    </row>
    <row r="337" spans="1:12" s="11" customFormat="1" ht="11.1" customHeight="1" x14ac:dyDescent="0.2">
      <c r="B337" s="26"/>
      <c r="C337" s="27"/>
      <c r="D337" s="34" t="s">
        <v>31</v>
      </c>
      <c r="E337" s="29">
        <v>1</v>
      </c>
      <c r="F337" s="50" t="s">
        <v>21</v>
      </c>
      <c r="G337" s="50" t="s">
        <v>21</v>
      </c>
      <c r="H337" s="50" t="s">
        <v>21</v>
      </c>
      <c r="I337" s="50" t="s">
        <v>21</v>
      </c>
      <c r="J337" s="50" t="s">
        <v>21</v>
      </c>
      <c r="K337" s="50" t="s">
        <v>21</v>
      </c>
      <c r="L337" s="50" t="s">
        <v>21</v>
      </c>
    </row>
    <row r="338" spans="1:12" s="11" customFormat="1" ht="11.1" customHeight="1" x14ac:dyDescent="0.2">
      <c r="B338" s="26"/>
      <c r="C338" s="27"/>
      <c r="D338" s="34" t="s">
        <v>32</v>
      </c>
      <c r="E338" s="29"/>
      <c r="F338" s="50"/>
      <c r="G338" s="50"/>
      <c r="H338" s="50"/>
      <c r="I338" s="50"/>
      <c r="J338" s="50"/>
      <c r="K338" s="50"/>
      <c r="L338" s="50"/>
    </row>
    <row r="339" spans="1:12" s="11" customFormat="1" ht="11.1" customHeight="1" x14ac:dyDescent="0.2">
      <c r="B339" s="26"/>
      <c r="C339" s="27"/>
      <c r="D339" s="34" t="s">
        <v>33</v>
      </c>
      <c r="E339" s="29"/>
      <c r="F339" s="50"/>
      <c r="G339" s="50"/>
      <c r="H339" s="50"/>
      <c r="I339" s="50"/>
      <c r="J339" s="50"/>
      <c r="K339" s="50"/>
      <c r="L339" s="50"/>
    </row>
    <row r="340" spans="1:12" s="11" customFormat="1" ht="11.1" customHeight="1" x14ac:dyDescent="0.2">
      <c r="B340" s="26"/>
      <c r="C340" s="27"/>
      <c r="D340" s="34" t="s">
        <v>34</v>
      </c>
      <c r="E340" s="29"/>
      <c r="F340" s="50"/>
      <c r="G340" s="50"/>
      <c r="H340" s="50"/>
      <c r="I340" s="50"/>
      <c r="J340" s="50"/>
      <c r="K340" s="50"/>
      <c r="L340" s="50"/>
    </row>
    <row r="341" spans="1:12" s="11" customFormat="1" ht="11.1" customHeight="1" x14ac:dyDescent="0.2">
      <c r="B341" s="26"/>
      <c r="C341" s="27"/>
      <c r="D341" s="34" t="s">
        <v>35</v>
      </c>
      <c r="E341" s="29"/>
      <c r="F341" s="50"/>
      <c r="G341" s="50"/>
      <c r="H341" s="50"/>
      <c r="I341" s="50"/>
      <c r="J341" s="50"/>
      <c r="K341" s="50"/>
      <c r="L341" s="50"/>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7" t="s">
        <v>52</v>
      </c>
      <c r="B345" s="367"/>
      <c r="C345" s="367"/>
      <c r="D345" s="367"/>
      <c r="E345" s="367"/>
      <c r="F345" s="367"/>
      <c r="G345" s="367"/>
      <c r="H345" s="367"/>
      <c r="I345" s="367"/>
      <c r="J345" s="367"/>
      <c r="K345" s="367"/>
      <c r="L345" s="367"/>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7" t="s">
        <v>1</v>
      </c>
      <c r="B347" s="367"/>
      <c r="C347" s="367"/>
      <c r="D347" s="367"/>
      <c r="E347" s="367"/>
      <c r="F347" s="367"/>
      <c r="G347" s="367"/>
      <c r="H347" s="367"/>
      <c r="I347" s="367"/>
      <c r="J347" s="367"/>
      <c r="K347" s="367"/>
      <c r="L347" s="367"/>
    </row>
    <row r="348" spans="1:12" s="11" customFormat="1" ht="11.1" customHeight="1" x14ac:dyDescent="0.2">
      <c r="A348" s="367" t="s">
        <v>2</v>
      </c>
      <c r="B348" s="367"/>
      <c r="C348" s="367"/>
      <c r="D348" s="367"/>
      <c r="E348" s="367"/>
      <c r="F348" s="367"/>
      <c r="G348" s="367"/>
      <c r="H348" s="367"/>
      <c r="I348" s="367"/>
      <c r="J348" s="367"/>
      <c r="K348" s="367"/>
      <c r="L348" s="367"/>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6" t="s">
        <v>3</v>
      </c>
      <c r="C350" s="349" t="s">
        <v>4</v>
      </c>
      <c r="D350" s="352" t="s">
        <v>5</v>
      </c>
      <c r="E350" s="352" t="s">
        <v>6</v>
      </c>
      <c r="F350" s="349" t="s">
        <v>7</v>
      </c>
      <c r="G350" s="349" t="s">
        <v>8</v>
      </c>
      <c r="H350" s="349" t="s">
        <v>9</v>
      </c>
      <c r="I350" s="361" t="s">
        <v>10</v>
      </c>
      <c r="J350" s="366"/>
      <c r="K350" s="362"/>
      <c r="L350" s="363" t="s">
        <v>11</v>
      </c>
    </row>
    <row r="351" spans="1:12" s="11" customFormat="1" ht="15" customHeight="1" x14ac:dyDescent="0.2">
      <c r="B351" s="347"/>
      <c r="C351" s="353"/>
      <c r="D351" s="350"/>
      <c r="E351" s="350"/>
      <c r="F351" s="353"/>
      <c r="G351" s="353"/>
      <c r="H351" s="353"/>
      <c r="I351" s="349" t="s">
        <v>12</v>
      </c>
      <c r="J351" s="361" t="s">
        <v>13</v>
      </c>
      <c r="K351" s="362"/>
      <c r="L351" s="364"/>
    </row>
    <row r="352" spans="1:12" s="11" customFormat="1" ht="21" customHeight="1" x14ac:dyDescent="0.2">
      <c r="B352" s="347"/>
      <c r="C352" s="353"/>
      <c r="D352" s="350"/>
      <c r="E352" s="351"/>
      <c r="F352" s="354"/>
      <c r="G352" s="354"/>
      <c r="H352" s="354"/>
      <c r="I352" s="354"/>
      <c r="J352" s="12" t="s">
        <v>14</v>
      </c>
      <c r="K352" s="13" t="s">
        <v>15</v>
      </c>
      <c r="L352" s="365"/>
    </row>
    <row r="353" spans="2:12" s="11" customFormat="1" ht="11.1" customHeight="1" x14ac:dyDescent="0.2">
      <c r="B353" s="348"/>
      <c r="C353" s="354"/>
      <c r="D353" s="351"/>
      <c r="E353" s="14" t="s">
        <v>16</v>
      </c>
      <c r="F353" s="14" t="s">
        <v>17</v>
      </c>
      <c r="G353" s="15" t="s">
        <v>18</v>
      </c>
      <c r="H353" s="361" t="s">
        <v>19</v>
      </c>
      <c r="I353" s="366"/>
      <c r="J353" s="366"/>
      <c r="K353" s="362"/>
      <c r="L353" s="16" t="s">
        <v>20</v>
      </c>
    </row>
    <row r="354" spans="2:12" s="11" customFormat="1" ht="11.1" customHeight="1" x14ac:dyDescent="0.2">
      <c r="B354" s="17"/>
      <c r="C354" s="18"/>
      <c r="D354" s="18"/>
    </row>
    <row r="355" spans="2:12" s="11" customFormat="1" ht="11.1" customHeight="1" x14ac:dyDescent="0.2">
      <c r="B355" s="51">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1405</v>
      </c>
      <c r="G361" s="29">
        <v>1304.4559999999999</v>
      </c>
      <c r="H361" s="29">
        <v>25276.353999999999</v>
      </c>
      <c r="I361" s="29">
        <v>139778.443</v>
      </c>
      <c r="J361" s="29">
        <v>80728.134999999995</v>
      </c>
      <c r="K361" s="29">
        <v>70682.407000000007</v>
      </c>
      <c r="L361" s="31">
        <v>57.754352722329301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1330.1428571428601</v>
      </c>
      <c r="G377" s="29">
        <v>1226.127</v>
      </c>
      <c r="H377" s="29">
        <v>23624.441999999999</v>
      </c>
      <c r="I377" s="29">
        <v>132997.70800000001</v>
      </c>
      <c r="J377" s="29">
        <v>81549.385999999999</v>
      </c>
      <c r="K377" s="29">
        <v>68274.706999999995</v>
      </c>
      <c r="L377" s="31">
        <v>61.316384489874103</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v>13</v>
      </c>
      <c r="F380" s="29">
        <v>1343</v>
      </c>
      <c r="G380" s="29">
        <v>182.239</v>
      </c>
      <c r="H380" s="29">
        <v>3384.7750000000001</v>
      </c>
      <c r="I380" s="29">
        <v>20285.458999999999</v>
      </c>
      <c r="J380" s="29">
        <v>12384.916999999999</v>
      </c>
      <c r="K380" s="29">
        <v>10449.686</v>
      </c>
      <c r="L380" s="31">
        <v>61.053176070603101</v>
      </c>
    </row>
    <row r="381" spans="2:12" s="11" customFormat="1" ht="11.1" customHeight="1" x14ac:dyDescent="0.2">
      <c r="B381" s="26"/>
      <c r="C381" s="26"/>
      <c r="D381" s="34" t="s">
        <v>27</v>
      </c>
      <c r="E381" s="29">
        <v>13</v>
      </c>
      <c r="F381" s="29">
        <v>1351</v>
      </c>
      <c r="G381" s="29">
        <v>185.697</v>
      </c>
      <c r="H381" s="29">
        <v>3436.7629999999999</v>
      </c>
      <c r="I381" s="29">
        <v>21129.457999999999</v>
      </c>
      <c r="J381" s="29">
        <v>12934.359</v>
      </c>
      <c r="K381" s="29">
        <v>10811.882</v>
      </c>
      <c r="L381" s="31">
        <v>61.2148167738141</v>
      </c>
    </row>
    <row r="382" spans="2:12" s="11" customFormat="1" ht="11.1" customHeight="1" x14ac:dyDescent="0.2">
      <c r="B382" s="26"/>
      <c r="C382" s="26"/>
      <c r="D382" s="34" t="s">
        <v>28</v>
      </c>
      <c r="E382" s="29">
        <v>13</v>
      </c>
      <c r="F382" s="29">
        <v>1337</v>
      </c>
      <c r="G382" s="29">
        <v>166.05799999999999</v>
      </c>
      <c r="H382" s="29">
        <v>3285.9760000000001</v>
      </c>
      <c r="I382" s="29">
        <v>17485.388999999999</v>
      </c>
      <c r="J382" s="29">
        <v>10775.187</v>
      </c>
      <c r="K382" s="29">
        <v>9064.56</v>
      </c>
      <c r="L382" s="31">
        <v>61.6239478572653</v>
      </c>
    </row>
    <row r="383" spans="2:12" s="11" customFormat="1" ht="11.1" customHeight="1" x14ac:dyDescent="0.2">
      <c r="B383" s="26"/>
      <c r="C383" s="26"/>
      <c r="D383" s="35" t="s">
        <v>29</v>
      </c>
      <c r="E383" s="29">
        <v>13</v>
      </c>
      <c r="F383" s="29">
        <v>1317</v>
      </c>
      <c r="G383" s="29">
        <v>159.185</v>
      </c>
      <c r="H383" s="29">
        <v>3139.16</v>
      </c>
      <c r="I383" s="29">
        <v>15788.92</v>
      </c>
      <c r="J383" s="29">
        <v>9760.1830000000009</v>
      </c>
      <c r="K383" s="29">
        <v>8123.576</v>
      </c>
      <c r="L383" s="31">
        <v>61.816660037545297</v>
      </c>
    </row>
    <row r="384" spans="2:12" s="11" customFormat="1" ht="11.1" customHeight="1" x14ac:dyDescent="0.2">
      <c r="B384" s="26"/>
      <c r="C384" s="26"/>
      <c r="D384" s="34" t="s">
        <v>30</v>
      </c>
      <c r="E384" s="29">
        <v>13</v>
      </c>
      <c r="F384" s="29">
        <v>1307</v>
      </c>
      <c r="G384" s="29">
        <v>163.697</v>
      </c>
      <c r="H384" s="29">
        <v>3396.8789999999999</v>
      </c>
      <c r="I384" s="29">
        <v>17939.401999999998</v>
      </c>
      <c r="J384" s="29">
        <v>11265.892</v>
      </c>
      <c r="K384" s="29">
        <v>9255.1839999999993</v>
      </c>
      <c r="L384" s="31">
        <v>62.799707593374599</v>
      </c>
    </row>
    <row r="385" spans="2:12" s="11" customFormat="1" ht="11.1" customHeight="1" x14ac:dyDescent="0.2">
      <c r="B385" s="26"/>
      <c r="C385" s="26"/>
      <c r="D385" s="34" t="s">
        <v>31</v>
      </c>
      <c r="E385" s="29">
        <v>13</v>
      </c>
      <c r="F385" s="29">
        <v>1302</v>
      </c>
      <c r="G385" s="29">
        <v>172.898</v>
      </c>
      <c r="H385" s="29">
        <v>3495.0250000000001</v>
      </c>
      <c r="I385" s="29">
        <v>19845.794999999998</v>
      </c>
      <c r="J385" s="29">
        <v>12058.644</v>
      </c>
      <c r="K385" s="29">
        <v>9968.2039999999997</v>
      </c>
      <c r="L385" s="31">
        <v>60.761707958789302</v>
      </c>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50" t="s">
        <v>21</v>
      </c>
      <c r="G393" s="50" t="s">
        <v>21</v>
      </c>
      <c r="H393" s="50" t="s">
        <v>21</v>
      </c>
      <c r="I393" s="50" t="s">
        <v>21</v>
      </c>
      <c r="J393" s="50" t="s">
        <v>21</v>
      </c>
      <c r="K393" s="50" t="s">
        <v>21</v>
      </c>
      <c r="L393" s="50" t="s">
        <v>21</v>
      </c>
    </row>
    <row r="394" spans="2:12" s="11" customFormat="1" ht="11.1" customHeight="1" x14ac:dyDescent="0.2">
      <c r="B394" s="42"/>
      <c r="C394" s="20" t="s">
        <v>54</v>
      </c>
      <c r="D394" s="21">
        <v>2017</v>
      </c>
      <c r="E394" s="29">
        <v>2</v>
      </c>
      <c r="F394" s="50" t="s">
        <v>21</v>
      </c>
      <c r="G394" s="50" t="s">
        <v>21</v>
      </c>
      <c r="H394" s="50" t="s">
        <v>21</v>
      </c>
      <c r="I394" s="50" t="s">
        <v>21</v>
      </c>
      <c r="J394" s="50" t="s">
        <v>21</v>
      </c>
      <c r="K394" s="50" t="s">
        <v>21</v>
      </c>
      <c r="L394" s="50" t="s">
        <v>21</v>
      </c>
    </row>
    <row r="395" spans="2:12" s="11" customFormat="1" ht="11.1" customHeight="1" x14ac:dyDescent="0.2">
      <c r="B395" s="26"/>
      <c r="D395" s="21">
        <v>2018</v>
      </c>
      <c r="E395" s="29">
        <v>2</v>
      </c>
      <c r="F395" s="50" t="s">
        <v>21</v>
      </c>
      <c r="G395" s="50" t="s">
        <v>21</v>
      </c>
      <c r="H395" s="50" t="s">
        <v>21</v>
      </c>
      <c r="I395" s="50" t="s">
        <v>21</v>
      </c>
      <c r="J395" s="50" t="s">
        <v>21</v>
      </c>
      <c r="K395" s="50" t="s">
        <v>21</v>
      </c>
      <c r="L395" s="50" t="s">
        <v>21</v>
      </c>
    </row>
    <row r="396" spans="2:12" s="11" customFormat="1" ht="11.1" customHeight="1" x14ac:dyDescent="0.2">
      <c r="B396" s="26"/>
      <c r="D396" s="21">
        <v>2019</v>
      </c>
      <c r="E396" s="29">
        <v>2</v>
      </c>
      <c r="F396" s="50" t="s">
        <v>21</v>
      </c>
      <c r="G396" s="50" t="s">
        <v>21</v>
      </c>
      <c r="H396" s="50" t="s">
        <v>21</v>
      </c>
      <c r="I396" s="50" t="s">
        <v>21</v>
      </c>
      <c r="J396" s="50" t="s">
        <v>21</v>
      </c>
      <c r="K396" s="50" t="s">
        <v>21</v>
      </c>
      <c r="L396" s="50"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50" t="s">
        <v>21</v>
      </c>
      <c r="G399" s="50" t="s">
        <v>21</v>
      </c>
      <c r="H399" s="50" t="s">
        <v>21</v>
      </c>
      <c r="I399" s="50" t="s">
        <v>21</v>
      </c>
      <c r="J399" s="50" t="s">
        <v>21</v>
      </c>
      <c r="K399" s="50" t="s">
        <v>21</v>
      </c>
      <c r="L399" s="50"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50" t="s">
        <v>21</v>
      </c>
      <c r="G401" s="50" t="s">
        <v>21</v>
      </c>
      <c r="H401" s="50" t="s">
        <v>21</v>
      </c>
      <c r="I401" s="50" t="s">
        <v>21</v>
      </c>
      <c r="J401" s="50" t="s">
        <v>21</v>
      </c>
      <c r="K401" s="50" t="s">
        <v>21</v>
      </c>
      <c r="L401" s="50" t="s">
        <v>21</v>
      </c>
    </row>
    <row r="402" spans="2:12" s="11" customFormat="1" ht="11.1" customHeight="1" x14ac:dyDescent="0.2">
      <c r="B402" s="26"/>
      <c r="C402" s="27"/>
      <c r="D402" s="34" t="s">
        <v>26</v>
      </c>
      <c r="E402" s="29">
        <v>2</v>
      </c>
      <c r="F402" s="50" t="s">
        <v>21</v>
      </c>
      <c r="G402" s="50" t="s">
        <v>21</v>
      </c>
      <c r="H402" s="50" t="s">
        <v>21</v>
      </c>
      <c r="I402" s="50" t="s">
        <v>21</v>
      </c>
      <c r="J402" s="50" t="s">
        <v>21</v>
      </c>
      <c r="K402" s="50" t="s">
        <v>21</v>
      </c>
      <c r="L402" s="50" t="s">
        <v>21</v>
      </c>
    </row>
    <row r="403" spans="2:12" s="11" customFormat="1" ht="11.1" customHeight="1" x14ac:dyDescent="0.2">
      <c r="B403" s="26"/>
      <c r="C403" s="27"/>
      <c r="D403" s="34" t="s">
        <v>27</v>
      </c>
      <c r="E403" s="29">
        <v>2</v>
      </c>
      <c r="F403" s="50" t="s">
        <v>21</v>
      </c>
      <c r="G403" s="50" t="s">
        <v>21</v>
      </c>
      <c r="H403" s="50" t="s">
        <v>21</v>
      </c>
      <c r="I403" s="50" t="s">
        <v>21</v>
      </c>
      <c r="J403" s="50" t="s">
        <v>21</v>
      </c>
      <c r="K403" s="50" t="s">
        <v>21</v>
      </c>
      <c r="L403" s="50" t="s">
        <v>21</v>
      </c>
    </row>
    <row r="404" spans="2:12" s="11" customFormat="1" ht="11.1" customHeight="1" x14ac:dyDescent="0.2">
      <c r="B404" s="26"/>
      <c r="C404" s="27"/>
      <c r="D404" s="34" t="s">
        <v>28</v>
      </c>
      <c r="E404" s="29">
        <v>2</v>
      </c>
      <c r="F404" s="50" t="s">
        <v>21</v>
      </c>
      <c r="G404" s="50" t="s">
        <v>21</v>
      </c>
      <c r="H404" s="50" t="s">
        <v>21</v>
      </c>
      <c r="I404" s="50" t="s">
        <v>21</v>
      </c>
      <c r="J404" s="50" t="s">
        <v>21</v>
      </c>
      <c r="K404" s="50" t="s">
        <v>21</v>
      </c>
      <c r="L404" s="50" t="s">
        <v>21</v>
      </c>
    </row>
    <row r="405" spans="2:12" s="11" customFormat="1" ht="11.1" customHeight="1" x14ac:dyDescent="0.2">
      <c r="B405" s="26"/>
      <c r="C405" s="27"/>
      <c r="D405" s="35" t="s">
        <v>29</v>
      </c>
      <c r="E405" s="29">
        <v>2</v>
      </c>
      <c r="F405" s="50" t="s">
        <v>21</v>
      </c>
      <c r="G405" s="50" t="s">
        <v>21</v>
      </c>
      <c r="H405" s="50" t="s">
        <v>21</v>
      </c>
      <c r="I405" s="50" t="s">
        <v>21</v>
      </c>
      <c r="J405" s="50" t="s">
        <v>21</v>
      </c>
      <c r="K405" s="50" t="s">
        <v>21</v>
      </c>
      <c r="L405" s="50" t="s">
        <v>21</v>
      </c>
    </row>
    <row r="406" spans="2:12" s="11" customFormat="1" ht="11.1" customHeight="1" x14ac:dyDescent="0.2">
      <c r="B406" s="26"/>
      <c r="C406" s="27"/>
      <c r="D406" s="34" t="s">
        <v>30</v>
      </c>
      <c r="E406" s="29">
        <v>2</v>
      </c>
      <c r="F406" s="50" t="s">
        <v>21</v>
      </c>
      <c r="G406" s="50" t="s">
        <v>21</v>
      </c>
      <c r="H406" s="50" t="s">
        <v>21</v>
      </c>
      <c r="I406" s="50" t="s">
        <v>21</v>
      </c>
      <c r="J406" s="50" t="s">
        <v>21</v>
      </c>
      <c r="K406" s="50" t="s">
        <v>21</v>
      </c>
      <c r="L406" s="50" t="s">
        <v>21</v>
      </c>
    </row>
    <row r="407" spans="2:12" s="11" customFormat="1" ht="11.1" customHeight="1" x14ac:dyDescent="0.2">
      <c r="B407" s="26"/>
      <c r="C407" s="27"/>
      <c r="D407" s="34" t="s">
        <v>31</v>
      </c>
      <c r="E407" s="29">
        <v>2</v>
      </c>
      <c r="F407" s="50" t="s">
        <v>21</v>
      </c>
      <c r="G407" s="50" t="s">
        <v>21</v>
      </c>
      <c r="H407" s="50" t="s">
        <v>21</v>
      </c>
      <c r="I407" s="50" t="s">
        <v>21</v>
      </c>
      <c r="J407" s="50" t="s">
        <v>21</v>
      </c>
      <c r="K407" s="50" t="s">
        <v>21</v>
      </c>
      <c r="L407" s="50" t="s">
        <v>21</v>
      </c>
    </row>
    <row r="408" spans="2:12" s="11" customFormat="1" ht="11.1" customHeight="1" x14ac:dyDescent="0.2">
      <c r="B408" s="26"/>
      <c r="C408" s="27"/>
      <c r="D408" s="34" t="s">
        <v>32</v>
      </c>
      <c r="E408" s="29">
        <v>2</v>
      </c>
      <c r="F408" s="50" t="s">
        <v>21</v>
      </c>
      <c r="G408" s="50" t="s">
        <v>21</v>
      </c>
      <c r="H408" s="50" t="s">
        <v>21</v>
      </c>
      <c r="I408" s="50" t="s">
        <v>21</v>
      </c>
      <c r="J408" s="50" t="s">
        <v>21</v>
      </c>
      <c r="K408" s="50" t="s">
        <v>21</v>
      </c>
      <c r="L408" s="50" t="s">
        <v>21</v>
      </c>
    </row>
    <row r="409" spans="2:12" s="11" customFormat="1" ht="11.1" customHeight="1" x14ac:dyDescent="0.2">
      <c r="B409" s="26"/>
      <c r="C409" s="27"/>
      <c r="D409" s="34" t="s">
        <v>33</v>
      </c>
      <c r="E409" s="29">
        <v>2</v>
      </c>
      <c r="F409" s="50" t="s">
        <v>21</v>
      </c>
      <c r="G409" s="50" t="s">
        <v>21</v>
      </c>
      <c r="H409" s="50" t="s">
        <v>21</v>
      </c>
      <c r="I409" s="50" t="s">
        <v>21</v>
      </c>
      <c r="J409" s="50" t="s">
        <v>21</v>
      </c>
      <c r="K409" s="50" t="s">
        <v>21</v>
      </c>
      <c r="L409" s="50" t="s">
        <v>21</v>
      </c>
    </row>
    <row r="410" spans="2:12" s="11" customFormat="1" ht="11.1" customHeight="1" x14ac:dyDescent="0.2">
      <c r="B410" s="26"/>
      <c r="C410" s="27"/>
      <c r="D410" s="34" t="s">
        <v>34</v>
      </c>
      <c r="E410" s="29">
        <v>2</v>
      </c>
      <c r="F410" s="50" t="s">
        <v>21</v>
      </c>
      <c r="G410" s="50" t="s">
        <v>21</v>
      </c>
      <c r="H410" s="50" t="s">
        <v>21</v>
      </c>
      <c r="I410" s="50" t="s">
        <v>21</v>
      </c>
      <c r="J410" s="50" t="s">
        <v>21</v>
      </c>
      <c r="K410" s="50" t="s">
        <v>21</v>
      </c>
      <c r="L410" s="50" t="s">
        <v>21</v>
      </c>
    </row>
    <row r="411" spans="2:12" s="11" customFormat="1" ht="11.1" customHeight="1" x14ac:dyDescent="0.2">
      <c r="B411" s="26"/>
      <c r="C411" s="27"/>
      <c r="D411" s="34" t="s">
        <v>35</v>
      </c>
      <c r="E411" s="29">
        <v>2</v>
      </c>
      <c r="F411" s="50" t="s">
        <v>21</v>
      </c>
      <c r="G411" s="50" t="s">
        <v>21</v>
      </c>
      <c r="H411" s="50" t="s">
        <v>21</v>
      </c>
      <c r="I411" s="50" t="s">
        <v>21</v>
      </c>
      <c r="J411" s="50" t="s">
        <v>21</v>
      </c>
      <c r="K411" s="50" t="s">
        <v>21</v>
      </c>
      <c r="L411" s="50" t="s">
        <v>21</v>
      </c>
    </row>
    <row r="412" spans="2:12" s="11" customFormat="1" ht="11.1" customHeight="1" x14ac:dyDescent="0.2">
      <c r="B412" s="26"/>
      <c r="C412" s="27"/>
      <c r="D412" s="34" t="s">
        <v>36</v>
      </c>
      <c r="E412" s="29">
        <v>2</v>
      </c>
      <c r="F412" s="50" t="s">
        <v>21</v>
      </c>
      <c r="G412" s="50" t="s">
        <v>21</v>
      </c>
      <c r="H412" s="50" t="s">
        <v>21</v>
      </c>
      <c r="I412" s="50" t="s">
        <v>21</v>
      </c>
      <c r="J412" s="50" t="s">
        <v>21</v>
      </c>
      <c r="K412" s="50" t="s">
        <v>21</v>
      </c>
      <c r="L412" s="50"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50" t="s">
        <v>21</v>
      </c>
      <c r="G415" s="50" t="s">
        <v>21</v>
      </c>
      <c r="H415" s="50" t="s">
        <v>21</v>
      </c>
      <c r="I415" s="50" t="s">
        <v>21</v>
      </c>
      <c r="J415" s="50" t="s">
        <v>21</v>
      </c>
      <c r="K415" s="50" t="s">
        <v>21</v>
      </c>
      <c r="L415" s="50"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50" t="s">
        <v>21</v>
      </c>
      <c r="G417" s="50" t="s">
        <v>21</v>
      </c>
      <c r="H417" s="50" t="s">
        <v>21</v>
      </c>
      <c r="I417" s="50" t="s">
        <v>21</v>
      </c>
      <c r="J417" s="50" t="s">
        <v>21</v>
      </c>
      <c r="K417" s="50" t="s">
        <v>21</v>
      </c>
      <c r="L417" s="50" t="s">
        <v>21</v>
      </c>
    </row>
    <row r="418" spans="1:12" s="11" customFormat="1" ht="11.1" customHeight="1" x14ac:dyDescent="0.2">
      <c r="B418" s="26"/>
      <c r="C418" s="27"/>
      <c r="D418" s="34" t="s">
        <v>26</v>
      </c>
      <c r="E418" s="29">
        <v>1</v>
      </c>
      <c r="F418" s="50" t="s">
        <v>21</v>
      </c>
      <c r="G418" s="50" t="s">
        <v>21</v>
      </c>
      <c r="H418" s="50" t="s">
        <v>21</v>
      </c>
      <c r="I418" s="50" t="s">
        <v>21</v>
      </c>
      <c r="J418" s="50" t="s">
        <v>21</v>
      </c>
      <c r="K418" s="50" t="s">
        <v>21</v>
      </c>
      <c r="L418" s="50" t="s">
        <v>21</v>
      </c>
    </row>
    <row r="419" spans="1:12" s="11" customFormat="1" ht="11.1" customHeight="1" x14ac:dyDescent="0.2">
      <c r="B419" s="26"/>
      <c r="C419" s="27"/>
      <c r="D419" s="34" t="s">
        <v>27</v>
      </c>
      <c r="E419" s="29">
        <v>1</v>
      </c>
      <c r="F419" s="50" t="s">
        <v>21</v>
      </c>
      <c r="G419" s="50" t="s">
        <v>21</v>
      </c>
      <c r="H419" s="50" t="s">
        <v>21</v>
      </c>
      <c r="I419" s="50" t="s">
        <v>21</v>
      </c>
      <c r="J419" s="50" t="s">
        <v>21</v>
      </c>
      <c r="K419" s="50" t="s">
        <v>21</v>
      </c>
      <c r="L419" s="50" t="s">
        <v>21</v>
      </c>
    </row>
    <row r="420" spans="1:12" s="11" customFormat="1" ht="11.1" customHeight="1" x14ac:dyDescent="0.2">
      <c r="B420" s="26"/>
      <c r="C420" s="27"/>
      <c r="D420" s="34" t="s">
        <v>28</v>
      </c>
      <c r="E420" s="29">
        <v>1</v>
      </c>
      <c r="F420" s="50" t="s">
        <v>21</v>
      </c>
      <c r="G420" s="50" t="s">
        <v>21</v>
      </c>
      <c r="H420" s="50" t="s">
        <v>21</v>
      </c>
      <c r="I420" s="50" t="s">
        <v>21</v>
      </c>
      <c r="J420" s="50" t="s">
        <v>21</v>
      </c>
      <c r="K420" s="50" t="s">
        <v>21</v>
      </c>
      <c r="L420" s="50" t="s">
        <v>21</v>
      </c>
    </row>
    <row r="421" spans="1:12" s="11" customFormat="1" ht="11.1" customHeight="1" x14ac:dyDescent="0.2">
      <c r="B421" s="26"/>
      <c r="C421" s="27"/>
      <c r="D421" s="35" t="s">
        <v>29</v>
      </c>
      <c r="E421" s="29">
        <v>1</v>
      </c>
      <c r="F421" s="50" t="s">
        <v>21</v>
      </c>
      <c r="G421" s="50" t="s">
        <v>21</v>
      </c>
      <c r="H421" s="50" t="s">
        <v>21</v>
      </c>
      <c r="I421" s="50" t="s">
        <v>21</v>
      </c>
      <c r="J421" s="50" t="s">
        <v>21</v>
      </c>
      <c r="K421" s="50" t="s">
        <v>21</v>
      </c>
      <c r="L421" s="50" t="s">
        <v>21</v>
      </c>
    </row>
    <row r="422" spans="1:12" s="11" customFormat="1" ht="11.1" customHeight="1" x14ac:dyDescent="0.2">
      <c r="B422" s="26"/>
      <c r="C422" s="27"/>
      <c r="D422" s="34" t="s">
        <v>30</v>
      </c>
      <c r="E422" s="29">
        <v>1</v>
      </c>
      <c r="F422" s="50" t="s">
        <v>21</v>
      </c>
      <c r="G422" s="50" t="s">
        <v>21</v>
      </c>
      <c r="H422" s="50" t="s">
        <v>21</v>
      </c>
      <c r="I422" s="50" t="s">
        <v>21</v>
      </c>
      <c r="J422" s="50" t="s">
        <v>21</v>
      </c>
      <c r="K422" s="50" t="s">
        <v>21</v>
      </c>
      <c r="L422" s="50" t="s">
        <v>21</v>
      </c>
    </row>
    <row r="423" spans="1:12" s="11" customFormat="1" ht="11.1" customHeight="1" x14ac:dyDescent="0.2">
      <c r="B423" s="26"/>
      <c r="C423" s="27"/>
      <c r="D423" s="34" t="s">
        <v>31</v>
      </c>
      <c r="E423" s="29">
        <v>1</v>
      </c>
      <c r="F423" s="50" t="s">
        <v>21</v>
      </c>
      <c r="G423" s="50" t="s">
        <v>21</v>
      </c>
      <c r="H423" s="50" t="s">
        <v>21</v>
      </c>
      <c r="I423" s="50" t="s">
        <v>21</v>
      </c>
      <c r="J423" s="50" t="s">
        <v>21</v>
      </c>
      <c r="K423" s="50" t="s">
        <v>21</v>
      </c>
      <c r="L423" s="50" t="s">
        <v>21</v>
      </c>
    </row>
    <row r="424" spans="1:12" s="11" customFormat="1" ht="11.1" customHeight="1" x14ac:dyDescent="0.2">
      <c r="B424" s="26"/>
      <c r="C424" s="27"/>
      <c r="D424" s="34" t="s">
        <v>32</v>
      </c>
      <c r="E424" s="29"/>
      <c r="F424" s="50"/>
      <c r="G424" s="50"/>
      <c r="H424" s="50"/>
      <c r="I424" s="50"/>
      <c r="J424" s="50"/>
      <c r="K424" s="50"/>
      <c r="L424" s="50"/>
    </row>
    <row r="425" spans="1:12" s="11" customFormat="1" ht="11.1" customHeight="1" x14ac:dyDescent="0.2">
      <c r="B425" s="26"/>
      <c r="C425" s="27"/>
      <c r="D425" s="34" t="s">
        <v>33</v>
      </c>
      <c r="E425" s="29"/>
      <c r="F425" s="50"/>
      <c r="G425" s="50"/>
      <c r="H425" s="50"/>
      <c r="I425" s="50"/>
      <c r="J425" s="50"/>
      <c r="K425" s="50"/>
      <c r="L425" s="50"/>
    </row>
    <row r="426" spans="1:12" s="11" customFormat="1" ht="11.1" customHeight="1" x14ac:dyDescent="0.2">
      <c r="B426" s="26"/>
      <c r="C426" s="27"/>
      <c r="D426" s="34" t="s">
        <v>34</v>
      </c>
      <c r="E426" s="29"/>
      <c r="F426" s="50"/>
      <c r="G426" s="50"/>
      <c r="H426" s="50"/>
      <c r="I426" s="50"/>
      <c r="J426" s="50"/>
      <c r="K426" s="50"/>
      <c r="L426" s="50"/>
    </row>
    <row r="427" spans="1:12" s="11" customFormat="1" ht="11.1" customHeight="1" x14ac:dyDescent="0.2">
      <c r="B427" s="26"/>
      <c r="C427" s="27"/>
      <c r="D427" s="34" t="s">
        <v>35</v>
      </c>
      <c r="E427" s="29"/>
      <c r="F427" s="50"/>
      <c r="G427" s="50"/>
      <c r="H427" s="50"/>
      <c r="I427" s="50"/>
      <c r="J427" s="50"/>
      <c r="K427" s="50"/>
      <c r="L427" s="50"/>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7" t="s">
        <v>55</v>
      </c>
      <c r="B431" s="367"/>
      <c r="C431" s="367"/>
      <c r="D431" s="367"/>
      <c r="E431" s="367"/>
      <c r="F431" s="367"/>
      <c r="G431" s="367"/>
      <c r="H431" s="367"/>
      <c r="I431" s="367"/>
      <c r="J431" s="367"/>
      <c r="K431" s="367"/>
      <c r="L431" s="367"/>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7" t="s">
        <v>1</v>
      </c>
      <c r="B433" s="367"/>
      <c r="C433" s="367"/>
      <c r="D433" s="367"/>
      <c r="E433" s="367"/>
      <c r="F433" s="367"/>
      <c r="G433" s="367"/>
      <c r="H433" s="367"/>
      <c r="I433" s="367"/>
      <c r="J433" s="367"/>
      <c r="K433" s="367"/>
      <c r="L433" s="367"/>
    </row>
    <row r="434" spans="1:12" s="11" customFormat="1" ht="11.1" customHeight="1" x14ac:dyDescent="0.2">
      <c r="A434" s="367" t="s">
        <v>2</v>
      </c>
      <c r="B434" s="367"/>
      <c r="C434" s="367"/>
      <c r="D434" s="367"/>
      <c r="E434" s="367"/>
      <c r="F434" s="367"/>
      <c r="G434" s="367"/>
      <c r="H434" s="367"/>
      <c r="I434" s="367"/>
      <c r="J434" s="367"/>
      <c r="K434" s="367"/>
      <c r="L434" s="367"/>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6" t="s">
        <v>3</v>
      </c>
      <c r="C436" s="349" t="s">
        <v>4</v>
      </c>
      <c r="D436" s="352" t="s">
        <v>5</v>
      </c>
      <c r="E436" s="352" t="s">
        <v>6</v>
      </c>
      <c r="F436" s="349" t="s">
        <v>7</v>
      </c>
      <c r="G436" s="349" t="s">
        <v>8</v>
      </c>
      <c r="H436" s="349" t="s">
        <v>9</v>
      </c>
      <c r="I436" s="361" t="s">
        <v>10</v>
      </c>
      <c r="J436" s="366"/>
      <c r="K436" s="362"/>
      <c r="L436" s="363" t="s">
        <v>11</v>
      </c>
    </row>
    <row r="437" spans="1:12" s="11" customFormat="1" ht="15" customHeight="1" x14ac:dyDescent="0.2">
      <c r="B437" s="347"/>
      <c r="C437" s="353"/>
      <c r="D437" s="350"/>
      <c r="E437" s="350"/>
      <c r="F437" s="353"/>
      <c r="G437" s="353"/>
      <c r="H437" s="353"/>
      <c r="I437" s="349" t="s">
        <v>12</v>
      </c>
      <c r="J437" s="361" t="s">
        <v>13</v>
      </c>
      <c r="K437" s="362"/>
      <c r="L437" s="364"/>
    </row>
    <row r="438" spans="1:12" s="11" customFormat="1" ht="21" customHeight="1" x14ac:dyDescent="0.2">
      <c r="B438" s="347"/>
      <c r="C438" s="353"/>
      <c r="D438" s="350"/>
      <c r="E438" s="351"/>
      <c r="F438" s="354"/>
      <c r="G438" s="354"/>
      <c r="H438" s="354"/>
      <c r="I438" s="354"/>
      <c r="J438" s="12" t="s">
        <v>14</v>
      </c>
      <c r="K438" s="13" t="s">
        <v>15</v>
      </c>
      <c r="L438" s="365"/>
    </row>
    <row r="439" spans="1:12" s="11" customFormat="1" ht="11.1" customHeight="1" x14ac:dyDescent="0.2">
      <c r="B439" s="348"/>
      <c r="C439" s="354"/>
      <c r="D439" s="351"/>
      <c r="E439" s="14" t="s">
        <v>16</v>
      </c>
      <c r="F439" s="14" t="s">
        <v>17</v>
      </c>
      <c r="G439" s="15" t="s">
        <v>18</v>
      </c>
      <c r="H439" s="361" t="s">
        <v>19</v>
      </c>
      <c r="I439" s="366"/>
      <c r="J439" s="366"/>
      <c r="K439" s="362"/>
      <c r="L439" s="16" t="s">
        <v>20</v>
      </c>
    </row>
    <row r="440" spans="1:12" s="11" customFormat="1" ht="11.1" customHeight="1" x14ac:dyDescent="0.2">
      <c r="B440" s="17"/>
      <c r="C440" s="18"/>
      <c r="D440" s="18"/>
    </row>
    <row r="441" spans="1:12" s="11" customFormat="1" ht="11.1" customHeight="1" x14ac:dyDescent="0.2">
      <c r="B441" s="49">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50" t="s">
        <v>21</v>
      </c>
      <c r="G444" s="50" t="s">
        <v>21</v>
      </c>
      <c r="H444" s="50" t="s">
        <v>21</v>
      </c>
      <c r="I444" s="50" t="s">
        <v>21</v>
      </c>
      <c r="J444" s="50" t="s">
        <v>21</v>
      </c>
      <c r="K444" s="50" t="s">
        <v>21</v>
      </c>
      <c r="L444" s="50"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6"/>
      <c r="D447" s="32" t="s">
        <v>24</v>
      </c>
      <c r="E447" s="29">
        <v>2</v>
      </c>
      <c r="F447" s="50" t="s">
        <v>21</v>
      </c>
      <c r="G447" s="50" t="s">
        <v>21</v>
      </c>
      <c r="H447" s="50" t="s">
        <v>21</v>
      </c>
      <c r="I447" s="50" t="s">
        <v>21</v>
      </c>
      <c r="J447" s="50" t="s">
        <v>21</v>
      </c>
      <c r="K447" s="50" t="s">
        <v>21</v>
      </c>
      <c r="L447" s="50"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50" t="s">
        <v>21</v>
      </c>
      <c r="G449" s="50" t="s">
        <v>21</v>
      </c>
      <c r="H449" s="50" t="s">
        <v>21</v>
      </c>
      <c r="I449" s="50" t="s">
        <v>21</v>
      </c>
      <c r="J449" s="50" t="s">
        <v>21</v>
      </c>
      <c r="K449" s="50" t="s">
        <v>21</v>
      </c>
      <c r="L449" s="50" t="s">
        <v>21</v>
      </c>
    </row>
    <row r="450" spans="2:12" s="11" customFormat="1" ht="11.1" customHeight="1" x14ac:dyDescent="0.2">
      <c r="B450" s="26"/>
      <c r="C450" s="26"/>
      <c r="D450" s="34" t="s">
        <v>26</v>
      </c>
      <c r="E450" s="29">
        <v>2</v>
      </c>
      <c r="F450" s="50" t="s">
        <v>21</v>
      </c>
      <c r="G450" s="50" t="s">
        <v>21</v>
      </c>
      <c r="H450" s="50" t="s">
        <v>21</v>
      </c>
      <c r="I450" s="50" t="s">
        <v>21</v>
      </c>
      <c r="J450" s="50" t="s">
        <v>21</v>
      </c>
      <c r="K450" s="50" t="s">
        <v>21</v>
      </c>
      <c r="L450" s="50" t="s">
        <v>21</v>
      </c>
    </row>
    <row r="451" spans="2:12" s="11" customFormat="1" ht="11.1" customHeight="1" x14ac:dyDescent="0.2">
      <c r="B451" s="26"/>
      <c r="C451" s="26"/>
      <c r="D451" s="34" t="s">
        <v>27</v>
      </c>
      <c r="E451" s="29">
        <v>2</v>
      </c>
      <c r="F451" s="50" t="s">
        <v>21</v>
      </c>
      <c r="G451" s="50" t="s">
        <v>21</v>
      </c>
      <c r="H451" s="50" t="s">
        <v>21</v>
      </c>
      <c r="I451" s="50" t="s">
        <v>21</v>
      </c>
      <c r="J451" s="50" t="s">
        <v>21</v>
      </c>
      <c r="K451" s="50" t="s">
        <v>21</v>
      </c>
      <c r="L451" s="50" t="s">
        <v>21</v>
      </c>
    </row>
    <row r="452" spans="2:12" s="11" customFormat="1" ht="11.1" customHeight="1" x14ac:dyDescent="0.2">
      <c r="B452" s="26"/>
      <c r="C452" s="26"/>
      <c r="D452" s="34" t="s">
        <v>28</v>
      </c>
      <c r="E452" s="29">
        <v>2</v>
      </c>
      <c r="F452" s="50" t="s">
        <v>21</v>
      </c>
      <c r="G452" s="50" t="s">
        <v>21</v>
      </c>
      <c r="H452" s="50" t="s">
        <v>21</v>
      </c>
      <c r="I452" s="50" t="s">
        <v>21</v>
      </c>
      <c r="J452" s="50" t="s">
        <v>21</v>
      </c>
      <c r="K452" s="50" t="s">
        <v>21</v>
      </c>
      <c r="L452" s="50" t="s">
        <v>21</v>
      </c>
    </row>
    <row r="453" spans="2:12" s="11" customFormat="1" ht="11.1" customHeight="1" x14ac:dyDescent="0.2">
      <c r="B453" s="26"/>
      <c r="C453" s="26"/>
      <c r="D453" s="35" t="s">
        <v>29</v>
      </c>
      <c r="E453" s="29">
        <v>2</v>
      </c>
      <c r="F453" s="50" t="s">
        <v>21</v>
      </c>
      <c r="G453" s="50" t="s">
        <v>21</v>
      </c>
      <c r="H453" s="50" t="s">
        <v>21</v>
      </c>
      <c r="I453" s="50" t="s">
        <v>21</v>
      </c>
      <c r="J453" s="50" t="s">
        <v>21</v>
      </c>
      <c r="K453" s="50" t="s">
        <v>21</v>
      </c>
      <c r="L453" s="50" t="s">
        <v>21</v>
      </c>
    </row>
    <row r="454" spans="2:12" s="11" customFormat="1" ht="11.1" customHeight="1" x14ac:dyDescent="0.2">
      <c r="B454" s="26"/>
      <c r="C454" s="26"/>
      <c r="D454" s="34" t="s">
        <v>30</v>
      </c>
      <c r="E454" s="29">
        <v>2</v>
      </c>
      <c r="F454" s="50" t="s">
        <v>21</v>
      </c>
      <c r="G454" s="50" t="s">
        <v>21</v>
      </c>
      <c r="H454" s="50" t="s">
        <v>21</v>
      </c>
      <c r="I454" s="50" t="s">
        <v>21</v>
      </c>
      <c r="J454" s="50" t="s">
        <v>21</v>
      </c>
      <c r="K454" s="50" t="s">
        <v>21</v>
      </c>
      <c r="L454" s="50" t="s">
        <v>21</v>
      </c>
    </row>
    <row r="455" spans="2:12" s="11" customFormat="1" ht="11.1" customHeight="1" x14ac:dyDescent="0.2">
      <c r="B455" s="26"/>
      <c r="C455" s="26"/>
      <c r="D455" s="34" t="s">
        <v>31</v>
      </c>
      <c r="E455" s="29">
        <v>2</v>
      </c>
      <c r="F455" s="50" t="s">
        <v>21</v>
      </c>
      <c r="G455" s="50" t="s">
        <v>21</v>
      </c>
      <c r="H455" s="50" t="s">
        <v>21</v>
      </c>
      <c r="I455" s="50" t="s">
        <v>21</v>
      </c>
      <c r="J455" s="50" t="s">
        <v>21</v>
      </c>
      <c r="K455" s="50" t="s">
        <v>21</v>
      </c>
      <c r="L455" s="50" t="s">
        <v>21</v>
      </c>
    </row>
    <row r="456" spans="2:12" s="11" customFormat="1" ht="11.1" customHeight="1" x14ac:dyDescent="0.2">
      <c r="B456" s="26"/>
      <c r="C456" s="26"/>
      <c r="D456" s="34" t="s">
        <v>32</v>
      </c>
      <c r="E456" s="29">
        <v>2</v>
      </c>
      <c r="F456" s="50" t="s">
        <v>21</v>
      </c>
      <c r="G456" s="50" t="s">
        <v>21</v>
      </c>
      <c r="H456" s="50" t="s">
        <v>21</v>
      </c>
      <c r="I456" s="50" t="s">
        <v>21</v>
      </c>
      <c r="J456" s="50" t="s">
        <v>21</v>
      </c>
      <c r="K456" s="50" t="s">
        <v>21</v>
      </c>
      <c r="L456" s="50" t="s">
        <v>21</v>
      </c>
    </row>
    <row r="457" spans="2:12" s="11" customFormat="1" ht="11.1" customHeight="1" x14ac:dyDescent="0.2">
      <c r="B457" s="26"/>
      <c r="C457" s="26"/>
      <c r="D457" s="34" t="s">
        <v>33</v>
      </c>
      <c r="E457" s="29">
        <v>2</v>
      </c>
      <c r="F457" s="50" t="s">
        <v>21</v>
      </c>
      <c r="G457" s="50" t="s">
        <v>21</v>
      </c>
      <c r="H457" s="50" t="s">
        <v>21</v>
      </c>
      <c r="I457" s="50" t="s">
        <v>21</v>
      </c>
      <c r="J457" s="50" t="s">
        <v>21</v>
      </c>
      <c r="K457" s="50" t="s">
        <v>21</v>
      </c>
      <c r="L457" s="50" t="s">
        <v>21</v>
      </c>
    </row>
    <row r="458" spans="2:12" s="11" customFormat="1" ht="11.1" customHeight="1" x14ac:dyDescent="0.2">
      <c r="B458" s="26"/>
      <c r="C458" s="26"/>
      <c r="D458" s="34" t="s">
        <v>34</v>
      </c>
      <c r="E458" s="29">
        <v>2</v>
      </c>
      <c r="F458" s="50" t="s">
        <v>21</v>
      </c>
      <c r="G458" s="50" t="s">
        <v>21</v>
      </c>
      <c r="H458" s="50" t="s">
        <v>21</v>
      </c>
      <c r="I458" s="50" t="s">
        <v>21</v>
      </c>
      <c r="J458" s="50" t="s">
        <v>21</v>
      </c>
      <c r="K458" s="50" t="s">
        <v>21</v>
      </c>
      <c r="L458" s="50" t="s">
        <v>21</v>
      </c>
    </row>
    <row r="459" spans="2:12" s="11" customFormat="1" ht="11.1" customHeight="1" x14ac:dyDescent="0.2">
      <c r="B459" s="26"/>
      <c r="C459" s="26"/>
      <c r="D459" s="34" t="s">
        <v>35</v>
      </c>
      <c r="E459" s="29">
        <v>2</v>
      </c>
      <c r="F459" s="50" t="s">
        <v>21</v>
      </c>
      <c r="G459" s="50" t="s">
        <v>21</v>
      </c>
      <c r="H459" s="50" t="s">
        <v>21</v>
      </c>
      <c r="I459" s="50" t="s">
        <v>21</v>
      </c>
      <c r="J459" s="50" t="s">
        <v>21</v>
      </c>
      <c r="K459" s="50" t="s">
        <v>21</v>
      </c>
      <c r="L459" s="50" t="s">
        <v>21</v>
      </c>
    </row>
    <row r="460" spans="2:12" s="11" customFormat="1" ht="11.1" customHeight="1" x14ac:dyDescent="0.2">
      <c r="B460" s="26"/>
      <c r="C460" s="26"/>
      <c r="D460" s="34" t="s">
        <v>36</v>
      </c>
      <c r="E460" s="29">
        <v>2</v>
      </c>
      <c r="F460" s="50" t="s">
        <v>21</v>
      </c>
      <c r="G460" s="50" t="s">
        <v>21</v>
      </c>
      <c r="H460" s="50" t="s">
        <v>21</v>
      </c>
      <c r="I460" s="50" t="s">
        <v>21</v>
      </c>
      <c r="J460" s="50" t="s">
        <v>21</v>
      </c>
      <c r="K460" s="50" t="s">
        <v>21</v>
      </c>
      <c r="L460" s="50"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2</v>
      </c>
      <c r="F463" s="50" t="s">
        <v>21</v>
      </c>
      <c r="G463" s="50" t="s">
        <v>21</v>
      </c>
      <c r="H463" s="50" t="s">
        <v>21</v>
      </c>
      <c r="I463" s="50" t="s">
        <v>21</v>
      </c>
      <c r="J463" s="50" t="s">
        <v>21</v>
      </c>
      <c r="K463" s="50" t="s">
        <v>21</v>
      </c>
      <c r="L463" s="50"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50" t="s">
        <v>21</v>
      </c>
      <c r="G465" s="50" t="s">
        <v>21</v>
      </c>
      <c r="H465" s="50" t="s">
        <v>21</v>
      </c>
      <c r="I465" s="50" t="s">
        <v>21</v>
      </c>
      <c r="J465" s="50" t="s">
        <v>21</v>
      </c>
      <c r="K465" s="50" t="s">
        <v>21</v>
      </c>
      <c r="L465" s="50" t="s">
        <v>21</v>
      </c>
    </row>
    <row r="466" spans="2:12" s="11" customFormat="1" ht="11.1" customHeight="1" x14ac:dyDescent="0.2">
      <c r="B466" s="26"/>
      <c r="C466" s="26"/>
      <c r="D466" s="34" t="s">
        <v>26</v>
      </c>
      <c r="E466" s="29">
        <v>2</v>
      </c>
      <c r="F466" s="50" t="s">
        <v>21</v>
      </c>
      <c r="G466" s="50" t="s">
        <v>21</v>
      </c>
      <c r="H466" s="50" t="s">
        <v>21</v>
      </c>
      <c r="I466" s="50" t="s">
        <v>21</v>
      </c>
      <c r="J466" s="50" t="s">
        <v>21</v>
      </c>
      <c r="K466" s="50" t="s">
        <v>21</v>
      </c>
      <c r="L466" s="50" t="s">
        <v>21</v>
      </c>
    </row>
    <row r="467" spans="2:12" s="11" customFormat="1" ht="11.1" customHeight="1" x14ac:dyDescent="0.2">
      <c r="B467" s="26"/>
      <c r="C467" s="26"/>
      <c r="D467" s="34" t="s">
        <v>27</v>
      </c>
      <c r="E467" s="29">
        <v>2</v>
      </c>
      <c r="F467" s="50" t="s">
        <v>21</v>
      </c>
      <c r="G467" s="50" t="s">
        <v>21</v>
      </c>
      <c r="H467" s="50" t="s">
        <v>21</v>
      </c>
      <c r="I467" s="50" t="s">
        <v>21</v>
      </c>
      <c r="J467" s="50" t="s">
        <v>21</v>
      </c>
      <c r="K467" s="50" t="s">
        <v>21</v>
      </c>
      <c r="L467" s="50" t="s">
        <v>21</v>
      </c>
    </row>
    <row r="468" spans="2:12" s="11" customFormat="1" ht="11.1" customHeight="1" x14ac:dyDescent="0.2">
      <c r="B468" s="26"/>
      <c r="C468" s="26"/>
      <c r="D468" s="34" t="s">
        <v>28</v>
      </c>
      <c r="E468" s="29">
        <v>2</v>
      </c>
      <c r="F468" s="50" t="s">
        <v>21</v>
      </c>
      <c r="G468" s="50" t="s">
        <v>21</v>
      </c>
      <c r="H468" s="50" t="s">
        <v>21</v>
      </c>
      <c r="I468" s="50" t="s">
        <v>21</v>
      </c>
      <c r="J468" s="50" t="s">
        <v>21</v>
      </c>
      <c r="K468" s="50" t="s">
        <v>21</v>
      </c>
      <c r="L468" s="50" t="s">
        <v>21</v>
      </c>
    </row>
    <row r="469" spans="2:12" s="11" customFormat="1" ht="11.1" customHeight="1" x14ac:dyDescent="0.2">
      <c r="B469" s="26"/>
      <c r="C469" s="26"/>
      <c r="D469" s="35" t="s">
        <v>29</v>
      </c>
      <c r="E469" s="29">
        <v>2</v>
      </c>
      <c r="F469" s="50" t="s">
        <v>21</v>
      </c>
      <c r="G469" s="50" t="s">
        <v>21</v>
      </c>
      <c r="H469" s="50" t="s">
        <v>21</v>
      </c>
      <c r="I469" s="50" t="s">
        <v>21</v>
      </c>
      <c r="J469" s="50" t="s">
        <v>21</v>
      </c>
      <c r="K469" s="50" t="s">
        <v>21</v>
      </c>
      <c r="L469" s="50" t="s">
        <v>21</v>
      </c>
    </row>
    <row r="470" spans="2:12" s="11" customFormat="1" ht="11.1" customHeight="1" x14ac:dyDescent="0.2">
      <c r="B470" s="26"/>
      <c r="C470" s="26"/>
      <c r="D470" s="34" t="s">
        <v>30</v>
      </c>
      <c r="E470" s="29">
        <v>2</v>
      </c>
      <c r="F470" s="50" t="s">
        <v>21</v>
      </c>
      <c r="G470" s="50" t="s">
        <v>21</v>
      </c>
      <c r="H470" s="50" t="s">
        <v>21</v>
      </c>
      <c r="I470" s="50" t="s">
        <v>21</v>
      </c>
      <c r="J470" s="50" t="s">
        <v>21</v>
      </c>
      <c r="K470" s="50" t="s">
        <v>21</v>
      </c>
      <c r="L470" s="50" t="s">
        <v>21</v>
      </c>
    </row>
    <row r="471" spans="2:12" s="11" customFormat="1" ht="11.1" customHeight="1" x14ac:dyDescent="0.2">
      <c r="B471" s="26"/>
      <c r="C471" s="26"/>
      <c r="D471" s="34" t="s">
        <v>31</v>
      </c>
      <c r="E471" s="29">
        <v>2</v>
      </c>
      <c r="F471" s="50" t="s">
        <v>21</v>
      </c>
      <c r="G471" s="50" t="s">
        <v>21</v>
      </c>
      <c r="H471" s="50" t="s">
        <v>21</v>
      </c>
      <c r="I471" s="50" t="s">
        <v>21</v>
      </c>
      <c r="J471" s="50" t="s">
        <v>21</v>
      </c>
      <c r="K471" s="50" t="s">
        <v>21</v>
      </c>
      <c r="L471" s="50" t="s">
        <v>21</v>
      </c>
    </row>
    <row r="472" spans="2:12" s="11" customFormat="1" ht="11.1" customHeight="1" x14ac:dyDescent="0.2">
      <c r="B472" s="26"/>
      <c r="C472" s="26"/>
      <c r="D472" s="34" t="s">
        <v>32</v>
      </c>
      <c r="E472" s="29"/>
      <c r="F472" s="50"/>
      <c r="G472" s="50"/>
      <c r="H472" s="50"/>
      <c r="I472" s="50"/>
      <c r="J472" s="50"/>
      <c r="K472" s="50"/>
      <c r="L472" s="50"/>
    </row>
    <row r="473" spans="2:12" s="11" customFormat="1" ht="11.1" customHeight="1" x14ac:dyDescent="0.2">
      <c r="B473" s="26"/>
      <c r="C473" s="26"/>
      <c r="D473" s="34" t="s">
        <v>33</v>
      </c>
      <c r="E473" s="29"/>
      <c r="F473" s="50"/>
      <c r="G473" s="50"/>
      <c r="H473" s="50"/>
      <c r="I473" s="50"/>
      <c r="J473" s="50"/>
      <c r="K473" s="50"/>
      <c r="L473" s="50"/>
    </row>
    <row r="474" spans="2:12" s="11" customFormat="1" ht="11.1" customHeight="1" x14ac:dyDescent="0.2">
      <c r="B474" s="26"/>
      <c r="C474" s="26"/>
      <c r="D474" s="34" t="s">
        <v>34</v>
      </c>
      <c r="E474" s="29"/>
      <c r="F474" s="50"/>
      <c r="G474" s="50"/>
      <c r="H474" s="50"/>
      <c r="I474" s="50"/>
      <c r="J474" s="50"/>
      <c r="K474" s="50"/>
      <c r="L474" s="50"/>
    </row>
    <row r="475" spans="2:12" s="11" customFormat="1" ht="11.1" customHeight="1" x14ac:dyDescent="0.2">
      <c r="B475" s="26"/>
      <c r="C475" s="26"/>
      <c r="D475" s="34" t="s">
        <v>35</v>
      </c>
      <c r="E475" s="29"/>
      <c r="F475" s="50"/>
      <c r="G475" s="50"/>
      <c r="H475" s="50"/>
      <c r="I475" s="50"/>
      <c r="J475" s="50"/>
      <c r="K475" s="50"/>
      <c r="L475" s="50"/>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2642.1428571428601</v>
      </c>
      <c r="G485" s="29">
        <v>2459.1550000000002</v>
      </c>
      <c r="H485" s="29">
        <v>52552.107000000004</v>
      </c>
      <c r="I485" s="29">
        <v>370808.94300000003</v>
      </c>
      <c r="J485" s="29">
        <v>119071.652</v>
      </c>
      <c r="K485" s="29">
        <v>56649.563000000002</v>
      </c>
      <c r="L485" s="31">
        <v>32.111321543827998</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2792</v>
      </c>
      <c r="G501" s="29">
        <v>2472.2399999999998</v>
      </c>
      <c r="H501" s="29">
        <v>56723.033000000003</v>
      </c>
      <c r="I501" s="29">
        <v>379490.38299999997</v>
      </c>
      <c r="J501" s="29">
        <v>129535.29700000001</v>
      </c>
      <c r="K501" s="29">
        <v>48635.779000000002</v>
      </c>
      <c r="L501" s="31">
        <v>34.134013087757197</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v>12</v>
      </c>
      <c r="F504" s="29">
        <v>2793</v>
      </c>
      <c r="G504" s="29">
        <v>346.09</v>
      </c>
      <c r="H504" s="29">
        <v>7756.5789999999997</v>
      </c>
      <c r="I504" s="29">
        <v>52958.603999999999</v>
      </c>
      <c r="J504" s="29">
        <v>17704.831999999999</v>
      </c>
      <c r="K504" s="29">
        <v>7228.951</v>
      </c>
      <c r="L504" s="31">
        <v>33.431455255127197</v>
      </c>
    </row>
    <row r="505" spans="2:12" s="11" customFormat="1" ht="11.1" customHeight="1" x14ac:dyDescent="0.2">
      <c r="B505" s="26"/>
      <c r="C505" s="27"/>
      <c r="D505" s="34" t="s">
        <v>27</v>
      </c>
      <c r="E505" s="29">
        <v>12</v>
      </c>
      <c r="F505" s="29">
        <v>2808</v>
      </c>
      <c r="G505" s="29">
        <v>382.49799999999999</v>
      </c>
      <c r="H505" s="29">
        <v>7868.28</v>
      </c>
      <c r="I505" s="29">
        <v>54086.131000000001</v>
      </c>
      <c r="J505" s="29">
        <v>15843.903</v>
      </c>
      <c r="K505" s="29">
        <v>6757.3729999999996</v>
      </c>
      <c r="L505" s="31">
        <v>29.293836898779102</v>
      </c>
    </row>
    <row r="506" spans="2:12" s="11" customFormat="1" ht="11.1" customHeight="1" x14ac:dyDescent="0.2">
      <c r="B506" s="26"/>
      <c r="C506" s="27"/>
      <c r="D506" s="34" t="s">
        <v>28</v>
      </c>
      <c r="E506" s="29">
        <v>12</v>
      </c>
      <c r="F506" s="29">
        <v>2791</v>
      </c>
      <c r="G506" s="29">
        <v>332.642</v>
      </c>
      <c r="H506" s="29">
        <v>7632.0169999999998</v>
      </c>
      <c r="I506" s="29">
        <v>51549.222000000002</v>
      </c>
      <c r="J506" s="29">
        <v>17850.530999999999</v>
      </c>
      <c r="K506" s="29">
        <v>6109.8530000000001</v>
      </c>
      <c r="L506" s="31">
        <v>34.628128820256499</v>
      </c>
    </row>
    <row r="507" spans="2:12" s="11" customFormat="1" ht="11.1" customHeight="1" x14ac:dyDescent="0.2">
      <c r="B507" s="26"/>
      <c r="C507" s="27"/>
      <c r="D507" s="35" t="s">
        <v>29</v>
      </c>
      <c r="E507" s="29">
        <v>12</v>
      </c>
      <c r="F507" s="29">
        <v>2761</v>
      </c>
      <c r="G507" s="29">
        <v>331.238</v>
      </c>
      <c r="H507" s="29">
        <v>7947.134</v>
      </c>
      <c r="I507" s="29">
        <v>50040.144999999997</v>
      </c>
      <c r="J507" s="29">
        <v>15600.752</v>
      </c>
      <c r="K507" s="29">
        <v>5993.62</v>
      </c>
      <c r="L507" s="31">
        <v>31.176472410301798</v>
      </c>
    </row>
    <row r="508" spans="2:12" s="11" customFormat="1" ht="11.1" customHeight="1" x14ac:dyDescent="0.2">
      <c r="B508" s="26"/>
      <c r="C508" s="27"/>
      <c r="D508" s="34" t="s">
        <v>30</v>
      </c>
      <c r="E508" s="29">
        <v>12</v>
      </c>
      <c r="F508" s="29">
        <v>2772</v>
      </c>
      <c r="G508" s="29">
        <v>368.505</v>
      </c>
      <c r="H508" s="29">
        <v>8922.0840000000007</v>
      </c>
      <c r="I508" s="29">
        <v>61053.129000000001</v>
      </c>
      <c r="J508" s="29">
        <v>23266.062999999998</v>
      </c>
      <c r="K508" s="29">
        <v>7491.1270000000004</v>
      </c>
      <c r="L508" s="31">
        <v>38.107896157132302</v>
      </c>
    </row>
    <row r="509" spans="2:12" s="11" customFormat="1" ht="11.1" customHeight="1" x14ac:dyDescent="0.2">
      <c r="B509" s="26"/>
      <c r="C509" s="27"/>
      <c r="D509" s="34" t="s">
        <v>31</v>
      </c>
      <c r="E509" s="29">
        <v>12</v>
      </c>
      <c r="F509" s="29">
        <v>2779</v>
      </c>
      <c r="G509" s="29">
        <v>360.53100000000001</v>
      </c>
      <c r="H509" s="29">
        <v>8374.009</v>
      </c>
      <c r="I509" s="29">
        <v>60315.964</v>
      </c>
      <c r="J509" s="29">
        <v>21875.668000000001</v>
      </c>
      <c r="K509" s="29">
        <v>7989.8239999999996</v>
      </c>
      <c r="L509" s="31">
        <v>36.268454567019802</v>
      </c>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7" t="s">
        <v>62</v>
      </c>
      <c r="B517" s="367"/>
      <c r="C517" s="367"/>
      <c r="D517" s="367"/>
      <c r="E517" s="367"/>
      <c r="F517" s="367"/>
      <c r="G517" s="367"/>
      <c r="H517" s="367"/>
      <c r="I517" s="367"/>
      <c r="J517" s="367"/>
      <c r="K517" s="367"/>
      <c r="L517" s="367"/>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7" t="s">
        <v>1</v>
      </c>
      <c r="B519" s="367"/>
      <c r="C519" s="367"/>
      <c r="D519" s="367"/>
      <c r="E519" s="367"/>
      <c r="F519" s="367"/>
      <c r="G519" s="367"/>
      <c r="H519" s="367"/>
      <c r="I519" s="367"/>
      <c r="J519" s="367"/>
      <c r="K519" s="367"/>
      <c r="L519" s="367"/>
    </row>
    <row r="520" spans="1:12" s="11" customFormat="1" ht="11.1" customHeight="1" x14ac:dyDescent="0.2">
      <c r="A520" s="367" t="s">
        <v>2</v>
      </c>
      <c r="B520" s="367"/>
      <c r="C520" s="367"/>
      <c r="D520" s="367"/>
      <c r="E520" s="367"/>
      <c r="F520" s="367"/>
      <c r="G520" s="367"/>
      <c r="H520" s="367"/>
      <c r="I520" s="367"/>
      <c r="J520" s="367"/>
      <c r="K520" s="367"/>
      <c r="L520" s="367"/>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6" t="s">
        <v>3</v>
      </c>
      <c r="C522" s="349" t="s">
        <v>4</v>
      </c>
      <c r="D522" s="352" t="s">
        <v>5</v>
      </c>
      <c r="E522" s="352" t="s">
        <v>6</v>
      </c>
      <c r="F522" s="349" t="s">
        <v>7</v>
      </c>
      <c r="G522" s="349" t="s">
        <v>8</v>
      </c>
      <c r="H522" s="349" t="s">
        <v>9</v>
      </c>
      <c r="I522" s="361" t="s">
        <v>10</v>
      </c>
      <c r="J522" s="366"/>
      <c r="K522" s="362"/>
      <c r="L522" s="363" t="s">
        <v>11</v>
      </c>
    </row>
    <row r="523" spans="1:12" s="11" customFormat="1" ht="15" customHeight="1" x14ac:dyDescent="0.2">
      <c r="B523" s="347"/>
      <c r="C523" s="353"/>
      <c r="D523" s="350"/>
      <c r="E523" s="350"/>
      <c r="F523" s="353"/>
      <c r="G523" s="353"/>
      <c r="H523" s="353"/>
      <c r="I523" s="349" t="s">
        <v>12</v>
      </c>
      <c r="J523" s="361" t="s">
        <v>13</v>
      </c>
      <c r="K523" s="362"/>
      <c r="L523" s="364"/>
    </row>
    <row r="524" spans="1:12" s="11" customFormat="1" ht="21" customHeight="1" x14ac:dyDescent="0.2">
      <c r="B524" s="347"/>
      <c r="C524" s="353"/>
      <c r="D524" s="350"/>
      <c r="E524" s="351"/>
      <c r="F524" s="354"/>
      <c r="G524" s="354"/>
      <c r="H524" s="354"/>
      <c r="I524" s="354"/>
      <c r="J524" s="12" t="s">
        <v>14</v>
      </c>
      <c r="K524" s="13" t="s">
        <v>15</v>
      </c>
      <c r="L524" s="365"/>
    </row>
    <row r="525" spans="1:12" s="11" customFormat="1" ht="11.1" customHeight="1" x14ac:dyDescent="0.2">
      <c r="B525" s="348"/>
      <c r="C525" s="354"/>
      <c r="D525" s="351"/>
      <c r="E525" s="14" t="s">
        <v>16</v>
      </c>
      <c r="F525" s="14" t="s">
        <v>17</v>
      </c>
      <c r="G525" s="15" t="s">
        <v>18</v>
      </c>
      <c r="H525" s="361" t="s">
        <v>19</v>
      </c>
      <c r="I525" s="366"/>
      <c r="J525" s="366"/>
      <c r="K525" s="362"/>
      <c r="L525" s="16" t="s">
        <v>20</v>
      </c>
    </row>
    <row r="526" spans="1:12" s="11" customFormat="1" ht="11.1" customHeight="1" x14ac:dyDescent="0.2">
      <c r="B526" s="17"/>
      <c r="C526" s="18"/>
      <c r="D526" s="18"/>
    </row>
    <row r="527" spans="1:12" s="11" customFormat="1" ht="11.1" customHeight="1" x14ac:dyDescent="0.2">
      <c r="B527" s="51">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48">
        <v>17</v>
      </c>
      <c r="F533" s="48">
        <v>3332.1428571428601</v>
      </c>
      <c r="G533" s="48">
        <v>2995.0819999999999</v>
      </c>
      <c r="H533" s="48">
        <v>65770.646999999997</v>
      </c>
      <c r="I533" s="48">
        <v>661039.55700000003</v>
      </c>
      <c r="J533" s="48">
        <v>182489.00899999999</v>
      </c>
      <c r="K533" s="48">
        <v>143223.478</v>
      </c>
      <c r="L533" s="52">
        <v>27.606367435587501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16.285714285714299</v>
      </c>
      <c r="F549" s="29">
        <v>3245.4285714285702</v>
      </c>
      <c r="G549" s="29">
        <v>2853.24</v>
      </c>
      <c r="H549" s="29">
        <v>66470.165999999997</v>
      </c>
      <c r="I549" s="29">
        <v>604698.44299999997</v>
      </c>
      <c r="J549" s="29">
        <v>154345.242</v>
      </c>
      <c r="K549" s="29">
        <v>116451.784</v>
      </c>
      <c r="L549" s="31">
        <v>25.524332630041201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v>17</v>
      </c>
      <c r="F552" s="29">
        <v>3261</v>
      </c>
      <c r="G552" s="29">
        <v>406.43599999999998</v>
      </c>
      <c r="H552" s="29">
        <v>9152.2309999999998</v>
      </c>
      <c r="I552" s="29">
        <v>86140.334000000003</v>
      </c>
      <c r="J552" s="29">
        <v>21391.755000000001</v>
      </c>
      <c r="K552" s="29">
        <v>16283.218999999999</v>
      </c>
      <c r="L552" s="31">
        <v>24.833610466381501</v>
      </c>
    </row>
    <row r="553" spans="2:12" s="11" customFormat="1" ht="11.1" customHeight="1" x14ac:dyDescent="0.2">
      <c r="B553" s="26"/>
      <c r="C553" s="26"/>
      <c r="D553" s="34" t="s">
        <v>27</v>
      </c>
      <c r="E553" s="29">
        <v>17</v>
      </c>
      <c r="F553" s="29">
        <v>3293</v>
      </c>
      <c r="G553" s="29">
        <v>435.74400000000003</v>
      </c>
      <c r="H553" s="29">
        <v>9881.4650000000001</v>
      </c>
      <c r="I553" s="29">
        <v>106703.64599999999</v>
      </c>
      <c r="J553" s="29">
        <v>26203.664000000001</v>
      </c>
      <c r="K553" s="29">
        <v>19525.532999999999</v>
      </c>
      <c r="L553" s="31">
        <v>24.5574214024514</v>
      </c>
    </row>
    <row r="554" spans="2:12" s="11" customFormat="1" ht="11.1" customHeight="1" x14ac:dyDescent="0.2">
      <c r="B554" s="26"/>
      <c r="C554" s="26"/>
      <c r="D554" s="34" t="s">
        <v>28</v>
      </c>
      <c r="E554" s="29">
        <v>16</v>
      </c>
      <c r="F554" s="29">
        <v>3248</v>
      </c>
      <c r="G554" s="29">
        <v>395.66300000000001</v>
      </c>
      <c r="H554" s="29">
        <v>9648.6569999999992</v>
      </c>
      <c r="I554" s="29">
        <v>84338.966</v>
      </c>
      <c r="J554" s="29">
        <v>21739.817999999999</v>
      </c>
      <c r="K554" s="29">
        <v>15981.901</v>
      </c>
      <c r="L554" s="31">
        <v>25.7767186759202</v>
      </c>
    </row>
    <row r="555" spans="2:12" s="11" customFormat="1" ht="11.1" customHeight="1" x14ac:dyDescent="0.2">
      <c r="B555" s="26"/>
      <c r="C555" s="26"/>
      <c r="D555" s="35" t="s">
        <v>29</v>
      </c>
      <c r="E555" s="29">
        <v>16</v>
      </c>
      <c r="F555" s="29">
        <v>3228</v>
      </c>
      <c r="G555" s="29">
        <v>374.44200000000001</v>
      </c>
      <c r="H555" s="29">
        <v>9103.6010000000006</v>
      </c>
      <c r="I555" s="29">
        <v>73110.649000000005</v>
      </c>
      <c r="J555" s="29">
        <v>18484.633000000002</v>
      </c>
      <c r="K555" s="29">
        <v>13700.074000000001</v>
      </c>
      <c r="L555" s="31">
        <v>25.2830924808231</v>
      </c>
    </row>
    <row r="556" spans="2:12" s="11" customFormat="1" ht="11.1" customHeight="1" x14ac:dyDescent="0.2">
      <c r="B556" s="26"/>
      <c r="C556" s="26"/>
      <c r="D556" s="34" t="s">
        <v>30</v>
      </c>
      <c r="E556" s="29">
        <v>16</v>
      </c>
      <c r="F556" s="29">
        <v>3229</v>
      </c>
      <c r="G556" s="29">
        <v>392.923</v>
      </c>
      <c r="H556" s="29">
        <v>9782.5329999999994</v>
      </c>
      <c r="I556" s="29">
        <v>77512.047999999995</v>
      </c>
      <c r="J556" s="29">
        <v>22385.727999999999</v>
      </c>
      <c r="K556" s="29">
        <v>17171.516</v>
      </c>
      <c r="L556" s="31">
        <v>28.8803206438307</v>
      </c>
    </row>
    <row r="557" spans="2:12" s="11" customFormat="1" ht="11.1" customHeight="1" x14ac:dyDescent="0.2">
      <c r="B557" s="26"/>
      <c r="C557" s="26"/>
      <c r="D557" s="34" t="s">
        <v>31</v>
      </c>
      <c r="E557" s="29">
        <v>16</v>
      </c>
      <c r="F557" s="29">
        <v>3240</v>
      </c>
      <c r="G557" s="29">
        <v>408.80700000000002</v>
      </c>
      <c r="H557" s="29">
        <v>9107.9789999999994</v>
      </c>
      <c r="I557" s="29">
        <v>86904.538</v>
      </c>
      <c r="J557" s="29">
        <v>22510.162</v>
      </c>
      <c r="K557" s="29">
        <v>16691.399000000001</v>
      </c>
      <c r="L557" s="31">
        <v>25.902170954524799</v>
      </c>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48"/>
      <c r="F564" s="48"/>
      <c r="G564" s="48"/>
      <c r="H564" s="48"/>
      <c r="I564" s="48"/>
      <c r="J564" s="53"/>
      <c r="K564" s="48"/>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15.5714285714286</v>
      </c>
      <c r="F571" s="29">
        <v>2139.2857142857101</v>
      </c>
      <c r="G571" s="29">
        <v>1997.7260000000001</v>
      </c>
      <c r="H571" s="29">
        <v>41552.892999999996</v>
      </c>
      <c r="I571" s="29">
        <v>223316.39499999999</v>
      </c>
      <c r="J571" s="29">
        <v>37638.499000000003</v>
      </c>
      <c r="K571" s="29">
        <v>28263.235000000001</v>
      </c>
      <c r="L571" s="31">
        <v>16.8543375420331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2116.1428571428601</v>
      </c>
      <c r="G587" s="29">
        <v>1905.643</v>
      </c>
      <c r="H587" s="29">
        <v>38642.243999999999</v>
      </c>
      <c r="I587" s="29">
        <v>194192.55499999999</v>
      </c>
      <c r="J587" s="29">
        <v>31205.652999999998</v>
      </c>
      <c r="K587" s="50" t="s">
        <v>21</v>
      </c>
      <c r="L587" s="31">
        <v>16.069438398397899</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4" customFormat="1" ht="11.1" customHeight="1" x14ac:dyDescent="0.2">
      <c r="A590" s="11"/>
      <c r="B590" s="26"/>
      <c r="C590" s="27"/>
      <c r="D590" s="34" t="s">
        <v>26</v>
      </c>
      <c r="E590" s="29">
        <v>15</v>
      </c>
      <c r="F590" s="29">
        <v>2112</v>
      </c>
      <c r="G590" s="29">
        <v>279.05599999999998</v>
      </c>
      <c r="H590" s="29">
        <v>5367.1880000000001</v>
      </c>
      <c r="I590" s="29">
        <v>32014.238000000001</v>
      </c>
      <c r="J590" s="29">
        <v>5290.4719999999998</v>
      </c>
      <c r="K590" s="29">
        <v>3840.2719999999999</v>
      </c>
      <c r="L590" s="31">
        <v>16.525372242187998</v>
      </c>
      <c r="M590" s="11"/>
    </row>
    <row r="591" spans="1:13" s="54" customFormat="1" ht="11.1" customHeight="1" x14ac:dyDescent="0.2">
      <c r="A591" s="11"/>
      <c r="B591" s="26"/>
      <c r="C591" s="27"/>
      <c r="D591" s="34" t="s">
        <v>27</v>
      </c>
      <c r="E591" s="29">
        <v>15</v>
      </c>
      <c r="F591" s="29">
        <v>2129</v>
      </c>
      <c r="G591" s="29">
        <v>288.43</v>
      </c>
      <c r="H591" s="29">
        <v>5916.9740000000002</v>
      </c>
      <c r="I591" s="29">
        <v>32765.181</v>
      </c>
      <c r="J591" s="29">
        <v>5945.1949999999997</v>
      </c>
      <c r="K591" s="29">
        <v>4648.7830000000004</v>
      </c>
      <c r="L591" s="31">
        <v>18.1448562728831</v>
      </c>
      <c r="M591" s="11"/>
    </row>
    <row r="592" spans="1:13" s="54" customFormat="1" ht="11.1" customHeight="1" x14ac:dyDescent="0.2">
      <c r="A592" s="11"/>
      <c r="B592" s="26"/>
      <c r="C592" s="27"/>
      <c r="D592" s="34" t="s">
        <v>28</v>
      </c>
      <c r="E592" s="29">
        <v>15</v>
      </c>
      <c r="F592" s="29">
        <v>2111</v>
      </c>
      <c r="G592" s="29">
        <v>243.459</v>
      </c>
      <c r="H592" s="29">
        <v>5321.3549999999996</v>
      </c>
      <c r="I592" s="29">
        <v>21985.43</v>
      </c>
      <c r="J592" s="29">
        <v>3822.6370000000002</v>
      </c>
      <c r="K592" s="50" t="s">
        <v>21</v>
      </c>
      <c r="L592" s="31">
        <v>17.387137754412802</v>
      </c>
      <c r="M592" s="11"/>
    </row>
    <row r="593" spans="1:13" s="54" customFormat="1" ht="11.1" customHeight="1" x14ac:dyDescent="0.2">
      <c r="A593" s="11"/>
      <c r="B593" s="26"/>
      <c r="C593" s="27"/>
      <c r="D593" s="35" t="s">
        <v>29</v>
      </c>
      <c r="E593" s="29">
        <v>15</v>
      </c>
      <c r="F593" s="29">
        <v>2117</v>
      </c>
      <c r="G593" s="29">
        <v>240.89099999999999</v>
      </c>
      <c r="H593" s="29">
        <v>5367.1459999999997</v>
      </c>
      <c r="I593" s="29">
        <v>23966.228999999999</v>
      </c>
      <c r="J593" s="29">
        <v>3411.0149999999999</v>
      </c>
      <c r="K593" s="50" t="s">
        <v>21</v>
      </c>
      <c r="L593" s="31">
        <v>14.232589532545999</v>
      </c>
      <c r="M593" s="11"/>
    </row>
    <row r="594" spans="1:13" s="54" customFormat="1" ht="11.1" customHeight="1" x14ac:dyDescent="0.2">
      <c r="A594" s="11"/>
      <c r="B594" s="26"/>
      <c r="C594" s="27"/>
      <c r="D594" s="34" t="s">
        <v>30</v>
      </c>
      <c r="E594" s="29">
        <v>15</v>
      </c>
      <c r="F594" s="29">
        <v>2108</v>
      </c>
      <c r="G594" s="29">
        <v>263.14100000000002</v>
      </c>
      <c r="H594" s="29">
        <v>5447.6390000000001</v>
      </c>
      <c r="I594" s="29">
        <v>24937.223999999998</v>
      </c>
      <c r="J594" s="29">
        <v>3735.1529999999998</v>
      </c>
      <c r="K594" s="50" t="s">
        <v>21</v>
      </c>
      <c r="L594" s="31">
        <v>14.9782229168732</v>
      </c>
      <c r="M594" s="11"/>
    </row>
    <row r="595" spans="1:13" s="54" customFormat="1" ht="11.1" customHeight="1" x14ac:dyDescent="0.2">
      <c r="A595" s="11"/>
      <c r="B595" s="26"/>
      <c r="C595" s="27"/>
      <c r="D595" s="34" t="s">
        <v>31</v>
      </c>
      <c r="E595" s="29">
        <v>15</v>
      </c>
      <c r="F595" s="29">
        <v>2105</v>
      </c>
      <c r="G595" s="29">
        <v>274.17399999999998</v>
      </c>
      <c r="H595" s="29">
        <v>5334.7569999999996</v>
      </c>
      <c r="I595" s="29">
        <v>25830.562999999998</v>
      </c>
      <c r="J595" s="29">
        <v>3352.89</v>
      </c>
      <c r="K595" s="50" t="s">
        <v>21</v>
      </c>
      <c r="L595" s="31">
        <v>12.980321025136</v>
      </c>
      <c r="M595" s="11"/>
    </row>
    <row r="596" spans="1:13" s="54" customFormat="1" ht="11.1" customHeight="1" x14ac:dyDescent="0.2">
      <c r="A596" s="11"/>
      <c r="B596" s="26"/>
      <c r="C596" s="27"/>
      <c r="D596" s="34" t="s">
        <v>32</v>
      </c>
      <c r="E596" s="29"/>
      <c r="F596" s="29"/>
      <c r="G596" s="29"/>
      <c r="H596" s="29"/>
      <c r="I596" s="29"/>
      <c r="J596" s="29"/>
      <c r="K596" s="29"/>
      <c r="L596" s="31"/>
      <c r="M596" s="11"/>
    </row>
    <row r="597" spans="1:13" s="54" customFormat="1" ht="11.1" customHeight="1" x14ac:dyDescent="0.2">
      <c r="A597" s="11"/>
      <c r="B597" s="26"/>
      <c r="C597" s="27"/>
      <c r="D597" s="34" t="s">
        <v>33</v>
      </c>
      <c r="E597" s="37"/>
      <c r="F597" s="37"/>
      <c r="G597" s="37"/>
      <c r="H597" s="37"/>
      <c r="I597" s="37"/>
      <c r="J597" s="29"/>
      <c r="K597" s="29"/>
      <c r="L597" s="31"/>
      <c r="M597" s="11"/>
    </row>
    <row r="598" spans="1:13" s="54" customFormat="1" ht="11.1" customHeight="1" x14ac:dyDescent="0.2">
      <c r="A598" s="11"/>
      <c r="B598" s="26"/>
      <c r="C598" s="27"/>
      <c r="D598" s="34" t="s">
        <v>34</v>
      </c>
      <c r="E598" s="29"/>
      <c r="F598" s="29"/>
      <c r="G598" s="29"/>
      <c r="H598" s="29"/>
      <c r="I598" s="29"/>
      <c r="J598" s="29"/>
      <c r="K598" s="29"/>
      <c r="L598" s="31"/>
      <c r="M598" s="11"/>
    </row>
    <row r="599" spans="1:13" s="54" customFormat="1" ht="11.1" customHeight="1" x14ac:dyDescent="0.2">
      <c r="A599" s="11"/>
      <c r="B599" s="26"/>
      <c r="C599" s="27"/>
      <c r="D599" s="34" t="s">
        <v>35</v>
      </c>
      <c r="E599" s="29"/>
      <c r="F599" s="29"/>
      <c r="G599" s="29"/>
      <c r="H599" s="29"/>
      <c r="I599" s="29"/>
      <c r="J599" s="29"/>
      <c r="K599" s="29"/>
      <c r="L599" s="31"/>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67" t="s">
        <v>70</v>
      </c>
      <c r="B603" s="367"/>
      <c r="C603" s="367"/>
      <c r="D603" s="367"/>
      <c r="E603" s="367"/>
      <c r="F603" s="367"/>
      <c r="G603" s="367"/>
      <c r="H603" s="367"/>
      <c r="I603" s="367"/>
      <c r="J603" s="367"/>
      <c r="K603" s="367"/>
      <c r="L603" s="367"/>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67" t="s">
        <v>1</v>
      </c>
      <c r="B605" s="367"/>
      <c r="C605" s="367"/>
      <c r="D605" s="367"/>
      <c r="E605" s="367"/>
      <c r="F605" s="367"/>
      <c r="G605" s="367"/>
      <c r="H605" s="367"/>
      <c r="I605" s="367"/>
      <c r="J605" s="367"/>
      <c r="K605" s="367"/>
      <c r="L605" s="367"/>
      <c r="M605" s="11"/>
    </row>
    <row r="606" spans="1:13" s="54" customFormat="1" ht="11.1" customHeight="1" x14ac:dyDescent="0.2">
      <c r="A606" s="367" t="s">
        <v>2</v>
      </c>
      <c r="B606" s="367"/>
      <c r="C606" s="367"/>
      <c r="D606" s="367"/>
      <c r="E606" s="367"/>
      <c r="F606" s="367"/>
      <c r="G606" s="367"/>
      <c r="H606" s="367"/>
      <c r="I606" s="367"/>
      <c r="J606" s="367"/>
      <c r="K606" s="367"/>
      <c r="L606" s="367"/>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46" t="s">
        <v>3</v>
      </c>
      <c r="C608" s="349" t="s">
        <v>4</v>
      </c>
      <c r="D608" s="352" t="s">
        <v>5</v>
      </c>
      <c r="E608" s="352" t="s">
        <v>6</v>
      </c>
      <c r="F608" s="349" t="s">
        <v>7</v>
      </c>
      <c r="G608" s="349" t="s">
        <v>8</v>
      </c>
      <c r="H608" s="349" t="s">
        <v>9</v>
      </c>
      <c r="I608" s="361" t="s">
        <v>10</v>
      </c>
      <c r="J608" s="366"/>
      <c r="K608" s="362"/>
      <c r="L608" s="363" t="s">
        <v>11</v>
      </c>
    </row>
    <row r="609" spans="1:13" ht="15" customHeight="1" x14ac:dyDescent="0.2">
      <c r="B609" s="347"/>
      <c r="C609" s="353"/>
      <c r="D609" s="350"/>
      <c r="E609" s="350"/>
      <c r="F609" s="353"/>
      <c r="G609" s="353"/>
      <c r="H609" s="353"/>
      <c r="I609" s="349" t="s">
        <v>12</v>
      </c>
      <c r="J609" s="361" t="s">
        <v>13</v>
      </c>
      <c r="K609" s="362"/>
      <c r="L609" s="364"/>
    </row>
    <row r="610" spans="1:13" ht="21" customHeight="1" x14ac:dyDescent="0.2">
      <c r="B610" s="347"/>
      <c r="C610" s="353"/>
      <c r="D610" s="350"/>
      <c r="E610" s="351"/>
      <c r="F610" s="354"/>
      <c r="G610" s="354"/>
      <c r="H610" s="354"/>
      <c r="I610" s="354"/>
      <c r="J610" s="12" t="s">
        <v>14</v>
      </c>
      <c r="K610" s="13" t="s">
        <v>15</v>
      </c>
      <c r="L610" s="365"/>
    </row>
    <row r="611" spans="1:13" ht="11.1" customHeight="1" x14ac:dyDescent="0.2">
      <c r="B611" s="348"/>
      <c r="C611" s="354"/>
      <c r="D611" s="351"/>
      <c r="E611" s="14" t="s">
        <v>16</v>
      </c>
      <c r="F611" s="14" t="s">
        <v>17</v>
      </c>
      <c r="G611" s="15" t="s">
        <v>18</v>
      </c>
      <c r="H611" s="361" t="s">
        <v>19</v>
      </c>
      <c r="I611" s="366"/>
      <c r="J611" s="366"/>
      <c r="K611" s="362"/>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4"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4"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2019</v>
      </c>
      <c r="E618" s="29"/>
      <c r="F618" s="29"/>
      <c r="G618" s="29"/>
      <c r="H618" s="29"/>
      <c r="I618" s="29"/>
      <c r="J618" s="30"/>
      <c r="K618" s="29"/>
      <c r="L618" s="31"/>
      <c r="M618" s="11"/>
    </row>
    <row r="619" spans="1:13" s="54" customFormat="1" ht="11.1" customHeight="1" x14ac:dyDescent="0.2">
      <c r="A619" s="11"/>
      <c r="B619" s="26"/>
      <c r="C619" s="26"/>
      <c r="D619" s="32" t="s">
        <v>24</v>
      </c>
      <c r="E619" s="29">
        <v>23.8571428571429</v>
      </c>
      <c r="F619" s="29">
        <v>3578.4285714285702</v>
      </c>
      <c r="G619" s="29">
        <v>3405.1390000000001</v>
      </c>
      <c r="H619" s="29">
        <v>93525.142000000007</v>
      </c>
      <c r="I619" s="29">
        <v>598725.57999999996</v>
      </c>
      <c r="J619" s="29">
        <v>319348.886</v>
      </c>
      <c r="K619" s="29">
        <v>138007.34099999999</v>
      </c>
      <c r="L619" s="31">
        <v>53.338106248942999</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4"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4"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4"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4"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4"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4"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4"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4"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4"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4"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4"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2020</v>
      </c>
      <c r="E634" s="29"/>
      <c r="F634" s="29"/>
      <c r="G634" s="29"/>
      <c r="H634" s="29"/>
      <c r="I634" s="29"/>
      <c r="J634" s="30"/>
      <c r="K634" s="29"/>
      <c r="L634" s="31"/>
      <c r="M634" s="11"/>
    </row>
    <row r="635" spans="1:13" s="54" customFormat="1" ht="11.1" customHeight="1" x14ac:dyDescent="0.2">
      <c r="A635" s="11"/>
      <c r="B635" s="26"/>
      <c r="C635" s="26"/>
      <c r="D635" s="32" t="s">
        <v>24</v>
      </c>
      <c r="E635" s="29">
        <v>23</v>
      </c>
      <c r="F635" s="29">
        <v>3513.8571428571399</v>
      </c>
      <c r="G635" s="29">
        <v>3252.375</v>
      </c>
      <c r="H635" s="29">
        <v>93680.357999999993</v>
      </c>
      <c r="I635" s="29">
        <v>498962.15399999998</v>
      </c>
      <c r="J635" s="29">
        <v>270875.77600000001</v>
      </c>
      <c r="K635" s="29">
        <v>140110.64199999999</v>
      </c>
      <c r="L635" s="31">
        <v>54.287840035258498</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4" customFormat="1" ht="11.1" customHeight="1" x14ac:dyDescent="0.2">
      <c r="A638" s="11"/>
      <c r="B638" s="26"/>
      <c r="C638" s="26"/>
      <c r="D638" s="34" t="s">
        <v>26</v>
      </c>
      <c r="E638" s="29">
        <v>23</v>
      </c>
      <c r="F638" s="29">
        <v>3539</v>
      </c>
      <c r="G638" s="29">
        <v>477.298</v>
      </c>
      <c r="H638" s="29">
        <v>13362.572</v>
      </c>
      <c r="I638" s="29">
        <v>71025.976999999999</v>
      </c>
      <c r="J638" s="29">
        <v>36990.588000000003</v>
      </c>
      <c r="K638" s="29">
        <v>19837.358</v>
      </c>
      <c r="L638" s="31">
        <v>52.080364906490502</v>
      </c>
      <c r="M638" s="11"/>
    </row>
    <row r="639" spans="1:13" s="54" customFormat="1" ht="11.1" customHeight="1" x14ac:dyDescent="0.2">
      <c r="A639" s="11"/>
      <c r="B639" s="26"/>
      <c r="C639" s="26"/>
      <c r="D639" s="34" t="s">
        <v>27</v>
      </c>
      <c r="E639" s="29">
        <v>23</v>
      </c>
      <c r="F639" s="29">
        <v>3525</v>
      </c>
      <c r="G639" s="29">
        <v>503.62</v>
      </c>
      <c r="H639" s="29">
        <v>13067.365</v>
      </c>
      <c r="I639" s="29">
        <v>90557.687999999995</v>
      </c>
      <c r="J639" s="29">
        <v>53577.326999999997</v>
      </c>
      <c r="K639" s="29">
        <v>27619.222000000002</v>
      </c>
      <c r="L639" s="31">
        <v>59.163753164722998</v>
      </c>
      <c r="M639" s="11"/>
    </row>
    <row r="640" spans="1:13" s="54" customFormat="1" ht="11.1" customHeight="1" x14ac:dyDescent="0.2">
      <c r="A640" s="11"/>
      <c r="B640" s="26"/>
      <c r="C640" s="26"/>
      <c r="D640" s="34" t="s">
        <v>28</v>
      </c>
      <c r="E640" s="29">
        <v>23</v>
      </c>
      <c r="F640" s="29">
        <v>3508</v>
      </c>
      <c r="G640" s="29">
        <v>456.90899999999999</v>
      </c>
      <c r="H640" s="29">
        <v>13464.636</v>
      </c>
      <c r="I640" s="29">
        <v>68217.714999999997</v>
      </c>
      <c r="J640" s="29">
        <v>39393.519999999997</v>
      </c>
      <c r="K640" s="29">
        <v>17404.631000000001</v>
      </c>
      <c r="L640" s="31">
        <v>57.746759767605802</v>
      </c>
      <c r="M640" s="11"/>
    </row>
    <row r="641" spans="1:13" s="54" customFormat="1" ht="11.1" customHeight="1" x14ac:dyDescent="0.2">
      <c r="A641" s="11"/>
      <c r="B641" s="26"/>
      <c r="C641" s="26"/>
      <c r="D641" s="35" t="s">
        <v>29</v>
      </c>
      <c r="E641" s="29">
        <v>23</v>
      </c>
      <c r="F641" s="29">
        <v>3496</v>
      </c>
      <c r="G641" s="29">
        <v>420.84</v>
      </c>
      <c r="H641" s="29">
        <v>13594.362999999999</v>
      </c>
      <c r="I641" s="29">
        <v>62881.398999999998</v>
      </c>
      <c r="J641" s="29">
        <v>36719.089999999997</v>
      </c>
      <c r="K641" s="29">
        <v>20108.490000000002</v>
      </c>
      <c r="L641" s="31">
        <v>58.394200167206797</v>
      </c>
      <c r="M641" s="11"/>
    </row>
    <row r="642" spans="1:13" s="54" customFormat="1" ht="11.1" customHeight="1" x14ac:dyDescent="0.2">
      <c r="A642" s="11"/>
      <c r="B642" s="26"/>
      <c r="C642" s="26"/>
      <c r="D642" s="34" t="s">
        <v>30</v>
      </c>
      <c r="E642" s="29">
        <v>23</v>
      </c>
      <c r="F642" s="29">
        <v>3487</v>
      </c>
      <c r="G642" s="29">
        <v>447.98899999999998</v>
      </c>
      <c r="H642" s="29">
        <v>13631.626</v>
      </c>
      <c r="I642" s="29">
        <v>69061.331000000006</v>
      </c>
      <c r="J642" s="29">
        <v>32542.073</v>
      </c>
      <c r="K642" s="29">
        <v>15879.907999999999</v>
      </c>
      <c r="L642" s="31">
        <v>47.120541305524497</v>
      </c>
      <c r="M642" s="11"/>
    </row>
    <row r="643" spans="1:13" s="54" customFormat="1" ht="11.1" customHeight="1" x14ac:dyDescent="0.2">
      <c r="A643" s="11"/>
      <c r="B643" s="26"/>
      <c r="C643" s="26"/>
      <c r="D643" s="34" t="s">
        <v>31</v>
      </c>
      <c r="E643" s="29">
        <v>23</v>
      </c>
      <c r="F643" s="29">
        <v>3494</v>
      </c>
      <c r="G643" s="29">
        <v>444.37200000000001</v>
      </c>
      <c r="H643" s="29">
        <v>12795.083000000001</v>
      </c>
      <c r="I643" s="29">
        <v>59412.472999999998</v>
      </c>
      <c r="J643" s="29">
        <v>30549.834999999999</v>
      </c>
      <c r="K643" s="29">
        <v>16992.990000000002</v>
      </c>
      <c r="L643" s="31">
        <v>51.419901339572299</v>
      </c>
      <c r="M643" s="11"/>
    </row>
    <row r="644" spans="1:13" s="54" customFormat="1" ht="11.1" customHeight="1" x14ac:dyDescent="0.2">
      <c r="A644" s="11"/>
      <c r="B644" s="26"/>
      <c r="C644" s="26"/>
      <c r="D644" s="34" t="s">
        <v>32</v>
      </c>
      <c r="E644" s="29"/>
      <c r="F644" s="29"/>
      <c r="G644" s="29"/>
      <c r="H644" s="29"/>
      <c r="I644" s="29"/>
      <c r="J644" s="29"/>
      <c r="K644" s="29"/>
      <c r="L644" s="31"/>
      <c r="M644" s="11"/>
    </row>
    <row r="645" spans="1:13" s="54" customFormat="1" ht="11.1" customHeight="1" x14ac:dyDescent="0.2">
      <c r="A645" s="11"/>
      <c r="B645" s="26"/>
      <c r="C645" s="26"/>
      <c r="D645" s="34" t="s">
        <v>33</v>
      </c>
      <c r="E645" s="37"/>
      <c r="F645" s="37"/>
      <c r="G645" s="37"/>
      <c r="H645" s="37"/>
      <c r="I645" s="37"/>
      <c r="J645" s="29"/>
      <c r="K645" s="29"/>
      <c r="L645" s="31"/>
      <c r="M645" s="11"/>
    </row>
    <row r="646" spans="1:13" s="54" customFormat="1" ht="11.1" customHeight="1" x14ac:dyDescent="0.2">
      <c r="A646" s="11"/>
      <c r="B646" s="26"/>
      <c r="C646" s="26"/>
      <c r="D646" s="34" t="s">
        <v>34</v>
      </c>
      <c r="E646" s="29"/>
      <c r="F646" s="29"/>
      <c r="G646" s="29"/>
      <c r="H646" s="29"/>
      <c r="I646" s="29"/>
      <c r="J646" s="29"/>
      <c r="K646" s="29"/>
      <c r="L646" s="31"/>
      <c r="M646" s="11"/>
    </row>
    <row r="647" spans="1:13" s="54" customFormat="1" ht="11.1" customHeight="1" x14ac:dyDescent="0.2">
      <c r="A647" s="11"/>
      <c r="B647" s="26"/>
      <c r="C647" s="26"/>
      <c r="D647" s="34" t="s">
        <v>35</v>
      </c>
      <c r="E647" s="29"/>
      <c r="F647" s="29"/>
      <c r="G647" s="29"/>
      <c r="H647" s="29"/>
      <c r="I647" s="29"/>
      <c r="J647" s="29"/>
      <c r="K647" s="29"/>
      <c r="L647" s="31"/>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4"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4"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4"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2019</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1462.42857142857</v>
      </c>
      <c r="G657" s="29">
        <v>1373.231</v>
      </c>
      <c r="H657" s="29">
        <v>42401.120000000003</v>
      </c>
      <c r="I657" s="29">
        <v>137340.446</v>
      </c>
      <c r="J657" s="29">
        <v>94826.202000000005</v>
      </c>
      <c r="K657" s="29">
        <v>31394.661</v>
      </c>
      <c r="L657" s="31">
        <v>69.044629431303903</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4"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4"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4"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4"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4"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4"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4"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4"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4"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4"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4"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2020</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1471.2857142857099</v>
      </c>
      <c r="G673" s="29">
        <v>1413.933</v>
      </c>
      <c r="H673" s="29">
        <v>43363.366999999998</v>
      </c>
      <c r="I673" s="29">
        <v>167028.05100000001</v>
      </c>
      <c r="J673" s="29">
        <v>120672.912</v>
      </c>
      <c r="K673" s="44" t="s">
        <v>21</v>
      </c>
      <c r="L673" s="31">
        <v>72.247093393911399</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4" customFormat="1" ht="11.1" customHeight="1" x14ac:dyDescent="0.2">
      <c r="A676" s="11"/>
      <c r="B676" s="26"/>
      <c r="C676" s="27"/>
      <c r="D676" s="34" t="s">
        <v>26</v>
      </c>
      <c r="E676" s="29">
        <v>6</v>
      </c>
      <c r="F676" s="29">
        <v>1469</v>
      </c>
      <c r="G676" s="29">
        <v>198.65299999999999</v>
      </c>
      <c r="H676" s="29">
        <v>5692.1019999999999</v>
      </c>
      <c r="I676" s="29">
        <v>22422.884999999998</v>
      </c>
      <c r="J676" s="29">
        <v>15935.5</v>
      </c>
      <c r="K676" s="44" t="s">
        <v>21</v>
      </c>
      <c r="L676" s="31">
        <v>71.0680182322658</v>
      </c>
      <c r="M676" s="11"/>
    </row>
    <row r="677" spans="1:13" s="54" customFormat="1" ht="11.1" customHeight="1" x14ac:dyDescent="0.2">
      <c r="A677" s="11"/>
      <c r="B677" s="26"/>
      <c r="C677" s="27"/>
      <c r="D677" s="34" t="s">
        <v>27</v>
      </c>
      <c r="E677" s="29">
        <v>6</v>
      </c>
      <c r="F677" s="29">
        <v>1472</v>
      </c>
      <c r="G677" s="29">
        <v>205.38200000000001</v>
      </c>
      <c r="H677" s="29">
        <v>5602.94</v>
      </c>
      <c r="I677" s="29">
        <v>25179.572</v>
      </c>
      <c r="J677" s="29">
        <v>16798.245999999999</v>
      </c>
      <c r="K677" s="44" t="s">
        <v>21</v>
      </c>
      <c r="L677" s="31">
        <v>66.713786874534705</v>
      </c>
      <c r="M677" s="11"/>
    </row>
    <row r="678" spans="1:13" s="54" customFormat="1" ht="11.1" customHeight="1" x14ac:dyDescent="0.2">
      <c r="A678" s="11"/>
      <c r="B678" s="26"/>
      <c r="C678" s="27"/>
      <c r="D678" s="34" t="s">
        <v>28</v>
      </c>
      <c r="E678" s="29">
        <v>6</v>
      </c>
      <c r="F678" s="29">
        <v>1476</v>
      </c>
      <c r="G678" s="29">
        <v>203.51499999999999</v>
      </c>
      <c r="H678" s="29">
        <v>9431.4130000000005</v>
      </c>
      <c r="I678" s="29">
        <v>25576.838</v>
      </c>
      <c r="J678" s="29">
        <v>19127.776000000002</v>
      </c>
      <c r="K678" s="44" t="s">
        <v>21</v>
      </c>
      <c r="L678" s="31">
        <v>74.785538384377304</v>
      </c>
      <c r="M678" s="11"/>
    </row>
    <row r="679" spans="1:13" s="54" customFormat="1" ht="11.1" customHeight="1" x14ac:dyDescent="0.2">
      <c r="A679" s="11"/>
      <c r="B679" s="26"/>
      <c r="C679" s="27"/>
      <c r="D679" s="35" t="s">
        <v>29</v>
      </c>
      <c r="E679" s="29">
        <v>6</v>
      </c>
      <c r="F679" s="29">
        <v>1474</v>
      </c>
      <c r="G679" s="29">
        <v>197.50899999999999</v>
      </c>
      <c r="H679" s="29">
        <v>5648.7129999999997</v>
      </c>
      <c r="I679" s="29">
        <v>22259.594000000001</v>
      </c>
      <c r="J679" s="29">
        <v>17898.745999999999</v>
      </c>
      <c r="K679" s="44" t="s">
        <v>21</v>
      </c>
      <c r="L679" s="31">
        <v>80.409130552875297</v>
      </c>
      <c r="M679" s="11"/>
    </row>
    <row r="680" spans="1:13" s="54" customFormat="1" ht="11.1" customHeight="1" x14ac:dyDescent="0.2">
      <c r="A680" s="11"/>
      <c r="B680" s="26"/>
      <c r="C680" s="27"/>
      <c r="D680" s="34" t="s">
        <v>30</v>
      </c>
      <c r="E680" s="29">
        <v>6</v>
      </c>
      <c r="F680" s="29">
        <v>1474</v>
      </c>
      <c r="G680" s="29">
        <v>202.46100000000001</v>
      </c>
      <c r="H680" s="29">
        <v>5674.34</v>
      </c>
      <c r="I680" s="29">
        <v>22630.093000000001</v>
      </c>
      <c r="J680" s="29">
        <v>17436.77</v>
      </c>
      <c r="K680" s="44" t="s">
        <v>21</v>
      </c>
      <c r="L680" s="31">
        <v>77.051252065115193</v>
      </c>
      <c r="M680" s="11"/>
    </row>
    <row r="681" spans="1:13" s="54" customFormat="1" ht="11.1" customHeight="1" x14ac:dyDescent="0.2">
      <c r="A681" s="11"/>
      <c r="B681" s="26"/>
      <c r="C681" s="27"/>
      <c r="D681" s="34" t="s">
        <v>31</v>
      </c>
      <c r="E681" s="29">
        <v>6</v>
      </c>
      <c r="F681" s="29">
        <v>1473</v>
      </c>
      <c r="G681" s="29">
        <v>200.03899999999999</v>
      </c>
      <c r="H681" s="29">
        <v>5722.4489999999996</v>
      </c>
      <c r="I681" s="29">
        <v>26565.506000000001</v>
      </c>
      <c r="J681" s="29">
        <v>19247.187999999998</v>
      </c>
      <c r="K681" s="44" t="s">
        <v>21</v>
      </c>
      <c r="L681" s="31">
        <v>72.451802724932094</v>
      </c>
      <c r="M681" s="11"/>
    </row>
    <row r="682" spans="1:13" s="54" customFormat="1" ht="11.1" customHeight="1" x14ac:dyDescent="0.2">
      <c r="A682" s="11"/>
      <c r="B682" s="26"/>
      <c r="C682" s="27"/>
      <c r="D682" s="34" t="s">
        <v>32</v>
      </c>
      <c r="E682" s="29"/>
      <c r="F682" s="29"/>
      <c r="G682" s="29"/>
      <c r="H682" s="29"/>
      <c r="I682" s="29"/>
      <c r="J682" s="29"/>
      <c r="K682" s="29"/>
      <c r="L682" s="31"/>
      <c r="M682" s="11"/>
    </row>
    <row r="683" spans="1:13" s="54" customFormat="1" ht="11.1" customHeight="1" x14ac:dyDescent="0.2">
      <c r="A683" s="11"/>
      <c r="B683" s="26"/>
      <c r="C683" s="27"/>
      <c r="D683" s="34" t="s">
        <v>33</v>
      </c>
      <c r="E683" s="37"/>
      <c r="F683" s="37"/>
      <c r="G683" s="37"/>
      <c r="H683" s="37"/>
      <c r="I683" s="37"/>
      <c r="J683" s="29"/>
      <c r="K683" s="29"/>
      <c r="L683" s="31"/>
      <c r="M683" s="11"/>
    </row>
    <row r="684" spans="1:13" s="54" customFormat="1" ht="11.1" customHeight="1" x14ac:dyDescent="0.2">
      <c r="A684" s="11"/>
      <c r="B684" s="26"/>
      <c r="C684" s="27"/>
      <c r="D684" s="34" t="s">
        <v>34</v>
      </c>
      <c r="E684" s="29"/>
      <c r="F684" s="29"/>
      <c r="G684" s="29"/>
      <c r="H684" s="29"/>
      <c r="I684" s="29"/>
      <c r="J684" s="29"/>
      <c r="K684" s="50"/>
      <c r="L684" s="31"/>
      <c r="M684" s="11"/>
    </row>
    <row r="685" spans="1:13" s="54" customFormat="1" ht="11.1" customHeight="1" x14ac:dyDescent="0.2">
      <c r="A685" s="11"/>
      <c r="B685" s="26"/>
      <c r="C685" s="27"/>
      <c r="D685" s="34" t="s">
        <v>35</v>
      </c>
      <c r="E685" s="29"/>
      <c r="F685" s="29"/>
      <c r="G685" s="29"/>
      <c r="H685" s="29"/>
      <c r="I685" s="29"/>
      <c r="J685" s="29"/>
      <c r="K685" s="50"/>
      <c r="L685" s="31"/>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67" t="s">
        <v>74</v>
      </c>
      <c r="B689" s="367"/>
      <c r="C689" s="367"/>
      <c r="D689" s="367"/>
      <c r="E689" s="367"/>
      <c r="F689" s="367"/>
      <c r="G689" s="367"/>
      <c r="H689" s="367"/>
      <c r="I689" s="367"/>
      <c r="J689" s="367"/>
      <c r="K689" s="367"/>
      <c r="L689" s="367"/>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67" t="s">
        <v>1</v>
      </c>
      <c r="B691" s="367"/>
      <c r="C691" s="367"/>
      <c r="D691" s="367"/>
      <c r="E691" s="367"/>
      <c r="F691" s="367"/>
      <c r="G691" s="367"/>
      <c r="H691" s="367"/>
      <c r="I691" s="367"/>
      <c r="J691" s="367"/>
      <c r="K691" s="367"/>
      <c r="L691" s="367"/>
      <c r="M691" s="11"/>
    </row>
    <row r="692" spans="1:13" s="54" customFormat="1" ht="11.1" customHeight="1" x14ac:dyDescent="0.2">
      <c r="A692" s="367" t="s">
        <v>2</v>
      </c>
      <c r="B692" s="367"/>
      <c r="C692" s="367"/>
      <c r="D692" s="367"/>
      <c r="E692" s="367"/>
      <c r="F692" s="367"/>
      <c r="G692" s="367"/>
      <c r="H692" s="367"/>
      <c r="I692" s="367"/>
      <c r="J692" s="367"/>
      <c r="K692" s="367"/>
      <c r="L692" s="367"/>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46" t="s">
        <v>3</v>
      </c>
      <c r="C694" s="349" t="s">
        <v>4</v>
      </c>
      <c r="D694" s="352" t="s">
        <v>5</v>
      </c>
      <c r="E694" s="352" t="s">
        <v>6</v>
      </c>
      <c r="F694" s="349" t="s">
        <v>7</v>
      </c>
      <c r="G694" s="349" t="s">
        <v>8</v>
      </c>
      <c r="H694" s="349" t="s">
        <v>9</v>
      </c>
      <c r="I694" s="361" t="s">
        <v>10</v>
      </c>
      <c r="J694" s="366"/>
      <c r="K694" s="362"/>
      <c r="L694" s="363" t="s">
        <v>11</v>
      </c>
    </row>
    <row r="695" spans="1:13" ht="15" customHeight="1" x14ac:dyDescent="0.2">
      <c r="B695" s="347"/>
      <c r="C695" s="353"/>
      <c r="D695" s="350"/>
      <c r="E695" s="350"/>
      <c r="F695" s="353"/>
      <c r="G695" s="353"/>
      <c r="H695" s="353"/>
      <c r="I695" s="349" t="s">
        <v>12</v>
      </c>
      <c r="J695" s="361" t="s">
        <v>13</v>
      </c>
      <c r="K695" s="362"/>
      <c r="L695" s="364"/>
    </row>
    <row r="696" spans="1:13" ht="21" customHeight="1" x14ac:dyDescent="0.2">
      <c r="B696" s="347"/>
      <c r="C696" s="353"/>
      <c r="D696" s="350"/>
      <c r="E696" s="351"/>
      <c r="F696" s="354"/>
      <c r="G696" s="354"/>
      <c r="H696" s="354"/>
      <c r="I696" s="354"/>
      <c r="J696" s="12" t="s">
        <v>14</v>
      </c>
      <c r="K696" s="13" t="s">
        <v>15</v>
      </c>
      <c r="L696" s="365"/>
    </row>
    <row r="697" spans="1:13" ht="11.1" customHeight="1" x14ac:dyDescent="0.2">
      <c r="B697" s="348"/>
      <c r="C697" s="354"/>
      <c r="D697" s="351"/>
      <c r="E697" s="14" t="s">
        <v>16</v>
      </c>
      <c r="F697" s="14" t="s">
        <v>17</v>
      </c>
      <c r="G697" s="15" t="s">
        <v>18</v>
      </c>
      <c r="H697" s="361" t="s">
        <v>19</v>
      </c>
      <c r="I697" s="366"/>
      <c r="J697" s="366"/>
      <c r="K697" s="362"/>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4"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4"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2019</v>
      </c>
      <c r="E704" s="29"/>
      <c r="F704" s="29"/>
      <c r="G704" s="29"/>
      <c r="H704" s="29"/>
      <c r="I704" s="29"/>
      <c r="J704" s="30"/>
      <c r="K704" s="29"/>
      <c r="L704" s="31"/>
      <c r="M704" s="11"/>
    </row>
    <row r="705" spans="1:13" s="54" customFormat="1" ht="11.1" customHeight="1" x14ac:dyDescent="0.2">
      <c r="A705" s="11"/>
      <c r="B705" s="26"/>
      <c r="C705" s="26"/>
      <c r="D705" s="32" t="s">
        <v>24</v>
      </c>
      <c r="E705" s="29">
        <v>101.28571428571399</v>
      </c>
      <c r="F705" s="29">
        <v>16051.142857142901</v>
      </c>
      <c r="G705" s="29">
        <v>15741.606</v>
      </c>
      <c r="H705" s="29">
        <v>306258.33399999997</v>
      </c>
      <c r="I705" s="29">
        <v>1772072.22</v>
      </c>
      <c r="J705" s="29">
        <v>681593.64</v>
      </c>
      <c r="K705" s="29">
        <v>393202.68400000001</v>
      </c>
      <c r="L705" s="31">
        <v>38.463084760732798</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4"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4"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4"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4"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4"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4"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4"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4"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4"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4"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4"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2020</v>
      </c>
      <c r="E720" s="29"/>
      <c r="F720" s="29"/>
      <c r="G720" s="29"/>
      <c r="H720" s="29"/>
      <c r="I720" s="29"/>
      <c r="J720" s="30"/>
      <c r="K720" s="29"/>
      <c r="L720" s="31"/>
      <c r="M720" s="11"/>
    </row>
    <row r="721" spans="1:13" s="54" customFormat="1" ht="11.1" customHeight="1" x14ac:dyDescent="0.2">
      <c r="A721" s="11"/>
      <c r="B721" s="26"/>
      <c r="C721" s="26"/>
      <c r="D721" s="32" t="s">
        <v>24</v>
      </c>
      <c r="E721" s="29">
        <v>101.571428571429</v>
      </c>
      <c r="F721" s="29">
        <v>15658</v>
      </c>
      <c r="G721" s="29">
        <v>14211.323</v>
      </c>
      <c r="H721" s="29">
        <v>286903.61800000002</v>
      </c>
      <c r="I721" s="29">
        <v>1558911.885</v>
      </c>
      <c r="J721" s="29">
        <v>581747.53599999996</v>
      </c>
      <c r="K721" s="29">
        <v>332890.59399999998</v>
      </c>
      <c r="L721" s="31">
        <v>37.317538059567703</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4" customFormat="1" ht="11.1" customHeight="1" x14ac:dyDescent="0.2">
      <c r="A724" s="11"/>
      <c r="B724" s="26"/>
      <c r="C724" s="26"/>
      <c r="D724" s="34" t="s">
        <v>26</v>
      </c>
      <c r="E724" s="29">
        <v>102</v>
      </c>
      <c r="F724" s="29">
        <v>15842</v>
      </c>
      <c r="G724" s="29">
        <v>2184.8139999999999</v>
      </c>
      <c r="H724" s="29">
        <v>41854.875</v>
      </c>
      <c r="I724" s="29">
        <v>240254.905</v>
      </c>
      <c r="J724" s="29">
        <v>95491.125</v>
      </c>
      <c r="K724" s="29">
        <v>55379.811999999998</v>
      </c>
      <c r="L724" s="31">
        <v>39.745754618412498</v>
      </c>
      <c r="M724" s="11"/>
    </row>
    <row r="725" spans="1:13" s="54" customFormat="1" ht="11.1" customHeight="1" x14ac:dyDescent="0.2">
      <c r="A725" s="11"/>
      <c r="B725" s="26"/>
      <c r="C725" s="26"/>
      <c r="D725" s="34" t="s">
        <v>27</v>
      </c>
      <c r="E725" s="29">
        <v>102</v>
      </c>
      <c r="F725" s="29">
        <v>15810</v>
      </c>
      <c r="G725" s="29">
        <v>2214.6950000000002</v>
      </c>
      <c r="H725" s="29">
        <v>43927.955000000002</v>
      </c>
      <c r="I725" s="29">
        <v>253018.40700000001</v>
      </c>
      <c r="J725" s="29">
        <v>91283.554999999993</v>
      </c>
      <c r="K725" s="29">
        <v>50630.913999999997</v>
      </c>
      <c r="L725" s="31">
        <v>36.077831681234201</v>
      </c>
      <c r="M725" s="11"/>
    </row>
    <row r="726" spans="1:13" s="54" customFormat="1" ht="11.1" customHeight="1" x14ac:dyDescent="0.2">
      <c r="A726" s="11"/>
      <c r="B726" s="26"/>
      <c r="C726" s="26"/>
      <c r="D726" s="34" t="s">
        <v>28</v>
      </c>
      <c r="E726" s="29">
        <v>103</v>
      </c>
      <c r="F726" s="29">
        <v>15719</v>
      </c>
      <c r="G726" s="29">
        <v>1780.0530000000001</v>
      </c>
      <c r="H726" s="29">
        <v>37772.735000000001</v>
      </c>
      <c r="I726" s="29">
        <v>179732.00399999999</v>
      </c>
      <c r="J726" s="29">
        <v>58348.366999999998</v>
      </c>
      <c r="K726" s="29">
        <v>32402.712</v>
      </c>
      <c r="L726" s="31">
        <v>32.464094152091</v>
      </c>
      <c r="M726" s="11"/>
    </row>
    <row r="727" spans="1:13" s="54" customFormat="1" ht="11.1" customHeight="1" x14ac:dyDescent="0.2">
      <c r="A727" s="11"/>
      <c r="B727" s="26"/>
      <c r="C727" s="26"/>
      <c r="D727" s="35" t="s">
        <v>29</v>
      </c>
      <c r="E727" s="29">
        <v>102</v>
      </c>
      <c r="F727" s="29">
        <v>15610</v>
      </c>
      <c r="G727" s="29">
        <v>1720.395</v>
      </c>
      <c r="H727" s="29">
        <v>38094.063000000002</v>
      </c>
      <c r="I727" s="29">
        <v>182946.80799999999</v>
      </c>
      <c r="J727" s="29">
        <v>67439.994999999995</v>
      </c>
      <c r="K727" s="29">
        <v>36383.641000000003</v>
      </c>
      <c r="L727" s="31">
        <v>36.8631711792424</v>
      </c>
      <c r="M727" s="11"/>
    </row>
    <row r="728" spans="1:13" s="54" customFormat="1" ht="11.1" customHeight="1" x14ac:dyDescent="0.2">
      <c r="A728" s="11"/>
      <c r="B728" s="26"/>
      <c r="C728" s="26"/>
      <c r="D728" s="34" t="s">
        <v>30</v>
      </c>
      <c r="E728" s="29">
        <v>102</v>
      </c>
      <c r="F728" s="29">
        <v>15524</v>
      </c>
      <c r="G728" s="29">
        <v>1966.06</v>
      </c>
      <c r="H728" s="29">
        <v>41846.508000000002</v>
      </c>
      <c r="I728" s="29">
        <v>225461.75099999999</v>
      </c>
      <c r="J728" s="29">
        <v>84266.754000000001</v>
      </c>
      <c r="K728" s="29">
        <v>51940.133999999998</v>
      </c>
      <c r="L728" s="31">
        <v>37.375188308548204</v>
      </c>
      <c r="M728" s="11"/>
    </row>
    <row r="729" spans="1:13" s="54" customFormat="1" ht="11.1" customHeight="1" x14ac:dyDescent="0.2">
      <c r="A729" s="11"/>
      <c r="B729" s="26"/>
      <c r="C729" s="26"/>
      <c r="D729" s="34" t="s">
        <v>31</v>
      </c>
      <c r="E729" s="29">
        <v>101</v>
      </c>
      <c r="F729" s="29">
        <v>15418</v>
      </c>
      <c r="G729" s="29">
        <v>2109.5659999999998</v>
      </c>
      <c r="H729" s="29">
        <v>40624.480000000003</v>
      </c>
      <c r="I729" s="29">
        <v>239307.008</v>
      </c>
      <c r="J729" s="29">
        <v>90090.623000000007</v>
      </c>
      <c r="K729" s="29">
        <v>50949.534</v>
      </c>
      <c r="L729" s="31">
        <v>37.646462488887899</v>
      </c>
      <c r="M729" s="11"/>
    </row>
    <row r="730" spans="1:13" s="54" customFormat="1" ht="11.1" customHeight="1" x14ac:dyDescent="0.2">
      <c r="A730" s="11"/>
      <c r="B730" s="26"/>
      <c r="C730" s="26"/>
      <c r="D730" s="34" t="s">
        <v>32</v>
      </c>
      <c r="E730" s="29"/>
      <c r="F730" s="29"/>
      <c r="G730" s="29"/>
      <c r="H730" s="29"/>
      <c r="I730" s="29"/>
      <c r="J730" s="29"/>
      <c r="K730" s="29"/>
      <c r="L730" s="31"/>
      <c r="M730" s="11"/>
    </row>
    <row r="731" spans="1:13" s="54" customFormat="1" ht="11.1" customHeight="1" x14ac:dyDescent="0.2">
      <c r="A731" s="11"/>
      <c r="B731" s="26"/>
      <c r="C731" s="26"/>
      <c r="D731" s="34" t="s">
        <v>33</v>
      </c>
      <c r="E731" s="37"/>
      <c r="F731" s="37"/>
      <c r="G731" s="37"/>
      <c r="H731" s="37"/>
      <c r="I731" s="37"/>
      <c r="J731" s="29"/>
      <c r="K731" s="29"/>
      <c r="L731" s="31"/>
      <c r="M731" s="11"/>
    </row>
    <row r="732" spans="1:13" s="54" customFormat="1" ht="11.1" customHeight="1" x14ac:dyDescent="0.2">
      <c r="A732" s="11"/>
      <c r="B732" s="26"/>
      <c r="C732" s="26"/>
      <c r="D732" s="34" t="s">
        <v>34</v>
      </c>
      <c r="E732" s="29"/>
      <c r="F732" s="29"/>
      <c r="G732" s="29"/>
      <c r="H732" s="29"/>
      <c r="I732" s="29"/>
      <c r="J732" s="29"/>
      <c r="K732" s="29"/>
      <c r="L732" s="31"/>
      <c r="M732" s="11"/>
    </row>
    <row r="733" spans="1:13" s="54" customFormat="1" ht="11.1" customHeight="1" x14ac:dyDescent="0.2">
      <c r="A733" s="11"/>
      <c r="B733" s="26"/>
      <c r="C733" s="26"/>
      <c r="D733" s="34" t="s">
        <v>35</v>
      </c>
      <c r="E733" s="29"/>
      <c r="F733" s="29"/>
      <c r="G733" s="29"/>
      <c r="H733" s="29"/>
      <c r="I733" s="29"/>
      <c r="J733" s="29"/>
      <c r="K733" s="29"/>
      <c r="L733" s="31"/>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4"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4"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4"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2019</v>
      </c>
      <c r="E742" s="29"/>
      <c r="F742" s="29"/>
      <c r="G742" s="29"/>
      <c r="H742" s="29"/>
      <c r="I742" s="29"/>
      <c r="J742" s="30"/>
      <c r="K742" s="29"/>
      <c r="L742" s="31"/>
      <c r="M742" s="11"/>
    </row>
    <row r="743" spans="1:13" s="54" customFormat="1" ht="11.1" customHeight="1" x14ac:dyDescent="0.2">
      <c r="A743" s="11"/>
      <c r="B743" s="26"/>
      <c r="C743" s="27"/>
      <c r="D743" s="32" t="s">
        <v>24</v>
      </c>
      <c r="E743" s="29">
        <v>58.857142857142897</v>
      </c>
      <c r="F743" s="29">
        <v>8191.1428571428596</v>
      </c>
      <c r="G743" s="29">
        <v>7641.8090000000002</v>
      </c>
      <c r="H743" s="29">
        <v>163258.636</v>
      </c>
      <c r="I743" s="29">
        <v>825081.245</v>
      </c>
      <c r="J743" s="29">
        <v>264783.23300000001</v>
      </c>
      <c r="K743" s="29">
        <v>129142.643</v>
      </c>
      <c r="L743" s="31">
        <v>32.091776974036101</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4"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4"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4"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4"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4"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4"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4"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4"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4"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4"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4"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2020</v>
      </c>
      <c r="E758" s="29"/>
      <c r="F758" s="29"/>
      <c r="G758" s="29"/>
      <c r="H758" s="29"/>
      <c r="I758" s="29"/>
      <c r="J758" s="30"/>
      <c r="K758" s="29"/>
      <c r="L758" s="31"/>
      <c r="M758" s="11"/>
    </row>
    <row r="759" spans="1:13" s="54" customFormat="1" ht="11.1" customHeight="1" x14ac:dyDescent="0.2">
      <c r="A759" s="11"/>
      <c r="B759" s="26"/>
      <c r="C759" s="58"/>
      <c r="D759" s="32" t="s">
        <v>24</v>
      </c>
      <c r="E759" s="29">
        <v>58.428571428571402</v>
      </c>
      <c r="F759" s="29">
        <v>7947.1428571428596</v>
      </c>
      <c r="G759" s="29">
        <v>7078.98</v>
      </c>
      <c r="H759" s="29">
        <v>157278.81200000001</v>
      </c>
      <c r="I759" s="29">
        <v>751161.46799999999</v>
      </c>
      <c r="J759" s="29">
        <v>239267.78200000001</v>
      </c>
      <c r="K759" s="29">
        <v>107716.058</v>
      </c>
      <c r="L759" s="31">
        <v>31.8530425471718</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4" customFormat="1" ht="11.1" customHeight="1" x14ac:dyDescent="0.2">
      <c r="A762" s="11"/>
      <c r="B762" s="26"/>
      <c r="C762" s="27"/>
      <c r="D762" s="34" t="s">
        <v>26</v>
      </c>
      <c r="E762" s="29">
        <v>58</v>
      </c>
      <c r="F762" s="29">
        <v>7988</v>
      </c>
      <c r="G762" s="29">
        <v>1050.5039999999999</v>
      </c>
      <c r="H762" s="29">
        <v>22462.905999999999</v>
      </c>
      <c r="I762" s="29">
        <v>107225.796</v>
      </c>
      <c r="J762" s="29">
        <v>38118.705999999998</v>
      </c>
      <c r="K762" s="29">
        <v>18364.094000000001</v>
      </c>
      <c r="L762" s="31">
        <v>35.549939867082003</v>
      </c>
      <c r="M762" s="11"/>
    </row>
    <row r="763" spans="1:13" s="54" customFormat="1" ht="11.1" customHeight="1" x14ac:dyDescent="0.2">
      <c r="A763" s="11"/>
      <c r="B763" s="26"/>
      <c r="C763" s="27"/>
      <c r="D763" s="34" t="s">
        <v>27</v>
      </c>
      <c r="E763" s="29">
        <v>58</v>
      </c>
      <c r="F763" s="29">
        <v>8032</v>
      </c>
      <c r="G763" s="29">
        <v>1066.749</v>
      </c>
      <c r="H763" s="29">
        <v>22554.819</v>
      </c>
      <c r="I763" s="29">
        <v>116783.076</v>
      </c>
      <c r="J763" s="29">
        <v>40359.341</v>
      </c>
      <c r="K763" s="29">
        <v>16441.932000000001</v>
      </c>
      <c r="L763" s="31">
        <v>34.559237847100398</v>
      </c>
      <c r="M763" s="11"/>
    </row>
    <row r="764" spans="1:13" s="54" customFormat="1" ht="11.1" customHeight="1" x14ac:dyDescent="0.2">
      <c r="A764" s="11"/>
      <c r="B764" s="26"/>
      <c r="C764" s="27"/>
      <c r="D764" s="34" t="s">
        <v>28</v>
      </c>
      <c r="E764" s="29">
        <v>59</v>
      </c>
      <c r="F764" s="29">
        <v>8064</v>
      </c>
      <c r="G764" s="29">
        <v>982.46900000000005</v>
      </c>
      <c r="H764" s="29">
        <v>22192.373</v>
      </c>
      <c r="I764" s="29">
        <v>99587.297000000006</v>
      </c>
      <c r="J764" s="29">
        <v>29073.239000000001</v>
      </c>
      <c r="K764" s="29">
        <v>12305.174000000001</v>
      </c>
      <c r="L764" s="31">
        <v>29.193722368024499</v>
      </c>
      <c r="M764" s="11"/>
    </row>
    <row r="765" spans="1:13" s="54" customFormat="1" ht="11.1" customHeight="1" x14ac:dyDescent="0.2">
      <c r="A765" s="11"/>
      <c r="B765" s="26"/>
      <c r="C765" s="27"/>
      <c r="D765" s="35" t="s">
        <v>29</v>
      </c>
      <c r="E765" s="29">
        <v>60</v>
      </c>
      <c r="F765" s="29">
        <v>7968</v>
      </c>
      <c r="G765" s="29">
        <v>927.32100000000003</v>
      </c>
      <c r="H765" s="29">
        <v>21769.026999999998</v>
      </c>
      <c r="I765" s="29">
        <v>96851.067999999999</v>
      </c>
      <c r="J765" s="29">
        <v>30973.885999999999</v>
      </c>
      <c r="K765" s="29">
        <v>12659.989</v>
      </c>
      <c r="L765" s="31">
        <v>31.980944185354801</v>
      </c>
      <c r="M765" s="11"/>
    </row>
    <row r="766" spans="1:13" s="54" customFormat="1" ht="11.1" customHeight="1" x14ac:dyDescent="0.2">
      <c r="A766" s="11"/>
      <c r="B766" s="26"/>
      <c r="C766" s="27"/>
      <c r="D766" s="34" t="s">
        <v>30</v>
      </c>
      <c r="E766" s="29">
        <v>59</v>
      </c>
      <c r="F766" s="29">
        <v>7924</v>
      </c>
      <c r="G766" s="29">
        <v>979.9</v>
      </c>
      <c r="H766" s="29">
        <v>23335.252</v>
      </c>
      <c r="I766" s="29">
        <v>107644.716</v>
      </c>
      <c r="J766" s="29">
        <v>31907.526999999998</v>
      </c>
      <c r="K766" s="29">
        <v>14814.502</v>
      </c>
      <c r="L766" s="31">
        <v>29.641517192539201</v>
      </c>
      <c r="M766" s="11"/>
    </row>
    <row r="767" spans="1:13" s="54" customFormat="1" ht="11.1" customHeight="1" x14ac:dyDescent="0.2">
      <c r="A767" s="11"/>
      <c r="B767" s="26"/>
      <c r="C767" s="27"/>
      <c r="D767" s="34" t="s">
        <v>31</v>
      </c>
      <c r="E767" s="29">
        <v>58</v>
      </c>
      <c r="F767" s="29">
        <v>7713</v>
      </c>
      <c r="G767" s="29">
        <v>993.07100000000003</v>
      </c>
      <c r="H767" s="29">
        <v>22270</v>
      </c>
      <c r="I767" s="29">
        <v>114800.149</v>
      </c>
      <c r="J767" s="29">
        <v>29314.675999999999</v>
      </c>
      <c r="K767" s="29">
        <v>14766.882</v>
      </c>
      <c r="L767" s="31">
        <v>25.535398913114701</v>
      </c>
      <c r="M767" s="11"/>
    </row>
    <row r="768" spans="1:13" s="54" customFormat="1" ht="11.1" customHeight="1" x14ac:dyDescent="0.2">
      <c r="A768" s="11"/>
      <c r="B768" s="26"/>
      <c r="C768" s="27"/>
      <c r="D768" s="34" t="s">
        <v>32</v>
      </c>
      <c r="E768" s="29"/>
      <c r="F768" s="29"/>
      <c r="G768" s="29"/>
      <c r="H768" s="29"/>
      <c r="I768" s="29"/>
      <c r="J768" s="29"/>
      <c r="K768" s="29"/>
      <c r="L768" s="31"/>
      <c r="M768" s="11"/>
    </row>
    <row r="769" spans="1:13" s="54" customFormat="1" ht="11.1" customHeight="1" x14ac:dyDescent="0.2">
      <c r="A769" s="11"/>
      <c r="B769" s="26"/>
      <c r="C769" s="27"/>
      <c r="D769" s="34" t="s">
        <v>33</v>
      </c>
      <c r="E769" s="37"/>
      <c r="F769" s="37"/>
      <c r="G769" s="37"/>
      <c r="H769" s="37"/>
      <c r="I769" s="37"/>
      <c r="J769" s="29"/>
      <c r="K769" s="29"/>
      <c r="L769" s="31"/>
      <c r="M769" s="11"/>
    </row>
    <row r="770" spans="1:13" s="54" customFormat="1" ht="11.1" customHeight="1" x14ac:dyDescent="0.2">
      <c r="A770" s="11"/>
      <c r="B770" s="26"/>
      <c r="C770" s="27"/>
      <c r="D770" s="34" t="s">
        <v>34</v>
      </c>
      <c r="E770" s="29"/>
      <c r="F770" s="29"/>
      <c r="G770" s="29"/>
      <c r="H770" s="29"/>
      <c r="I770" s="29"/>
      <c r="J770" s="29"/>
      <c r="K770" s="29"/>
      <c r="L770" s="31"/>
      <c r="M770" s="11"/>
    </row>
    <row r="771" spans="1:13" s="54" customFormat="1" ht="11.1" customHeight="1" x14ac:dyDescent="0.2">
      <c r="A771" s="11"/>
      <c r="B771" s="26"/>
      <c r="C771" s="27"/>
      <c r="D771" s="34" t="s">
        <v>35</v>
      </c>
      <c r="E771" s="29"/>
      <c r="F771" s="29"/>
      <c r="G771" s="29"/>
      <c r="H771" s="29"/>
      <c r="I771" s="29"/>
      <c r="J771" s="29"/>
      <c r="K771" s="29"/>
      <c r="L771" s="31"/>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67" t="s">
        <v>81</v>
      </c>
      <c r="B775" s="367"/>
      <c r="C775" s="367"/>
      <c r="D775" s="367"/>
      <c r="E775" s="367"/>
      <c r="F775" s="367"/>
      <c r="G775" s="367"/>
      <c r="H775" s="367"/>
      <c r="I775" s="367"/>
      <c r="J775" s="367"/>
      <c r="K775" s="367"/>
      <c r="L775" s="367"/>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67" t="s">
        <v>1</v>
      </c>
      <c r="B777" s="367"/>
      <c r="C777" s="367"/>
      <c r="D777" s="367"/>
      <c r="E777" s="367"/>
      <c r="F777" s="367"/>
      <c r="G777" s="367"/>
      <c r="H777" s="367"/>
      <c r="I777" s="367"/>
      <c r="J777" s="367"/>
      <c r="K777" s="367"/>
      <c r="L777" s="367"/>
      <c r="M777" s="11"/>
    </row>
    <row r="778" spans="1:13" s="54" customFormat="1" ht="11.1" customHeight="1" x14ac:dyDescent="0.2">
      <c r="A778" s="367" t="s">
        <v>2</v>
      </c>
      <c r="B778" s="367"/>
      <c r="C778" s="367"/>
      <c r="D778" s="367"/>
      <c r="E778" s="367"/>
      <c r="F778" s="367"/>
      <c r="G778" s="367"/>
      <c r="H778" s="367"/>
      <c r="I778" s="367"/>
      <c r="J778" s="367"/>
      <c r="K778" s="367"/>
      <c r="L778" s="367"/>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46" t="s">
        <v>3</v>
      </c>
      <c r="C780" s="349" t="s">
        <v>4</v>
      </c>
      <c r="D780" s="352" t="s">
        <v>5</v>
      </c>
      <c r="E780" s="352" t="s">
        <v>6</v>
      </c>
      <c r="F780" s="349" t="s">
        <v>7</v>
      </c>
      <c r="G780" s="349" t="s">
        <v>8</v>
      </c>
      <c r="H780" s="349" t="s">
        <v>9</v>
      </c>
      <c r="I780" s="361" t="s">
        <v>10</v>
      </c>
      <c r="J780" s="366"/>
      <c r="K780" s="362"/>
      <c r="L780" s="363" t="s">
        <v>11</v>
      </c>
    </row>
    <row r="781" spans="1:13" ht="15" customHeight="1" x14ac:dyDescent="0.2">
      <c r="B781" s="347"/>
      <c r="C781" s="353"/>
      <c r="D781" s="350"/>
      <c r="E781" s="350"/>
      <c r="F781" s="353"/>
      <c r="G781" s="353"/>
      <c r="H781" s="353"/>
      <c r="I781" s="349" t="s">
        <v>12</v>
      </c>
      <c r="J781" s="361" t="s">
        <v>13</v>
      </c>
      <c r="K781" s="362"/>
      <c r="L781" s="364"/>
    </row>
    <row r="782" spans="1:13" ht="21" customHeight="1" x14ac:dyDescent="0.2">
      <c r="B782" s="347"/>
      <c r="C782" s="353"/>
      <c r="D782" s="350"/>
      <c r="E782" s="351"/>
      <c r="F782" s="354"/>
      <c r="G782" s="354"/>
      <c r="H782" s="354"/>
      <c r="I782" s="354"/>
      <c r="J782" s="12" t="s">
        <v>14</v>
      </c>
      <c r="K782" s="13" t="s">
        <v>15</v>
      </c>
      <c r="L782" s="365"/>
    </row>
    <row r="783" spans="1:13" ht="11.1" customHeight="1" x14ac:dyDescent="0.2">
      <c r="B783" s="348"/>
      <c r="C783" s="354"/>
      <c r="D783" s="351"/>
      <c r="E783" s="14" t="s">
        <v>16</v>
      </c>
      <c r="F783" s="14" t="s">
        <v>17</v>
      </c>
      <c r="G783" s="15" t="s">
        <v>18</v>
      </c>
      <c r="H783" s="361" t="s">
        <v>19</v>
      </c>
      <c r="I783" s="366"/>
      <c r="J783" s="366"/>
      <c r="K783" s="362"/>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4"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4"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2019</v>
      </c>
      <c r="E790" s="29"/>
      <c r="F790" s="29"/>
      <c r="G790" s="29"/>
      <c r="H790" s="29"/>
      <c r="I790" s="29"/>
      <c r="J790" s="30"/>
      <c r="K790" s="29"/>
      <c r="L790" s="31"/>
      <c r="M790" s="11"/>
    </row>
    <row r="791" spans="1:13" s="54" customFormat="1" ht="11.1" customHeight="1" x14ac:dyDescent="0.2">
      <c r="A791" s="11"/>
      <c r="B791" s="26"/>
      <c r="C791" s="26"/>
      <c r="D791" s="32" t="s">
        <v>24</v>
      </c>
      <c r="E791" s="29">
        <v>15.714285714285699</v>
      </c>
      <c r="F791" s="29">
        <v>4505.5714285714303</v>
      </c>
      <c r="G791" s="29">
        <v>3937.3780000000002</v>
      </c>
      <c r="H791" s="29">
        <v>108933.209</v>
      </c>
      <c r="I791" s="29">
        <v>694980.92200000002</v>
      </c>
      <c r="J791" s="29">
        <v>297105.86200000002</v>
      </c>
      <c r="K791" s="29">
        <v>223861.6</v>
      </c>
      <c r="L791" s="31">
        <v>42.750218400959199</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4"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4"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4"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4"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4"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4"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4"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4"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4"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4"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4"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2020</v>
      </c>
      <c r="E806" s="29"/>
      <c r="F806" s="29"/>
      <c r="G806" s="29"/>
      <c r="H806" s="29"/>
      <c r="I806" s="29"/>
      <c r="J806" s="30"/>
      <c r="K806" s="29"/>
      <c r="L806" s="31"/>
      <c r="M806" s="11"/>
    </row>
    <row r="807" spans="1:13" s="54" customFormat="1" ht="11.1" customHeight="1" x14ac:dyDescent="0.2">
      <c r="A807" s="11"/>
      <c r="B807" s="26"/>
      <c r="C807" s="26"/>
      <c r="D807" s="32" t="s">
        <v>24</v>
      </c>
      <c r="E807" s="29">
        <v>16</v>
      </c>
      <c r="F807" s="29">
        <v>4342.2857142857101</v>
      </c>
      <c r="G807" s="29">
        <v>3304.0070000000001</v>
      </c>
      <c r="H807" s="29">
        <v>95854.578999999998</v>
      </c>
      <c r="I807" s="29">
        <v>561212.80799999996</v>
      </c>
      <c r="J807" s="29">
        <v>237815.89300000001</v>
      </c>
      <c r="K807" s="29">
        <v>185400.20800000001</v>
      </c>
      <c r="L807" s="31">
        <v>42.375350243253898</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4" customFormat="1" ht="11.1" customHeight="1" x14ac:dyDescent="0.2">
      <c r="A810" s="11"/>
      <c r="B810" s="26"/>
      <c r="C810" s="26"/>
      <c r="D810" s="34" t="s">
        <v>26</v>
      </c>
      <c r="E810" s="29">
        <v>16</v>
      </c>
      <c r="F810" s="29">
        <v>4423</v>
      </c>
      <c r="G810" s="29">
        <v>534.42999999999995</v>
      </c>
      <c r="H810" s="29">
        <v>13858.745999999999</v>
      </c>
      <c r="I810" s="29">
        <v>92404.326000000001</v>
      </c>
      <c r="J810" s="29">
        <v>41178.036999999997</v>
      </c>
      <c r="K810" s="29">
        <v>32886.379000000001</v>
      </c>
      <c r="L810" s="31">
        <v>44.562888754797001</v>
      </c>
      <c r="M810" s="11"/>
    </row>
    <row r="811" spans="1:13" s="54" customFormat="1" ht="11.1" customHeight="1" x14ac:dyDescent="0.2">
      <c r="A811" s="11"/>
      <c r="B811" s="26"/>
      <c r="C811" s="26"/>
      <c r="D811" s="34" t="s">
        <v>27</v>
      </c>
      <c r="E811" s="29">
        <v>16</v>
      </c>
      <c r="F811" s="29">
        <v>4381</v>
      </c>
      <c r="G811" s="29">
        <v>543.673</v>
      </c>
      <c r="H811" s="29">
        <v>13923.58</v>
      </c>
      <c r="I811" s="29">
        <v>77687.035000000003</v>
      </c>
      <c r="J811" s="29">
        <v>31959.754000000001</v>
      </c>
      <c r="K811" s="29">
        <v>22120.95</v>
      </c>
      <c r="L811" s="31">
        <v>41.139108990322498</v>
      </c>
      <c r="M811" s="11"/>
    </row>
    <row r="812" spans="1:13" s="54" customFormat="1" ht="11.1" customHeight="1" x14ac:dyDescent="0.2">
      <c r="A812" s="11"/>
      <c r="B812" s="26"/>
      <c r="C812" s="26"/>
      <c r="D812" s="34" t="s">
        <v>28</v>
      </c>
      <c r="E812" s="29">
        <v>16</v>
      </c>
      <c r="F812" s="29">
        <v>4325</v>
      </c>
      <c r="G812" s="29">
        <v>392.65199999999999</v>
      </c>
      <c r="H812" s="29">
        <v>14514.895</v>
      </c>
      <c r="I812" s="29">
        <v>70304.726999999999</v>
      </c>
      <c r="J812" s="29">
        <v>30130.264999999999</v>
      </c>
      <c r="K812" s="29">
        <v>21830.355</v>
      </c>
      <c r="L812" s="31">
        <v>42.856670220766198</v>
      </c>
      <c r="M812" s="11"/>
    </row>
    <row r="813" spans="1:13" s="54" customFormat="1" ht="11.1" customHeight="1" x14ac:dyDescent="0.2">
      <c r="A813" s="11"/>
      <c r="B813" s="26"/>
      <c r="C813" s="26"/>
      <c r="D813" s="35" t="s">
        <v>29</v>
      </c>
      <c r="E813" s="29">
        <v>16</v>
      </c>
      <c r="F813" s="29">
        <v>4310</v>
      </c>
      <c r="G813" s="29">
        <v>359.72699999999998</v>
      </c>
      <c r="H813" s="29">
        <v>11832.522999999999</v>
      </c>
      <c r="I813" s="29">
        <v>69080.245999999999</v>
      </c>
      <c r="J813" s="29">
        <v>28781.117999999999</v>
      </c>
      <c r="K813" s="29">
        <v>23084.834999999999</v>
      </c>
      <c r="L813" s="31">
        <v>41.663311390060798</v>
      </c>
      <c r="M813" s="11"/>
    </row>
    <row r="814" spans="1:13" s="54" customFormat="1" ht="11.1" customHeight="1" x14ac:dyDescent="0.2">
      <c r="A814" s="11"/>
      <c r="B814" s="26"/>
      <c r="C814" s="26"/>
      <c r="D814" s="34" t="s">
        <v>30</v>
      </c>
      <c r="E814" s="29">
        <v>16</v>
      </c>
      <c r="F814" s="29">
        <v>4276</v>
      </c>
      <c r="G814" s="29">
        <v>421.101</v>
      </c>
      <c r="H814" s="29">
        <v>13972.117</v>
      </c>
      <c r="I814" s="29">
        <v>75347.436000000002</v>
      </c>
      <c r="J814" s="29">
        <v>33601.612000000001</v>
      </c>
      <c r="K814" s="29">
        <v>29001.348000000002</v>
      </c>
      <c r="L814" s="31">
        <v>44.595561287579898</v>
      </c>
      <c r="M814" s="11"/>
    </row>
    <row r="815" spans="1:13" s="54" customFormat="1" ht="11.1" customHeight="1" x14ac:dyDescent="0.2">
      <c r="A815" s="11"/>
      <c r="B815" s="26"/>
      <c r="C815" s="26"/>
      <c r="D815" s="34" t="s">
        <v>31</v>
      </c>
      <c r="E815" s="29">
        <v>16</v>
      </c>
      <c r="F815" s="29">
        <v>4268</v>
      </c>
      <c r="G815" s="29">
        <v>471.58600000000001</v>
      </c>
      <c r="H815" s="29">
        <v>13658.638999999999</v>
      </c>
      <c r="I815" s="29">
        <v>78473.508000000002</v>
      </c>
      <c r="J815" s="29">
        <v>30153.165000000001</v>
      </c>
      <c r="K815" s="29">
        <v>22888.897000000001</v>
      </c>
      <c r="L815" s="31">
        <v>38.424642619519403</v>
      </c>
      <c r="M815" s="11"/>
    </row>
    <row r="816" spans="1:13" s="54" customFormat="1" ht="11.1" customHeight="1" x14ac:dyDescent="0.2">
      <c r="A816" s="11"/>
      <c r="B816" s="26"/>
      <c r="C816" s="26"/>
      <c r="D816" s="34" t="s">
        <v>32</v>
      </c>
      <c r="E816" s="29"/>
      <c r="F816" s="29"/>
      <c r="G816" s="29"/>
      <c r="H816" s="29"/>
      <c r="I816" s="29"/>
      <c r="J816" s="29"/>
      <c r="K816" s="29"/>
      <c r="L816" s="31"/>
      <c r="M816" s="11"/>
    </row>
    <row r="817" spans="1:13" s="54" customFormat="1" ht="11.1" customHeight="1" x14ac:dyDescent="0.2">
      <c r="A817" s="11"/>
      <c r="B817" s="26"/>
      <c r="C817" s="26"/>
      <c r="D817" s="34" t="s">
        <v>33</v>
      </c>
      <c r="E817" s="37"/>
      <c r="F817" s="37"/>
      <c r="G817" s="37"/>
      <c r="H817" s="37"/>
      <c r="I817" s="37"/>
      <c r="J817" s="29"/>
      <c r="K817" s="29"/>
      <c r="L817" s="31"/>
      <c r="M817" s="11"/>
    </row>
    <row r="818" spans="1:13" s="54" customFormat="1" ht="11.1" customHeight="1" x14ac:dyDescent="0.2">
      <c r="A818" s="11"/>
      <c r="B818" s="26"/>
      <c r="C818" s="26"/>
      <c r="D818" s="34" t="s">
        <v>34</v>
      </c>
      <c r="E818" s="29"/>
      <c r="F818" s="29"/>
      <c r="G818" s="29"/>
      <c r="H818" s="29"/>
      <c r="I818" s="29"/>
      <c r="J818" s="29"/>
      <c r="K818" s="29"/>
      <c r="L818" s="31"/>
      <c r="M818" s="11"/>
    </row>
    <row r="819" spans="1:13" s="54" customFormat="1" ht="11.1" customHeight="1" x14ac:dyDescent="0.2">
      <c r="A819" s="11"/>
      <c r="B819" s="26"/>
      <c r="C819" s="26"/>
      <c r="D819" s="34" t="s">
        <v>35</v>
      </c>
      <c r="E819" s="29"/>
      <c r="F819" s="29"/>
      <c r="G819" s="29"/>
      <c r="H819" s="29"/>
      <c r="I819" s="29"/>
      <c r="J819" s="29"/>
      <c r="K819" s="29"/>
      <c r="L819" s="31"/>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4" customFormat="1" ht="11.1" customHeight="1" x14ac:dyDescent="0.2">
      <c r="A824" s="11"/>
      <c r="B824" s="59"/>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4"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4"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2019</v>
      </c>
      <c r="E828" s="29"/>
      <c r="F828" s="29"/>
      <c r="G828" s="29"/>
      <c r="H828" s="29"/>
      <c r="I828" s="29"/>
      <c r="J828" s="30"/>
      <c r="K828" s="29"/>
      <c r="L828" s="31"/>
      <c r="M828" s="11"/>
    </row>
    <row r="829" spans="1:13" s="54" customFormat="1" ht="11.1" customHeight="1" x14ac:dyDescent="0.2">
      <c r="A829" s="11"/>
      <c r="B829" s="26"/>
      <c r="C829" s="27"/>
      <c r="D829" s="32" t="s">
        <v>24</v>
      </c>
      <c r="E829" s="29">
        <v>152.71428571428601</v>
      </c>
      <c r="F829" s="29">
        <v>23568.857142857101</v>
      </c>
      <c r="G829" s="29">
        <v>22467.837</v>
      </c>
      <c r="H829" s="29">
        <v>488294.68300000002</v>
      </c>
      <c r="I829" s="29">
        <v>2580741.5610000002</v>
      </c>
      <c r="J829" s="29">
        <v>804947.06099999999</v>
      </c>
      <c r="K829" s="29">
        <v>531272.26</v>
      </c>
      <c r="L829" s="31">
        <v>31.190533494880199</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4"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4"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4"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4"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4"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4"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4"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4"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4"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4"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4"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2020</v>
      </c>
      <c r="E844" s="29"/>
      <c r="F844" s="29"/>
      <c r="G844" s="29"/>
      <c r="H844" s="29"/>
      <c r="I844" s="29"/>
      <c r="J844" s="30"/>
      <c r="K844" s="29"/>
      <c r="L844" s="31"/>
      <c r="M844" s="11"/>
    </row>
    <row r="845" spans="1:13" s="54" customFormat="1" ht="11.1" customHeight="1" x14ac:dyDescent="0.2">
      <c r="A845" s="11"/>
      <c r="B845" s="26"/>
      <c r="C845" s="27"/>
      <c r="D845" s="32" t="s">
        <v>24</v>
      </c>
      <c r="E845" s="29">
        <v>149.42857142857099</v>
      </c>
      <c r="F845" s="29">
        <v>22388.857142857101</v>
      </c>
      <c r="G845" s="29">
        <v>19141.938999999998</v>
      </c>
      <c r="H845" s="29">
        <v>437662.85</v>
      </c>
      <c r="I845" s="29">
        <v>2032102.176</v>
      </c>
      <c r="J845" s="29">
        <v>613254.799</v>
      </c>
      <c r="K845" s="29">
        <v>406999.05200000003</v>
      </c>
      <c r="L845" s="31">
        <v>30.1783446837862</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4" customFormat="1" ht="11.1" customHeight="1" x14ac:dyDescent="0.2">
      <c r="A848" s="11"/>
      <c r="B848" s="26"/>
      <c r="C848" s="27"/>
      <c r="D848" s="34" t="s">
        <v>26</v>
      </c>
      <c r="E848" s="29">
        <v>148</v>
      </c>
      <c r="F848" s="29">
        <v>22534</v>
      </c>
      <c r="G848" s="29">
        <v>3002.7130000000002</v>
      </c>
      <c r="H848" s="29">
        <v>66111.451000000001</v>
      </c>
      <c r="I848" s="29">
        <v>348524.13400000002</v>
      </c>
      <c r="J848" s="29">
        <v>114028.709</v>
      </c>
      <c r="K848" s="29">
        <v>81356.172000000006</v>
      </c>
      <c r="L848" s="31">
        <v>32.717593381926299</v>
      </c>
      <c r="M848" s="11"/>
    </row>
    <row r="849" spans="1:13" s="54" customFormat="1" ht="11.1" customHeight="1" x14ac:dyDescent="0.2">
      <c r="A849" s="11"/>
      <c r="B849" s="26"/>
      <c r="C849" s="27"/>
      <c r="D849" s="34" t="s">
        <v>27</v>
      </c>
      <c r="E849" s="29">
        <v>149</v>
      </c>
      <c r="F849" s="29">
        <v>22625</v>
      </c>
      <c r="G849" s="29">
        <v>3105.2629999999999</v>
      </c>
      <c r="H849" s="29">
        <v>66502.831000000006</v>
      </c>
      <c r="I849" s="29">
        <v>303852.02</v>
      </c>
      <c r="J849" s="29">
        <v>90707.788</v>
      </c>
      <c r="K849" s="29">
        <v>57250.262000000002</v>
      </c>
      <c r="L849" s="31">
        <v>29.852619706132</v>
      </c>
      <c r="M849" s="11"/>
    </row>
    <row r="850" spans="1:13" s="54" customFormat="1" ht="11.1" customHeight="1" x14ac:dyDescent="0.2">
      <c r="A850" s="11"/>
      <c r="B850" s="26"/>
      <c r="C850" s="27"/>
      <c r="D850" s="34" t="s">
        <v>28</v>
      </c>
      <c r="E850" s="29">
        <v>150</v>
      </c>
      <c r="F850" s="29">
        <v>22329</v>
      </c>
      <c r="G850" s="29">
        <v>2368.393</v>
      </c>
      <c r="H850" s="29">
        <v>56566.103999999999</v>
      </c>
      <c r="I850" s="29">
        <v>193821.32</v>
      </c>
      <c r="J850" s="29">
        <v>54862.618999999999</v>
      </c>
      <c r="K850" s="29">
        <v>28285.471000000001</v>
      </c>
      <c r="L850" s="31">
        <v>28.3057710059967</v>
      </c>
      <c r="M850" s="11"/>
    </row>
    <row r="851" spans="1:13" s="54" customFormat="1" ht="11.1" customHeight="1" x14ac:dyDescent="0.2">
      <c r="A851" s="11"/>
      <c r="B851" s="26"/>
      <c r="C851" s="27"/>
      <c r="D851" s="35" t="s">
        <v>29</v>
      </c>
      <c r="E851" s="29">
        <v>150</v>
      </c>
      <c r="F851" s="29">
        <v>22299</v>
      </c>
      <c r="G851" s="29">
        <v>2223.748</v>
      </c>
      <c r="H851" s="29">
        <v>57698.27</v>
      </c>
      <c r="I851" s="29">
        <v>222718.152</v>
      </c>
      <c r="J851" s="29">
        <v>65270.51</v>
      </c>
      <c r="K851" s="29">
        <v>42422.91</v>
      </c>
      <c r="L851" s="31">
        <v>29.3063270388486</v>
      </c>
      <c r="M851" s="11"/>
    </row>
    <row r="852" spans="1:13" s="54" customFormat="1" ht="11.1" customHeight="1" x14ac:dyDescent="0.2">
      <c r="A852" s="11"/>
      <c r="B852" s="26"/>
      <c r="C852" s="27"/>
      <c r="D852" s="34" t="s">
        <v>30</v>
      </c>
      <c r="E852" s="29">
        <v>151</v>
      </c>
      <c r="F852" s="29">
        <v>22262</v>
      </c>
      <c r="G852" s="29">
        <v>2530.326</v>
      </c>
      <c r="H852" s="29">
        <v>59746.478000000003</v>
      </c>
      <c r="I852" s="29">
        <v>282976.772</v>
      </c>
      <c r="J852" s="29">
        <v>81542.514999999999</v>
      </c>
      <c r="K852" s="29">
        <v>53782.411</v>
      </c>
      <c r="L852" s="31">
        <v>28.815974690671801</v>
      </c>
      <c r="M852" s="11"/>
    </row>
    <row r="853" spans="1:13" s="54" customFormat="1" ht="11.1" customHeight="1" x14ac:dyDescent="0.2">
      <c r="A853" s="11"/>
      <c r="B853" s="26"/>
      <c r="C853" s="27"/>
      <c r="D853" s="34" t="s">
        <v>31</v>
      </c>
      <c r="E853" s="29">
        <v>151</v>
      </c>
      <c r="F853" s="29">
        <v>22171</v>
      </c>
      <c r="G853" s="29">
        <v>2761.232</v>
      </c>
      <c r="H853" s="29">
        <v>64642.786999999997</v>
      </c>
      <c r="I853" s="29">
        <v>331141.65899999999</v>
      </c>
      <c r="J853" s="29">
        <v>96575.020999999993</v>
      </c>
      <c r="K853" s="29">
        <v>65212.904000000002</v>
      </c>
      <c r="L853" s="31">
        <v>29.1642619933845</v>
      </c>
      <c r="M853" s="11"/>
    </row>
    <row r="854" spans="1:13" s="54" customFormat="1" ht="11.1" customHeight="1" x14ac:dyDescent="0.2">
      <c r="A854" s="11"/>
      <c r="B854" s="26"/>
      <c r="C854" s="27"/>
      <c r="D854" s="34" t="s">
        <v>32</v>
      </c>
      <c r="E854" s="29"/>
      <c r="F854" s="29"/>
      <c r="G854" s="29"/>
      <c r="H854" s="29"/>
      <c r="I854" s="29"/>
      <c r="J854" s="29"/>
      <c r="K854" s="29"/>
      <c r="L854" s="31"/>
      <c r="M854" s="11"/>
    </row>
    <row r="855" spans="1:13" s="54" customFormat="1" ht="11.1" customHeight="1" x14ac:dyDescent="0.2">
      <c r="A855" s="11"/>
      <c r="B855" s="26"/>
      <c r="C855" s="27"/>
      <c r="D855" s="34" t="s">
        <v>33</v>
      </c>
      <c r="E855" s="37"/>
      <c r="F855" s="37"/>
      <c r="G855" s="37"/>
      <c r="H855" s="37"/>
      <c r="I855" s="37"/>
      <c r="J855" s="29"/>
      <c r="K855" s="29"/>
      <c r="L855" s="31"/>
      <c r="M855" s="11"/>
    </row>
    <row r="856" spans="1:13" s="54" customFormat="1" ht="11.1" customHeight="1" x14ac:dyDescent="0.2">
      <c r="A856" s="11"/>
      <c r="B856" s="26"/>
      <c r="C856" s="27"/>
      <c r="D856" s="34" t="s">
        <v>34</v>
      </c>
      <c r="E856" s="29"/>
      <c r="F856" s="29"/>
      <c r="G856" s="29"/>
      <c r="H856" s="29"/>
      <c r="I856" s="29"/>
      <c r="J856" s="29"/>
      <c r="K856" s="29"/>
      <c r="L856" s="31"/>
      <c r="M856" s="11"/>
    </row>
    <row r="857" spans="1:13" s="54" customFormat="1" ht="11.1" customHeight="1" x14ac:dyDescent="0.2">
      <c r="A857" s="11"/>
      <c r="B857" s="26"/>
      <c r="C857" s="27"/>
      <c r="D857" s="34" t="s">
        <v>35</v>
      </c>
      <c r="E857" s="29"/>
      <c r="F857" s="29"/>
      <c r="G857" s="29"/>
      <c r="H857" s="29"/>
      <c r="I857" s="29"/>
      <c r="J857" s="29"/>
      <c r="K857" s="29"/>
      <c r="L857" s="31"/>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67" t="s">
        <v>85</v>
      </c>
      <c r="B861" s="367"/>
      <c r="C861" s="367"/>
      <c r="D861" s="367"/>
      <c r="E861" s="367"/>
      <c r="F861" s="367"/>
      <c r="G861" s="367"/>
      <c r="H861" s="367"/>
      <c r="I861" s="367"/>
      <c r="J861" s="367"/>
      <c r="K861" s="367"/>
      <c r="L861" s="367"/>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67" t="s">
        <v>1</v>
      </c>
      <c r="B863" s="367"/>
      <c r="C863" s="367"/>
      <c r="D863" s="367"/>
      <c r="E863" s="367"/>
      <c r="F863" s="367"/>
      <c r="G863" s="367"/>
      <c r="H863" s="367"/>
      <c r="I863" s="367"/>
      <c r="J863" s="367"/>
      <c r="K863" s="367"/>
      <c r="L863" s="367"/>
      <c r="M863" s="11"/>
    </row>
    <row r="864" spans="1:13" s="54" customFormat="1" ht="11.1" customHeight="1" x14ac:dyDescent="0.2">
      <c r="A864" s="367" t="s">
        <v>2</v>
      </c>
      <c r="B864" s="367"/>
      <c r="C864" s="367"/>
      <c r="D864" s="367"/>
      <c r="E864" s="367"/>
      <c r="F864" s="367"/>
      <c r="G864" s="367"/>
      <c r="H864" s="367"/>
      <c r="I864" s="367"/>
      <c r="J864" s="367"/>
      <c r="K864" s="367"/>
      <c r="L864" s="367"/>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46" t="s">
        <v>3</v>
      </c>
      <c r="C866" s="349" t="s">
        <v>4</v>
      </c>
      <c r="D866" s="352" t="s">
        <v>5</v>
      </c>
      <c r="E866" s="352" t="s">
        <v>6</v>
      </c>
      <c r="F866" s="349" t="s">
        <v>7</v>
      </c>
      <c r="G866" s="349" t="s">
        <v>8</v>
      </c>
      <c r="H866" s="349" t="s">
        <v>9</v>
      </c>
      <c r="I866" s="361" t="s">
        <v>10</v>
      </c>
      <c r="J866" s="366"/>
      <c r="K866" s="362"/>
      <c r="L866" s="363" t="s">
        <v>11</v>
      </c>
    </row>
    <row r="867" spans="1:13" ht="15" customHeight="1" x14ac:dyDescent="0.2">
      <c r="B867" s="347"/>
      <c r="C867" s="353"/>
      <c r="D867" s="350"/>
      <c r="E867" s="350"/>
      <c r="F867" s="353"/>
      <c r="G867" s="353"/>
      <c r="H867" s="353"/>
      <c r="I867" s="349" t="s">
        <v>12</v>
      </c>
      <c r="J867" s="361" t="s">
        <v>13</v>
      </c>
      <c r="K867" s="362"/>
      <c r="L867" s="364"/>
    </row>
    <row r="868" spans="1:13" ht="21" customHeight="1" x14ac:dyDescent="0.2">
      <c r="B868" s="347"/>
      <c r="C868" s="353"/>
      <c r="D868" s="350"/>
      <c r="E868" s="351"/>
      <c r="F868" s="354"/>
      <c r="G868" s="354"/>
      <c r="H868" s="354"/>
      <c r="I868" s="354"/>
      <c r="J868" s="12" t="s">
        <v>14</v>
      </c>
      <c r="K868" s="13" t="s">
        <v>15</v>
      </c>
      <c r="L868" s="365"/>
    </row>
    <row r="869" spans="1:13" ht="11.1" customHeight="1" x14ac:dyDescent="0.2">
      <c r="B869" s="348"/>
      <c r="C869" s="354"/>
      <c r="D869" s="351"/>
      <c r="E869" s="14" t="s">
        <v>16</v>
      </c>
      <c r="F869" s="14" t="s">
        <v>17</v>
      </c>
      <c r="G869" s="15" t="s">
        <v>18</v>
      </c>
      <c r="H869" s="361" t="s">
        <v>19</v>
      </c>
      <c r="I869" s="366"/>
      <c r="J869" s="366"/>
      <c r="K869" s="362"/>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4"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4"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4"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2019</v>
      </c>
      <c r="E876" s="29"/>
      <c r="F876" s="29"/>
      <c r="G876" s="29"/>
      <c r="H876" s="29"/>
      <c r="I876" s="29"/>
      <c r="J876" s="30"/>
      <c r="K876" s="29"/>
      <c r="L876" s="31"/>
      <c r="M876" s="11"/>
    </row>
    <row r="877" spans="1:13" s="54" customFormat="1" ht="11.1" customHeight="1" x14ac:dyDescent="0.2">
      <c r="A877" s="11"/>
      <c r="B877" s="26"/>
      <c r="C877" s="26"/>
      <c r="D877" s="32" t="s">
        <v>24</v>
      </c>
      <c r="E877" s="29">
        <v>73.714285714285694</v>
      </c>
      <c r="F877" s="29">
        <v>12808.4285714286</v>
      </c>
      <c r="G877" s="29">
        <v>12168.737999999999</v>
      </c>
      <c r="H877" s="29">
        <v>329864.29499999998</v>
      </c>
      <c r="I877" s="29">
        <v>1625848.125</v>
      </c>
      <c r="J877" s="29">
        <v>757559.93599999999</v>
      </c>
      <c r="K877" s="29">
        <v>260676.68799999999</v>
      </c>
      <c r="L877" s="31">
        <v>46.594754107183299</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4"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4"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4"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4"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4"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4"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4"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4"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4"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4"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4"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2020</v>
      </c>
      <c r="E892" s="29"/>
      <c r="F892" s="29"/>
      <c r="G892" s="29"/>
      <c r="H892" s="29"/>
      <c r="I892" s="29"/>
      <c r="J892" s="30"/>
      <c r="K892" s="29"/>
      <c r="L892" s="31"/>
      <c r="M892" s="11"/>
    </row>
    <row r="893" spans="1:13" s="54" customFormat="1" ht="11.1" customHeight="1" x14ac:dyDescent="0.2">
      <c r="A893" s="11"/>
      <c r="B893" s="26"/>
      <c r="C893" s="26"/>
      <c r="D893" s="32" t="s">
        <v>24</v>
      </c>
      <c r="E893" s="29">
        <v>71</v>
      </c>
      <c r="F893" s="29">
        <v>12581.714285714301</v>
      </c>
      <c r="G893" s="29">
        <v>11712.993</v>
      </c>
      <c r="H893" s="29">
        <v>314782.65299999999</v>
      </c>
      <c r="I893" s="29">
        <v>1492203.8359999999</v>
      </c>
      <c r="J893" s="29">
        <v>762718.85600000003</v>
      </c>
      <c r="K893" s="29">
        <v>257366.83900000001</v>
      </c>
      <c r="L893" s="31">
        <v>51.1135836538622</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4" customFormat="1" ht="11.1" customHeight="1" x14ac:dyDescent="0.2">
      <c r="A896" s="11"/>
      <c r="B896" s="26"/>
      <c r="C896" s="26"/>
      <c r="D896" s="34" t="s">
        <v>26</v>
      </c>
      <c r="E896" s="29">
        <v>71</v>
      </c>
      <c r="F896" s="29">
        <v>12657</v>
      </c>
      <c r="G896" s="29">
        <v>1682.2139999999999</v>
      </c>
      <c r="H896" s="29">
        <v>44019.07</v>
      </c>
      <c r="I896" s="29">
        <v>217342.114</v>
      </c>
      <c r="J896" s="29">
        <v>102982.226</v>
      </c>
      <c r="K896" s="29">
        <v>35938.474999999999</v>
      </c>
      <c r="L896" s="31">
        <v>47.382545473906603</v>
      </c>
      <c r="M896" s="11"/>
    </row>
    <row r="897" spans="1:13" s="54" customFormat="1" ht="11.1" customHeight="1" x14ac:dyDescent="0.2">
      <c r="A897" s="11"/>
      <c r="B897" s="26"/>
      <c r="C897" s="26"/>
      <c r="D897" s="34" t="s">
        <v>27</v>
      </c>
      <c r="E897" s="29">
        <v>71</v>
      </c>
      <c r="F897" s="29">
        <v>12645</v>
      </c>
      <c r="G897" s="29">
        <v>1785.838</v>
      </c>
      <c r="H897" s="29">
        <v>45277.258999999998</v>
      </c>
      <c r="I897" s="29">
        <v>247047.65</v>
      </c>
      <c r="J897" s="29">
        <v>123228.901</v>
      </c>
      <c r="K897" s="29">
        <v>42975.252</v>
      </c>
      <c r="L897" s="31">
        <v>49.880620600924601</v>
      </c>
      <c r="M897" s="11"/>
    </row>
    <row r="898" spans="1:13" s="54" customFormat="1" ht="11.1" customHeight="1" x14ac:dyDescent="0.2">
      <c r="A898" s="11"/>
      <c r="B898" s="26"/>
      <c r="C898" s="26"/>
      <c r="D898" s="34" t="s">
        <v>28</v>
      </c>
      <c r="E898" s="29">
        <v>71</v>
      </c>
      <c r="F898" s="29">
        <v>12597</v>
      </c>
      <c r="G898" s="29">
        <v>1598.5060000000001</v>
      </c>
      <c r="H898" s="29">
        <v>44217.116999999998</v>
      </c>
      <c r="I898" s="29">
        <v>173368.239</v>
      </c>
      <c r="J898" s="29">
        <v>83486.717000000004</v>
      </c>
      <c r="K898" s="29">
        <v>34334.167999999998</v>
      </c>
      <c r="L898" s="31">
        <v>48.155716111299903</v>
      </c>
      <c r="M898" s="11"/>
    </row>
    <row r="899" spans="1:13" s="54" customFormat="1" ht="11.1" customHeight="1" x14ac:dyDescent="0.2">
      <c r="A899" s="11"/>
      <c r="B899" s="26"/>
      <c r="C899" s="26"/>
      <c r="D899" s="35" t="s">
        <v>29</v>
      </c>
      <c r="E899" s="29">
        <v>71</v>
      </c>
      <c r="F899" s="29">
        <v>12545</v>
      </c>
      <c r="G899" s="29">
        <v>1534.085</v>
      </c>
      <c r="H899" s="29">
        <v>48273.974999999999</v>
      </c>
      <c r="I899" s="29">
        <v>199883.66200000001</v>
      </c>
      <c r="J899" s="29">
        <v>110341.679</v>
      </c>
      <c r="K899" s="29">
        <v>35063.093000000001</v>
      </c>
      <c r="L899" s="31">
        <v>55.202950504278803</v>
      </c>
      <c r="M899" s="11"/>
    </row>
    <row r="900" spans="1:13" s="54" customFormat="1" ht="11.1" customHeight="1" x14ac:dyDescent="0.2">
      <c r="A900" s="11"/>
      <c r="B900" s="26"/>
      <c r="C900" s="26"/>
      <c r="D900" s="34" t="s">
        <v>30</v>
      </c>
      <c r="E900" s="29">
        <v>71</v>
      </c>
      <c r="F900" s="29">
        <v>12515</v>
      </c>
      <c r="G900" s="29">
        <v>1636.422</v>
      </c>
      <c r="H900" s="29">
        <v>45243.868999999999</v>
      </c>
      <c r="I900" s="29">
        <v>239264.45800000001</v>
      </c>
      <c r="J900" s="29">
        <v>133344.53400000001</v>
      </c>
      <c r="K900" s="29">
        <v>36734.262000000002</v>
      </c>
      <c r="L900" s="31">
        <v>55.731024622135898</v>
      </c>
      <c r="M900" s="11"/>
    </row>
    <row r="901" spans="1:13" s="54" customFormat="1" ht="11.1" customHeight="1" x14ac:dyDescent="0.2">
      <c r="A901" s="11"/>
      <c r="B901" s="26"/>
      <c r="C901" s="26"/>
      <c r="D901" s="34" t="s">
        <v>31</v>
      </c>
      <c r="E901" s="29">
        <v>71</v>
      </c>
      <c r="F901" s="29">
        <v>12467</v>
      </c>
      <c r="G901" s="29">
        <v>1665.751</v>
      </c>
      <c r="H901" s="29">
        <v>44588.055999999997</v>
      </c>
      <c r="I901" s="29">
        <v>194466.111</v>
      </c>
      <c r="J901" s="29">
        <v>104318.819</v>
      </c>
      <c r="K901" s="29">
        <v>41852.775000000001</v>
      </c>
      <c r="L901" s="31">
        <v>53.643700932549599</v>
      </c>
      <c r="M901" s="11"/>
    </row>
    <row r="902" spans="1:13" s="54" customFormat="1" ht="11.1" customHeight="1" x14ac:dyDescent="0.2">
      <c r="A902" s="11"/>
      <c r="B902" s="26"/>
      <c r="C902" s="26"/>
      <c r="D902" s="34" t="s">
        <v>32</v>
      </c>
      <c r="E902" s="29"/>
      <c r="F902" s="29"/>
      <c r="G902" s="29"/>
      <c r="H902" s="29"/>
      <c r="I902" s="29"/>
      <c r="J902" s="29"/>
      <c r="K902" s="29"/>
      <c r="L902" s="31"/>
      <c r="M902" s="11"/>
    </row>
    <row r="903" spans="1:13" s="54" customFormat="1" ht="11.1" customHeight="1" x14ac:dyDescent="0.2">
      <c r="A903" s="11"/>
      <c r="B903" s="26"/>
      <c r="C903" s="26"/>
      <c r="D903" s="34" t="s">
        <v>33</v>
      </c>
      <c r="E903" s="37"/>
      <c r="F903" s="37"/>
      <c r="G903" s="37"/>
      <c r="H903" s="37"/>
      <c r="I903" s="37"/>
      <c r="J903" s="29"/>
      <c r="K903" s="29"/>
      <c r="L903" s="31"/>
      <c r="M903" s="11"/>
    </row>
    <row r="904" spans="1:13" s="54" customFormat="1" ht="11.1" customHeight="1" x14ac:dyDescent="0.2">
      <c r="A904" s="11"/>
      <c r="B904" s="26"/>
      <c r="C904" s="26"/>
      <c r="D904" s="34" t="s">
        <v>34</v>
      </c>
      <c r="E904" s="29"/>
      <c r="F904" s="29"/>
      <c r="G904" s="29"/>
      <c r="H904" s="29"/>
      <c r="I904" s="29"/>
      <c r="J904" s="29"/>
      <c r="K904" s="29"/>
      <c r="L904" s="31"/>
      <c r="M904" s="11"/>
    </row>
    <row r="905" spans="1:13" s="54" customFormat="1" ht="11.1" customHeight="1" x14ac:dyDescent="0.2">
      <c r="A905" s="11"/>
      <c r="B905" s="26"/>
      <c r="C905" s="26"/>
      <c r="D905" s="34" t="s">
        <v>35</v>
      </c>
      <c r="E905" s="29"/>
      <c r="F905" s="29"/>
      <c r="G905" s="29"/>
      <c r="H905" s="29"/>
      <c r="I905" s="29"/>
      <c r="J905" s="29"/>
      <c r="K905" s="29"/>
      <c r="L905" s="31"/>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4"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4"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4"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2019</v>
      </c>
      <c r="E914" s="29"/>
      <c r="F914" s="29"/>
      <c r="G914" s="29"/>
      <c r="H914" s="29"/>
      <c r="I914" s="29"/>
      <c r="J914" s="30"/>
      <c r="K914" s="29"/>
      <c r="L914" s="31"/>
      <c r="M914" s="11"/>
    </row>
    <row r="915" spans="1:13" s="54" customFormat="1" ht="11.1" customHeight="1" x14ac:dyDescent="0.2">
      <c r="A915" s="11"/>
      <c r="B915" s="26"/>
      <c r="C915" s="27"/>
      <c r="D915" s="32" t="s">
        <v>24</v>
      </c>
      <c r="E915" s="29">
        <v>41.714285714285701</v>
      </c>
      <c r="F915" s="29">
        <v>8713.4285714285706</v>
      </c>
      <c r="G915" s="29">
        <v>7951.1379999999999</v>
      </c>
      <c r="H915" s="29">
        <v>205118.033</v>
      </c>
      <c r="I915" s="29">
        <v>1187167.632</v>
      </c>
      <c r="J915" s="29">
        <v>401211.45500000002</v>
      </c>
      <c r="K915" s="29">
        <v>137106.15900000001</v>
      </c>
      <c r="L915" s="31">
        <v>33.795686825127298</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4"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4"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4"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4"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4"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4"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4"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4"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4"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4"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4"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2020</v>
      </c>
      <c r="E930" s="29"/>
      <c r="F930" s="29"/>
      <c r="G930" s="29"/>
      <c r="H930" s="29"/>
      <c r="I930" s="29"/>
      <c r="J930" s="30"/>
      <c r="K930" s="29"/>
      <c r="L930" s="31"/>
      <c r="M930" s="11"/>
    </row>
    <row r="931" spans="1:13" s="54" customFormat="1" ht="11.1" customHeight="1" x14ac:dyDescent="0.2">
      <c r="A931" s="11"/>
      <c r="B931" s="26"/>
      <c r="C931" s="27"/>
      <c r="D931" s="32" t="s">
        <v>24</v>
      </c>
      <c r="E931" s="29">
        <v>42.857142857142897</v>
      </c>
      <c r="F931" s="29">
        <v>8438.7142857142899</v>
      </c>
      <c r="G931" s="29">
        <v>7238.5159999999996</v>
      </c>
      <c r="H931" s="29">
        <v>183299.02</v>
      </c>
      <c r="I931" s="29">
        <v>1008619.36</v>
      </c>
      <c r="J931" s="29">
        <v>374797.511</v>
      </c>
      <c r="K931" s="29">
        <v>175617.859</v>
      </c>
      <c r="L931" s="31">
        <v>37.159460333975701</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4" customFormat="1" ht="11.1" customHeight="1" x14ac:dyDescent="0.2">
      <c r="A934" s="11"/>
      <c r="B934" s="26"/>
      <c r="C934" s="27"/>
      <c r="D934" s="34" t="s">
        <v>26</v>
      </c>
      <c r="E934" s="29">
        <v>43</v>
      </c>
      <c r="F934" s="29">
        <v>8555</v>
      </c>
      <c r="G934" s="29">
        <v>1100.021</v>
      </c>
      <c r="H934" s="29">
        <v>26111.575000000001</v>
      </c>
      <c r="I934" s="29">
        <v>165742.28899999999</v>
      </c>
      <c r="J934" s="29">
        <v>66865.687999999995</v>
      </c>
      <c r="K934" s="29">
        <v>27336.991999999998</v>
      </c>
      <c r="L934" s="31">
        <v>40.343166733989101</v>
      </c>
      <c r="M934" s="11"/>
    </row>
    <row r="935" spans="1:13" s="54" customFormat="1" ht="11.1" customHeight="1" x14ac:dyDescent="0.2">
      <c r="A935" s="11"/>
      <c r="B935" s="26"/>
      <c r="C935" s="27"/>
      <c r="D935" s="34" t="s">
        <v>27</v>
      </c>
      <c r="E935" s="29">
        <v>43</v>
      </c>
      <c r="F935" s="29">
        <v>8495</v>
      </c>
      <c r="G935" s="29">
        <v>1115.922</v>
      </c>
      <c r="H935" s="29">
        <v>25407.287</v>
      </c>
      <c r="I935" s="29">
        <v>146057.209</v>
      </c>
      <c r="J935" s="29">
        <v>52123.232000000004</v>
      </c>
      <c r="K935" s="29">
        <v>26511.317999999999</v>
      </c>
      <c r="L935" s="31">
        <v>35.686860208317398</v>
      </c>
      <c r="M935" s="11"/>
    </row>
    <row r="936" spans="1:13" s="54" customFormat="1" ht="11.1" customHeight="1" x14ac:dyDescent="0.2">
      <c r="A936" s="11"/>
      <c r="B936" s="26"/>
      <c r="C936" s="27"/>
      <c r="D936" s="34" t="s">
        <v>28</v>
      </c>
      <c r="E936" s="29">
        <v>43</v>
      </c>
      <c r="F936" s="29">
        <v>8455</v>
      </c>
      <c r="G936" s="29">
        <v>931.7</v>
      </c>
      <c r="H936" s="29">
        <v>25379.4</v>
      </c>
      <c r="I936" s="29">
        <v>123687.07399999999</v>
      </c>
      <c r="J936" s="29">
        <v>51366.175000000003</v>
      </c>
      <c r="K936" s="29">
        <v>26057.493999999999</v>
      </c>
      <c r="L936" s="31">
        <v>41.529137474785799</v>
      </c>
      <c r="M936" s="11"/>
    </row>
    <row r="937" spans="1:13" s="54" customFormat="1" ht="11.1" customHeight="1" x14ac:dyDescent="0.2">
      <c r="A937" s="11"/>
      <c r="B937" s="26"/>
      <c r="C937" s="27"/>
      <c r="D937" s="35" t="s">
        <v>29</v>
      </c>
      <c r="E937" s="29">
        <v>43</v>
      </c>
      <c r="F937" s="29">
        <v>8406</v>
      </c>
      <c r="G937" s="29">
        <v>908.02</v>
      </c>
      <c r="H937" s="29">
        <v>25398.177</v>
      </c>
      <c r="I937" s="29">
        <v>125450.09</v>
      </c>
      <c r="J937" s="29">
        <v>47327.548999999999</v>
      </c>
      <c r="K937" s="29">
        <v>22985.971000000001</v>
      </c>
      <c r="L937" s="31">
        <v>37.7261977253265</v>
      </c>
      <c r="M937" s="11"/>
    </row>
    <row r="938" spans="1:13" s="54" customFormat="1" ht="11.1" customHeight="1" x14ac:dyDescent="0.2">
      <c r="A938" s="11"/>
      <c r="B938" s="26"/>
      <c r="C938" s="27"/>
      <c r="D938" s="34" t="s">
        <v>30</v>
      </c>
      <c r="E938" s="29">
        <v>43</v>
      </c>
      <c r="F938" s="29">
        <v>8348</v>
      </c>
      <c r="G938" s="29">
        <v>991.92499999999995</v>
      </c>
      <c r="H938" s="29">
        <v>27154.792000000001</v>
      </c>
      <c r="I938" s="29">
        <v>138339.84400000001</v>
      </c>
      <c r="J938" s="29">
        <v>47474.042000000001</v>
      </c>
      <c r="K938" s="29">
        <v>24831.651999999998</v>
      </c>
      <c r="L938" s="31">
        <v>34.3169694480789</v>
      </c>
      <c r="M938" s="11"/>
    </row>
    <row r="939" spans="1:13" s="54" customFormat="1" ht="11.1" customHeight="1" x14ac:dyDescent="0.2">
      <c r="A939" s="11"/>
      <c r="B939" s="26"/>
      <c r="C939" s="27"/>
      <c r="D939" s="34" t="s">
        <v>31</v>
      </c>
      <c r="E939" s="29">
        <v>43</v>
      </c>
      <c r="F939" s="29">
        <v>8311</v>
      </c>
      <c r="G939" s="29">
        <v>1024.6220000000001</v>
      </c>
      <c r="H939" s="29">
        <v>27576.260999999999</v>
      </c>
      <c r="I939" s="29">
        <v>153800.05799999999</v>
      </c>
      <c r="J939" s="29">
        <v>55066.580999999998</v>
      </c>
      <c r="K939" s="29">
        <v>27027.258999999998</v>
      </c>
      <c r="L939" s="31">
        <v>35.804005353496002</v>
      </c>
      <c r="M939" s="11"/>
    </row>
    <row r="940" spans="1:13" s="54" customFormat="1" ht="11.1" customHeight="1" x14ac:dyDescent="0.2">
      <c r="A940" s="11"/>
      <c r="B940" s="26"/>
      <c r="C940" s="27"/>
      <c r="D940" s="34" t="s">
        <v>32</v>
      </c>
      <c r="E940" s="29"/>
      <c r="F940" s="29"/>
      <c r="G940" s="29"/>
      <c r="H940" s="29"/>
      <c r="I940" s="29"/>
      <c r="J940" s="29"/>
      <c r="K940" s="29"/>
      <c r="L940" s="31"/>
      <c r="M940" s="11"/>
    </row>
    <row r="941" spans="1:13" s="54" customFormat="1" ht="11.1" customHeight="1" x14ac:dyDescent="0.2">
      <c r="A941" s="11"/>
      <c r="B941" s="26"/>
      <c r="C941" s="27"/>
      <c r="D941" s="34" t="s">
        <v>33</v>
      </c>
      <c r="E941" s="37"/>
      <c r="F941" s="37"/>
      <c r="G941" s="37"/>
      <c r="H941" s="37"/>
      <c r="I941" s="37"/>
      <c r="J941" s="29"/>
      <c r="K941" s="29"/>
      <c r="L941" s="31"/>
      <c r="M941" s="11"/>
    </row>
    <row r="942" spans="1:13" s="54" customFormat="1" ht="11.1" customHeight="1" x14ac:dyDescent="0.2">
      <c r="A942" s="11"/>
      <c r="B942" s="26"/>
      <c r="C942" s="27"/>
      <c r="D942" s="34" t="s">
        <v>34</v>
      </c>
      <c r="E942" s="29"/>
      <c r="F942" s="29"/>
      <c r="G942" s="29"/>
      <c r="H942" s="29"/>
      <c r="I942" s="29"/>
      <c r="J942" s="29"/>
      <c r="K942" s="29"/>
      <c r="L942" s="31"/>
      <c r="M942" s="11"/>
    </row>
    <row r="943" spans="1:13" s="54" customFormat="1" ht="11.1" customHeight="1" x14ac:dyDescent="0.2">
      <c r="A943" s="11"/>
      <c r="B943" s="26"/>
      <c r="C943" s="27"/>
      <c r="D943" s="34" t="s">
        <v>35</v>
      </c>
      <c r="E943" s="29"/>
      <c r="F943" s="29"/>
      <c r="G943" s="29"/>
      <c r="H943" s="29"/>
      <c r="I943" s="29"/>
      <c r="J943" s="29"/>
      <c r="K943" s="29"/>
      <c r="L943" s="31"/>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67" t="s">
        <v>91</v>
      </c>
      <c r="B947" s="367"/>
      <c r="C947" s="367"/>
      <c r="D947" s="367"/>
      <c r="E947" s="367"/>
      <c r="F947" s="367"/>
      <c r="G947" s="367"/>
      <c r="H947" s="367"/>
      <c r="I947" s="367"/>
      <c r="J947" s="367"/>
      <c r="K947" s="367"/>
      <c r="L947" s="367"/>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67" t="s">
        <v>1</v>
      </c>
      <c r="B949" s="367"/>
      <c r="C949" s="367"/>
      <c r="D949" s="367"/>
      <c r="E949" s="367"/>
      <c r="F949" s="367"/>
      <c r="G949" s="367"/>
      <c r="H949" s="367"/>
      <c r="I949" s="367"/>
      <c r="J949" s="367"/>
      <c r="K949" s="367"/>
      <c r="L949" s="367"/>
      <c r="M949" s="11"/>
    </row>
    <row r="950" spans="1:13" s="54" customFormat="1" ht="11.1" customHeight="1" x14ac:dyDescent="0.2">
      <c r="A950" s="367" t="s">
        <v>2</v>
      </c>
      <c r="B950" s="367"/>
      <c r="C950" s="367"/>
      <c r="D950" s="367"/>
      <c r="E950" s="367"/>
      <c r="F950" s="367"/>
      <c r="G950" s="367"/>
      <c r="H950" s="367"/>
      <c r="I950" s="367"/>
      <c r="J950" s="367"/>
      <c r="K950" s="367"/>
      <c r="L950" s="367"/>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46" t="s">
        <v>3</v>
      </c>
      <c r="C952" s="349" t="s">
        <v>4</v>
      </c>
      <c r="D952" s="352" t="s">
        <v>5</v>
      </c>
      <c r="E952" s="352" t="s">
        <v>6</v>
      </c>
      <c r="F952" s="349" t="s">
        <v>7</v>
      </c>
      <c r="G952" s="349" t="s">
        <v>8</v>
      </c>
      <c r="H952" s="349" t="s">
        <v>9</v>
      </c>
      <c r="I952" s="361" t="s">
        <v>10</v>
      </c>
      <c r="J952" s="366"/>
      <c r="K952" s="362"/>
      <c r="L952" s="363" t="s">
        <v>11</v>
      </c>
    </row>
    <row r="953" spans="1:13" ht="15" customHeight="1" x14ac:dyDescent="0.2">
      <c r="B953" s="347"/>
      <c r="C953" s="353"/>
      <c r="D953" s="350"/>
      <c r="E953" s="350"/>
      <c r="F953" s="353"/>
      <c r="G953" s="353"/>
      <c r="H953" s="353"/>
      <c r="I953" s="349" t="s">
        <v>12</v>
      </c>
      <c r="J953" s="361" t="s">
        <v>13</v>
      </c>
      <c r="K953" s="362"/>
      <c r="L953" s="364"/>
    </row>
    <row r="954" spans="1:13" ht="21" customHeight="1" x14ac:dyDescent="0.2">
      <c r="B954" s="347"/>
      <c r="C954" s="353"/>
      <c r="D954" s="350"/>
      <c r="E954" s="351"/>
      <c r="F954" s="354"/>
      <c r="G954" s="354"/>
      <c r="H954" s="354"/>
      <c r="I954" s="354"/>
      <c r="J954" s="12" t="s">
        <v>14</v>
      </c>
      <c r="K954" s="13" t="s">
        <v>15</v>
      </c>
      <c r="L954" s="365"/>
    </row>
    <row r="955" spans="1:13" ht="11.1" customHeight="1" x14ac:dyDescent="0.2">
      <c r="B955" s="348"/>
      <c r="C955" s="354"/>
      <c r="D955" s="351"/>
      <c r="E955" s="14" t="s">
        <v>16</v>
      </c>
      <c r="F955" s="14" t="s">
        <v>17</v>
      </c>
      <c r="G955" s="15" t="s">
        <v>18</v>
      </c>
      <c r="H955" s="361" t="s">
        <v>19</v>
      </c>
      <c r="I955" s="366"/>
      <c r="J955" s="366"/>
      <c r="K955" s="362"/>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4"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4"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4"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4" customFormat="1" ht="11.1" customHeight="1" x14ac:dyDescent="0.2">
      <c r="A963" s="11"/>
      <c r="B963" s="26"/>
      <c r="C963" s="26"/>
      <c r="D963" s="32" t="s">
        <v>24</v>
      </c>
      <c r="E963" s="29">
        <v>98.857142857142904</v>
      </c>
      <c r="F963" s="29">
        <v>16219.5714285714</v>
      </c>
      <c r="G963" s="29">
        <v>15633.84</v>
      </c>
      <c r="H963" s="29">
        <v>367028.61200000002</v>
      </c>
      <c r="I963" s="29">
        <v>1961637.7379999999</v>
      </c>
      <c r="J963" s="29">
        <v>907912.96900000004</v>
      </c>
      <c r="K963" s="29">
        <v>435509.84499999997</v>
      </c>
      <c r="L963" s="31">
        <v>46.283416729414498</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4"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4"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4"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4"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4"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4"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4"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4"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4"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4"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4"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2020</v>
      </c>
      <c r="E978" s="29"/>
      <c r="F978" s="29"/>
      <c r="G978" s="29"/>
      <c r="H978" s="29"/>
      <c r="I978" s="29"/>
      <c r="J978" s="30"/>
      <c r="K978" s="29"/>
      <c r="L978" s="31"/>
      <c r="M978" s="11"/>
    </row>
    <row r="979" spans="1:13" s="54" customFormat="1" ht="11.1" customHeight="1" x14ac:dyDescent="0.2">
      <c r="A979" s="11"/>
      <c r="B979" s="26"/>
      <c r="C979" s="26"/>
      <c r="D979" s="32" t="s">
        <v>24</v>
      </c>
      <c r="E979" s="29">
        <v>99</v>
      </c>
      <c r="F979" s="29">
        <v>16024.5714285714</v>
      </c>
      <c r="G979" s="29">
        <v>14564.374</v>
      </c>
      <c r="H979" s="29">
        <v>342609.092</v>
      </c>
      <c r="I979" s="29">
        <v>1596607.081</v>
      </c>
      <c r="J979" s="29">
        <v>712611.40099999995</v>
      </c>
      <c r="K979" s="29">
        <v>357058.99300000002</v>
      </c>
      <c r="L979" s="31">
        <v>44.632859861405102</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4" customFormat="1" ht="11.1" customHeight="1" x14ac:dyDescent="0.2">
      <c r="A982" s="11"/>
      <c r="B982" s="26"/>
      <c r="C982" s="26"/>
      <c r="D982" s="34" t="s">
        <v>26</v>
      </c>
      <c r="E982" s="29">
        <v>99</v>
      </c>
      <c r="F982" s="29">
        <v>16107</v>
      </c>
      <c r="G982" s="29">
        <v>2144.8159999999998</v>
      </c>
      <c r="H982" s="29">
        <v>50313.896999999997</v>
      </c>
      <c r="I982" s="29">
        <v>246542.15900000001</v>
      </c>
      <c r="J982" s="29">
        <v>104072.015</v>
      </c>
      <c r="K982" s="29">
        <v>56921.857000000004</v>
      </c>
      <c r="L982" s="31">
        <v>42.212664731308699</v>
      </c>
      <c r="M982" s="11"/>
    </row>
    <row r="983" spans="1:13" s="54" customFormat="1" ht="11.1" customHeight="1" x14ac:dyDescent="0.2">
      <c r="A983" s="11"/>
      <c r="B983" s="26"/>
      <c r="C983" s="26"/>
      <c r="D983" s="34" t="s">
        <v>27</v>
      </c>
      <c r="E983" s="29">
        <v>99</v>
      </c>
      <c r="F983" s="29">
        <v>16055</v>
      </c>
      <c r="G983" s="29">
        <v>2229.8029999999999</v>
      </c>
      <c r="H983" s="29">
        <v>51522.947999999997</v>
      </c>
      <c r="I983" s="29">
        <v>273688.22899999999</v>
      </c>
      <c r="J983" s="29">
        <v>117106.344</v>
      </c>
      <c r="K983" s="29">
        <v>59771.917000000001</v>
      </c>
      <c r="L983" s="31">
        <v>42.788228206920799</v>
      </c>
      <c r="M983" s="11"/>
    </row>
    <row r="984" spans="1:13" s="54" customFormat="1" ht="11.1" customHeight="1" x14ac:dyDescent="0.2">
      <c r="A984" s="11"/>
      <c r="B984" s="26"/>
      <c r="C984" s="26"/>
      <c r="D984" s="34" t="s">
        <v>28</v>
      </c>
      <c r="E984" s="29">
        <v>100</v>
      </c>
      <c r="F984" s="29">
        <v>16156</v>
      </c>
      <c r="G984" s="29">
        <v>1960.345</v>
      </c>
      <c r="H984" s="29">
        <v>46995.976000000002</v>
      </c>
      <c r="I984" s="29">
        <v>176781.03899999999</v>
      </c>
      <c r="J984" s="29">
        <v>84503.876999999993</v>
      </c>
      <c r="K984" s="29">
        <v>34616.69</v>
      </c>
      <c r="L984" s="31">
        <v>47.801437008184998</v>
      </c>
      <c r="M984" s="11"/>
    </row>
    <row r="985" spans="1:13" s="54" customFormat="1" ht="11.1" customHeight="1" x14ac:dyDescent="0.2">
      <c r="A985" s="11"/>
      <c r="B985" s="26"/>
      <c r="C985" s="26"/>
      <c r="D985" s="35" t="s">
        <v>29</v>
      </c>
      <c r="E985" s="29">
        <v>99</v>
      </c>
      <c r="F985" s="29">
        <v>15998</v>
      </c>
      <c r="G985" s="29">
        <v>1853.27</v>
      </c>
      <c r="H985" s="29">
        <v>45345.146000000001</v>
      </c>
      <c r="I985" s="29">
        <v>181247.26800000001</v>
      </c>
      <c r="J985" s="29">
        <v>85552.347999999998</v>
      </c>
      <c r="K985" s="29">
        <v>44374.675000000003</v>
      </c>
      <c r="L985" s="31">
        <v>47.202006929009301</v>
      </c>
      <c r="M985" s="11"/>
    </row>
    <row r="986" spans="1:13" s="54" customFormat="1" ht="11.1" customHeight="1" x14ac:dyDescent="0.2">
      <c r="A986" s="11"/>
      <c r="B986" s="26"/>
      <c r="C986" s="26"/>
      <c r="D986" s="34" t="s">
        <v>30</v>
      </c>
      <c r="E986" s="29">
        <v>99</v>
      </c>
      <c r="F986" s="29">
        <v>15905</v>
      </c>
      <c r="G986" s="29">
        <v>2018.1120000000001</v>
      </c>
      <c r="H986" s="29">
        <v>48663.175999999999</v>
      </c>
      <c r="I986" s="29">
        <v>245730.43900000001</v>
      </c>
      <c r="J986" s="29">
        <v>109356.989</v>
      </c>
      <c r="K986" s="29">
        <v>56113.379000000001</v>
      </c>
      <c r="L986" s="31">
        <v>44.502825716272</v>
      </c>
      <c r="M986" s="11"/>
    </row>
    <row r="987" spans="1:13" s="54" customFormat="1" ht="11.1" customHeight="1" x14ac:dyDescent="0.2">
      <c r="A987" s="11"/>
      <c r="B987" s="26"/>
      <c r="C987" s="26"/>
      <c r="D987" s="34" t="s">
        <v>31</v>
      </c>
      <c r="E987" s="29">
        <v>99</v>
      </c>
      <c r="F987" s="29">
        <v>15892</v>
      </c>
      <c r="G987" s="29">
        <v>2099.3249999999998</v>
      </c>
      <c r="H987" s="29">
        <v>48702</v>
      </c>
      <c r="I987" s="29">
        <v>238421.367</v>
      </c>
      <c r="J987" s="29">
        <v>114221.499</v>
      </c>
      <c r="K987" s="29">
        <v>55275.091999999997</v>
      </c>
      <c r="L987" s="31">
        <v>47.907408818774201</v>
      </c>
      <c r="M987" s="11"/>
    </row>
    <row r="988" spans="1:13" s="54" customFormat="1" ht="11.1" customHeight="1" x14ac:dyDescent="0.2">
      <c r="A988" s="11"/>
      <c r="B988" s="26"/>
      <c r="C988" s="26"/>
      <c r="D988" s="34" t="s">
        <v>32</v>
      </c>
      <c r="E988" s="29"/>
      <c r="F988" s="29"/>
      <c r="G988" s="29"/>
      <c r="H988" s="29"/>
      <c r="I988" s="29"/>
      <c r="J988" s="29"/>
      <c r="K988" s="29"/>
      <c r="L988" s="31"/>
      <c r="M988" s="11"/>
    </row>
    <row r="989" spans="1:13" s="54" customFormat="1" ht="11.1" customHeight="1" x14ac:dyDescent="0.2">
      <c r="A989" s="11"/>
      <c r="B989" s="26"/>
      <c r="C989" s="26"/>
      <c r="D989" s="34" t="s">
        <v>33</v>
      </c>
      <c r="E989" s="37"/>
      <c r="F989" s="37"/>
      <c r="G989" s="37"/>
      <c r="H989" s="37"/>
      <c r="I989" s="37"/>
      <c r="J989" s="29"/>
      <c r="K989" s="29"/>
      <c r="L989" s="31"/>
      <c r="M989" s="11"/>
    </row>
    <row r="990" spans="1:13" s="54" customFormat="1" ht="11.1" customHeight="1" x14ac:dyDescent="0.2">
      <c r="A990" s="11"/>
      <c r="B990" s="26"/>
      <c r="C990" s="26"/>
      <c r="D990" s="34" t="s">
        <v>34</v>
      </c>
      <c r="E990" s="29"/>
      <c r="F990" s="29"/>
      <c r="G990" s="29"/>
      <c r="H990" s="29"/>
      <c r="I990" s="29"/>
      <c r="J990" s="29"/>
      <c r="K990" s="29"/>
      <c r="L990" s="31"/>
      <c r="M990" s="11"/>
    </row>
    <row r="991" spans="1:13" s="54" customFormat="1" ht="11.1" customHeight="1" x14ac:dyDescent="0.2">
      <c r="A991" s="11"/>
      <c r="B991" s="26"/>
      <c r="C991" s="26"/>
      <c r="D991" s="34" t="s">
        <v>35</v>
      </c>
      <c r="E991" s="29"/>
      <c r="F991" s="29"/>
      <c r="G991" s="29"/>
      <c r="H991" s="29"/>
      <c r="I991" s="29"/>
      <c r="J991" s="29"/>
      <c r="K991" s="29"/>
      <c r="L991" s="31"/>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4"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4"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4"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2019</v>
      </c>
      <c r="E1000" s="29"/>
      <c r="F1000" s="29"/>
      <c r="G1000" s="29"/>
      <c r="H1000" s="29"/>
      <c r="I1000" s="29"/>
      <c r="J1000" s="30"/>
      <c r="K1000" s="29"/>
      <c r="L1000" s="31"/>
      <c r="M1000" s="11"/>
    </row>
    <row r="1001" spans="1:13" s="54" customFormat="1" ht="11.1" customHeight="1" x14ac:dyDescent="0.2">
      <c r="A1001" s="11"/>
      <c r="B1001" s="26"/>
      <c r="C1001" s="27"/>
      <c r="D1001" s="32" t="s">
        <v>24</v>
      </c>
      <c r="E1001" s="29">
        <v>52.285714285714299</v>
      </c>
      <c r="F1001" s="29">
        <v>16205.714285714301</v>
      </c>
      <c r="G1001" s="29">
        <v>15083.041999999999</v>
      </c>
      <c r="H1001" s="29">
        <v>398222.73200000002</v>
      </c>
      <c r="I1001" s="29">
        <v>2658717.8990000002</v>
      </c>
      <c r="J1001" s="29">
        <v>669275.83299999998</v>
      </c>
      <c r="K1001" s="29">
        <v>439386.80200000003</v>
      </c>
      <c r="L1001" s="31">
        <v>25.1728787492546</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4"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4"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4"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4"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4"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4"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4"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4"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4"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4"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4"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2020</v>
      </c>
      <c r="E1016" s="29"/>
      <c r="F1016" s="29"/>
      <c r="G1016" s="29"/>
      <c r="H1016" s="29"/>
      <c r="I1016" s="29"/>
      <c r="J1016" s="30"/>
      <c r="K1016" s="29"/>
      <c r="L1016" s="31"/>
      <c r="M1016" s="11"/>
    </row>
    <row r="1017" spans="1:13" s="54" customFormat="1" ht="11.1" customHeight="1" x14ac:dyDescent="0.2">
      <c r="A1017" s="11"/>
      <c r="B1017" s="26"/>
      <c r="C1017" s="27"/>
      <c r="D1017" s="32" t="s">
        <v>24</v>
      </c>
      <c r="E1017" s="29">
        <v>50.285714285714299</v>
      </c>
      <c r="F1017" s="29">
        <v>14706.4285714286</v>
      </c>
      <c r="G1017" s="29">
        <v>11646.583000000001</v>
      </c>
      <c r="H1017" s="29">
        <v>328281.17499999999</v>
      </c>
      <c r="I1017" s="29">
        <v>1913067.3559999999</v>
      </c>
      <c r="J1017" s="29">
        <v>618775.81000000006</v>
      </c>
      <c r="K1017" s="29">
        <v>358057.53</v>
      </c>
      <c r="L1017" s="31">
        <v>32.344695447304503</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4" customFormat="1" ht="11.1" customHeight="1" x14ac:dyDescent="0.2">
      <c r="A1020" s="11"/>
      <c r="B1020" s="26"/>
      <c r="C1020" s="27"/>
      <c r="D1020" s="34" t="s">
        <v>26</v>
      </c>
      <c r="E1020" s="29">
        <v>51</v>
      </c>
      <c r="F1020" s="29">
        <v>14843</v>
      </c>
      <c r="G1020" s="29">
        <v>1982.5640000000001</v>
      </c>
      <c r="H1020" s="29">
        <v>52168.220999999998</v>
      </c>
      <c r="I1020" s="29">
        <v>407992.24800000002</v>
      </c>
      <c r="J1020" s="29">
        <v>150160.84899999999</v>
      </c>
      <c r="K1020" s="29">
        <v>87177.604999999996</v>
      </c>
      <c r="L1020" s="31">
        <v>36.804828948612801</v>
      </c>
      <c r="M1020" s="11"/>
    </row>
    <row r="1021" spans="1:13" s="54" customFormat="1" ht="11.1" customHeight="1" x14ac:dyDescent="0.2">
      <c r="A1021" s="11"/>
      <c r="B1021" s="26"/>
      <c r="C1021" s="27"/>
      <c r="D1021" s="34" t="s">
        <v>27</v>
      </c>
      <c r="E1021" s="29">
        <v>51</v>
      </c>
      <c r="F1021" s="29">
        <v>14907</v>
      </c>
      <c r="G1021" s="29">
        <v>1970.643</v>
      </c>
      <c r="H1021" s="29">
        <v>50827.627999999997</v>
      </c>
      <c r="I1021" s="29">
        <v>316951.26199999999</v>
      </c>
      <c r="J1021" s="29">
        <v>99776.79</v>
      </c>
      <c r="K1021" s="29">
        <v>51864.451999999997</v>
      </c>
      <c r="L1021" s="31">
        <v>31.480168077071699</v>
      </c>
      <c r="M1021" s="11"/>
    </row>
    <row r="1022" spans="1:13" s="54" customFormat="1" ht="11.1" customHeight="1" x14ac:dyDescent="0.2">
      <c r="A1022" s="11"/>
      <c r="B1022" s="26"/>
      <c r="C1022" s="27"/>
      <c r="D1022" s="34" t="s">
        <v>28</v>
      </c>
      <c r="E1022" s="29">
        <v>51</v>
      </c>
      <c r="F1022" s="29">
        <v>15018</v>
      </c>
      <c r="G1022" s="29">
        <v>1065.481</v>
      </c>
      <c r="H1022" s="29">
        <v>36576.860999999997</v>
      </c>
      <c r="I1022" s="29">
        <v>104857.118</v>
      </c>
      <c r="J1022" s="29">
        <v>24023.161</v>
      </c>
      <c r="K1022" s="29">
        <v>15482.055</v>
      </c>
      <c r="L1022" s="31">
        <v>22.910376956955801</v>
      </c>
      <c r="M1022" s="11"/>
    </row>
    <row r="1023" spans="1:13" s="54" customFormat="1" ht="11.1" customHeight="1" x14ac:dyDescent="0.2">
      <c r="A1023" s="11"/>
      <c r="B1023" s="26"/>
      <c r="C1023" s="27"/>
      <c r="D1023" s="35" t="s">
        <v>29</v>
      </c>
      <c r="E1023" s="29">
        <v>49</v>
      </c>
      <c r="F1023" s="29">
        <v>14347</v>
      </c>
      <c r="G1023" s="29">
        <v>1163.1669999999999</v>
      </c>
      <c r="H1023" s="29">
        <v>38867.345999999998</v>
      </c>
      <c r="I1023" s="29">
        <v>148681.94500000001</v>
      </c>
      <c r="J1023" s="29">
        <v>36443.091</v>
      </c>
      <c r="K1023" s="29">
        <v>21512.233</v>
      </c>
      <c r="L1023" s="31">
        <v>24.5107709614641</v>
      </c>
      <c r="M1023" s="11"/>
    </row>
    <row r="1024" spans="1:13" s="54" customFormat="1" ht="11.1" customHeight="1" x14ac:dyDescent="0.2">
      <c r="A1024" s="11"/>
      <c r="B1024" s="26"/>
      <c r="C1024" s="27"/>
      <c r="D1024" s="34" t="s">
        <v>30</v>
      </c>
      <c r="E1024" s="29">
        <v>50</v>
      </c>
      <c r="F1024" s="29">
        <v>14513</v>
      </c>
      <c r="G1024" s="29">
        <v>1692.2470000000001</v>
      </c>
      <c r="H1024" s="29">
        <v>46680.512000000002</v>
      </c>
      <c r="I1024" s="29">
        <v>266808.05099999998</v>
      </c>
      <c r="J1024" s="29">
        <v>78875</v>
      </c>
      <c r="K1024" s="29">
        <v>46650.74</v>
      </c>
      <c r="L1024" s="31">
        <v>29.562451247020299</v>
      </c>
      <c r="M1024" s="11"/>
    </row>
    <row r="1025" spans="1:13" s="54" customFormat="1" ht="11.1" customHeight="1" x14ac:dyDescent="0.2">
      <c r="A1025" s="11"/>
      <c r="B1025" s="26"/>
      <c r="C1025" s="27"/>
      <c r="D1025" s="34" t="s">
        <v>31</v>
      </c>
      <c r="E1025" s="29">
        <v>50</v>
      </c>
      <c r="F1025" s="29">
        <v>14479</v>
      </c>
      <c r="G1025" s="29">
        <v>1773.037</v>
      </c>
      <c r="H1025" s="29">
        <v>49290.862999999998</v>
      </c>
      <c r="I1025" s="29">
        <v>298301.049</v>
      </c>
      <c r="J1025" s="29">
        <v>96047.462</v>
      </c>
      <c r="K1025" s="29">
        <v>50537.453000000001</v>
      </c>
      <c r="L1025" s="31">
        <v>32.198164345040603</v>
      </c>
      <c r="M1025" s="11"/>
    </row>
    <row r="1026" spans="1:13" s="54" customFormat="1" ht="11.1" customHeight="1" x14ac:dyDescent="0.2">
      <c r="A1026" s="11"/>
      <c r="B1026" s="26"/>
      <c r="C1026" s="27"/>
      <c r="D1026" s="34" t="s">
        <v>32</v>
      </c>
      <c r="E1026" s="29"/>
      <c r="F1026" s="29"/>
      <c r="G1026" s="29"/>
      <c r="H1026" s="29"/>
      <c r="I1026" s="29"/>
      <c r="J1026" s="29"/>
      <c r="K1026" s="29"/>
      <c r="L1026" s="31"/>
      <c r="M1026" s="11"/>
    </row>
    <row r="1027" spans="1:13" s="54" customFormat="1" ht="11.1" customHeight="1" x14ac:dyDescent="0.2">
      <c r="A1027" s="11"/>
      <c r="B1027" s="26"/>
      <c r="C1027" s="27"/>
      <c r="D1027" s="34" t="s">
        <v>33</v>
      </c>
      <c r="E1027" s="37"/>
      <c r="F1027" s="37"/>
      <c r="G1027" s="37"/>
      <c r="H1027" s="37"/>
      <c r="I1027" s="37"/>
      <c r="J1027" s="29"/>
      <c r="K1027" s="29"/>
      <c r="L1027" s="31"/>
      <c r="M1027" s="11"/>
    </row>
    <row r="1028" spans="1:13" s="54" customFormat="1" ht="11.1" customHeight="1" x14ac:dyDescent="0.2">
      <c r="A1028" s="11"/>
      <c r="B1028" s="26"/>
      <c r="C1028" s="27"/>
      <c r="D1028" s="34" t="s">
        <v>34</v>
      </c>
      <c r="E1028" s="29"/>
      <c r="F1028" s="29"/>
      <c r="G1028" s="29"/>
      <c r="H1028" s="29"/>
      <c r="I1028" s="29"/>
      <c r="J1028" s="29"/>
      <c r="K1028" s="29"/>
      <c r="L1028" s="31"/>
      <c r="M1028" s="11"/>
    </row>
    <row r="1029" spans="1:13" s="54" customFormat="1" ht="11.1" customHeight="1" x14ac:dyDescent="0.2">
      <c r="A1029" s="11"/>
      <c r="B1029" s="26"/>
      <c r="C1029" s="27"/>
      <c r="D1029" s="34" t="s">
        <v>35</v>
      </c>
      <c r="E1029" s="29"/>
      <c r="F1029" s="29"/>
      <c r="G1029" s="29"/>
      <c r="H1029" s="29"/>
      <c r="I1029" s="29"/>
      <c r="J1029" s="29"/>
      <c r="K1029" s="29"/>
      <c r="L1029" s="31"/>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67" t="s">
        <v>95</v>
      </c>
      <c r="B1033" s="367"/>
      <c r="C1033" s="367"/>
      <c r="D1033" s="367"/>
      <c r="E1033" s="367"/>
      <c r="F1033" s="367"/>
      <c r="G1033" s="367"/>
      <c r="H1033" s="367"/>
      <c r="I1033" s="367"/>
      <c r="J1033" s="367"/>
      <c r="K1033" s="367"/>
      <c r="L1033" s="367"/>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67" t="s">
        <v>1</v>
      </c>
      <c r="B1035" s="367"/>
      <c r="C1035" s="367"/>
      <c r="D1035" s="367"/>
      <c r="E1035" s="367"/>
      <c r="F1035" s="367"/>
      <c r="G1035" s="367"/>
      <c r="H1035" s="367"/>
      <c r="I1035" s="367"/>
      <c r="J1035" s="367"/>
      <c r="K1035" s="367"/>
      <c r="L1035" s="367"/>
      <c r="M1035" s="11"/>
    </row>
    <row r="1036" spans="1:13" s="54" customFormat="1" ht="11.1" customHeight="1" x14ac:dyDescent="0.2">
      <c r="A1036" s="367" t="s">
        <v>2</v>
      </c>
      <c r="B1036" s="367"/>
      <c r="C1036" s="367"/>
      <c r="D1036" s="367"/>
      <c r="E1036" s="367"/>
      <c r="F1036" s="367"/>
      <c r="G1036" s="367"/>
      <c r="H1036" s="367"/>
      <c r="I1036" s="367"/>
      <c r="J1036" s="367"/>
      <c r="K1036" s="367"/>
      <c r="L1036" s="367"/>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46" t="s">
        <v>3</v>
      </c>
      <c r="C1038" s="349" t="s">
        <v>4</v>
      </c>
      <c r="D1038" s="352" t="s">
        <v>5</v>
      </c>
      <c r="E1038" s="352" t="s">
        <v>6</v>
      </c>
      <c r="F1038" s="349" t="s">
        <v>7</v>
      </c>
      <c r="G1038" s="349" t="s">
        <v>8</v>
      </c>
      <c r="H1038" s="349" t="s">
        <v>9</v>
      </c>
      <c r="I1038" s="361" t="s">
        <v>10</v>
      </c>
      <c r="J1038" s="366"/>
      <c r="K1038" s="362"/>
      <c r="L1038" s="363" t="s">
        <v>11</v>
      </c>
    </row>
    <row r="1039" spans="1:13" ht="15" customHeight="1" x14ac:dyDescent="0.2">
      <c r="B1039" s="347"/>
      <c r="C1039" s="353"/>
      <c r="D1039" s="350"/>
      <c r="E1039" s="350"/>
      <c r="F1039" s="353"/>
      <c r="G1039" s="353"/>
      <c r="H1039" s="353"/>
      <c r="I1039" s="349" t="s">
        <v>12</v>
      </c>
      <c r="J1039" s="361" t="s">
        <v>13</v>
      </c>
      <c r="K1039" s="362"/>
      <c r="L1039" s="364"/>
    </row>
    <row r="1040" spans="1:13" ht="21" customHeight="1" x14ac:dyDescent="0.2">
      <c r="B1040" s="347"/>
      <c r="C1040" s="353"/>
      <c r="D1040" s="350"/>
      <c r="E1040" s="351"/>
      <c r="F1040" s="354"/>
      <c r="G1040" s="354"/>
      <c r="H1040" s="354"/>
      <c r="I1040" s="354"/>
      <c r="J1040" s="12" t="s">
        <v>14</v>
      </c>
      <c r="K1040" s="13" t="s">
        <v>15</v>
      </c>
      <c r="L1040" s="365"/>
    </row>
    <row r="1041" spans="1:13" ht="11.1" customHeight="1" x14ac:dyDescent="0.2">
      <c r="B1041" s="348"/>
      <c r="C1041" s="354"/>
      <c r="D1041" s="351"/>
      <c r="E1041" s="14" t="s">
        <v>16</v>
      </c>
      <c r="F1041" s="14" t="s">
        <v>17</v>
      </c>
      <c r="G1041" s="15" t="s">
        <v>18</v>
      </c>
      <c r="H1041" s="361" t="s">
        <v>19</v>
      </c>
      <c r="I1041" s="366"/>
      <c r="J1041" s="366"/>
      <c r="K1041" s="362"/>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4"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2020</v>
      </c>
      <c r="E1064" s="29"/>
      <c r="F1064" s="29"/>
      <c r="G1064" s="29"/>
      <c r="H1064" s="29"/>
      <c r="I1064" s="29"/>
      <c r="J1064" s="30"/>
      <c r="K1064" s="29"/>
      <c r="L1064" s="31"/>
      <c r="M1064" s="11"/>
    </row>
    <row r="1065" spans="1:13"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c r="F1074" s="44"/>
      <c r="G1074" s="44"/>
      <c r="H1074" s="44"/>
      <c r="I1074" s="44"/>
      <c r="J1074" s="44"/>
      <c r="K1074" s="44"/>
      <c r="L1074" s="44"/>
      <c r="M1074" s="11"/>
    </row>
    <row r="1075" spans="1:13" s="54" customFormat="1" ht="11.1" customHeight="1" x14ac:dyDescent="0.2">
      <c r="A1075" s="11"/>
      <c r="B1075" s="26"/>
      <c r="C1075" s="26"/>
      <c r="D1075" s="34" t="s">
        <v>33</v>
      </c>
      <c r="E1075" s="29"/>
      <c r="F1075" s="44"/>
      <c r="G1075" s="44"/>
      <c r="H1075" s="44"/>
      <c r="I1075" s="44"/>
      <c r="J1075" s="44"/>
      <c r="K1075" s="44"/>
      <c r="L1075" s="44"/>
      <c r="M1075" s="11"/>
    </row>
    <row r="1076" spans="1:13" s="54" customFormat="1" ht="11.1" customHeight="1" x14ac:dyDescent="0.2">
      <c r="A1076" s="11"/>
      <c r="B1076" s="26"/>
      <c r="C1076" s="26"/>
      <c r="D1076" s="34" t="s">
        <v>34</v>
      </c>
      <c r="E1076" s="29"/>
      <c r="F1076" s="44"/>
      <c r="G1076" s="44"/>
      <c r="H1076" s="44"/>
      <c r="I1076" s="44"/>
      <c r="J1076" s="44"/>
      <c r="K1076" s="44"/>
      <c r="L1076" s="44"/>
      <c r="M1076" s="11"/>
    </row>
    <row r="1077" spans="1:13" s="54" customFormat="1" ht="11.1" customHeight="1" x14ac:dyDescent="0.2">
      <c r="A1077" s="11"/>
      <c r="B1077" s="26"/>
      <c r="C1077" s="26"/>
      <c r="D1077" s="34" t="s">
        <v>35</v>
      </c>
      <c r="E1077" s="29"/>
      <c r="F1077" s="44"/>
      <c r="G1077" s="44"/>
      <c r="H1077" s="44"/>
      <c r="I1077" s="44"/>
      <c r="J1077" s="44"/>
      <c r="K1077" s="44"/>
      <c r="L1077" s="44"/>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38"/>
      <c r="E1079" s="22"/>
      <c r="F1079" s="22"/>
      <c r="G1079" s="22"/>
      <c r="H1079" s="22"/>
      <c r="I1079" s="22"/>
      <c r="J1079" s="60"/>
      <c r="K1079" s="22"/>
      <c r="L1079" s="5"/>
      <c r="M1079" s="11"/>
    </row>
    <row r="1080" spans="1:13" s="54" customFormat="1" ht="11.1" customHeight="1" x14ac:dyDescent="0.2">
      <c r="A1080" s="11"/>
      <c r="B1080" s="26"/>
      <c r="C1080" s="26"/>
      <c r="D1080" s="38"/>
      <c r="E1080" s="22"/>
      <c r="F1080" s="22"/>
      <c r="G1080" s="22"/>
      <c r="H1080" s="22"/>
      <c r="I1080" s="22"/>
      <c r="J1080" s="60"/>
      <c r="K1080" s="22"/>
      <c r="L1080" s="5"/>
      <c r="M1080" s="11"/>
    </row>
    <row r="1081" spans="1:13" s="54"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4"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4"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4"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2019</v>
      </c>
      <c r="E1086" s="29"/>
      <c r="F1086" s="29"/>
      <c r="G1086" s="29"/>
      <c r="H1086" s="29"/>
      <c r="I1086" s="29"/>
      <c r="J1086" s="30"/>
      <c r="K1086" s="29"/>
      <c r="L1086" s="31"/>
      <c r="M1086" s="11"/>
    </row>
    <row r="1087" spans="1:13" s="54" customFormat="1" ht="11.1" customHeight="1" x14ac:dyDescent="0.2">
      <c r="A1087" s="11"/>
      <c r="B1087" s="26"/>
      <c r="C1087" s="27"/>
      <c r="D1087" s="32" t="s">
        <v>24</v>
      </c>
      <c r="E1087" s="29">
        <v>11</v>
      </c>
      <c r="F1087" s="29">
        <v>1563.2857142857099</v>
      </c>
      <c r="G1087" s="29">
        <v>1508.355</v>
      </c>
      <c r="H1087" s="29">
        <v>27793.502</v>
      </c>
      <c r="I1087" s="29">
        <v>162505.01999999999</v>
      </c>
      <c r="J1087" s="29">
        <v>18633.616000000002</v>
      </c>
      <c r="K1087" s="29">
        <v>9672.4920000000002</v>
      </c>
      <c r="L1087" s="31">
        <v>11.4664863891589</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4"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4"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4"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4"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4"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4"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4"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4"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4"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4"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4"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2020</v>
      </c>
      <c r="E1102" s="29"/>
      <c r="F1102" s="29"/>
      <c r="G1102" s="29"/>
      <c r="H1102" s="29"/>
      <c r="I1102" s="29"/>
      <c r="J1102" s="30"/>
      <c r="K1102" s="29"/>
      <c r="L1102" s="31"/>
      <c r="M1102" s="11"/>
    </row>
    <row r="1103" spans="1:13" s="54" customFormat="1" ht="11.1" customHeight="1" x14ac:dyDescent="0.2">
      <c r="A1103" s="11"/>
      <c r="B1103" s="26"/>
      <c r="C1103" s="27"/>
      <c r="D1103" s="32" t="s">
        <v>24</v>
      </c>
      <c r="E1103" s="29">
        <v>10.1428571428571</v>
      </c>
      <c r="F1103" s="29">
        <v>1460.1428571428601</v>
      </c>
      <c r="G1103" s="29">
        <v>1347.7249999999999</v>
      </c>
      <c r="H1103" s="29">
        <v>24193.288</v>
      </c>
      <c r="I1103" s="29">
        <v>148395.139</v>
      </c>
      <c r="J1103" s="29">
        <v>13330.352000000001</v>
      </c>
      <c r="K1103" s="44" t="s">
        <v>21</v>
      </c>
      <c r="L1103" s="31">
        <v>8.9830112292290103</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4" customFormat="1" ht="11.1" customHeight="1" x14ac:dyDescent="0.2">
      <c r="A1106" s="11"/>
      <c r="B1106" s="26"/>
      <c r="C1106" s="27"/>
      <c r="D1106" s="34" t="s">
        <v>26</v>
      </c>
      <c r="E1106" s="29">
        <v>10</v>
      </c>
      <c r="F1106" s="29">
        <v>1460</v>
      </c>
      <c r="G1106" s="29">
        <v>196.56299999999999</v>
      </c>
      <c r="H1106" s="29">
        <v>3577.268</v>
      </c>
      <c r="I1106" s="29">
        <v>23327.741000000002</v>
      </c>
      <c r="J1106" s="29">
        <v>2271.223</v>
      </c>
      <c r="K1106" s="44" t="s">
        <v>21</v>
      </c>
      <c r="L1106" s="31">
        <v>9.7361463332433296</v>
      </c>
      <c r="M1106" s="11"/>
    </row>
    <row r="1107" spans="1:13" s="54" customFormat="1" ht="11.1" customHeight="1" x14ac:dyDescent="0.2">
      <c r="A1107" s="11"/>
      <c r="B1107" s="26"/>
      <c r="C1107" s="27"/>
      <c r="D1107" s="34" t="s">
        <v>27</v>
      </c>
      <c r="E1107" s="29">
        <v>10</v>
      </c>
      <c r="F1107" s="29">
        <v>1472</v>
      </c>
      <c r="G1107" s="29">
        <v>200.84399999999999</v>
      </c>
      <c r="H1107" s="29">
        <v>3690.4050000000002</v>
      </c>
      <c r="I1107" s="29">
        <v>23071.653999999999</v>
      </c>
      <c r="J1107" s="29">
        <v>2005.9159999999999</v>
      </c>
      <c r="K1107" s="44" t="s">
        <v>21</v>
      </c>
      <c r="L1107" s="31">
        <v>8.6942878044200906</v>
      </c>
      <c r="M1107" s="11"/>
    </row>
    <row r="1108" spans="1:13" s="54" customFormat="1" ht="11.1" customHeight="1" x14ac:dyDescent="0.2">
      <c r="A1108" s="11"/>
      <c r="B1108" s="26"/>
      <c r="C1108" s="27"/>
      <c r="D1108" s="34" t="s">
        <v>28</v>
      </c>
      <c r="E1108" s="29">
        <v>10</v>
      </c>
      <c r="F1108" s="29">
        <v>1468</v>
      </c>
      <c r="G1108" s="29">
        <v>164.76599999999999</v>
      </c>
      <c r="H1108" s="29">
        <v>3019.567</v>
      </c>
      <c r="I1108" s="29">
        <v>12227.664000000001</v>
      </c>
      <c r="J1108" s="29">
        <v>845.79499999999996</v>
      </c>
      <c r="K1108" s="44" t="s">
        <v>21</v>
      </c>
      <c r="L1108" s="31">
        <v>6.9170611819232199</v>
      </c>
      <c r="M1108" s="11"/>
    </row>
    <row r="1109" spans="1:13" s="54" customFormat="1" ht="11.1" customHeight="1" x14ac:dyDescent="0.2">
      <c r="A1109" s="11"/>
      <c r="B1109" s="26"/>
      <c r="C1109" s="27"/>
      <c r="D1109" s="35" t="s">
        <v>29</v>
      </c>
      <c r="E1109" s="29">
        <v>10</v>
      </c>
      <c r="F1109" s="29">
        <v>1450</v>
      </c>
      <c r="G1109" s="29">
        <v>196.595</v>
      </c>
      <c r="H1109" s="29">
        <v>3246.2240000000002</v>
      </c>
      <c r="I1109" s="29">
        <v>18329.91</v>
      </c>
      <c r="J1109" s="29">
        <v>1371.3430000000001</v>
      </c>
      <c r="K1109" s="44" t="s">
        <v>21</v>
      </c>
      <c r="L1109" s="31">
        <v>7.48144971797461</v>
      </c>
      <c r="M1109" s="11"/>
    </row>
    <row r="1110" spans="1:13" s="54" customFormat="1" ht="11.1" customHeight="1" x14ac:dyDescent="0.2">
      <c r="A1110" s="11"/>
      <c r="B1110" s="26"/>
      <c r="C1110" s="27"/>
      <c r="D1110" s="34" t="s">
        <v>30</v>
      </c>
      <c r="E1110" s="29">
        <v>10</v>
      </c>
      <c r="F1110" s="29">
        <v>1456</v>
      </c>
      <c r="G1110" s="29">
        <v>195.15700000000001</v>
      </c>
      <c r="H1110" s="29">
        <v>3524.71</v>
      </c>
      <c r="I1110" s="29">
        <v>24332.954000000002</v>
      </c>
      <c r="J1110" s="29">
        <v>2349.9720000000002</v>
      </c>
      <c r="K1110" s="44" t="s">
        <v>21</v>
      </c>
      <c r="L1110" s="31">
        <v>9.6575697303336003</v>
      </c>
      <c r="M1110" s="11"/>
    </row>
    <row r="1111" spans="1:13" s="54" customFormat="1" ht="11.1" customHeight="1" x14ac:dyDescent="0.2">
      <c r="A1111" s="11"/>
      <c r="B1111" s="26"/>
      <c r="C1111" s="27"/>
      <c r="D1111" s="34" t="s">
        <v>31</v>
      </c>
      <c r="E1111" s="29">
        <v>10</v>
      </c>
      <c r="F1111" s="29">
        <v>1455</v>
      </c>
      <c r="G1111" s="29">
        <v>190.762</v>
      </c>
      <c r="H1111" s="29">
        <v>3446.3240000000001</v>
      </c>
      <c r="I1111" s="29">
        <v>24857.526000000002</v>
      </c>
      <c r="J1111" s="29">
        <v>2366.998</v>
      </c>
      <c r="K1111" s="44" t="s">
        <v>21</v>
      </c>
      <c r="L1111" s="31">
        <v>9.5222589729967506</v>
      </c>
      <c r="M1111" s="11"/>
    </row>
    <row r="1112" spans="1:13" s="54" customFormat="1" ht="11.1" customHeight="1" x14ac:dyDescent="0.2">
      <c r="A1112" s="11"/>
      <c r="B1112" s="26"/>
      <c r="C1112" s="27"/>
      <c r="D1112" s="34" t="s">
        <v>32</v>
      </c>
      <c r="E1112" s="29"/>
      <c r="F1112" s="29"/>
      <c r="G1112" s="29"/>
      <c r="H1112" s="29"/>
      <c r="I1112" s="29"/>
      <c r="J1112" s="29"/>
      <c r="K1112" s="29"/>
      <c r="L1112" s="31"/>
      <c r="M1112" s="11"/>
    </row>
    <row r="1113" spans="1:13" s="54" customFormat="1" ht="11.1" customHeight="1" x14ac:dyDescent="0.2">
      <c r="A1113" s="11"/>
      <c r="B1113" s="26"/>
      <c r="C1113" s="27"/>
      <c r="D1113" s="34" t="s">
        <v>33</v>
      </c>
      <c r="E1113" s="37"/>
      <c r="F1113" s="37"/>
      <c r="G1113" s="37"/>
      <c r="H1113" s="37"/>
      <c r="I1113" s="37"/>
      <c r="J1113" s="29"/>
      <c r="K1113" s="29"/>
      <c r="L1113" s="31"/>
      <c r="M1113" s="11"/>
    </row>
    <row r="1114" spans="1:13" s="54" customFormat="1" ht="11.1" customHeight="1" x14ac:dyDescent="0.2">
      <c r="A1114" s="11"/>
      <c r="B1114" s="26"/>
      <c r="C1114" s="27"/>
      <c r="D1114" s="34" t="s">
        <v>34</v>
      </c>
      <c r="E1114" s="29"/>
      <c r="F1114" s="29"/>
      <c r="G1114" s="29"/>
      <c r="H1114" s="29"/>
      <c r="I1114" s="29"/>
      <c r="J1114" s="29"/>
      <c r="K1114" s="29"/>
      <c r="L1114" s="31"/>
      <c r="M1114" s="11"/>
    </row>
    <row r="1115" spans="1:13" s="54" customFormat="1" ht="11.1" customHeight="1" x14ac:dyDescent="0.2">
      <c r="A1115" s="11"/>
      <c r="B1115" s="26"/>
      <c r="C1115" s="27"/>
      <c r="D1115" s="34" t="s">
        <v>35</v>
      </c>
      <c r="E1115" s="29"/>
      <c r="F1115" s="29"/>
      <c r="G1115" s="29"/>
      <c r="H1115" s="29"/>
      <c r="I1115" s="29"/>
      <c r="J1115" s="29"/>
      <c r="K1115" s="29"/>
      <c r="L1115" s="31"/>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67" t="s">
        <v>98</v>
      </c>
      <c r="B1119" s="367"/>
      <c r="C1119" s="367"/>
      <c r="D1119" s="367"/>
      <c r="E1119" s="367"/>
      <c r="F1119" s="367"/>
      <c r="G1119" s="367"/>
      <c r="H1119" s="367"/>
      <c r="I1119" s="367"/>
      <c r="J1119" s="367"/>
      <c r="K1119" s="367"/>
      <c r="L1119" s="367"/>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67" t="s">
        <v>1</v>
      </c>
      <c r="B1121" s="367"/>
      <c r="C1121" s="367"/>
      <c r="D1121" s="367"/>
      <c r="E1121" s="367"/>
      <c r="F1121" s="367"/>
      <c r="G1121" s="367"/>
      <c r="H1121" s="367"/>
      <c r="I1121" s="367"/>
      <c r="J1121" s="367"/>
      <c r="K1121" s="367"/>
      <c r="L1121" s="367"/>
      <c r="M1121" s="11"/>
    </row>
    <row r="1122" spans="1:13" s="54" customFormat="1" ht="11.1" customHeight="1" x14ac:dyDescent="0.2">
      <c r="A1122" s="367" t="s">
        <v>2</v>
      </c>
      <c r="B1122" s="367"/>
      <c r="C1122" s="367"/>
      <c r="D1122" s="367"/>
      <c r="E1122" s="367"/>
      <c r="F1122" s="367"/>
      <c r="G1122" s="367"/>
      <c r="H1122" s="367"/>
      <c r="I1122" s="367"/>
      <c r="J1122" s="367"/>
      <c r="K1122" s="367"/>
      <c r="L1122" s="367"/>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46" t="s">
        <v>3</v>
      </c>
      <c r="C1124" s="349" t="s">
        <v>4</v>
      </c>
      <c r="D1124" s="352" t="s">
        <v>5</v>
      </c>
      <c r="E1124" s="352" t="s">
        <v>6</v>
      </c>
      <c r="F1124" s="349" t="s">
        <v>7</v>
      </c>
      <c r="G1124" s="349" t="s">
        <v>8</v>
      </c>
      <c r="H1124" s="349" t="s">
        <v>9</v>
      </c>
      <c r="I1124" s="361" t="s">
        <v>10</v>
      </c>
      <c r="J1124" s="366"/>
      <c r="K1124" s="362"/>
      <c r="L1124" s="363" t="s">
        <v>11</v>
      </c>
    </row>
    <row r="1125" spans="1:13" ht="15" customHeight="1" x14ac:dyDescent="0.2">
      <c r="B1125" s="347"/>
      <c r="C1125" s="353"/>
      <c r="D1125" s="350"/>
      <c r="E1125" s="350"/>
      <c r="F1125" s="353"/>
      <c r="G1125" s="353"/>
      <c r="H1125" s="353"/>
      <c r="I1125" s="349" t="s">
        <v>12</v>
      </c>
      <c r="J1125" s="361" t="s">
        <v>13</v>
      </c>
      <c r="K1125" s="362"/>
      <c r="L1125" s="364"/>
    </row>
    <row r="1126" spans="1:13" ht="21" customHeight="1" x14ac:dyDescent="0.2">
      <c r="B1126" s="347"/>
      <c r="C1126" s="353"/>
      <c r="D1126" s="350"/>
      <c r="E1126" s="351"/>
      <c r="F1126" s="354"/>
      <c r="G1126" s="354"/>
      <c r="H1126" s="354"/>
      <c r="I1126" s="354"/>
      <c r="J1126" s="12" t="s">
        <v>14</v>
      </c>
      <c r="K1126" s="13" t="s">
        <v>15</v>
      </c>
      <c r="L1126" s="365"/>
    </row>
    <row r="1127" spans="1:13" ht="11.1" customHeight="1" x14ac:dyDescent="0.2">
      <c r="B1127" s="348"/>
      <c r="C1127" s="354"/>
      <c r="D1127" s="351"/>
      <c r="E1127" s="14" t="s">
        <v>16</v>
      </c>
      <c r="F1127" s="14" t="s">
        <v>17</v>
      </c>
      <c r="G1127" s="15" t="s">
        <v>18</v>
      </c>
      <c r="H1127" s="361" t="s">
        <v>19</v>
      </c>
      <c r="I1127" s="366"/>
      <c r="J1127" s="366"/>
      <c r="K1127" s="362"/>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4"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4"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4"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2019</v>
      </c>
      <c r="E1134" s="29"/>
      <c r="F1134" s="29"/>
      <c r="G1134" s="29"/>
      <c r="H1134" s="29"/>
      <c r="I1134" s="29"/>
      <c r="J1134" s="30"/>
      <c r="K1134" s="29"/>
      <c r="L1134" s="31"/>
      <c r="M1134" s="11"/>
    </row>
    <row r="1135" spans="1:13" s="54" customFormat="1" ht="11.1" customHeight="1" x14ac:dyDescent="0.2">
      <c r="A1135" s="11"/>
      <c r="B1135" s="26"/>
      <c r="C1135" s="26"/>
      <c r="D1135" s="32" t="s">
        <v>24</v>
      </c>
      <c r="E1135" s="29">
        <v>32</v>
      </c>
      <c r="F1135" s="29">
        <v>4701.1428571428596</v>
      </c>
      <c r="G1135" s="29">
        <v>4472.6319999999996</v>
      </c>
      <c r="H1135" s="29">
        <v>104055.482</v>
      </c>
      <c r="I1135" s="29">
        <v>601154.57999999996</v>
      </c>
      <c r="J1135" s="29">
        <v>387522.47</v>
      </c>
      <c r="K1135" s="29">
        <v>70193.709000000003</v>
      </c>
      <c r="L1135" s="31">
        <v>64.463032120623595</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4"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4"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4"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4"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4"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4"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4"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4"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4"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4"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4"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2020</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4950.8571428571404</v>
      </c>
      <c r="G1151" s="29">
        <v>4585.4489999999996</v>
      </c>
      <c r="H1151" s="29">
        <v>103767.194</v>
      </c>
      <c r="I1151" s="29">
        <v>627771.44200000004</v>
      </c>
      <c r="J1151" s="29">
        <v>390581.87800000003</v>
      </c>
      <c r="K1151" s="44" t="s">
        <v>21</v>
      </c>
      <c r="L1151" s="31">
        <v>62.217210256595301</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4" customFormat="1" ht="11.1" customHeight="1" x14ac:dyDescent="0.2">
      <c r="A1154" s="11"/>
      <c r="B1154" s="26"/>
      <c r="C1154" s="26"/>
      <c r="D1154" s="34" t="s">
        <v>26</v>
      </c>
      <c r="E1154" s="29">
        <v>32</v>
      </c>
      <c r="F1154" s="29">
        <v>4964</v>
      </c>
      <c r="G1154" s="29">
        <v>653.63099999999997</v>
      </c>
      <c r="H1154" s="29">
        <v>14698.027</v>
      </c>
      <c r="I1154" s="29">
        <v>74037.308999999994</v>
      </c>
      <c r="J1154" s="29">
        <v>41462.667000000001</v>
      </c>
      <c r="K1154" s="29">
        <v>9525.3469999999998</v>
      </c>
      <c r="L1154" s="31">
        <v>56.002396035220599</v>
      </c>
      <c r="M1154" s="11"/>
    </row>
    <row r="1155" spans="1:13" s="54" customFormat="1" ht="11.1" customHeight="1" x14ac:dyDescent="0.2">
      <c r="A1155" s="11"/>
      <c r="B1155" s="26"/>
      <c r="C1155" s="26"/>
      <c r="D1155" s="34" t="s">
        <v>27</v>
      </c>
      <c r="E1155" s="29">
        <v>32</v>
      </c>
      <c r="F1155" s="29">
        <v>4954</v>
      </c>
      <c r="G1155" s="29">
        <v>715.04399999999998</v>
      </c>
      <c r="H1155" s="29">
        <v>15332.684999999999</v>
      </c>
      <c r="I1155" s="29">
        <v>96083.081999999995</v>
      </c>
      <c r="J1155" s="29">
        <v>56570.826999999997</v>
      </c>
      <c r="K1155" s="29">
        <v>10493.393</v>
      </c>
      <c r="L1155" s="31">
        <v>58.876990436256001</v>
      </c>
      <c r="M1155" s="11"/>
    </row>
    <row r="1156" spans="1:13" s="54" customFormat="1" ht="11.1" customHeight="1" x14ac:dyDescent="0.2">
      <c r="A1156" s="11"/>
      <c r="B1156" s="26"/>
      <c r="C1156" s="26"/>
      <c r="D1156" s="34" t="s">
        <v>28</v>
      </c>
      <c r="E1156" s="29">
        <v>32</v>
      </c>
      <c r="F1156" s="29">
        <v>4953</v>
      </c>
      <c r="G1156" s="29">
        <v>632.56399999999996</v>
      </c>
      <c r="H1156" s="29">
        <v>14480.022000000001</v>
      </c>
      <c r="I1156" s="29">
        <v>84012.232999999993</v>
      </c>
      <c r="J1156" s="29">
        <v>51048.608</v>
      </c>
      <c r="K1156" s="29">
        <v>9715.4570000000003</v>
      </c>
      <c r="L1156" s="31">
        <v>60.763303363213801</v>
      </c>
      <c r="M1156" s="11"/>
    </row>
    <row r="1157" spans="1:13" s="54" customFormat="1" ht="11.1" customHeight="1" x14ac:dyDescent="0.2">
      <c r="A1157" s="11"/>
      <c r="B1157" s="26"/>
      <c r="C1157" s="26"/>
      <c r="D1157" s="35" t="s">
        <v>29</v>
      </c>
      <c r="E1157" s="29">
        <v>32</v>
      </c>
      <c r="F1157" s="29">
        <v>4930</v>
      </c>
      <c r="G1157" s="29">
        <v>575.97199999999998</v>
      </c>
      <c r="H1157" s="29">
        <v>13973.847</v>
      </c>
      <c r="I1157" s="29">
        <v>68763.192999999999</v>
      </c>
      <c r="J1157" s="29">
        <v>40227.534</v>
      </c>
      <c r="K1157" s="29">
        <v>7711.4110000000001</v>
      </c>
      <c r="L1157" s="31">
        <v>58.501550386120101</v>
      </c>
      <c r="M1157" s="11"/>
    </row>
    <row r="1158" spans="1:13" s="54" customFormat="1" ht="11.1" customHeight="1" x14ac:dyDescent="0.2">
      <c r="A1158" s="11"/>
      <c r="B1158" s="26"/>
      <c r="C1158" s="26"/>
      <c r="D1158" s="34" t="s">
        <v>30</v>
      </c>
      <c r="E1158" s="29">
        <v>32</v>
      </c>
      <c r="F1158" s="29">
        <v>4948</v>
      </c>
      <c r="G1158" s="29">
        <v>637.49300000000005</v>
      </c>
      <c r="H1158" s="29">
        <v>14874.144</v>
      </c>
      <c r="I1158" s="29">
        <v>85670.732000000004</v>
      </c>
      <c r="J1158" s="29">
        <v>52177.669000000002</v>
      </c>
      <c r="K1158" s="29">
        <v>10498.385</v>
      </c>
      <c r="L1158" s="31">
        <v>60.904894567727098</v>
      </c>
      <c r="M1158" s="11"/>
    </row>
    <row r="1159" spans="1:13" s="54" customFormat="1" ht="11.1" customHeight="1" x14ac:dyDescent="0.2">
      <c r="A1159" s="11"/>
      <c r="B1159" s="26"/>
      <c r="C1159" s="26"/>
      <c r="D1159" s="34" t="s">
        <v>31</v>
      </c>
      <c r="E1159" s="29">
        <v>32</v>
      </c>
      <c r="F1159" s="29">
        <v>4953</v>
      </c>
      <c r="G1159" s="29">
        <v>674.04399999999998</v>
      </c>
      <c r="H1159" s="29">
        <v>15125.475</v>
      </c>
      <c r="I1159" s="29">
        <v>121588.632</v>
      </c>
      <c r="J1159" s="29">
        <v>85867.361000000004</v>
      </c>
      <c r="K1159" s="44" t="s">
        <v>21</v>
      </c>
      <c r="L1159" s="31">
        <v>70.621208239270302</v>
      </c>
      <c r="M1159" s="11"/>
    </row>
    <row r="1160" spans="1:13" s="54" customFormat="1" ht="11.1" customHeight="1" x14ac:dyDescent="0.2">
      <c r="A1160" s="11"/>
      <c r="B1160" s="26"/>
      <c r="C1160" s="26"/>
      <c r="D1160" s="34" t="s">
        <v>32</v>
      </c>
      <c r="E1160" s="29"/>
      <c r="F1160" s="29"/>
      <c r="G1160" s="29"/>
      <c r="H1160" s="29"/>
      <c r="I1160" s="29"/>
      <c r="J1160" s="29"/>
      <c r="K1160" s="29"/>
      <c r="L1160" s="31"/>
      <c r="M1160" s="11"/>
    </row>
    <row r="1161" spans="1:13" s="54" customFormat="1" ht="11.1" customHeight="1" x14ac:dyDescent="0.2">
      <c r="A1161" s="11"/>
      <c r="B1161" s="26"/>
      <c r="C1161" s="26"/>
      <c r="D1161" s="34" t="s">
        <v>33</v>
      </c>
      <c r="E1161" s="37"/>
      <c r="F1161" s="37"/>
      <c r="G1161" s="37"/>
      <c r="H1161" s="37"/>
      <c r="I1161" s="37"/>
      <c r="J1161" s="29"/>
      <c r="K1161" s="29"/>
      <c r="L1161" s="31"/>
      <c r="M1161" s="11"/>
    </row>
    <row r="1162" spans="1:13" s="54" customFormat="1" ht="11.1" customHeight="1" x14ac:dyDescent="0.2">
      <c r="A1162" s="11"/>
      <c r="B1162" s="26"/>
      <c r="C1162" s="26"/>
      <c r="D1162" s="34" t="s">
        <v>34</v>
      </c>
      <c r="E1162" s="29"/>
      <c r="F1162" s="29"/>
      <c r="G1162" s="29"/>
      <c r="H1162" s="29"/>
      <c r="I1162" s="29"/>
      <c r="J1162" s="29"/>
      <c r="K1162" s="29"/>
      <c r="L1162" s="31"/>
      <c r="M1162" s="11"/>
    </row>
    <row r="1163" spans="1:13" s="54" customFormat="1" ht="11.1" customHeight="1" x14ac:dyDescent="0.2">
      <c r="A1163" s="11"/>
      <c r="B1163" s="26"/>
      <c r="C1163" s="26"/>
      <c r="D1163" s="34" t="s">
        <v>35</v>
      </c>
      <c r="E1163" s="29"/>
      <c r="F1163" s="29"/>
      <c r="G1163" s="29"/>
      <c r="H1163" s="29"/>
      <c r="I1163" s="29"/>
      <c r="J1163" s="29"/>
      <c r="K1163" s="29"/>
      <c r="L1163" s="31"/>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38"/>
      <c r="E1165" s="22"/>
      <c r="F1165" s="22"/>
      <c r="G1165" s="22"/>
      <c r="H1165" s="22"/>
      <c r="I1165" s="22"/>
      <c r="J1165" s="60"/>
      <c r="K1165" s="22"/>
      <c r="L1165" s="23"/>
      <c r="M1165" s="11"/>
    </row>
    <row r="1166" spans="1:13" s="54" customFormat="1" ht="11.1" customHeight="1" x14ac:dyDescent="0.2">
      <c r="A1166" s="11"/>
      <c r="B1166" s="26"/>
      <c r="C1166" s="26"/>
      <c r="D1166" s="38"/>
      <c r="E1166" s="22"/>
      <c r="F1166" s="22"/>
      <c r="G1166" s="22"/>
      <c r="H1166" s="22"/>
      <c r="I1166" s="22"/>
      <c r="J1166" s="60"/>
      <c r="K1166" s="22"/>
      <c r="L1166" s="5"/>
      <c r="M1166" s="11"/>
    </row>
    <row r="1167" spans="1:13" s="54"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4"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4"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4"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2019</v>
      </c>
      <c r="E1172" s="29"/>
      <c r="F1172" s="29"/>
      <c r="G1172" s="29"/>
      <c r="H1172" s="29"/>
      <c r="I1172" s="29"/>
      <c r="J1172" s="30"/>
      <c r="K1172" s="29"/>
      <c r="L1172" s="31"/>
      <c r="M1172" s="11"/>
    </row>
    <row r="1173" spans="1:13" s="54" customFormat="1" ht="11.1" customHeight="1" x14ac:dyDescent="0.2">
      <c r="A1173" s="11"/>
      <c r="B1173" s="26"/>
      <c r="C1173" s="27"/>
      <c r="D1173" s="32" t="s">
        <v>24</v>
      </c>
      <c r="E1173" s="29">
        <v>17</v>
      </c>
      <c r="F1173" s="29">
        <v>3298.1428571428601</v>
      </c>
      <c r="G1173" s="29">
        <v>3370.6930000000002</v>
      </c>
      <c r="H1173" s="29">
        <v>78233.195000000007</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4"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4"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4"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4"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4"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4"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4"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4"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4"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4"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4"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2020</v>
      </c>
      <c r="E1188" s="29"/>
      <c r="F1188" s="29"/>
      <c r="G1188" s="29"/>
      <c r="H1188" s="29"/>
      <c r="I1188" s="29"/>
      <c r="J1188" s="30"/>
      <c r="K1188" s="29"/>
      <c r="L1188" s="31"/>
      <c r="M1188" s="11"/>
    </row>
    <row r="1189" spans="1:13" s="54" customFormat="1" ht="11.1" customHeight="1" x14ac:dyDescent="0.2">
      <c r="A1189" s="11"/>
      <c r="B1189" s="26"/>
      <c r="C1189" s="27"/>
      <c r="D1189" s="32" t="s">
        <v>24</v>
      </c>
      <c r="E1189" s="29">
        <v>17.1428571428571</v>
      </c>
      <c r="F1189" s="29">
        <v>3432.1428571428601</v>
      </c>
      <c r="G1189" s="29">
        <v>3409.0320000000002</v>
      </c>
      <c r="H1189" s="29">
        <v>78356.823000000004</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4" customFormat="1" ht="11.1" customHeight="1" x14ac:dyDescent="0.2">
      <c r="A1192" s="11"/>
      <c r="B1192" s="26"/>
      <c r="C1192" s="27"/>
      <c r="D1192" s="34" t="s">
        <v>26</v>
      </c>
      <c r="E1192" s="29">
        <v>18</v>
      </c>
      <c r="F1192" s="29">
        <v>3512</v>
      </c>
      <c r="G1192" s="29">
        <v>493.65800000000002</v>
      </c>
      <c r="H1192" s="29">
        <v>11388.323</v>
      </c>
      <c r="I1192" s="44" t="s">
        <v>21</v>
      </c>
      <c r="J1192" s="44" t="s">
        <v>21</v>
      </c>
      <c r="K1192" s="44" t="s">
        <v>21</v>
      </c>
      <c r="L1192" s="44" t="s">
        <v>21</v>
      </c>
      <c r="M1192" s="11"/>
    </row>
    <row r="1193" spans="1:13" s="54" customFormat="1" ht="11.1" customHeight="1" x14ac:dyDescent="0.2">
      <c r="A1193" s="11"/>
      <c r="B1193" s="26"/>
      <c r="C1193" s="27"/>
      <c r="D1193" s="34" t="s">
        <v>27</v>
      </c>
      <c r="E1193" s="29">
        <v>17</v>
      </c>
      <c r="F1193" s="29">
        <v>3432</v>
      </c>
      <c r="G1193" s="29">
        <v>512.47500000000002</v>
      </c>
      <c r="H1193" s="29">
        <v>12758.927</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3430</v>
      </c>
      <c r="G1194" s="29">
        <v>454.291</v>
      </c>
      <c r="H1194" s="29">
        <v>11027.036</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3410</v>
      </c>
      <c r="G1195" s="29">
        <v>443.42599999999999</v>
      </c>
      <c r="H1195" s="29">
        <v>10276.129000000001</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3395</v>
      </c>
      <c r="G1196" s="29">
        <v>480.05900000000003</v>
      </c>
      <c r="H1196" s="29">
        <v>10507.405000000001</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3397</v>
      </c>
      <c r="G1197" s="29">
        <v>509.35599999999999</v>
      </c>
      <c r="H1197" s="29">
        <v>11027.584999999999</v>
      </c>
      <c r="I1197" s="44" t="s">
        <v>21</v>
      </c>
      <c r="J1197" s="44" t="s">
        <v>21</v>
      </c>
      <c r="K1197" s="44" t="s">
        <v>21</v>
      </c>
      <c r="L1197" s="44" t="s">
        <v>21</v>
      </c>
      <c r="M1197" s="11"/>
    </row>
    <row r="1198" spans="1:13" s="54" customFormat="1" ht="11.1" customHeight="1" x14ac:dyDescent="0.2">
      <c r="A1198" s="11"/>
      <c r="B1198" s="26"/>
      <c r="C1198" s="27"/>
      <c r="D1198" s="34" t="s">
        <v>32</v>
      </c>
      <c r="E1198" s="29"/>
      <c r="F1198" s="29"/>
      <c r="G1198" s="29"/>
      <c r="H1198" s="29"/>
      <c r="I1198" s="44"/>
      <c r="J1198" s="44"/>
      <c r="K1198" s="44"/>
      <c r="L1198" s="44"/>
      <c r="M1198" s="11"/>
    </row>
    <row r="1199" spans="1:13" s="54" customFormat="1" ht="11.1" customHeight="1" x14ac:dyDescent="0.2">
      <c r="A1199" s="11"/>
      <c r="B1199" s="26"/>
      <c r="C1199" s="27"/>
      <c r="D1199" s="34" t="s">
        <v>33</v>
      </c>
      <c r="E1199" s="37"/>
      <c r="F1199" s="37"/>
      <c r="G1199" s="37"/>
      <c r="H1199" s="37"/>
      <c r="I1199" s="44"/>
      <c r="J1199" s="44"/>
      <c r="K1199" s="44"/>
      <c r="L1199" s="44"/>
      <c r="M1199" s="11"/>
    </row>
    <row r="1200" spans="1:13" s="54" customFormat="1" ht="11.1" customHeight="1" x14ac:dyDescent="0.2">
      <c r="A1200" s="11"/>
      <c r="B1200" s="26"/>
      <c r="C1200" s="27"/>
      <c r="D1200" s="34" t="s">
        <v>34</v>
      </c>
      <c r="E1200" s="29"/>
      <c r="F1200" s="29"/>
      <c r="G1200" s="29"/>
      <c r="H1200" s="29"/>
      <c r="I1200" s="44"/>
      <c r="J1200" s="44"/>
      <c r="K1200" s="44"/>
      <c r="L1200" s="44"/>
      <c r="M1200" s="11"/>
    </row>
    <row r="1201" spans="1:13" s="54" customFormat="1" ht="11.1" customHeight="1" x14ac:dyDescent="0.2">
      <c r="A1201" s="11"/>
      <c r="B1201" s="26"/>
      <c r="C1201" s="27"/>
      <c r="D1201" s="34" t="s">
        <v>35</v>
      </c>
      <c r="E1201" s="29"/>
      <c r="F1201" s="29"/>
      <c r="G1201" s="29"/>
      <c r="H1201" s="29"/>
      <c r="I1201" s="44"/>
      <c r="J1201" s="44"/>
      <c r="K1201" s="44"/>
      <c r="L1201" s="44"/>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H15" sqref="H15"/>
    </sheetView>
  </sheetViews>
  <sheetFormatPr baseColWidth="10" defaultRowHeight="12.75" x14ac:dyDescent="0.2"/>
  <cols>
    <col min="1" max="1" width="6.5703125" style="158" customWidth="1"/>
    <col min="2" max="2" width="11.85546875" style="158" customWidth="1"/>
    <col min="3" max="3" width="11.42578125" style="159"/>
    <col min="4" max="4" width="12.5703125" style="159" customWidth="1"/>
    <col min="5" max="5" width="11.42578125" style="158"/>
    <col min="6" max="6" width="8" style="158" customWidth="1"/>
    <col min="7" max="14" width="11.42578125" style="158"/>
    <col min="15" max="15" width="8.42578125" style="158" customWidth="1"/>
    <col min="16" max="17" width="11.42578125" style="158"/>
    <col min="18" max="18" width="13" style="158" customWidth="1"/>
    <col min="19" max="16384" width="11.42578125" style="158"/>
  </cols>
  <sheetData>
    <row r="1" spans="1:20" ht="30" customHeight="1" x14ac:dyDescent="0.2">
      <c r="A1" s="209" t="s">
        <v>219</v>
      </c>
      <c r="B1" s="373" t="s">
        <v>218</v>
      </c>
      <c r="C1" s="373" t="s">
        <v>10</v>
      </c>
      <c r="D1" s="373" t="s">
        <v>217</v>
      </c>
      <c r="E1" s="375"/>
      <c r="F1" s="208"/>
      <c r="G1" s="160"/>
      <c r="H1" s="160"/>
      <c r="I1" s="212" t="s">
        <v>216</v>
      </c>
      <c r="J1" s="206" t="s">
        <v>214</v>
      </c>
      <c r="K1" s="211" t="s">
        <v>215</v>
      </c>
      <c r="L1" s="206" t="s">
        <v>214</v>
      </c>
      <c r="M1" s="210" t="s">
        <v>213</v>
      </c>
    </row>
    <row r="2" spans="1:20" ht="14.25" customHeight="1" x14ac:dyDescent="0.2">
      <c r="A2" s="209"/>
      <c r="B2" s="374"/>
      <c r="C2" s="374"/>
      <c r="D2" s="374"/>
      <c r="E2" s="376"/>
      <c r="F2" s="208"/>
      <c r="G2" s="160"/>
      <c r="H2" s="160"/>
      <c r="I2" s="207">
        <v>2436334.3113333336</v>
      </c>
      <c r="J2" s="206"/>
      <c r="K2" s="207">
        <v>140408.91666666701</v>
      </c>
      <c r="L2" s="206"/>
      <c r="M2" s="160"/>
    </row>
    <row r="3" spans="1:20" s="160" customFormat="1" ht="12.75" customHeight="1" x14ac:dyDescent="0.2">
      <c r="A3" s="204">
        <v>1</v>
      </c>
      <c r="B3" s="184">
        <v>129.23514751660301</v>
      </c>
      <c r="C3" s="203">
        <v>109.04487022333434</v>
      </c>
      <c r="D3" s="161">
        <v>105.72761582686734</v>
      </c>
      <c r="F3" s="377" t="s">
        <v>198</v>
      </c>
      <c r="I3" s="202">
        <v>2656697.588</v>
      </c>
      <c r="J3" s="192">
        <f t="shared" ref="J3:J26" si="0">I3*100/$I$2</f>
        <v>109.04487022333434</v>
      </c>
      <c r="K3" s="202">
        <v>148451</v>
      </c>
      <c r="L3" s="192">
        <f t="shared" ref="L3:L26" si="1">K3*100/$K$2</f>
        <v>105.72761582686734</v>
      </c>
      <c r="N3" s="158"/>
      <c r="O3" s="158"/>
      <c r="P3" s="201"/>
    </row>
    <row r="4" spans="1:20" s="160" customFormat="1" x14ac:dyDescent="0.2">
      <c r="A4" s="204">
        <v>2</v>
      </c>
      <c r="B4" s="184">
        <v>108.360868199614</v>
      </c>
      <c r="C4" s="203">
        <v>108.39010101018519</v>
      </c>
      <c r="D4" s="161">
        <v>106.23256951273842</v>
      </c>
      <c r="F4" s="377"/>
      <c r="I4" s="202">
        <v>2640745.2209999999</v>
      </c>
      <c r="J4" s="192">
        <f t="shared" si="0"/>
        <v>108.39010101018519</v>
      </c>
      <c r="K4" s="202">
        <v>149160</v>
      </c>
      <c r="L4" s="192">
        <f t="shared" si="1"/>
        <v>106.23256951273842</v>
      </c>
      <c r="N4" s="158"/>
      <c r="O4" s="158"/>
      <c r="P4" s="201"/>
    </row>
    <row r="5" spans="1:20" s="160" customFormat="1" x14ac:dyDescent="0.2">
      <c r="A5" s="204">
        <v>3</v>
      </c>
      <c r="B5" s="184">
        <v>108.87210623305501</v>
      </c>
      <c r="C5" s="203">
        <v>122.85206977042375</v>
      </c>
      <c r="D5" s="161">
        <v>106.44551895149084</v>
      </c>
      <c r="F5" s="377"/>
      <c r="I5" s="202">
        <v>2993087.128</v>
      </c>
      <c r="J5" s="192">
        <f t="shared" si="0"/>
        <v>122.85206977042375</v>
      </c>
      <c r="K5" s="202">
        <v>149459</v>
      </c>
      <c r="L5" s="192">
        <f t="shared" si="1"/>
        <v>106.44551895149084</v>
      </c>
      <c r="N5" s="158"/>
      <c r="O5" s="158"/>
      <c r="P5" s="201"/>
      <c r="Q5" s="158"/>
      <c r="R5" s="158"/>
      <c r="S5" s="158"/>
      <c r="T5" s="158"/>
    </row>
    <row r="6" spans="1:20" s="160" customFormat="1" x14ac:dyDescent="0.2">
      <c r="A6" s="204">
        <v>4</v>
      </c>
      <c r="B6" s="184">
        <v>104.234126567402</v>
      </c>
      <c r="C6" s="203">
        <v>111.12537234343377</v>
      </c>
      <c r="D6" s="161">
        <v>106.28883374571983</v>
      </c>
      <c r="F6" s="377"/>
      <c r="I6" s="202">
        <v>2707385.5750000002</v>
      </c>
      <c r="J6" s="192">
        <f t="shared" si="0"/>
        <v>111.12537234343377</v>
      </c>
      <c r="K6" s="202">
        <v>149239</v>
      </c>
      <c r="L6" s="192">
        <f t="shared" si="1"/>
        <v>106.28883374571983</v>
      </c>
      <c r="N6" s="158"/>
      <c r="O6" s="158"/>
      <c r="P6" s="201"/>
      <c r="Q6" s="158"/>
      <c r="R6" s="158"/>
      <c r="S6" s="158"/>
      <c r="T6" s="158"/>
    </row>
    <row r="7" spans="1:20" s="160" customFormat="1" x14ac:dyDescent="0.2">
      <c r="A7" s="204">
        <v>5</v>
      </c>
      <c r="B7" s="184">
        <v>105.89672193384</v>
      </c>
      <c r="C7" s="203">
        <v>114.62856710627776</v>
      </c>
      <c r="D7" s="161">
        <v>106.07232327956355</v>
      </c>
      <c r="F7" s="377"/>
      <c r="I7" s="202">
        <v>2792735.111</v>
      </c>
      <c r="J7" s="192">
        <f t="shared" si="0"/>
        <v>114.62856710627776</v>
      </c>
      <c r="K7" s="202">
        <v>148935</v>
      </c>
      <c r="L7" s="192">
        <f t="shared" si="1"/>
        <v>106.07232327956355</v>
      </c>
      <c r="N7" s="194"/>
      <c r="O7" s="191"/>
      <c r="P7" s="201"/>
      <c r="Q7" s="158"/>
      <c r="R7" s="158"/>
      <c r="S7" s="158"/>
      <c r="T7" s="158"/>
    </row>
    <row r="8" spans="1:20" s="160" customFormat="1" x14ac:dyDescent="0.2">
      <c r="A8" s="204">
        <v>6</v>
      </c>
      <c r="B8" s="184">
        <v>97.107678440926406</v>
      </c>
      <c r="C8" s="203">
        <v>106.50191510786442</v>
      </c>
      <c r="D8" s="161">
        <v>105.94127747110052</v>
      </c>
      <c r="F8" s="377"/>
      <c r="I8" s="202">
        <v>2594742.7000000002</v>
      </c>
      <c r="J8" s="192">
        <f t="shared" si="0"/>
        <v>106.50191510786442</v>
      </c>
      <c r="K8" s="202">
        <v>148751</v>
      </c>
      <c r="L8" s="192">
        <f t="shared" si="1"/>
        <v>105.94127747110052</v>
      </c>
      <c r="N8" s="158"/>
      <c r="O8" s="158"/>
      <c r="P8" s="201"/>
      <c r="Q8" s="158"/>
      <c r="R8" s="158"/>
      <c r="S8" s="158"/>
      <c r="T8" s="158"/>
    </row>
    <row r="9" spans="1:20" s="160" customFormat="1" x14ac:dyDescent="0.2">
      <c r="A9" s="204">
        <v>7</v>
      </c>
      <c r="B9" s="184">
        <v>98.089557214309295</v>
      </c>
      <c r="C9" s="203">
        <v>113.56354861192342</v>
      </c>
      <c r="D9" s="161">
        <v>106.23755495110387</v>
      </c>
      <c r="F9" s="377"/>
      <c r="I9" s="202">
        <v>2766787.7</v>
      </c>
      <c r="J9" s="192">
        <f t="shared" si="0"/>
        <v>113.56354861192342</v>
      </c>
      <c r="K9" s="202">
        <v>149167</v>
      </c>
      <c r="L9" s="192">
        <f t="shared" si="1"/>
        <v>106.23755495110387</v>
      </c>
      <c r="N9" s="158"/>
      <c r="O9" s="158"/>
      <c r="P9" s="201"/>
      <c r="Q9" s="158"/>
      <c r="R9" s="158"/>
      <c r="S9" s="158"/>
      <c r="T9" s="158"/>
    </row>
    <row r="10" spans="1:20" s="160" customFormat="1" x14ac:dyDescent="0.2">
      <c r="A10" s="204">
        <v>8</v>
      </c>
      <c r="B10" s="184">
        <v>90.170519760532102</v>
      </c>
      <c r="C10" s="203">
        <v>108.31015332029142</v>
      </c>
      <c r="D10" s="161">
        <v>106.6691514724549</v>
      </c>
      <c r="F10" s="377"/>
      <c r="I10" s="202">
        <v>2638797.4279999998</v>
      </c>
      <c r="J10" s="192">
        <f t="shared" si="0"/>
        <v>108.31015332029142</v>
      </c>
      <c r="K10" s="202">
        <v>149773</v>
      </c>
      <c r="L10" s="192">
        <f t="shared" si="1"/>
        <v>106.6691514724549</v>
      </c>
      <c r="M10" s="205"/>
      <c r="N10" s="158"/>
      <c r="O10" s="158"/>
      <c r="P10" s="201"/>
      <c r="Q10" s="158"/>
      <c r="R10" s="158"/>
      <c r="S10" s="158"/>
      <c r="T10" s="158"/>
    </row>
    <row r="11" spans="1:20" s="160" customFormat="1" x14ac:dyDescent="0.2">
      <c r="A11" s="204">
        <v>9</v>
      </c>
      <c r="B11" s="184">
        <v>103.801193322131</v>
      </c>
      <c r="C11" s="203">
        <v>110.63792667783869</v>
      </c>
      <c r="D11" s="161">
        <v>106.26034552648875</v>
      </c>
      <c r="F11" s="377"/>
      <c r="G11" s="161"/>
      <c r="H11" s="161"/>
      <c r="I11" s="202">
        <v>2695509.7689999999</v>
      </c>
      <c r="J11" s="192">
        <f t="shared" si="0"/>
        <v>110.63792667783869</v>
      </c>
      <c r="K11" s="202">
        <v>149199</v>
      </c>
      <c r="L11" s="192">
        <f t="shared" si="1"/>
        <v>106.26034552648875</v>
      </c>
      <c r="M11" s="205"/>
      <c r="N11" s="158"/>
      <c r="O11" s="158"/>
      <c r="P11" s="194"/>
      <c r="Q11" s="191"/>
      <c r="R11" s="158"/>
      <c r="S11" s="158"/>
      <c r="T11" s="158"/>
    </row>
    <row r="12" spans="1:20" s="160" customFormat="1" x14ac:dyDescent="0.2">
      <c r="A12" s="204">
        <v>10</v>
      </c>
      <c r="B12" s="184">
        <v>104.06264916542101</v>
      </c>
      <c r="C12" s="203">
        <v>111.90407426097222</v>
      </c>
      <c r="D12" s="161">
        <v>105.97902436158172</v>
      </c>
      <c r="F12" s="377"/>
      <c r="I12" s="202">
        <v>2726357.3569999998</v>
      </c>
      <c r="J12" s="192">
        <f t="shared" si="0"/>
        <v>111.90407426097222</v>
      </c>
      <c r="K12" s="202">
        <v>148804</v>
      </c>
      <c r="L12" s="192">
        <f t="shared" si="1"/>
        <v>105.97902436158172</v>
      </c>
      <c r="N12" s="158"/>
      <c r="P12" s="201"/>
    </row>
    <row r="13" spans="1:20" s="160" customFormat="1" x14ac:dyDescent="0.2">
      <c r="A13" s="204">
        <v>11</v>
      </c>
      <c r="B13" s="184">
        <v>108.790343517591</v>
      </c>
      <c r="C13" s="203">
        <v>116.83203301611917</v>
      </c>
      <c r="D13" s="161">
        <v>105.73117685427123</v>
      </c>
      <c r="F13" s="377"/>
      <c r="I13" s="202">
        <v>2846418.9070000001</v>
      </c>
      <c r="J13" s="192">
        <f t="shared" si="0"/>
        <v>116.83203301611917</v>
      </c>
      <c r="K13" s="202">
        <v>148456</v>
      </c>
      <c r="L13" s="192">
        <f t="shared" si="1"/>
        <v>105.73117685427123</v>
      </c>
      <c r="N13" s="158"/>
      <c r="P13" s="201"/>
    </row>
    <row r="14" spans="1:20" s="160" customFormat="1" x14ac:dyDescent="0.2">
      <c r="A14" s="204">
        <v>12</v>
      </c>
      <c r="B14" s="184">
        <v>99.442443568179996</v>
      </c>
      <c r="C14" s="203">
        <v>97.265966414236473</v>
      </c>
      <c r="D14" s="161">
        <v>104.86299837320372</v>
      </c>
      <c r="F14" s="377"/>
      <c r="I14" s="202">
        <v>2369724.1129999999</v>
      </c>
      <c r="J14" s="192">
        <f t="shared" si="0"/>
        <v>97.265966414236473</v>
      </c>
      <c r="K14" s="202">
        <v>147237</v>
      </c>
      <c r="L14" s="192">
        <f t="shared" si="1"/>
        <v>104.86299837320372</v>
      </c>
      <c r="N14" s="158"/>
      <c r="P14" s="201"/>
    </row>
    <row r="15" spans="1:20" s="160" customFormat="1" ht="28.5" customHeight="1" x14ac:dyDescent="0.2">
      <c r="A15" s="174">
        <v>1</v>
      </c>
      <c r="B15" s="161">
        <v>125.872486948854</v>
      </c>
      <c r="C15" s="161">
        <v>108.40389086646383</v>
      </c>
      <c r="D15" s="161">
        <v>103.31964909635937</v>
      </c>
      <c r="E15" s="197"/>
      <c r="F15" s="370" t="s">
        <v>197</v>
      </c>
      <c r="G15" s="197"/>
      <c r="I15" s="193">
        <v>2641081.1880000001</v>
      </c>
      <c r="J15" s="200">
        <f t="shared" si="0"/>
        <v>108.40389086646383</v>
      </c>
      <c r="K15" s="193">
        <v>145070</v>
      </c>
      <c r="L15" s="200">
        <f t="shared" si="1"/>
        <v>103.31964909635937</v>
      </c>
      <c r="N15" s="158"/>
      <c r="P15" s="194"/>
      <c r="Q15" s="191"/>
    </row>
    <row r="16" spans="1:20" s="160" customFormat="1" x14ac:dyDescent="0.2">
      <c r="A16" s="174">
        <v>2</v>
      </c>
      <c r="B16" s="161">
        <v>116.42423829579</v>
      </c>
      <c r="C16" s="161">
        <v>109.78947911857549</v>
      </c>
      <c r="D16" s="161">
        <v>103.62091201472816</v>
      </c>
      <c r="E16" s="197"/>
      <c r="F16" s="370"/>
      <c r="G16" s="197"/>
      <c r="I16" s="193">
        <v>2674838.75</v>
      </c>
      <c r="J16" s="192">
        <f t="shared" si="0"/>
        <v>109.78947911857549</v>
      </c>
      <c r="K16" s="193">
        <v>145493</v>
      </c>
      <c r="L16" s="192">
        <f t="shared" si="1"/>
        <v>103.62091201472816</v>
      </c>
      <c r="N16" s="158"/>
      <c r="P16" s="158"/>
    </row>
    <row r="17" spans="1:22" s="160" customFormat="1" x14ac:dyDescent="0.2">
      <c r="A17" s="174">
        <v>3</v>
      </c>
      <c r="B17" s="161">
        <v>105.231874566386</v>
      </c>
      <c r="C17" s="192">
        <v>112.07691556523869</v>
      </c>
      <c r="D17" s="161">
        <v>103.64655141203615</v>
      </c>
      <c r="E17" s="197"/>
      <c r="F17" s="370"/>
      <c r="G17" s="197"/>
      <c r="I17" s="193">
        <v>2730568.3489999999</v>
      </c>
      <c r="J17" s="192">
        <f t="shared" si="0"/>
        <v>112.07691556523869</v>
      </c>
      <c r="K17" s="193">
        <v>145529</v>
      </c>
      <c r="L17" s="192">
        <f t="shared" si="1"/>
        <v>103.64655141203615</v>
      </c>
      <c r="N17" s="158"/>
      <c r="O17" s="191"/>
      <c r="P17" s="158"/>
    </row>
    <row r="18" spans="1:22" s="160" customFormat="1" x14ac:dyDescent="0.2">
      <c r="A18" s="174">
        <v>4</v>
      </c>
      <c r="B18" s="161">
        <v>68.249171298293206</v>
      </c>
      <c r="C18" s="192">
        <v>79.871070318549684</v>
      </c>
      <c r="D18" s="161">
        <v>103.2968585209745</v>
      </c>
      <c r="F18" s="370"/>
      <c r="G18" s="197"/>
      <c r="I18" s="193">
        <v>1945926.291</v>
      </c>
      <c r="J18" s="192">
        <f t="shared" si="0"/>
        <v>79.871070318549684</v>
      </c>
      <c r="K18" s="193">
        <v>145038</v>
      </c>
      <c r="L18" s="192">
        <f t="shared" si="1"/>
        <v>103.2968585209745</v>
      </c>
      <c r="N18" s="158"/>
      <c r="P18" s="158"/>
    </row>
    <row r="19" spans="1:22" s="160" customFormat="1" x14ac:dyDescent="0.2">
      <c r="A19" s="174">
        <v>5</v>
      </c>
      <c r="B19" s="161">
        <v>68.351072249930695</v>
      </c>
      <c r="C19" s="161">
        <v>81.691496964994911</v>
      </c>
      <c r="D19" s="161">
        <v>102.25205308067423</v>
      </c>
      <c r="E19" s="199"/>
      <c r="F19" s="370"/>
      <c r="G19" s="197"/>
      <c r="I19" s="193">
        <v>1990277.97</v>
      </c>
      <c r="J19" s="192">
        <f t="shared" si="0"/>
        <v>81.691496964994911</v>
      </c>
      <c r="K19" s="193">
        <v>143571</v>
      </c>
      <c r="L19" s="192">
        <f t="shared" si="1"/>
        <v>102.25205308067423</v>
      </c>
      <c r="N19" s="158"/>
      <c r="O19" s="197"/>
      <c r="P19" s="158"/>
      <c r="Q19" s="197"/>
    </row>
    <row r="20" spans="1:22" s="160" customFormat="1" ht="14.25" x14ac:dyDescent="0.2">
      <c r="A20" s="174">
        <v>6</v>
      </c>
      <c r="B20" s="161">
        <v>87.367253687242695</v>
      </c>
      <c r="C20" s="161">
        <v>99.621884513530006</v>
      </c>
      <c r="D20" s="161">
        <v>102.10747536807645</v>
      </c>
      <c r="E20" s="199"/>
      <c r="F20" s="370"/>
      <c r="G20" s="190"/>
      <c r="H20" s="190"/>
      <c r="I20" s="193">
        <v>2427122.1540000001</v>
      </c>
      <c r="J20" s="192">
        <f t="shared" si="0"/>
        <v>99.621884513530006</v>
      </c>
      <c r="K20" s="193">
        <v>143368</v>
      </c>
      <c r="L20" s="192">
        <f t="shared" si="1"/>
        <v>102.10747536807645</v>
      </c>
      <c r="N20" s="194"/>
      <c r="O20" s="191"/>
      <c r="P20" s="158"/>
      <c r="Q20" s="198"/>
    </row>
    <row r="21" spans="1:22" s="160" customFormat="1" ht="14.25" x14ac:dyDescent="0.2">
      <c r="A21" s="174">
        <v>7</v>
      </c>
      <c r="B21" s="161">
        <v>94.469842486213594</v>
      </c>
      <c r="C21" s="161">
        <v>104.89705497770427</v>
      </c>
      <c r="D21" s="192">
        <v>101.75493365509169</v>
      </c>
      <c r="E21" s="190"/>
      <c r="F21" s="370"/>
      <c r="G21" s="197"/>
      <c r="H21" s="190"/>
      <c r="I21" s="193">
        <v>2555642.9419999998</v>
      </c>
      <c r="J21" s="192">
        <f t="shared" si="0"/>
        <v>104.89705497770427</v>
      </c>
      <c r="K21" s="193">
        <v>142873</v>
      </c>
      <c r="L21" s="192">
        <f t="shared" si="1"/>
        <v>101.75493365509169</v>
      </c>
      <c r="N21" s="158"/>
      <c r="O21" s="194"/>
      <c r="P21" s="194"/>
      <c r="Q21" s="191"/>
    </row>
    <row r="22" spans="1:22" s="160" customFormat="1" ht="14.25" x14ac:dyDescent="0.2">
      <c r="A22" s="174">
        <v>8</v>
      </c>
      <c r="B22" s="161"/>
      <c r="C22" s="161"/>
      <c r="D22" s="161"/>
      <c r="E22" s="190"/>
      <c r="F22" s="370"/>
      <c r="I22" s="193"/>
      <c r="J22" s="192">
        <f t="shared" si="0"/>
        <v>0</v>
      </c>
      <c r="K22" s="193"/>
      <c r="L22" s="192">
        <f t="shared" si="1"/>
        <v>0</v>
      </c>
      <c r="N22" s="158"/>
      <c r="O22" s="191"/>
      <c r="P22" s="194"/>
      <c r="Q22" s="191"/>
    </row>
    <row r="23" spans="1:22" s="160" customFormat="1" ht="14.25" x14ac:dyDescent="0.2">
      <c r="A23" s="174">
        <v>9</v>
      </c>
      <c r="B23" s="161"/>
      <c r="C23" s="161"/>
      <c r="D23" s="161"/>
      <c r="E23" s="190"/>
      <c r="F23" s="370"/>
      <c r="I23" s="193"/>
      <c r="J23" s="192">
        <f t="shared" si="0"/>
        <v>0</v>
      </c>
      <c r="K23" s="193"/>
      <c r="L23" s="192">
        <f t="shared" si="1"/>
        <v>0</v>
      </c>
      <c r="N23" s="158"/>
    </row>
    <row r="24" spans="1:22" s="160" customFormat="1" x14ac:dyDescent="0.2">
      <c r="A24" s="174">
        <v>10</v>
      </c>
      <c r="B24" s="161"/>
      <c r="C24" s="161"/>
      <c r="D24" s="161"/>
      <c r="F24" s="370"/>
      <c r="I24" s="193"/>
      <c r="J24" s="192">
        <f t="shared" si="0"/>
        <v>0</v>
      </c>
      <c r="K24" s="193"/>
      <c r="L24" s="192">
        <f t="shared" si="1"/>
        <v>0</v>
      </c>
      <c r="N24" s="158"/>
      <c r="O24" s="191"/>
      <c r="R24" s="196"/>
      <c r="S24" s="195"/>
    </row>
    <row r="25" spans="1:22" s="160" customFormat="1" x14ac:dyDescent="0.2">
      <c r="A25" s="174">
        <v>11</v>
      </c>
      <c r="B25" s="161"/>
      <c r="C25" s="161"/>
      <c r="D25" s="161"/>
      <c r="F25" s="370"/>
      <c r="I25" s="193"/>
      <c r="J25" s="192">
        <f t="shared" si="0"/>
        <v>0</v>
      </c>
      <c r="K25" s="193"/>
      <c r="L25" s="192">
        <f t="shared" si="1"/>
        <v>0</v>
      </c>
      <c r="N25" s="158"/>
      <c r="P25" s="194"/>
      <c r="Q25" s="191"/>
      <c r="R25" s="191"/>
    </row>
    <row r="26" spans="1:22" s="160" customFormat="1" x14ac:dyDescent="0.2">
      <c r="A26" s="174">
        <v>12</v>
      </c>
      <c r="B26" s="161"/>
      <c r="C26" s="161"/>
      <c r="D26" s="161"/>
      <c r="F26" s="370"/>
      <c r="I26" s="193"/>
      <c r="J26" s="192">
        <f t="shared" si="0"/>
        <v>0</v>
      </c>
      <c r="K26" s="193"/>
      <c r="L26" s="192">
        <f t="shared" si="1"/>
        <v>0</v>
      </c>
      <c r="N26" s="158"/>
      <c r="O26" s="191"/>
    </row>
    <row r="27" spans="1:22" s="160" customFormat="1" ht="42.6" customHeight="1" x14ac:dyDescent="0.2">
      <c r="B27" s="190"/>
      <c r="C27" s="368" t="s">
        <v>212</v>
      </c>
      <c r="D27" s="368"/>
      <c r="E27" s="368"/>
    </row>
    <row r="28" spans="1:22" s="160" customFormat="1" ht="14.25" x14ac:dyDescent="0.2">
      <c r="B28" s="190"/>
      <c r="C28" s="371">
        <v>44013</v>
      </c>
      <c r="D28" s="371"/>
      <c r="E28" s="371"/>
      <c r="I28" s="368" t="s">
        <v>211</v>
      </c>
      <c r="J28" s="368"/>
    </row>
    <row r="29" spans="1:22" s="160" customFormat="1" x14ac:dyDescent="0.2">
      <c r="B29" s="170" t="s">
        <v>210</v>
      </c>
      <c r="C29" s="169">
        <v>2019</v>
      </c>
      <c r="D29" s="189"/>
      <c r="E29" s="169">
        <v>2020</v>
      </c>
      <c r="F29" s="158"/>
      <c r="H29" s="170" t="s">
        <v>209</v>
      </c>
      <c r="I29" s="170">
        <v>2019</v>
      </c>
      <c r="J29" s="170">
        <v>2020</v>
      </c>
      <c r="K29" s="158"/>
    </row>
    <row r="30" spans="1:22" s="160" customFormat="1" ht="14.25" x14ac:dyDescent="0.2">
      <c r="B30" s="160" t="s">
        <v>208</v>
      </c>
      <c r="C30" s="186">
        <v>1240716.55</v>
      </c>
      <c r="D30" s="187"/>
      <c r="E30" s="186">
        <v>1105722.0719999999</v>
      </c>
      <c r="H30" s="188" t="s">
        <v>192</v>
      </c>
      <c r="I30" s="184">
        <v>129.23514751660301</v>
      </c>
      <c r="J30" s="184">
        <v>125.872486948854</v>
      </c>
      <c r="L30" s="162"/>
      <c r="M30" s="162"/>
    </row>
    <row r="31" spans="1:22" s="160" customFormat="1" ht="14.25" x14ac:dyDescent="0.2">
      <c r="B31" s="160" t="s">
        <v>207</v>
      </c>
      <c r="C31" s="186">
        <v>952677.397</v>
      </c>
      <c r="D31" s="187"/>
      <c r="E31" s="186">
        <v>882433.71100000001</v>
      </c>
      <c r="H31" s="160" t="s">
        <v>191</v>
      </c>
      <c r="I31" s="184">
        <v>108.360868199614</v>
      </c>
      <c r="J31" s="161">
        <v>116.42423829579</v>
      </c>
      <c r="L31" s="162"/>
      <c r="M31" s="162"/>
      <c r="N31" s="162"/>
      <c r="O31" s="162"/>
      <c r="P31" s="162"/>
      <c r="Q31" s="162"/>
      <c r="R31" s="162"/>
      <c r="S31" s="162"/>
      <c r="T31" s="162"/>
      <c r="U31" s="180"/>
      <c r="V31" s="180"/>
    </row>
    <row r="32" spans="1:22" s="160" customFormat="1" ht="14.25" x14ac:dyDescent="0.2">
      <c r="B32" s="160" t="s">
        <v>206</v>
      </c>
      <c r="C32" s="186">
        <v>167669.413</v>
      </c>
      <c r="D32" s="187"/>
      <c r="E32" s="186">
        <v>121699.87699999999</v>
      </c>
      <c r="H32" s="160" t="s">
        <v>190</v>
      </c>
      <c r="I32" s="184">
        <v>108.87210623305501</v>
      </c>
      <c r="J32" s="161">
        <v>105.231874566386</v>
      </c>
      <c r="L32" s="162"/>
    </row>
    <row r="33" spans="2:18" s="160" customFormat="1" ht="14.25" x14ac:dyDescent="0.2">
      <c r="B33" s="160" t="s">
        <v>205</v>
      </c>
      <c r="C33" s="186">
        <v>405724.34</v>
      </c>
      <c r="D33" s="187"/>
      <c r="E33" s="186">
        <v>445787.28200000001</v>
      </c>
      <c r="H33" s="160" t="s">
        <v>189</v>
      </c>
      <c r="I33" s="184">
        <v>104.234126567402</v>
      </c>
      <c r="J33" s="184">
        <v>68.249171298293206</v>
      </c>
      <c r="L33" s="162"/>
    </row>
    <row r="34" spans="2:18" s="160" customFormat="1" ht="14.25" x14ac:dyDescent="0.2">
      <c r="C34" s="185">
        <v>2766787.7</v>
      </c>
      <c r="E34" s="185">
        <v>2555642.9419999998</v>
      </c>
      <c r="H34" s="160" t="s">
        <v>29</v>
      </c>
      <c r="I34" s="184">
        <v>105.89672193384</v>
      </c>
      <c r="J34" s="184">
        <v>68.351072249930695</v>
      </c>
      <c r="L34" s="180"/>
    </row>
    <row r="35" spans="2:18" s="160" customFormat="1" x14ac:dyDescent="0.2">
      <c r="C35" s="161"/>
      <c r="D35" s="161"/>
      <c r="H35" s="160" t="s">
        <v>188</v>
      </c>
      <c r="I35" s="184">
        <v>97.107678440926406</v>
      </c>
      <c r="J35" s="184">
        <v>87.367253687242695</v>
      </c>
    </row>
    <row r="36" spans="2:18" s="160" customFormat="1" x14ac:dyDescent="0.2">
      <c r="C36" s="161"/>
      <c r="D36" s="161"/>
      <c r="H36" s="160" t="s">
        <v>187</v>
      </c>
      <c r="I36" s="184">
        <v>98.089557214309295</v>
      </c>
      <c r="J36" s="184">
        <v>94.469842486213594</v>
      </c>
    </row>
    <row r="37" spans="2:18" s="160" customFormat="1" ht="14.25" x14ac:dyDescent="0.2">
      <c r="C37" s="368" t="s">
        <v>204</v>
      </c>
      <c r="D37" s="368"/>
      <c r="H37" s="160" t="s">
        <v>186</v>
      </c>
      <c r="I37" s="184">
        <v>90.170519760532102</v>
      </c>
      <c r="J37" s="184"/>
      <c r="L37" s="162"/>
    </row>
    <row r="38" spans="2:18" s="160" customFormat="1" ht="14.25" x14ac:dyDescent="0.2">
      <c r="B38" s="170" t="s">
        <v>203</v>
      </c>
      <c r="C38" s="170">
        <v>2019</v>
      </c>
      <c r="D38" s="170">
        <v>2020</v>
      </c>
      <c r="H38" s="160" t="s">
        <v>185</v>
      </c>
      <c r="I38" s="184">
        <v>103.801193322131</v>
      </c>
      <c r="J38" s="184"/>
      <c r="L38" s="180"/>
    </row>
    <row r="39" spans="2:18" s="160" customFormat="1" ht="14.25" x14ac:dyDescent="0.2">
      <c r="B39" s="160" t="s">
        <v>192</v>
      </c>
      <c r="C39" s="177">
        <v>2656.697588</v>
      </c>
      <c r="D39" s="177">
        <v>2641.0811880000001</v>
      </c>
      <c r="E39" s="179">
        <f t="shared" ref="E39:E50" si="2">I15/1000</f>
        <v>2641.0811880000001</v>
      </c>
      <c r="H39" s="160" t="s">
        <v>184</v>
      </c>
      <c r="I39" s="184">
        <v>104.06264916542101</v>
      </c>
      <c r="J39" s="161"/>
      <c r="L39" s="180"/>
    </row>
    <row r="40" spans="2:18" s="160" customFormat="1" ht="14.25" x14ac:dyDescent="0.2">
      <c r="B40" s="160" t="s">
        <v>191</v>
      </c>
      <c r="C40" s="177">
        <v>2640.7452210000001</v>
      </c>
      <c r="D40" s="177">
        <v>2674.8387499999999</v>
      </c>
      <c r="E40" s="179">
        <f t="shared" si="2"/>
        <v>2674.8387499999999</v>
      </c>
      <c r="H40" s="160" t="s">
        <v>183</v>
      </c>
      <c r="I40" s="184">
        <v>108.790343517591</v>
      </c>
      <c r="J40" s="184"/>
      <c r="L40" s="180"/>
    </row>
    <row r="41" spans="2:18" s="160" customFormat="1" ht="14.25" x14ac:dyDescent="0.2">
      <c r="B41" s="160" t="s">
        <v>190</v>
      </c>
      <c r="C41" s="177">
        <v>2993.0871280000001</v>
      </c>
      <c r="D41" s="177">
        <v>2730.5683490000001</v>
      </c>
      <c r="E41" s="179">
        <f t="shared" si="2"/>
        <v>2730.5683490000001</v>
      </c>
      <c r="H41" s="160" t="s">
        <v>182</v>
      </c>
      <c r="I41" s="184">
        <v>99.442443568179996</v>
      </c>
      <c r="J41" s="184"/>
      <c r="L41" s="180"/>
      <c r="N41" s="372" t="s">
        <v>202</v>
      </c>
      <c r="O41" s="372"/>
      <c r="P41" s="372"/>
      <c r="Q41" s="372"/>
    </row>
    <row r="42" spans="2:18" s="160" customFormat="1" x14ac:dyDescent="0.2">
      <c r="B42" s="160" t="s">
        <v>189</v>
      </c>
      <c r="C42" s="177">
        <v>2707.3855750000002</v>
      </c>
      <c r="D42" s="177">
        <v>1945.926291</v>
      </c>
      <c r="E42" s="179">
        <f t="shared" si="2"/>
        <v>1945.926291</v>
      </c>
      <c r="N42" s="174"/>
      <c r="O42" s="174"/>
      <c r="P42" s="174"/>
      <c r="Q42" s="174"/>
    </row>
    <row r="43" spans="2:18" s="160" customFormat="1" x14ac:dyDescent="0.2">
      <c r="B43" s="160" t="s">
        <v>29</v>
      </c>
      <c r="C43" s="177">
        <v>2792.735111</v>
      </c>
      <c r="D43" s="177">
        <v>1990.2779699999999</v>
      </c>
      <c r="E43" s="179">
        <f t="shared" si="2"/>
        <v>1990.2779699999999</v>
      </c>
      <c r="I43" s="368" t="s">
        <v>201</v>
      </c>
      <c r="J43" s="368"/>
      <c r="N43" s="174"/>
      <c r="O43" s="369" t="s">
        <v>200</v>
      </c>
      <c r="P43" s="174"/>
      <c r="Q43" s="174"/>
    </row>
    <row r="44" spans="2:18" s="160" customFormat="1" x14ac:dyDescent="0.2">
      <c r="B44" s="160" t="s">
        <v>188</v>
      </c>
      <c r="C44" s="177">
        <v>2594.7427000000002</v>
      </c>
      <c r="D44" s="177">
        <v>2427.1221540000001</v>
      </c>
      <c r="E44" s="179">
        <f t="shared" si="2"/>
        <v>2427.1221540000001</v>
      </c>
      <c r="H44" s="170" t="s">
        <v>199</v>
      </c>
      <c r="I44" s="170">
        <v>2019</v>
      </c>
      <c r="J44" s="170">
        <v>2020</v>
      </c>
      <c r="K44" s="158"/>
      <c r="L44" s="183"/>
      <c r="N44" s="174"/>
      <c r="O44" s="369"/>
      <c r="P44" s="182" t="s">
        <v>198</v>
      </c>
      <c r="Q44" s="182" t="s">
        <v>197</v>
      </c>
    </row>
    <row r="45" spans="2:18" s="160" customFormat="1" x14ac:dyDescent="0.2">
      <c r="B45" s="160" t="s">
        <v>187</v>
      </c>
      <c r="C45" s="177">
        <v>2766.7877000000003</v>
      </c>
      <c r="D45" s="177">
        <v>2555.6429419999999</v>
      </c>
      <c r="E45" s="179">
        <f t="shared" si="2"/>
        <v>2555.6429419999999</v>
      </c>
      <c r="H45" s="160" t="s">
        <v>192</v>
      </c>
      <c r="I45" s="175">
        <v>148.45099999999999</v>
      </c>
      <c r="J45" s="181">
        <v>145.07</v>
      </c>
      <c r="K45" s="176">
        <f t="shared" ref="K45:K56" si="3">K15/1000</f>
        <v>145.07</v>
      </c>
      <c r="M45" s="175"/>
      <c r="N45" s="174" t="s">
        <v>192</v>
      </c>
      <c r="O45" s="173">
        <f t="shared" ref="O45:O56" si="4">IF(Q45="","",(Q45-P45)*1000)</f>
        <v>-3381</v>
      </c>
      <c r="P45" s="172">
        <v>148.45099999999999</v>
      </c>
      <c r="Q45" s="172">
        <f t="shared" ref="Q45:Q56" si="5">IF(J45="","",J45)</f>
        <v>145.07</v>
      </c>
      <c r="R45" s="171"/>
    </row>
    <row r="46" spans="2:18" s="160" customFormat="1" ht="14.25" x14ac:dyDescent="0.2">
      <c r="B46" s="160" t="s">
        <v>186</v>
      </c>
      <c r="C46" s="177">
        <v>2638.7974279999999</v>
      </c>
      <c r="D46" s="177"/>
      <c r="E46" s="179">
        <f t="shared" si="2"/>
        <v>0</v>
      </c>
      <c r="H46" s="160" t="s">
        <v>191</v>
      </c>
      <c r="I46" s="175">
        <v>149.16</v>
      </c>
      <c r="J46" s="175">
        <v>145.49299999999999</v>
      </c>
      <c r="K46" s="176">
        <f t="shared" si="3"/>
        <v>145.49299999999999</v>
      </c>
      <c r="L46" s="180"/>
      <c r="M46" s="175"/>
      <c r="N46" s="174" t="s">
        <v>191</v>
      </c>
      <c r="O46" s="173">
        <f t="shared" si="4"/>
        <v>-3667.0000000000018</v>
      </c>
      <c r="P46" s="172">
        <v>149.16</v>
      </c>
      <c r="Q46" s="172">
        <f t="shared" si="5"/>
        <v>145.49299999999999</v>
      </c>
      <c r="R46" s="171"/>
    </row>
    <row r="47" spans="2:18" s="160" customFormat="1" ht="14.25" x14ac:dyDescent="0.2">
      <c r="B47" s="160" t="s">
        <v>185</v>
      </c>
      <c r="C47" s="177">
        <v>2695.5097689999998</v>
      </c>
      <c r="D47" s="177"/>
      <c r="E47" s="179">
        <f t="shared" si="2"/>
        <v>0</v>
      </c>
      <c r="H47" s="160" t="s">
        <v>190</v>
      </c>
      <c r="I47" s="175">
        <v>149.459</v>
      </c>
      <c r="J47" s="175">
        <v>145.529</v>
      </c>
      <c r="K47" s="176">
        <f t="shared" si="3"/>
        <v>145.529</v>
      </c>
      <c r="L47" s="180"/>
      <c r="M47" s="175"/>
      <c r="N47" s="174" t="s">
        <v>190</v>
      </c>
      <c r="O47" s="173">
        <f t="shared" si="4"/>
        <v>-3930.0000000000068</v>
      </c>
      <c r="P47" s="172">
        <v>149.459</v>
      </c>
      <c r="Q47" s="172">
        <f t="shared" si="5"/>
        <v>145.529</v>
      </c>
      <c r="R47" s="171"/>
    </row>
    <row r="48" spans="2:18" s="160" customFormat="1" x14ac:dyDescent="0.2">
      <c r="B48" s="160" t="s">
        <v>184</v>
      </c>
      <c r="C48" s="177">
        <v>2726.3573569999999</v>
      </c>
      <c r="D48" s="177"/>
      <c r="E48" s="179">
        <f t="shared" si="2"/>
        <v>0</v>
      </c>
      <c r="H48" s="160" t="s">
        <v>189</v>
      </c>
      <c r="I48" s="175">
        <v>149.239</v>
      </c>
      <c r="J48" s="175">
        <v>145.03800000000001</v>
      </c>
      <c r="K48" s="176">
        <f t="shared" si="3"/>
        <v>145.03800000000001</v>
      </c>
      <c r="M48" s="175"/>
      <c r="N48" s="174" t="s">
        <v>189</v>
      </c>
      <c r="O48" s="173">
        <f t="shared" si="4"/>
        <v>-4200.9999999999936</v>
      </c>
      <c r="P48" s="172">
        <v>149.239</v>
      </c>
      <c r="Q48" s="172">
        <f t="shared" si="5"/>
        <v>145.03800000000001</v>
      </c>
      <c r="R48" s="171"/>
    </row>
    <row r="49" spans="2:19" s="160" customFormat="1" x14ac:dyDescent="0.2">
      <c r="B49" s="160" t="s">
        <v>183</v>
      </c>
      <c r="C49" s="177">
        <v>2846.4189070000002</v>
      </c>
      <c r="D49" s="177"/>
      <c r="E49" s="179">
        <f t="shared" si="2"/>
        <v>0</v>
      </c>
      <c r="H49" s="160" t="s">
        <v>29</v>
      </c>
      <c r="I49" s="175">
        <v>148.935</v>
      </c>
      <c r="J49" s="175">
        <v>143.571</v>
      </c>
      <c r="K49" s="176">
        <f t="shared" si="3"/>
        <v>143.571</v>
      </c>
      <c r="M49" s="175"/>
      <c r="N49" s="174" t="s">
        <v>29</v>
      </c>
      <c r="O49" s="173">
        <f t="shared" si="4"/>
        <v>-5364.0000000000045</v>
      </c>
      <c r="P49" s="172">
        <v>148.935</v>
      </c>
      <c r="Q49" s="172">
        <f t="shared" si="5"/>
        <v>143.571</v>
      </c>
      <c r="R49" s="171"/>
    </row>
    <row r="50" spans="2:19" s="160" customFormat="1" x14ac:dyDescent="0.2">
      <c r="B50" s="160" t="s">
        <v>182</v>
      </c>
      <c r="C50" s="177">
        <v>2369.7241129999998</v>
      </c>
      <c r="D50" s="177"/>
      <c r="E50" s="179">
        <f t="shared" si="2"/>
        <v>0</v>
      </c>
      <c r="H50" s="160" t="s">
        <v>188</v>
      </c>
      <c r="I50" s="175">
        <v>148.751</v>
      </c>
      <c r="J50" s="175">
        <v>143.36799999999999</v>
      </c>
      <c r="K50" s="176">
        <f t="shared" si="3"/>
        <v>143.36799999999999</v>
      </c>
      <c r="M50" s="175"/>
      <c r="N50" s="174" t="s">
        <v>188</v>
      </c>
      <c r="O50" s="173">
        <f t="shared" si="4"/>
        <v>-5383.00000000001</v>
      </c>
      <c r="P50" s="172">
        <v>148.751</v>
      </c>
      <c r="Q50" s="172">
        <f t="shared" si="5"/>
        <v>143.36799999999999</v>
      </c>
      <c r="R50" s="171"/>
    </row>
    <row r="51" spans="2:19" s="160" customFormat="1" x14ac:dyDescent="0.2">
      <c r="C51" s="161"/>
      <c r="D51" s="161"/>
      <c r="H51" s="160" t="s">
        <v>187</v>
      </c>
      <c r="I51" s="175">
        <v>149.167</v>
      </c>
      <c r="J51" s="175">
        <v>142.87299999999999</v>
      </c>
      <c r="K51" s="176">
        <f t="shared" si="3"/>
        <v>142.87299999999999</v>
      </c>
      <c r="M51" s="175"/>
      <c r="N51" s="174" t="s">
        <v>187</v>
      </c>
      <c r="O51" s="173">
        <f t="shared" si="4"/>
        <v>-6294.0000000000109</v>
      </c>
      <c r="P51" s="172">
        <v>149.167</v>
      </c>
      <c r="Q51" s="172">
        <f t="shared" si="5"/>
        <v>142.87299999999999</v>
      </c>
      <c r="R51" s="171"/>
    </row>
    <row r="52" spans="2:19" s="160" customFormat="1" x14ac:dyDescent="0.2">
      <c r="C52" s="161"/>
      <c r="D52" s="161"/>
      <c r="H52" s="160" t="s">
        <v>186</v>
      </c>
      <c r="I52" s="175">
        <v>149.773</v>
      </c>
      <c r="J52" s="175"/>
      <c r="K52" s="176">
        <f t="shared" si="3"/>
        <v>0</v>
      </c>
      <c r="M52" s="175"/>
      <c r="N52" s="174" t="s">
        <v>186</v>
      </c>
      <c r="O52" s="173" t="str">
        <f t="shared" si="4"/>
        <v/>
      </c>
      <c r="P52" s="172">
        <v>149.773</v>
      </c>
      <c r="Q52" s="172" t="str">
        <f t="shared" si="5"/>
        <v/>
      </c>
      <c r="R52" s="171"/>
      <c r="S52" s="158"/>
    </row>
    <row r="53" spans="2:19" s="160" customFormat="1" ht="14.25" x14ac:dyDescent="0.2">
      <c r="C53" s="368" t="s">
        <v>196</v>
      </c>
      <c r="D53" s="368"/>
      <c r="H53" s="160" t="s">
        <v>185</v>
      </c>
      <c r="I53" s="175">
        <v>149.19900000000001</v>
      </c>
      <c r="J53" s="175"/>
      <c r="K53" s="176">
        <f t="shared" si="3"/>
        <v>0</v>
      </c>
      <c r="L53" s="162"/>
      <c r="M53" s="175"/>
      <c r="N53" s="174" t="s">
        <v>185</v>
      </c>
      <c r="O53" s="173" t="str">
        <f t="shared" si="4"/>
        <v/>
      </c>
      <c r="P53" s="172">
        <v>149.19900000000001</v>
      </c>
      <c r="Q53" s="172" t="str">
        <f t="shared" si="5"/>
        <v/>
      </c>
      <c r="R53" s="171"/>
      <c r="S53" s="158"/>
    </row>
    <row r="54" spans="2:19" s="160" customFormat="1" ht="14.25" x14ac:dyDescent="0.2">
      <c r="B54" s="170" t="s">
        <v>195</v>
      </c>
      <c r="C54" s="169">
        <v>2019</v>
      </c>
      <c r="D54" s="169">
        <v>2020</v>
      </c>
      <c r="E54" s="158"/>
      <c r="H54" s="160" t="s">
        <v>184</v>
      </c>
      <c r="I54" s="175">
        <v>148.804</v>
      </c>
      <c r="J54" s="175"/>
      <c r="K54" s="176">
        <f t="shared" si="3"/>
        <v>0</v>
      </c>
      <c r="L54" s="162"/>
      <c r="M54" s="175"/>
      <c r="N54" s="174" t="s">
        <v>184</v>
      </c>
      <c r="O54" s="173" t="str">
        <f t="shared" si="4"/>
        <v/>
      </c>
      <c r="P54" s="172">
        <v>148.804</v>
      </c>
      <c r="Q54" s="172" t="str">
        <f t="shared" si="5"/>
        <v/>
      </c>
      <c r="R54" s="171"/>
      <c r="S54" s="158"/>
    </row>
    <row r="55" spans="2:19" s="160" customFormat="1" ht="14.25" x14ac:dyDescent="0.2">
      <c r="B55" s="160" t="s">
        <v>192</v>
      </c>
      <c r="C55" s="166">
        <v>2968.6096152939353</v>
      </c>
      <c r="D55" s="178">
        <v>3009.4907355069968</v>
      </c>
      <c r="H55" s="160" t="s">
        <v>183</v>
      </c>
      <c r="I55" s="175">
        <v>148.45599999999999</v>
      </c>
      <c r="J55" s="175"/>
      <c r="K55" s="176">
        <f t="shared" si="3"/>
        <v>0</v>
      </c>
      <c r="L55" s="162"/>
      <c r="M55" s="175"/>
      <c r="N55" s="174" t="s">
        <v>183</v>
      </c>
      <c r="O55" s="173" t="str">
        <f t="shared" si="4"/>
        <v/>
      </c>
      <c r="P55" s="172">
        <v>148.45599999999999</v>
      </c>
      <c r="Q55" s="172" t="str">
        <f t="shared" si="5"/>
        <v/>
      </c>
      <c r="R55" s="171"/>
      <c r="S55" s="158"/>
    </row>
    <row r="56" spans="2:19" s="160" customFormat="1" x14ac:dyDescent="0.2">
      <c r="B56" s="160" t="s">
        <v>191</v>
      </c>
      <c r="C56" s="166">
        <v>2897.5716680075088</v>
      </c>
      <c r="D56" s="177">
        <v>2952.6921982500876</v>
      </c>
      <c r="H56" s="160" t="s">
        <v>182</v>
      </c>
      <c r="I56" s="175">
        <v>147.23699999999999</v>
      </c>
      <c r="J56" s="175"/>
      <c r="K56" s="176">
        <f t="shared" si="3"/>
        <v>0</v>
      </c>
      <c r="M56" s="175"/>
      <c r="N56" s="174" t="s">
        <v>182</v>
      </c>
      <c r="O56" s="173" t="str">
        <f t="shared" si="4"/>
        <v/>
      </c>
      <c r="P56" s="172">
        <v>147.23699999999999</v>
      </c>
      <c r="Q56" s="172" t="str">
        <f t="shared" si="5"/>
        <v/>
      </c>
      <c r="R56" s="171"/>
      <c r="S56" s="158"/>
    </row>
    <row r="57" spans="2:19" s="160" customFormat="1" x14ac:dyDescent="0.2">
      <c r="B57" s="160" t="s">
        <v>190</v>
      </c>
      <c r="C57" s="166">
        <v>2991.6172127473087</v>
      </c>
      <c r="D57" s="166">
        <v>3003.4163156484274</v>
      </c>
      <c r="M57" s="158"/>
      <c r="N57" s="158"/>
      <c r="O57" s="158"/>
      <c r="P57" s="158"/>
      <c r="Q57" s="158"/>
      <c r="R57" s="158"/>
      <c r="S57" s="158"/>
    </row>
    <row r="58" spans="2:19" s="160" customFormat="1" x14ac:dyDescent="0.2">
      <c r="B58" s="160" t="s">
        <v>189</v>
      </c>
      <c r="C58" s="166">
        <v>3061.9488069472459</v>
      </c>
      <c r="D58" s="166">
        <v>2767.6696796701553</v>
      </c>
      <c r="G58" s="368" t="s">
        <v>194</v>
      </c>
      <c r="H58" s="368"/>
      <c r="I58" s="368"/>
      <c r="M58" s="158"/>
      <c r="N58" s="158"/>
      <c r="O58" s="158"/>
      <c r="P58" s="158"/>
      <c r="Q58" s="158"/>
      <c r="R58" s="158"/>
      <c r="S58" s="158"/>
    </row>
    <row r="59" spans="2:19" s="160" customFormat="1" x14ac:dyDescent="0.2">
      <c r="B59" s="160" t="s">
        <v>29</v>
      </c>
      <c r="C59" s="166">
        <v>3145.8163695571893</v>
      </c>
      <c r="D59" s="166">
        <v>2785.3753473890965</v>
      </c>
      <c r="E59" s="168"/>
      <c r="G59" s="170" t="s">
        <v>193</v>
      </c>
      <c r="H59" s="169">
        <v>2019</v>
      </c>
      <c r="I59" s="169">
        <v>2020</v>
      </c>
      <c r="J59" s="158"/>
      <c r="M59" s="158"/>
      <c r="N59" s="158"/>
      <c r="O59" s="158"/>
      <c r="P59" s="158"/>
      <c r="Q59" s="158"/>
      <c r="R59" s="158"/>
      <c r="S59" s="158"/>
    </row>
    <row r="60" spans="2:19" s="160" customFormat="1" ht="14.25" x14ac:dyDescent="0.2">
      <c r="B60" s="160" t="s">
        <v>188</v>
      </c>
      <c r="C60" s="166">
        <v>3112.4307735746315</v>
      </c>
      <c r="D60" s="166">
        <v>2953.5198858880644</v>
      </c>
      <c r="E60" s="168"/>
      <c r="G60" s="160" t="s">
        <v>192</v>
      </c>
      <c r="H60" s="165">
        <v>17.89612456635523</v>
      </c>
      <c r="I60" s="167">
        <v>18.205564127662509</v>
      </c>
      <c r="J60" s="164">
        <f t="shared" ref="J60:J71" si="6">I15/K15</f>
        <v>18.205564127662509</v>
      </c>
      <c r="L60" s="162"/>
      <c r="M60" s="158"/>
      <c r="N60" s="158"/>
      <c r="O60" s="158"/>
      <c r="P60" s="158"/>
      <c r="Q60" s="158"/>
      <c r="R60" s="158"/>
      <c r="S60" s="158"/>
    </row>
    <row r="61" spans="2:19" s="160" customFormat="1" ht="14.25" x14ac:dyDescent="0.2">
      <c r="B61" s="160" t="s">
        <v>187</v>
      </c>
      <c r="C61" s="166">
        <v>3125.7236520141855</v>
      </c>
      <c r="D61" s="166">
        <v>2985.5935201192665</v>
      </c>
      <c r="E61" s="162"/>
      <c r="G61" s="160" t="s">
        <v>191</v>
      </c>
      <c r="H61" s="165">
        <v>17.704111162510056</v>
      </c>
      <c r="I61" s="167">
        <v>18.384655962829825</v>
      </c>
      <c r="J61" s="164">
        <f t="shared" si="6"/>
        <v>18.384655962829825</v>
      </c>
      <c r="L61" s="162"/>
      <c r="M61" s="158"/>
      <c r="N61" s="158"/>
      <c r="O61" s="158"/>
      <c r="P61" s="158"/>
      <c r="Q61" s="158"/>
      <c r="R61" s="158"/>
      <c r="S61" s="158"/>
    </row>
    <row r="62" spans="2:19" s="160" customFormat="1" ht="14.25" x14ac:dyDescent="0.2">
      <c r="B62" s="160" t="s">
        <v>186</v>
      </c>
      <c r="C62" s="166">
        <v>2962.7202833621545</v>
      </c>
      <c r="D62" s="166"/>
      <c r="E62" s="162"/>
      <c r="G62" s="160" t="s">
        <v>190</v>
      </c>
      <c r="H62" s="165">
        <v>20.026141804775893</v>
      </c>
      <c r="I62" s="165">
        <v>18.763053061589098</v>
      </c>
      <c r="J62" s="164">
        <f t="shared" si="6"/>
        <v>18.763053061589098</v>
      </c>
      <c r="L62" s="162"/>
      <c r="M62" s="158"/>
      <c r="N62" s="158"/>
      <c r="O62" s="158"/>
      <c r="P62" s="158"/>
      <c r="Q62" s="158"/>
      <c r="R62" s="158"/>
      <c r="S62" s="158"/>
    </row>
    <row r="63" spans="2:19" s="160" customFormat="1" ht="14.25" x14ac:dyDescent="0.2">
      <c r="B63" s="160" t="s">
        <v>185</v>
      </c>
      <c r="C63" s="166">
        <v>2909.7484366517201</v>
      </c>
      <c r="D63" s="166"/>
      <c r="E63" s="162"/>
      <c r="G63" s="160" t="s">
        <v>189</v>
      </c>
      <c r="H63" s="165">
        <v>18.14127389623356</v>
      </c>
      <c r="I63" s="165">
        <v>13.416665225664998</v>
      </c>
      <c r="J63" s="164">
        <f t="shared" si="6"/>
        <v>13.416665225664998</v>
      </c>
      <c r="K63" s="163"/>
      <c r="L63" s="162"/>
      <c r="M63" s="158"/>
      <c r="N63" s="158"/>
      <c r="O63" s="158"/>
      <c r="P63" s="158"/>
      <c r="Q63" s="158"/>
      <c r="R63" s="158"/>
      <c r="S63" s="158"/>
    </row>
    <row r="64" spans="2:19" s="160" customFormat="1" ht="14.25" x14ac:dyDescent="0.2">
      <c r="B64" s="160" t="s">
        <v>184</v>
      </c>
      <c r="C64" s="166">
        <v>3026.0998696271604</v>
      </c>
      <c r="D64" s="166"/>
      <c r="E64" s="162"/>
      <c r="G64" s="160" t="s">
        <v>29</v>
      </c>
      <c r="H64" s="165">
        <v>18.751368791754793</v>
      </c>
      <c r="I64" s="165">
        <v>13.862674007982113</v>
      </c>
      <c r="J64" s="164">
        <f t="shared" si="6"/>
        <v>13.862674007982113</v>
      </c>
      <c r="L64" s="162"/>
      <c r="M64" s="158"/>
      <c r="N64" s="158"/>
      <c r="O64" s="158"/>
      <c r="P64" s="158"/>
      <c r="Q64" s="158"/>
      <c r="R64" s="158"/>
      <c r="S64" s="158"/>
    </row>
    <row r="65" spans="2:15" s="160" customFormat="1" ht="14.25" x14ac:dyDescent="0.2">
      <c r="B65" s="160" t="s">
        <v>183</v>
      </c>
      <c r="C65" s="166">
        <v>3681.3956121679153</v>
      </c>
      <c r="D65" s="166"/>
      <c r="G65" s="160" t="s">
        <v>188</v>
      </c>
      <c r="H65" s="165">
        <v>17.443531135925138</v>
      </c>
      <c r="I65" s="165">
        <v>16.929315844539925</v>
      </c>
      <c r="J65" s="164">
        <f t="shared" si="6"/>
        <v>16.929315844539925</v>
      </c>
      <c r="L65" s="162"/>
      <c r="M65" s="158"/>
      <c r="N65" s="158"/>
      <c r="O65" s="158"/>
    </row>
    <row r="66" spans="2:15" s="160" customFormat="1" ht="14.25" x14ac:dyDescent="0.2">
      <c r="B66" s="160" t="s">
        <v>182</v>
      </c>
      <c r="C66" s="166">
        <v>3070.9109191303814</v>
      </c>
      <c r="D66" s="166"/>
      <c r="G66" s="160" t="s">
        <v>187</v>
      </c>
      <c r="H66" s="165">
        <v>18.548255981550881</v>
      </c>
      <c r="I66" s="165">
        <v>17.887515079826137</v>
      </c>
      <c r="J66" s="164">
        <f t="shared" si="6"/>
        <v>17.887515079826137</v>
      </c>
      <c r="L66" s="162"/>
      <c r="M66" s="158"/>
      <c r="N66" s="158"/>
      <c r="O66" s="158"/>
    </row>
    <row r="67" spans="2:15" s="160" customFormat="1" ht="14.25" x14ac:dyDescent="0.2">
      <c r="C67" s="161"/>
      <c r="D67" s="161"/>
      <c r="G67" s="160" t="s">
        <v>186</v>
      </c>
      <c r="H67" s="165">
        <v>17.618645737215651</v>
      </c>
      <c r="I67" s="165"/>
      <c r="J67" s="164" t="e">
        <f t="shared" si="6"/>
        <v>#DIV/0!</v>
      </c>
      <c r="K67" s="163"/>
      <c r="L67" s="162"/>
      <c r="M67" s="158"/>
      <c r="N67" s="158"/>
      <c r="O67" s="158"/>
    </row>
    <row r="68" spans="2:15" s="160" customFormat="1" ht="14.25" x14ac:dyDescent="0.2">
      <c r="C68" s="161"/>
      <c r="D68" s="161"/>
      <c r="G68" s="160" t="s">
        <v>185</v>
      </c>
      <c r="H68" s="165">
        <v>18.066540452683999</v>
      </c>
      <c r="I68" s="165"/>
      <c r="J68" s="164" t="e">
        <f t="shared" si="6"/>
        <v>#DIV/0!</v>
      </c>
      <c r="K68" s="163"/>
      <c r="L68" s="162"/>
      <c r="M68" s="158"/>
      <c r="N68" s="158"/>
      <c r="O68" s="158"/>
    </row>
    <row r="69" spans="2:15" s="160" customFormat="1" ht="14.25" x14ac:dyDescent="0.2">
      <c r="C69" s="161"/>
      <c r="D69" s="161"/>
      <c r="G69" s="160" t="s">
        <v>184</v>
      </c>
      <c r="H69" s="165">
        <v>18.321801544313324</v>
      </c>
      <c r="I69" s="165"/>
      <c r="J69" s="164" t="e">
        <f t="shared" si="6"/>
        <v>#DIV/0!</v>
      </c>
      <c r="K69" s="163"/>
      <c r="L69" s="162"/>
      <c r="M69" s="158"/>
      <c r="N69" s="158"/>
      <c r="O69" s="158"/>
    </row>
    <row r="70" spans="2:15" s="160" customFormat="1" ht="14.25" x14ac:dyDescent="0.2">
      <c r="C70" s="161"/>
      <c r="D70" s="161"/>
      <c r="G70" s="160" t="s">
        <v>183</v>
      </c>
      <c r="H70" s="165">
        <v>19.173485120170287</v>
      </c>
      <c r="I70" s="165"/>
      <c r="J70" s="164" t="e">
        <f t="shared" si="6"/>
        <v>#DIV/0!</v>
      </c>
      <c r="K70" s="163"/>
      <c r="L70" s="162"/>
      <c r="M70" s="158"/>
      <c r="N70" s="158"/>
      <c r="O70" s="158"/>
    </row>
    <row r="71" spans="2:15" s="160" customFormat="1" ht="14.25" x14ac:dyDescent="0.2">
      <c r="C71" s="161"/>
      <c r="D71" s="161"/>
      <c r="G71" s="160" t="s">
        <v>182</v>
      </c>
      <c r="H71" s="165">
        <v>16.094623722298063</v>
      </c>
      <c r="I71" s="165"/>
      <c r="J71" s="164" t="e">
        <f t="shared" si="6"/>
        <v>#DIV/0!</v>
      </c>
      <c r="K71" s="163"/>
      <c r="L71" s="162"/>
      <c r="M71" s="158"/>
      <c r="N71" s="158"/>
      <c r="O71" s="158"/>
    </row>
    <row r="72" spans="2:15" s="160" customFormat="1" x14ac:dyDescent="0.2">
      <c r="C72" s="161"/>
      <c r="D72" s="161"/>
      <c r="M72" s="158"/>
      <c r="N72" s="158"/>
      <c r="O72" s="158"/>
    </row>
    <row r="73" spans="2:15" s="160" customFormat="1" ht="14.25" x14ac:dyDescent="0.2">
      <c r="C73" s="161"/>
      <c r="D73" s="161"/>
      <c r="J73" s="162"/>
    </row>
    <row r="74" spans="2:15" s="160" customFormat="1" x14ac:dyDescent="0.2">
      <c r="C74" s="161"/>
      <c r="D74" s="161"/>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5">
    <mergeCell ref="B1:B2"/>
    <mergeCell ref="C1:C2"/>
    <mergeCell ref="D1:D2"/>
    <mergeCell ref="E1:E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6" t="s">
        <v>331</v>
      </c>
      <c r="B1" s="126"/>
    </row>
    <row r="5" spans="1:2" ht="14.25" x14ac:dyDescent="0.2">
      <c r="A5" s="387" t="s">
        <v>131</v>
      </c>
      <c r="B5" s="388" t="s">
        <v>332</v>
      </c>
    </row>
    <row r="6" spans="1:2" ht="14.25" x14ac:dyDescent="0.2">
      <c r="A6" s="387">
        <v>0</v>
      </c>
      <c r="B6" s="388" t="s">
        <v>333</v>
      </c>
    </row>
    <row r="7" spans="1:2" ht="14.25" x14ac:dyDescent="0.2">
      <c r="A7" s="268"/>
      <c r="B7" s="388" t="s">
        <v>334</v>
      </c>
    </row>
    <row r="8" spans="1:2" ht="14.25" x14ac:dyDescent="0.2">
      <c r="A8" s="387" t="s">
        <v>21</v>
      </c>
      <c r="B8" s="388" t="s">
        <v>335</v>
      </c>
    </row>
    <row r="9" spans="1:2" ht="14.25" x14ac:dyDescent="0.2">
      <c r="A9" s="387" t="s">
        <v>336</v>
      </c>
      <c r="B9" s="388" t="s">
        <v>337</v>
      </c>
    </row>
    <row r="10" spans="1:2" ht="14.25" x14ac:dyDescent="0.2">
      <c r="A10" s="387" t="s">
        <v>338</v>
      </c>
      <c r="B10" s="388" t="s">
        <v>339</v>
      </c>
    </row>
    <row r="11" spans="1:2" ht="14.25" x14ac:dyDescent="0.2">
      <c r="A11" s="387" t="s">
        <v>340</v>
      </c>
      <c r="B11" s="388" t="s">
        <v>341</v>
      </c>
    </row>
    <row r="12" spans="1:2" ht="14.25" x14ac:dyDescent="0.2">
      <c r="A12" s="387" t="s">
        <v>342</v>
      </c>
      <c r="B12" s="388" t="s">
        <v>343</v>
      </c>
    </row>
    <row r="13" spans="1:2" ht="14.25" x14ac:dyDescent="0.2">
      <c r="A13" s="387" t="s">
        <v>344</v>
      </c>
      <c r="B13" s="388" t="s">
        <v>345</v>
      </c>
    </row>
    <row r="14" spans="1:2" ht="14.25" x14ac:dyDescent="0.2">
      <c r="A14" s="387" t="s">
        <v>346</v>
      </c>
      <c r="B14" s="388" t="s">
        <v>347</v>
      </c>
    </row>
    <row r="15" spans="1:2" ht="14.25" x14ac:dyDescent="0.2">
      <c r="A15" s="388"/>
    </row>
    <row r="16" spans="1:2" ht="42.75" x14ac:dyDescent="0.2">
      <c r="A16" s="389" t="s">
        <v>348</v>
      </c>
      <c r="B16" s="390" t="s">
        <v>349</v>
      </c>
    </row>
    <row r="17" spans="1:2" ht="14.25" x14ac:dyDescent="0.2">
      <c r="A17" s="388" t="s">
        <v>350</v>
      </c>
      <c r="B17" s="3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4" customWidth="1"/>
    <col min="2" max="3" width="11.42578125" style="214"/>
    <col min="4" max="4" width="11.42578125" style="214" customWidth="1"/>
    <col min="5" max="16384" width="11.42578125" style="214"/>
  </cols>
  <sheetData>
    <row r="1" spans="1:7" x14ac:dyDescent="0.2">
      <c r="A1" s="213" t="s">
        <v>220</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5" t="s">
        <v>221</v>
      </c>
      <c r="B6" s="213"/>
      <c r="C6" s="213"/>
      <c r="D6" s="213"/>
      <c r="E6" s="213"/>
      <c r="F6" s="213"/>
      <c r="G6" s="213"/>
    </row>
    <row r="7" spans="1:7" ht="39.75" customHeight="1" x14ac:dyDescent="0.2">
      <c r="A7" s="216"/>
      <c r="B7" s="213"/>
      <c r="C7" s="213"/>
      <c r="D7" s="213"/>
      <c r="E7" s="213"/>
      <c r="F7" s="213"/>
      <c r="G7" s="213"/>
    </row>
    <row r="8" spans="1:7" x14ac:dyDescent="0.2">
      <c r="A8" s="213"/>
      <c r="B8" s="213"/>
      <c r="C8" s="213"/>
      <c r="D8" s="213"/>
      <c r="E8" s="213"/>
      <c r="F8" s="213"/>
      <c r="G8" s="213"/>
    </row>
    <row r="9" spans="1:7" x14ac:dyDescent="0.2">
      <c r="A9" s="213"/>
      <c r="B9" s="217" t="s">
        <v>222</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8" t="s">
        <v>223</v>
      </c>
      <c r="B12" s="219">
        <v>2</v>
      </c>
      <c r="C12" s="213"/>
      <c r="D12" s="213"/>
      <c r="E12" s="213"/>
      <c r="F12" s="213"/>
      <c r="G12" s="213"/>
    </row>
    <row r="13" spans="1:7" x14ac:dyDescent="0.2">
      <c r="A13" s="213"/>
      <c r="B13" s="217"/>
      <c r="C13" s="213"/>
      <c r="D13" s="213"/>
      <c r="E13" s="213"/>
      <c r="F13" s="213"/>
      <c r="G13" s="213"/>
    </row>
    <row r="14" spans="1:7" x14ac:dyDescent="0.2">
      <c r="A14" s="213"/>
      <c r="B14" s="217"/>
      <c r="C14" s="213"/>
      <c r="D14" s="213"/>
      <c r="E14" s="213"/>
      <c r="F14" s="213"/>
      <c r="G14" s="213"/>
    </row>
    <row r="15" spans="1:7" ht="15.75" customHeight="1" x14ac:dyDescent="0.2">
      <c r="A15" s="218" t="s">
        <v>224</v>
      </c>
      <c r="C15" s="213"/>
      <c r="D15" s="213"/>
      <c r="E15" s="213"/>
      <c r="F15" s="213"/>
      <c r="G15" s="213"/>
    </row>
    <row r="16" spans="1:7" ht="15" customHeight="1" x14ac:dyDescent="0.2">
      <c r="A16" s="218" t="s">
        <v>225</v>
      </c>
      <c r="B16" s="219">
        <v>4</v>
      </c>
      <c r="C16" s="213"/>
      <c r="D16" s="213"/>
      <c r="E16" s="213"/>
      <c r="F16" s="213"/>
      <c r="G16" s="213"/>
    </row>
    <row r="17" spans="1:7" x14ac:dyDescent="0.2">
      <c r="A17" s="213"/>
      <c r="B17" s="217"/>
      <c r="C17" s="213"/>
      <c r="D17" s="213"/>
      <c r="E17" s="213"/>
      <c r="F17" s="213"/>
      <c r="G17" s="213"/>
    </row>
    <row r="18" spans="1:7" x14ac:dyDescent="0.2">
      <c r="A18" s="213"/>
      <c r="B18" s="217"/>
      <c r="C18" s="213"/>
      <c r="D18" s="213"/>
      <c r="E18" s="213"/>
      <c r="F18" s="213"/>
      <c r="G18" s="213"/>
    </row>
    <row r="19" spans="1:7" x14ac:dyDescent="0.2">
      <c r="A19" s="218" t="s">
        <v>226</v>
      </c>
      <c r="B19" s="217"/>
      <c r="C19" s="213"/>
      <c r="D19" s="213"/>
      <c r="E19" s="213"/>
      <c r="F19" s="213"/>
      <c r="G19" s="213"/>
    </row>
    <row r="20" spans="1:7" x14ac:dyDescent="0.2">
      <c r="A20" s="213"/>
      <c r="B20" s="217"/>
      <c r="C20" s="213"/>
      <c r="D20" s="213"/>
      <c r="E20" s="213"/>
      <c r="F20" s="213"/>
      <c r="G20" s="213"/>
    </row>
    <row r="21" spans="1:7" ht="14.1" customHeight="1" x14ac:dyDescent="0.2">
      <c r="A21" s="213" t="s">
        <v>227</v>
      </c>
      <c r="B21" s="217"/>
      <c r="C21" s="213"/>
      <c r="D21" s="213"/>
      <c r="E21" s="213"/>
      <c r="F21" s="213"/>
      <c r="G21" s="213"/>
    </row>
    <row r="22" spans="1:7" ht="14.1" customHeight="1" x14ac:dyDescent="0.2">
      <c r="A22" s="213" t="s">
        <v>228</v>
      </c>
      <c r="B22" s="217">
        <v>6</v>
      </c>
      <c r="C22" s="213"/>
      <c r="D22" s="213"/>
      <c r="E22" s="213"/>
      <c r="F22" s="213"/>
      <c r="G22" s="213"/>
    </row>
    <row r="23" spans="1:7" ht="14.1" customHeight="1" x14ac:dyDescent="0.2">
      <c r="A23" s="213"/>
      <c r="B23" s="217"/>
      <c r="C23" s="213"/>
      <c r="D23" s="213"/>
      <c r="E23" s="213"/>
      <c r="F23" s="213"/>
      <c r="G23" s="213"/>
    </row>
    <row r="24" spans="1:7" ht="14.1" customHeight="1" x14ac:dyDescent="0.2">
      <c r="A24" s="213" t="s">
        <v>229</v>
      </c>
      <c r="B24" s="217">
        <v>7</v>
      </c>
      <c r="C24" s="213"/>
      <c r="D24" s="213"/>
      <c r="E24" s="213"/>
      <c r="F24" s="213"/>
      <c r="G24" s="213"/>
    </row>
    <row r="25" spans="1:7" ht="14.1" customHeight="1" x14ac:dyDescent="0.2">
      <c r="A25" s="213"/>
      <c r="B25" s="217"/>
      <c r="C25" s="213"/>
      <c r="D25" s="213"/>
      <c r="E25" s="213"/>
      <c r="F25" s="213"/>
      <c r="G25" s="213"/>
    </row>
    <row r="26" spans="1:7" ht="14.1" customHeight="1" x14ac:dyDescent="0.2">
      <c r="A26" s="213" t="s">
        <v>230</v>
      </c>
      <c r="B26" s="217">
        <v>7</v>
      </c>
      <c r="C26" s="213"/>
      <c r="D26" s="213"/>
      <c r="E26" s="213"/>
      <c r="F26" s="213"/>
      <c r="G26" s="213"/>
    </row>
    <row r="27" spans="1:7" ht="14.1" customHeight="1" x14ac:dyDescent="0.2">
      <c r="A27" s="213"/>
      <c r="B27" s="217"/>
      <c r="C27" s="213"/>
      <c r="D27" s="213"/>
      <c r="E27" s="213"/>
      <c r="F27" s="213"/>
      <c r="G27" s="213"/>
    </row>
    <row r="28" spans="1:7" ht="14.1" customHeight="1" x14ac:dyDescent="0.2">
      <c r="A28" s="213" t="s">
        <v>231</v>
      </c>
      <c r="B28" s="217">
        <v>8</v>
      </c>
      <c r="C28" s="213"/>
      <c r="D28" s="213"/>
      <c r="E28" s="213"/>
      <c r="F28" s="213"/>
      <c r="G28" s="213"/>
    </row>
    <row r="29" spans="1:7" ht="14.1" customHeight="1" x14ac:dyDescent="0.2">
      <c r="A29" s="213"/>
      <c r="B29" s="217"/>
      <c r="C29" s="213"/>
      <c r="D29" s="213"/>
      <c r="E29" s="213"/>
      <c r="F29" s="213"/>
      <c r="G29" s="213"/>
    </row>
    <row r="30" spans="1:7" ht="14.1" customHeight="1" x14ac:dyDescent="0.2">
      <c r="A30" s="213" t="s">
        <v>232</v>
      </c>
      <c r="B30" s="217">
        <v>8</v>
      </c>
      <c r="C30" s="213"/>
      <c r="D30" s="213"/>
      <c r="E30" s="213"/>
      <c r="F30" s="213"/>
      <c r="G30" s="213"/>
    </row>
    <row r="31" spans="1:7" ht="14.1" customHeight="1" x14ac:dyDescent="0.2">
      <c r="A31" s="213"/>
      <c r="B31" s="217"/>
      <c r="C31" s="213"/>
      <c r="D31" s="213"/>
      <c r="E31" s="213"/>
      <c r="F31" s="213"/>
      <c r="G31" s="213"/>
    </row>
    <row r="32" spans="1:7" s="213" customFormat="1" ht="14.1" customHeight="1" x14ac:dyDescent="0.2">
      <c r="A32" s="213" t="s">
        <v>233</v>
      </c>
      <c r="B32" s="217">
        <v>9</v>
      </c>
    </row>
    <row r="33" spans="1:7" ht="14.1" customHeight="1" x14ac:dyDescent="0.2">
      <c r="A33" s="213"/>
      <c r="B33" s="217"/>
      <c r="C33" s="213"/>
      <c r="D33" s="213"/>
      <c r="E33" s="213"/>
      <c r="F33" s="213"/>
      <c r="G33" s="213"/>
    </row>
    <row r="34" spans="1:7" s="213" customFormat="1" ht="14.1" customHeight="1" x14ac:dyDescent="0.2">
      <c r="A34" s="213" t="s">
        <v>234</v>
      </c>
      <c r="B34" s="217">
        <v>9</v>
      </c>
    </row>
    <row r="35" spans="1:7" x14ac:dyDescent="0.2">
      <c r="A35" s="213"/>
      <c r="B35" s="217"/>
      <c r="C35" s="213"/>
      <c r="D35" s="213"/>
      <c r="E35" s="213"/>
      <c r="F35" s="213"/>
      <c r="G35" s="213"/>
    </row>
    <row r="36" spans="1:7" x14ac:dyDescent="0.2">
      <c r="A36" s="213"/>
      <c r="B36" s="217"/>
      <c r="C36" s="213"/>
      <c r="D36" s="213"/>
      <c r="E36" s="213"/>
      <c r="F36" s="213"/>
      <c r="G36" s="213"/>
    </row>
    <row r="37" spans="1:7" x14ac:dyDescent="0.2">
      <c r="A37" s="218" t="s">
        <v>235</v>
      </c>
      <c r="B37" s="217"/>
      <c r="C37" s="213"/>
      <c r="D37" s="213"/>
      <c r="E37" s="213"/>
      <c r="F37" s="213"/>
      <c r="G37" s="213"/>
    </row>
    <row r="38" spans="1:7" x14ac:dyDescent="0.2">
      <c r="A38" s="213"/>
      <c r="B38" s="217"/>
      <c r="C38" s="213"/>
      <c r="D38" s="213"/>
      <c r="E38" s="213"/>
      <c r="F38" s="213"/>
      <c r="G38" s="213"/>
    </row>
    <row r="39" spans="1:7" s="213" customFormat="1" ht="14.1" customHeight="1" x14ac:dyDescent="0.2">
      <c r="A39" s="213" t="s">
        <v>236</v>
      </c>
      <c r="B39" s="217"/>
    </row>
    <row r="40" spans="1:7" s="213" customFormat="1" ht="14.1" customHeight="1" x14ac:dyDescent="0.2">
      <c r="A40" s="213" t="s">
        <v>173</v>
      </c>
      <c r="B40" s="217">
        <v>10</v>
      </c>
    </row>
    <row r="41" spans="1:7" ht="14.1" customHeight="1" x14ac:dyDescent="0.2">
      <c r="A41" s="213"/>
      <c r="B41" s="217"/>
      <c r="C41" s="213"/>
      <c r="D41" s="213"/>
      <c r="E41" s="213"/>
      <c r="F41" s="213"/>
      <c r="G41" s="213"/>
    </row>
    <row r="42" spans="1:7" s="213" customFormat="1" ht="14.1" customHeight="1" x14ac:dyDescent="0.2">
      <c r="A42" s="213" t="s">
        <v>237</v>
      </c>
      <c r="B42" s="217"/>
    </row>
    <row r="43" spans="1:7" s="213" customFormat="1" ht="14.1" customHeight="1" x14ac:dyDescent="0.2">
      <c r="A43" s="213" t="s">
        <v>238</v>
      </c>
      <c r="B43" s="217">
        <v>11</v>
      </c>
    </row>
    <row r="44" spans="1:7" ht="14.1" customHeight="1" x14ac:dyDescent="0.2">
      <c r="A44" s="213"/>
      <c r="B44" s="217"/>
      <c r="C44" s="213"/>
      <c r="D44" s="213"/>
      <c r="E44" s="213"/>
      <c r="F44" s="213"/>
      <c r="G44" s="213"/>
    </row>
    <row r="45" spans="1:7" s="213" customFormat="1" ht="14.1" customHeight="1" x14ac:dyDescent="0.2">
      <c r="A45" s="213" t="s">
        <v>104</v>
      </c>
      <c r="B45" s="217"/>
    </row>
    <row r="46" spans="1:7" s="213" customFormat="1" ht="14.1" customHeight="1" x14ac:dyDescent="0.2">
      <c r="A46" s="213" t="s">
        <v>239</v>
      </c>
      <c r="B46" s="21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2" customWidth="1"/>
    <col min="2" max="31" width="11.42578125" style="221"/>
    <col min="32" max="16384" width="11.42578125" style="222"/>
  </cols>
  <sheetData>
    <row r="1" spans="1:31" ht="9" customHeight="1" x14ac:dyDescent="0.2">
      <c r="A1" s="220"/>
    </row>
    <row r="2" spans="1:31" ht="15" x14ac:dyDescent="0.2">
      <c r="A2" s="223" t="s">
        <v>223</v>
      </c>
    </row>
    <row r="3" spans="1:31" ht="9" customHeight="1" x14ac:dyDescent="0.2">
      <c r="A3" s="220"/>
    </row>
    <row r="4" spans="1:31" ht="9" customHeight="1" x14ac:dyDescent="0.2">
      <c r="A4" s="220"/>
    </row>
    <row r="5" spans="1:31" s="225" customFormat="1" ht="18" customHeight="1" x14ac:dyDescent="0.2">
      <c r="A5" s="224" t="s">
        <v>240</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1" ht="79.150000000000006" customHeight="1" x14ac:dyDescent="0.2">
      <c r="A6" s="220" t="s">
        <v>241</v>
      </c>
    </row>
    <row r="7" spans="1:31" ht="7.9" customHeight="1" x14ac:dyDescent="0.2">
      <c r="A7" s="220"/>
    </row>
    <row r="8" spans="1:31" s="225" customFormat="1" ht="18" customHeight="1" x14ac:dyDescent="0.2">
      <c r="A8" s="224" t="s">
        <v>242</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9" spans="1:31" ht="53.25" customHeight="1" x14ac:dyDescent="0.2">
      <c r="A9" s="226" t="s">
        <v>243</v>
      </c>
    </row>
    <row r="10" spans="1:31" ht="23.45" customHeight="1" x14ac:dyDescent="0.2">
      <c r="A10" s="220"/>
    </row>
    <row r="11" spans="1:31" s="225" customFormat="1" ht="18" customHeight="1" x14ac:dyDescent="0.2">
      <c r="A11" s="224" t="s">
        <v>244</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row>
    <row r="12" spans="1:31" ht="49.5" customHeight="1" x14ac:dyDescent="0.2">
      <c r="A12" s="220" t="s">
        <v>245</v>
      </c>
    </row>
    <row r="13" spans="1:31" ht="15" customHeight="1" x14ac:dyDescent="0.2">
      <c r="A13" s="220"/>
    </row>
    <row r="14" spans="1:31" s="225" customFormat="1" ht="18" customHeight="1" x14ac:dyDescent="0.2">
      <c r="A14" s="224" t="s">
        <v>246</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row>
    <row r="15" spans="1:31" ht="36" customHeight="1" x14ac:dyDescent="0.2">
      <c r="A15" s="220" t="s">
        <v>247</v>
      </c>
    </row>
    <row r="16" spans="1:31" ht="41.25" customHeight="1" x14ac:dyDescent="0.2">
      <c r="A16" s="220" t="s">
        <v>248</v>
      </c>
    </row>
    <row r="17" spans="1:31" ht="15" customHeight="1" x14ac:dyDescent="0.2">
      <c r="A17" s="220"/>
    </row>
    <row r="18" spans="1:31" ht="48.75" customHeight="1" x14ac:dyDescent="0.2">
      <c r="A18" s="220" t="s">
        <v>249</v>
      </c>
    </row>
    <row r="19" spans="1:31" ht="15" customHeight="1" x14ac:dyDescent="0.2">
      <c r="A19" s="220"/>
    </row>
    <row r="20" spans="1:31" ht="66.75" customHeight="1" x14ac:dyDescent="0.2">
      <c r="A20" s="220" t="s">
        <v>250</v>
      </c>
    </row>
    <row r="21" spans="1:31" ht="15" customHeight="1" x14ac:dyDescent="0.2">
      <c r="A21" s="220"/>
    </row>
    <row r="22" spans="1:31" ht="40.5" customHeight="1" x14ac:dyDescent="0.2">
      <c r="A22" s="220" t="s">
        <v>251</v>
      </c>
    </row>
    <row r="23" spans="1:31" ht="9" customHeight="1" x14ac:dyDescent="0.2">
      <c r="A23" s="220"/>
    </row>
    <row r="24" spans="1:31" s="225" customFormat="1" ht="18" customHeight="1" x14ac:dyDescent="0.2">
      <c r="A24" s="224" t="s">
        <v>252</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row>
    <row r="25" spans="1:31" ht="15" customHeight="1" x14ac:dyDescent="0.2">
      <c r="A25" s="220"/>
    </row>
    <row r="26" spans="1:31" s="225" customFormat="1" ht="18" customHeight="1" x14ac:dyDescent="0.2">
      <c r="A26" s="224" t="s">
        <v>253</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row>
    <row r="27" spans="1:31" ht="33" customHeight="1" x14ac:dyDescent="0.2">
      <c r="A27" s="220" t="s">
        <v>254</v>
      </c>
    </row>
    <row r="28" spans="1:31" ht="15" customHeight="1" x14ac:dyDescent="0.2">
      <c r="A28" s="220"/>
    </row>
    <row r="29" spans="1:31" s="225" customFormat="1" ht="18" customHeight="1" x14ac:dyDescent="0.2">
      <c r="A29" s="227" t="s">
        <v>217</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row>
    <row r="30" spans="1:31" ht="63.75" customHeight="1" x14ac:dyDescent="0.2">
      <c r="A30" s="228" t="s">
        <v>255</v>
      </c>
    </row>
    <row r="31" spans="1:31" ht="15" customHeight="1" x14ac:dyDescent="0.2">
      <c r="A31" s="220"/>
    </row>
    <row r="32" spans="1:31" s="225" customFormat="1" ht="18" customHeight="1" x14ac:dyDescent="0.2">
      <c r="A32" s="224" t="s">
        <v>256</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row>
    <row r="33" spans="1:31" s="229" customFormat="1" ht="115.5" customHeight="1" x14ac:dyDescent="0.2">
      <c r="A33" s="220" t="s">
        <v>257</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row>
    <row r="34" spans="1:31" ht="9" customHeight="1" x14ac:dyDescent="0.2">
      <c r="A34" s="220"/>
    </row>
    <row r="35" spans="1:31" s="225" customFormat="1" ht="18" customHeight="1" x14ac:dyDescent="0.2">
      <c r="A35" s="224" t="s">
        <v>9</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row>
    <row r="36" spans="1:31" ht="86.25" customHeight="1" x14ac:dyDescent="0.2">
      <c r="A36" s="220" t="s">
        <v>258</v>
      </c>
    </row>
    <row r="37" spans="1:31" ht="15" customHeight="1" x14ac:dyDescent="0.2">
      <c r="A37" s="220"/>
    </row>
    <row r="38" spans="1:31" s="225" customFormat="1" ht="18" customHeight="1" x14ac:dyDescent="0.2">
      <c r="A38" s="224" t="s">
        <v>10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row>
    <row r="39" spans="1:31" s="230" customFormat="1" ht="79.5" customHeight="1" x14ac:dyDescent="0.2">
      <c r="A39" s="220" t="s">
        <v>259</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row>
    <row r="40" spans="1:31" ht="9" customHeight="1" x14ac:dyDescent="0.2">
      <c r="A40" s="220"/>
    </row>
    <row r="41" spans="1:31" s="225" customFormat="1" ht="18" customHeight="1" x14ac:dyDescent="0.2">
      <c r="A41" s="224" t="s">
        <v>260</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row>
    <row r="42" spans="1:31" s="230" customFormat="1" ht="26.25" customHeight="1" x14ac:dyDescent="0.2">
      <c r="A42" s="231" t="s">
        <v>261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row>
    <row r="43" spans="1:31" ht="15" customHeight="1" x14ac:dyDescent="0.2">
      <c r="A43" s="220"/>
    </row>
    <row r="44" spans="1:31" s="225" customFormat="1" ht="18" customHeight="1" x14ac:dyDescent="0.2">
      <c r="A44" s="224" t="s">
        <v>262</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row>
    <row r="45" spans="1:31" s="230" customFormat="1" ht="45.75" customHeight="1" x14ac:dyDescent="0.2">
      <c r="A45" s="231" t="s">
        <v>263</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row>
    <row r="46" spans="1:31" ht="15" customHeight="1" x14ac:dyDescent="0.2">
      <c r="A46" s="220"/>
    </row>
    <row r="47" spans="1:31" s="225" customFormat="1" ht="18" customHeight="1" x14ac:dyDescent="0.2">
      <c r="A47" s="224" t="s">
        <v>264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row>
    <row r="48" spans="1:31" s="229" customFormat="1" ht="48" customHeight="1" x14ac:dyDescent="0.2">
      <c r="A48" s="232" t="s">
        <v>265</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row>
    <row r="49" spans="1:31" ht="15" customHeight="1" x14ac:dyDescent="0.2">
      <c r="A49" s="220"/>
    </row>
    <row r="50" spans="1:31" s="225" customFormat="1" ht="18" customHeight="1" x14ac:dyDescent="0.2">
      <c r="A50" s="224" t="s">
        <v>266</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row>
    <row r="51" spans="1:31" s="229" customFormat="1" ht="14.25" customHeight="1" x14ac:dyDescent="0.2">
      <c r="A51" s="220" t="s">
        <v>267</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1" ht="15" customHeight="1" x14ac:dyDescent="0.2">
      <c r="A52" s="220"/>
    </row>
    <row r="53" spans="1:31" s="225" customFormat="1" ht="18" customHeight="1" x14ac:dyDescent="0.2">
      <c r="A53" s="224" t="s">
        <v>268</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row>
    <row r="54" spans="1:31" s="229" customFormat="1" ht="64.5" customHeight="1" x14ac:dyDescent="0.2">
      <c r="A54" s="220" t="s">
        <v>269</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row>
    <row r="55" spans="1:31" ht="15" customHeight="1" x14ac:dyDescent="0.2">
      <c r="A55" s="220"/>
    </row>
    <row r="56" spans="1:31" s="225" customFormat="1" ht="18" customHeight="1" x14ac:dyDescent="0.2">
      <c r="A56" s="224" t="s">
        <v>270</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row>
    <row r="57" spans="1:31" s="229" customFormat="1" ht="48" customHeight="1" x14ac:dyDescent="0.2">
      <c r="A57" s="220" t="s">
        <v>271</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1:31" ht="15" customHeight="1" x14ac:dyDescent="0.2">
      <c r="A58" s="220"/>
    </row>
    <row r="59" spans="1:31" s="225" customFormat="1" ht="18" customHeight="1" x14ac:dyDescent="0.2">
      <c r="A59" s="224" t="s">
        <v>272</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1:31" s="229" customFormat="1" ht="56.25" customHeight="1" x14ac:dyDescent="0.2">
      <c r="A60" s="228" t="s">
        <v>273</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61" spans="1:31" x14ac:dyDescent="0.2">
      <c r="A61" s="220"/>
    </row>
    <row r="62" spans="1:31" x14ac:dyDescent="0.2">
      <c r="A62" s="220"/>
    </row>
    <row r="64" spans="1:31" x14ac:dyDescent="0.2">
      <c r="A64" s="220"/>
    </row>
    <row r="65" spans="1:1" ht="17.25" customHeight="1" x14ac:dyDescent="0.2">
      <c r="A65" s="233" t="s">
        <v>274</v>
      </c>
    </row>
    <row r="66" spans="1:1" ht="14.1" customHeight="1" x14ac:dyDescent="0.2">
      <c r="A66" s="220" t="s">
        <v>275</v>
      </c>
    </row>
    <row r="67" spans="1:1" ht="14.1" customHeight="1" x14ac:dyDescent="0.2">
      <c r="A67" s="220" t="s">
        <v>276</v>
      </c>
    </row>
    <row r="68" spans="1:1" ht="14.1" customHeight="1" x14ac:dyDescent="0.2">
      <c r="A68" s="220" t="s">
        <v>277</v>
      </c>
    </row>
    <row r="69" spans="1:1" ht="14.1" customHeight="1" x14ac:dyDescent="0.2">
      <c r="A69" s="234" t="s">
        <v>278</v>
      </c>
    </row>
    <row r="70" spans="1:1" x14ac:dyDescent="0.2">
      <c r="A70" s="233"/>
    </row>
    <row r="71" spans="1:1" ht="9" customHeight="1" x14ac:dyDescent="0.2">
      <c r="A71" s="235"/>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8" width="11.28515625" style="237" customWidth="1"/>
    <col min="9" max="11" width="9.42578125" style="238" customWidth="1"/>
    <col min="12" max="16" width="9.42578125" style="239" customWidth="1"/>
    <col min="17" max="16384" width="11.42578125" style="239"/>
  </cols>
  <sheetData>
    <row r="1" spans="1:11" ht="10.5" customHeight="1" x14ac:dyDescent="0.2">
      <c r="A1" s="236"/>
    </row>
    <row r="2" spans="1:11" ht="15" customHeight="1" x14ac:dyDescent="0.2">
      <c r="A2" s="278" t="s">
        <v>279</v>
      </c>
      <c r="B2" s="278"/>
      <c r="C2" s="278"/>
      <c r="D2" s="278"/>
      <c r="E2" s="278"/>
      <c r="F2" s="278"/>
      <c r="G2" s="278"/>
      <c r="H2" s="278"/>
    </row>
    <row r="3" spans="1:11" ht="15" customHeight="1" x14ac:dyDescent="0.2">
      <c r="A3" s="278" t="s">
        <v>280</v>
      </c>
      <c r="B3" s="278"/>
      <c r="C3" s="278"/>
      <c r="D3" s="278"/>
      <c r="E3" s="278"/>
      <c r="F3" s="278"/>
      <c r="G3" s="278"/>
      <c r="H3" s="278"/>
    </row>
    <row r="4" spans="1:11" x14ac:dyDescent="0.2">
      <c r="A4" s="236"/>
    </row>
    <row r="5" spans="1:11" ht="41.25" customHeight="1" x14ac:dyDescent="0.2">
      <c r="A5" s="279" t="s">
        <v>281</v>
      </c>
      <c r="B5" s="279"/>
      <c r="C5" s="279"/>
      <c r="D5" s="279"/>
      <c r="E5" s="279"/>
      <c r="F5" s="279"/>
      <c r="G5" s="279"/>
      <c r="H5" s="279"/>
    </row>
    <row r="6" spans="1:11" ht="9.75" customHeight="1" x14ac:dyDescent="0.2">
      <c r="A6" s="240"/>
      <c r="B6" s="241"/>
      <c r="C6" s="241"/>
      <c r="D6" s="241"/>
      <c r="E6" s="241"/>
      <c r="F6" s="241"/>
      <c r="G6" s="241"/>
      <c r="H6" s="241"/>
    </row>
    <row r="7" spans="1:11" ht="55.5" customHeight="1" x14ac:dyDescent="0.2">
      <c r="A7" s="280" t="s">
        <v>282</v>
      </c>
      <c r="B7" s="280"/>
      <c r="C7" s="280"/>
      <c r="D7" s="280"/>
      <c r="E7" s="280"/>
      <c r="F7" s="280"/>
      <c r="G7" s="280"/>
      <c r="H7" s="280"/>
    </row>
    <row r="8" spans="1:11" s="242" customFormat="1" ht="15" customHeight="1" x14ac:dyDescent="0.2">
      <c r="A8" s="241"/>
      <c r="B8" s="241"/>
      <c r="C8" s="241"/>
      <c r="D8" s="241"/>
      <c r="E8" s="241"/>
      <c r="F8" s="241"/>
      <c r="G8" s="241"/>
      <c r="H8" s="241"/>
      <c r="I8" s="238"/>
      <c r="J8" s="238"/>
      <c r="K8" s="238"/>
    </row>
    <row r="9" spans="1:11" ht="9.75" customHeight="1" x14ac:dyDescent="0.2">
      <c r="A9" s="240"/>
      <c r="B9" s="241"/>
      <c r="C9" s="241"/>
      <c r="D9" s="241"/>
      <c r="E9" s="241"/>
      <c r="F9" s="241"/>
      <c r="G9" s="241"/>
      <c r="H9" s="241"/>
    </row>
    <row r="10" spans="1:11" ht="30.75" customHeight="1" x14ac:dyDescent="0.2">
      <c r="A10" s="280" t="s">
        <v>283</v>
      </c>
      <c r="B10" s="280"/>
      <c r="C10" s="280"/>
      <c r="D10" s="280"/>
      <c r="E10" s="280"/>
      <c r="F10" s="280"/>
      <c r="G10" s="280"/>
      <c r="H10" s="280"/>
    </row>
    <row r="11" spans="1:11" ht="13.5" customHeight="1" x14ac:dyDescent="0.2"/>
    <row r="12" spans="1:11" ht="19.5" customHeight="1" x14ac:dyDescent="0.2">
      <c r="A12" s="269" t="s">
        <v>284</v>
      </c>
      <c r="B12" s="270"/>
      <c r="C12" s="273" t="s">
        <v>285</v>
      </c>
      <c r="D12" s="274"/>
      <c r="E12" s="274"/>
      <c r="F12" s="274"/>
      <c r="G12" s="274"/>
      <c r="H12" s="274"/>
    </row>
    <row r="13" spans="1:11" ht="24.75" customHeight="1" x14ac:dyDescent="0.2">
      <c r="A13" s="271"/>
      <c r="B13" s="272"/>
      <c r="C13" s="275" t="s">
        <v>286</v>
      </c>
      <c r="D13" s="276"/>
      <c r="E13" s="273" t="s">
        <v>287</v>
      </c>
      <c r="F13" s="277"/>
      <c r="G13" s="273" t="s">
        <v>288</v>
      </c>
      <c r="H13" s="274"/>
    </row>
    <row r="14" spans="1:11" ht="10.5" customHeight="1" x14ac:dyDescent="0.2">
      <c r="A14" s="243"/>
      <c r="B14" s="244"/>
      <c r="C14" s="245"/>
      <c r="D14" s="241"/>
      <c r="E14" s="241"/>
      <c r="F14" s="241"/>
      <c r="G14" s="241"/>
      <c r="H14" s="241"/>
    </row>
    <row r="15" spans="1:11" ht="15.95" customHeight="1" x14ac:dyDescent="0.2">
      <c r="A15" s="246" t="s">
        <v>208</v>
      </c>
      <c r="B15" s="247"/>
      <c r="C15" s="281">
        <v>7.2</v>
      </c>
      <c r="D15" s="282"/>
      <c r="E15" s="283">
        <v>-10.9</v>
      </c>
      <c r="F15" s="283"/>
      <c r="G15" s="282">
        <v>-14.7</v>
      </c>
      <c r="H15" s="282"/>
    </row>
    <row r="16" spans="1:11" ht="15.95" customHeight="1" x14ac:dyDescent="0.2">
      <c r="A16" s="246" t="s">
        <v>207</v>
      </c>
      <c r="B16" s="247"/>
      <c r="C16" s="281">
        <v>5</v>
      </c>
      <c r="D16" s="282"/>
      <c r="E16" s="283">
        <v>-7.4</v>
      </c>
      <c r="F16" s="283"/>
      <c r="G16" s="282">
        <v>-16.600000000000001</v>
      </c>
      <c r="H16" s="282"/>
    </row>
    <row r="17" spans="1:11" s="237" customFormat="1" ht="15.95" customHeight="1" x14ac:dyDescent="0.2">
      <c r="A17" s="246" t="s">
        <v>206</v>
      </c>
      <c r="B17" s="247"/>
      <c r="C17" s="281">
        <v>-8.1999999999999993</v>
      </c>
      <c r="D17" s="282"/>
      <c r="E17" s="283">
        <v>-27.4</v>
      </c>
      <c r="F17" s="283"/>
      <c r="G17" s="282">
        <v>-10.8</v>
      </c>
      <c r="H17" s="282"/>
      <c r="I17" s="238"/>
      <c r="J17" s="238"/>
      <c r="K17" s="238"/>
    </row>
    <row r="18" spans="1:11" s="237" customFormat="1" ht="15.95" customHeight="1" x14ac:dyDescent="0.2">
      <c r="A18" s="246" t="s">
        <v>205</v>
      </c>
      <c r="B18" s="247"/>
      <c r="C18" s="281">
        <v>5.5</v>
      </c>
      <c r="D18" s="282"/>
      <c r="E18" s="283">
        <v>9.9</v>
      </c>
      <c r="F18" s="283"/>
      <c r="G18" s="282">
        <v>11.7</v>
      </c>
      <c r="H18" s="282"/>
      <c r="I18" s="238"/>
      <c r="J18" s="238"/>
      <c r="K18" s="238"/>
    </row>
    <row r="19" spans="1:11" s="237" customFormat="1" ht="25.5" customHeight="1" x14ac:dyDescent="0.2">
      <c r="A19" s="285" t="s">
        <v>289</v>
      </c>
      <c r="B19" s="286"/>
      <c r="C19" s="287">
        <v>5.3</v>
      </c>
      <c r="D19" s="288"/>
      <c r="E19" s="289">
        <v>-7.6</v>
      </c>
      <c r="F19" s="289"/>
      <c r="G19" s="288">
        <v>-11.4</v>
      </c>
      <c r="H19" s="288"/>
      <c r="I19" s="238"/>
      <c r="J19" s="238"/>
      <c r="K19" s="238"/>
    </row>
    <row r="20" spans="1:11" s="237" customFormat="1" ht="6" customHeight="1" x14ac:dyDescent="0.2">
      <c r="C20" s="241"/>
      <c r="D20" s="241"/>
      <c r="E20" s="241"/>
      <c r="F20" s="241"/>
      <c r="G20" s="241"/>
      <c r="H20" s="241"/>
      <c r="I20" s="238"/>
      <c r="J20" s="238"/>
      <c r="K20" s="238"/>
    </row>
    <row r="21" spans="1:11" s="237" customFormat="1" ht="6.75" customHeight="1" x14ac:dyDescent="0.2">
      <c r="A21" s="241"/>
      <c r="B21" s="241"/>
      <c r="C21" s="241"/>
      <c r="D21" s="241"/>
      <c r="E21" s="241"/>
      <c r="F21" s="241"/>
      <c r="G21" s="241"/>
      <c r="H21" s="241"/>
      <c r="I21" s="238"/>
      <c r="J21" s="238"/>
      <c r="K21" s="238"/>
    </row>
    <row r="22" spans="1:11" s="237" customFormat="1" ht="24" customHeight="1" x14ac:dyDescent="0.2">
      <c r="A22" s="290"/>
      <c r="B22" s="290"/>
      <c r="C22" s="290"/>
      <c r="D22" s="290"/>
      <c r="E22" s="290"/>
      <c r="F22" s="290"/>
      <c r="G22" s="290"/>
      <c r="H22" s="290"/>
      <c r="I22" s="238"/>
      <c r="J22" s="238"/>
      <c r="K22" s="238"/>
    </row>
    <row r="23" spans="1:11" s="237" customFormat="1" ht="17.25" customHeight="1" x14ac:dyDescent="0.2">
      <c r="A23" s="240"/>
      <c r="B23" s="241"/>
      <c r="C23" s="241"/>
      <c r="D23" s="241"/>
      <c r="E23" s="241"/>
      <c r="F23" s="241"/>
      <c r="G23" s="241"/>
      <c r="H23" s="241"/>
      <c r="I23" s="238"/>
      <c r="J23" s="238"/>
      <c r="K23" s="238"/>
    </row>
    <row r="24" spans="1:11" s="249" customFormat="1" ht="8.25" customHeight="1" x14ac:dyDescent="0.2">
      <c r="A24" s="248"/>
      <c r="B24" s="248"/>
      <c r="C24" s="248"/>
      <c r="D24" s="248"/>
      <c r="E24" s="248"/>
      <c r="F24" s="248"/>
      <c r="G24" s="248"/>
      <c r="H24" s="248"/>
      <c r="I24" s="238"/>
      <c r="J24" s="238"/>
      <c r="K24" s="238"/>
    </row>
    <row r="25" spans="1:11" s="237" customFormat="1" ht="26.25" customHeight="1" x14ac:dyDescent="0.2">
      <c r="A25" s="284" t="s">
        <v>290</v>
      </c>
      <c r="B25" s="284"/>
      <c r="C25" s="284"/>
      <c r="D25" s="284"/>
      <c r="E25" s="284"/>
      <c r="F25" s="284"/>
      <c r="G25" s="284"/>
      <c r="H25" s="284"/>
      <c r="I25" s="238"/>
      <c r="J25" s="238"/>
      <c r="K25" s="238"/>
    </row>
    <row r="26" spans="1:11" s="237" customFormat="1" x14ac:dyDescent="0.2">
      <c r="I26" s="238"/>
      <c r="J26" s="238"/>
      <c r="K26" s="238"/>
    </row>
    <row r="27" spans="1:11" s="237" customFormat="1" ht="15.95" customHeight="1" x14ac:dyDescent="0.2">
      <c r="A27" s="269" t="s">
        <v>291</v>
      </c>
      <c r="B27" s="291"/>
      <c r="C27" s="273" t="s">
        <v>10</v>
      </c>
      <c r="D27" s="274"/>
      <c r="E27" s="274"/>
      <c r="F27" s="274"/>
      <c r="G27" s="274"/>
      <c r="H27" s="274"/>
      <c r="I27" s="238"/>
      <c r="J27" s="238"/>
      <c r="K27" s="238"/>
    </row>
    <row r="28" spans="1:11" s="237" customFormat="1" ht="15.95" customHeight="1" x14ac:dyDescent="0.2">
      <c r="A28" s="292"/>
      <c r="B28" s="293"/>
      <c r="C28" s="273" t="s">
        <v>292</v>
      </c>
      <c r="D28" s="277"/>
      <c r="E28" s="273" t="s">
        <v>293</v>
      </c>
      <c r="F28" s="277"/>
      <c r="G28" s="273" t="s">
        <v>294</v>
      </c>
      <c r="H28" s="274"/>
      <c r="I28" s="238"/>
      <c r="J28" s="238"/>
      <c r="K28" s="238"/>
    </row>
    <row r="29" spans="1:11" s="237" customFormat="1" ht="15.95" customHeight="1" x14ac:dyDescent="0.2">
      <c r="A29" s="294"/>
      <c r="B29" s="295"/>
      <c r="C29" s="273" t="s">
        <v>19</v>
      </c>
      <c r="D29" s="277"/>
      <c r="E29" s="273" t="s">
        <v>122</v>
      </c>
      <c r="F29" s="274"/>
      <c r="G29" s="274"/>
      <c r="H29" s="274"/>
      <c r="I29" s="238"/>
      <c r="J29" s="238"/>
      <c r="K29" s="238"/>
    </row>
    <row r="30" spans="1:11" s="237" customFormat="1" x14ac:dyDescent="0.2">
      <c r="I30" s="238"/>
      <c r="J30" s="238"/>
      <c r="K30" s="238"/>
    </row>
    <row r="31" spans="1:11" s="237" customFormat="1" ht="12.75" customHeight="1" x14ac:dyDescent="0.2">
      <c r="C31" s="296" t="s">
        <v>295</v>
      </c>
      <c r="D31" s="296"/>
      <c r="E31" s="296"/>
      <c r="F31" s="296"/>
      <c r="G31" s="296"/>
      <c r="H31" s="296"/>
      <c r="I31" s="238"/>
      <c r="J31" s="238"/>
      <c r="K31" s="238"/>
    </row>
    <row r="32" spans="1:11" s="237" customFormat="1" x14ac:dyDescent="0.2">
      <c r="I32" s="238"/>
      <c r="J32" s="238"/>
      <c r="K32" s="238"/>
    </row>
    <row r="33" spans="1:11" ht="14.1" customHeight="1" x14ac:dyDescent="0.2">
      <c r="A33" s="250">
        <v>2019</v>
      </c>
      <c r="B33" s="251" t="s">
        <v>29</v>
      </c>
      <c r="C33" s="297">
        <v>132987</v>
      </c>
      <c r="D33" s="298"/>
      <c r="E33" s="299">
        <v>137.76</v>
      </c>
      <c r="F33" s="299"/>
      <c r="G33" s="300">
        <v>18751</v>
      </c>
      <c r="H33" s="300"/>
    </row>
    <row r="34" spans="1:11" ht="14.1" customHeight="1" x14ac:dyDescent="0.2">
      <c r="A34" s="250" t="s">
        <v>220</v>
      </c>
      <c r="B34" s="251" t="s">
        <v>188</v>
      </c>
      <c r="C34" s="297">
        <v>136565</v>
      </c>
      <c r="D34" s="298"/>
      <c r="E34" s="299">
        <v>138.9</v>
      </c>
      <c r="F34" s="299"/>
      <c r="G34" s="300">
        <v>17444</v>
      </c>
      <c r="H34" s="300"/>
    </row>
    <row r="35" spans="1:11" ht="14.1" customHeight="1" x14ac:dyDescent="0.2">
      <c r="A35" s="250" t="s">
        <v>220</v>
      </c>
      <c r="B35" s="251" t="s">
        <v>187</v>
      </c>
      <c r="C35" s="297">
        <v>120295</v>
      </c>
      <c r="D35" s="298"/>
      <c r="E35" s="299">
        <v>135.88999999999999</v>
      </c>
      <c r="F35" s="299"/>
      <c r="G35" s="300">
        <v>18548</v>
      </c>
      <c r="H35" s="300"/>
    </row>
    <row r="36" spans="1:11" ht="14.1" customHeight="1" x14ac:dyDescent="0.2">
      <c r="B36" s="247"/>
      <c r="C36" s="252"/>
      <c r="D36" s="252"/>
      <c r="E36" s="252"/>
      <c r="F36" s="252"/>
      <c r="G36" s="252"/>
      <c r="H36" s="252"/>
    </row>
    <row r="37" spans="1:11" ht="14.1" customHeight="1" x14ac:dyDescent="0.2">
      <c r="A37" s="250">
        <v>2020</v>
      </c>
      <c r="B37" s="251" t="s">
        <v>29</v>
      </c>
      <c r="C37" s="297">
        <v>104751</v>
      </c>
      <c r="D37" s="298"/>
      <c r="E37" s="299">
        <v>125</v>
      </c>
      <c r="F37" s="299"/>
      <c r="G37" s="300">
        <v>13863</v>
      </c>
      <c r="H37" s="300"/>
    </row>
    <row r="38" spans="1:11" ht="14.1" customHeight="1" x14ac:dyDescent="0.2">
      <c r="A38" s="250" t="s">
        <v>220</v>
      </c>
      <c r="B38" s="251" t="s">
        <v>188</v>
      </c>
      <c r="C38" s="297">
        <v>115577</v>
      </c>
      <c r="D38" s="298"/>
      <c r="E38" s="299">
        <v>137</v>
      </c>
      <c r="F38" s="299"/>
      <c r="G38" s="300">
        <v>16929</v>
      </c>
      <c r="H38" s="300"/>
    </row>
    <row r="39" spans="1:11" ht="14.1" customHeight="1" x14ac:dyDescent="0.2">
      <c r="A39" s="250" t="s">
        <v>220</v>
      </c>
      <c r="B39" s="251" t="s">
        <v>187</v>
      </c>
      <c r="C39" s="297">
        <v>111115</v>
      </c>
      <c r="D39" s="298"/>
      <c r="E39" s="299">
        <v>138</v>
      </c>
      <c r="F39" s="299"/>
      <c r="G39" s="300">
        <v>17888</v>
      </c>
      <c r="H39" s="300"/>
    </row>
    <row r="40" spans="1:11" x14ac:dyDescent="0.2">
      <c r="A40" s="236"/>
    </row>
    <row r="41" spans="1:11" x14ac:dyDescent="0.2">
      <c r="A41" s="236"/>
      <c r="C41" s="301" t="s">
        <v>296</v>
      </c>
      <c r="D41" s="301"/>
      <c r="E41" s="301"/>
      <c r="F41" s="301"/>
      <c r="G41" s="301"/>
      <c r="H41" s="301"/>
    </row>
    <row r="43" spans="1:11" ht="14.1" customHeight="1" x14ac:dyDescent="0.2">
      <c r="A43" s="302" t="s">
        <v>297</v>
      </c>
      <c r="B43" s="303"/>
      <c r="C43" s="304">
        <v>-3.9</v>
      </c>
      <c r="D43" s="305"/>
      <c r="E43" s="306">
        <v>0.7</v>
      </c>
      <c r="F43" s="306"/>
      <c r="G43" s="305">
        <v>5.7</v>
      </c>
      <c r="H43" s="305"/>
    </row>
    <row r="44" spans="1:11" ht="14.1" customHeight="1" x14ac:dyDescent="0.2">
      <c r="A44" s="302" t="s">
        <v>298</v>
      </c>
      <c r="B44" s="303"/>
      <c r="C44" s="304">
        <v>-7.6</v>
      </c>
      <c r="D44" s="305"/>
      <c r="E44" s="306">
        <v>1.6</v>
      </c>
      <c r="F44" s="306"/>
      <c r="G44" s="305">
        <v>-3.6</v>
      </c>
      <c r="H44" s="305"/>
    </row>
    <row r="45" spans="1:11" ht="14.1" customHeight="1" x14ac:dyDescent="0.2">
      <c r="A45" s="302" t="s">
        <v>299</v>
      </c>
      <c r="B45" s="303"/>
      <c r="C45" s="304">
        <v>-12</v>
      </c>
      <c r="D45" s="305"/>
      <c r="E45" s="306">
        <v>-2.4</v>
      </c>
      <c r="F45" s="306"/>
      <c r="G45" s="305">
        <v>-8.6</v>
      </c>
      <c r="H45" s="305"/>
    </row>
    <row r="47" spans="1:11" ht="26.25" customHeight="1" x14ac:dyDescent="0.2">
      <c r="A47" s="240"/>
      <c r="B47" s="241"/>
      <c r="C47" s="241"/>
      <c r="D47" s="241"/>
      <c r="E47" s="241"/>
      <c r="F47" s="241"/>
      <c r="G47" s="241"/>
      <c r="H47" s="241"/>
    </row>
    <row r="48" spans="1:11" s="253" customFormat="1" ht="40.5" customHeight="1" x14ac:dyDescent="0.2">
      <c r="A48" s="284" t="s">
        <v>300</v>
      </c>
      <c r="B48" s="284"/>
      <c r="C48" s="284"/>
      <c r="D48" s="284"/>
      <c r="E48" s="284"/>
      <c r="F48" s="284"/>
      <c r="G48" s="284"/>
      <c r="H48" s="284"/>
      <c r="I48" s="238"/>
      <c r="J48" s="238"/>
      <c r="K48" s="238"/>
    </row>
    <row r="49" spans="1:11" ht="10.5" customHeight="1" x14ac:dyDescent="0.2">
      <c r="A49" s="254"/>
      <c r="B49" s="254"/>
      <c r="C49" s="254"/>
      <c r="D49" s="254"/>
      <c r="E49" s="254"/>
      <c r="F49" s="254"/>
      <c r="G49" s="254"/>
      <c r="H49" s="254"/>
    </row>
    <row r="50" spans="1:11" ht="50.25" customHeight="1" x14ac:dyDescent="0.2">
      <c r="A50" s="284" t="s">
        <v>301</v>
      </c>
      <c r="B50" s="284"/>
      <c r="C50" s="284"/>
      <c r="D50" s="284"/>
      <c r="E50" s="284"/>
      <c r="F50" s="284"/>
      <c r="G50" s="284"/>
      <c r="H50" s="284"/>
    </row>
    <row r="51" spans="1:11" ht="17.25" customHeight="1" x14ac:dyDescent="0.2">
      <c r="A51" s="254"/>
      <c r="B51" s="254"/>
      <c r="C51" s="254"/>
      <c r="D51" s="254"/>
      <c r="E51" s="254"/>
      <c r="F51" s="254"/>
      <c r="G51" s="254"/>
    </row>
    <row r="52" spans="1:11" s="253" customFormat="1" ht="32.25" customHeight="1" x14ac:dyDescent="0.2">
      <c r="A52" s="284" t="s">
        <v>302</v>
      </c>
      <c r="B52" s="284"/>
      <c r="C52" s="284"/>
      <c r="D52" s="284"/>
      <c r="E52" s="284"/>
      <c r="F52" s="284"/>
      <c r="G52" s="284"/>
      <c r="H52" s="284"/>
      <c r="I52" s="238"/>
      <c r="J52" s="238"/>
      <c r="K52" s="238"/>
    </row>
    <row r="53" spans="1:11" ht="14.25" customHeight="1" x14ac:dyDescent="0.2">
      <c r="A53" s="254"/>
      <c r="B53" s="254"/>
      <c r="C53" s="254"/>
      <c r="D53" s="254"/>
      <c r="E53" s="254"/>
      <c r="F53" s="254"/>
      <c r="G53" s="254"/>
      <c r="H53" s="254"/>
    </row>
    <row r="54" spans="1:11" s="253" customFormat="1" ht="50.25" customHeight="1" x14ac:dyDescent="0.2">
      <c r="A54" s="284" t="s">
        <v>303</v>
      </c>
      <c r="B54" s="284"/>
      <c r="C54" s="284"/>
      <c r="D54" s="284"/>
      <c r="E54" s="284"/>
      <c r="F54" s="284"/>
      <c r="G54" s="284"/>
      <c r="H54" s="284"/>
      <c r="I54" s="238"/>
      <c r="J54" s="238"/>
      <c r="K54" s="238"/>
    </row>
    <row r="55" spans="1:11" ht="13.5" customHeight="1" x14ac:dyDescent="0.2">
      <c r="A55" s="240"/>
      <c r="B55" s="241"/>
      <c r="C55" s="241"/>
      <c r="D55" s="241"/>
      <c r="E55" s="241"/>
      <c r="F55" s="241"/>
      <c r="G55" s="241"/>
      <c r="H55" s="241"/>
    </row>
    <row r="56" spans="1:11" s="253" customFormat="1" ht="17.25" customHeight="1" x14ac:dyDescent="0.2">
      <c r="A56" s="279" t="s">
        <v>304</v>
      </c>
      <c r="B56" s="279"/>
      <c r="C56" s="279"/>
      <c r="D56" s="279"/>
      <c r="E56" s="279"/>
      <c r="F56" s="279"/>
      <c r="G56" s="279"/>
      <c r="H56" s="279"/>
      <c r="I56" s="238"/>
      <c r="J56" s="238"/>
      <c r="K56" s="238"/>
    </row>
    <row r="57" spans="1:11" ht="19.5" customHeight="1" x14ac:dyDescent="0.2">
      <c r="A57" s="241"/>
      <c r="B57" s="241"/>
      <c r="C57" s="241"/>
      <c r="D57" s="241"/>
      <c r="E57" s="241"/>
      <c r="F57" s="241"/>
      <c r="G57" s="241"/>
      <c r="H57" s="241"/>
    </row>
    <row r="58" spans="1:11" ht="15.95" customHeight="1" x14ac:dyDescent="0.2">
      <c r="A58" s="269" t="s">
        <v>284</v>
      </c>
      <c r="B58" s="270"/>
      <c r="C58" s="309">
        <v>44013</v>
      </c>
      <c r="D58" s="309"/>
      <c r="E58" s="311" t="s">
        <v>305</v>
      </c>
      <c r="F58" s="312"/>
      <c r="G58" s="314" t="s">
        <v>306</v>
      </c>
      <c r="H58" s="269"/>
    </row>
    <row r="59" spans="1:11" ht="15.95" customHeight="1" x14ac:dyDescent="0.2">
      <c r="A59" s="307"/>
      <c r="B59" s="308"/>
      <c r="C59" s="310"/>
      <c r="D59" s="310"/>
      <c r="E59" s="313"/>
      <c r="F59" s="313"/>
      <c r="G59" s="315" t="s">
        <v>307</v>
      </c>
      <c r="H59" s="271"/>
    </row>
    <row r="60" spans="1:11" ht="15.95" customHeight="1" x14ac:dyDescent="0.2">
      <c r="A60" s="271"/>
      <c r="B60" s="272"/>
      <c r="C60" s="255" t="s">
        <v>12</v>
      </c>
      <c r="D60" s="255" t="s">
        <v>14</v>
      </c>
      <c r="E60" s="255" t="s">
        <v>12</v>
      </c>
      <c r="F60" s="255" t="s">
        <v>14</v>
      </c>
      <c r="G60" s="256" t="s">
        <v>12</v>
      </c>
      <c r="H60" s="257" t="s">
        <v>14</v>
      </c>
    </row>
    <row r="61" spans="1:11" ht="12.75" customHeight="1" x14ac:dyDescent="0.2">
      <c r="A61" s="245"/>
      <c r="B61" s="258"/>
      <c r="C61" s="241"/>
      <c r="D61" s="241"/>
      <c r="E61" s="241"/>
      <c r="F61" s="241"/>
      <c r="G61" s="241"/>
      <c r="H61" s="241"/>
    </row>
    <row r="62" spans="1:11" ht="15" customHeight="1" x14ac:dyDescent="0.2">
      <c r="A62" s="246" t="s">
        <v>208</v>
      </c>
      <c r="B62" s="247"/>
      <c r="C62" s="259">
        <v>94.227801052085496</v>
      </c>
      <c r="D62" s="259">
        <v>104.27798209993701</v>
      </c>
      <c r="E62" s="259">
        <v>92.973356015508898</v>
      </c>
      <c r="F62" s="259">
        <v>109.438020743604</v>
      </c>
      <c r="G62" s="260">
        <v>-8.2530699862498604</v>
      </c>
      <c r="H62" s="260">
        <v>-11.584191342669699</v>
      </c>
    </row>
    <row r="63" spans="1:11" ht="15" customHeight="1" x14ac:dyDescent="0.2">
      <c r="A63" s="246" t="s">
        <v>207</v>
      </c>
      <c r="B63" s="247"/>
      <c r="C63" s="259">
        <v>88.929087961299402</v>
      </c>
      <c r="D63" s="259">
        <v>97.240447467303298</v>
      </c>
      <c r="E63" s="259">
        <v>92.618341275379294</v>
      </c>
      <c r="F63" s="259">
        <v>99.788553393160001</v>
      </c>
      <c r="G63" s="260">
        <v>-4.2903439925147602</v>
      </c>
      <c r="H63" s="259">
        <v>9.7774865002014497</v>
      </c>
    </row>
    <row r="64" spans="1:11" ht="15" customHeight="1" x14ac:dyDescent="0.2">
      <c r="A64" s="246" t="s">
        <v>206</v>
      </c>
      <c r="B64" s="247"/>
      <c r="C64" s="259">
        <v>142.367306713837</v>
      </c>
      <c r="D64" s="259">
        <v>285.470482470408</v>
      </c>
      <c r="E64" s="259">
        <v>130.081413977822</v>
      </c>
      <c r="F64" s="259">
        <v>220.01078577516901</v>
      </c>
      <c r="G64" s="259">
        <v>42.321620816378498</v>
      </c>
      <c r="H64" s="259">
        <v>112.053440258189</v>
      </c>
    </row>
    <row r="65" spans="1:11" s="237" customFormat="1" ht="15" customHeight="1" x14ac:dyDescent="0.2">
      <c r="A65" s="246" t="s">
        <v>205</v>
      </c>
      <c r="B65" s="247"/>
      <c r="C65" s="259">
        <v>130.671358632801</v>
      </c>
      <c r="D65" s="259">
        <v>143.749350854082</v>
      </c>
      <c r="E65" s="259">
        <v>127.574767333208</v>
      </c>
      <c r="F65" s="259">
        <v>147.77868306245799</v>
      </c>
      <c r="G65" s="259">
        <v>3.4193639951864299</v>
      </c>
      <c r="H65" s="259">
        <v>8.3419483092487603</v>
      </c>
      <c r="I65" s="238"/>
      <c r="J65" s="238"/>
      <c r="K65" s="238"/>
    </row>
    <row r="66" spans="1:11" s="237" customFormat="1" ht="28.5" customHeight="1" x14ac:dyDescent="0.2">
      <c r="A66" s="285" t="s">
        <v>308</v>
      </c>
      <c r="B66" s="286"/>
      <c r="C66" s="261">
        <v>94.469842486213594</v>
      </c>
      <c r="D66" s="261">
        <v>111.329669519535</v>
      </c>
      <c r="E66" s="261">
        <v>95.137991361815807</v>
      </c>
      <c r="F66" s="261">
        <v>111.416644901385</v>
      </c>
      <c r="G66" s="262">
        <v>-3.6902141582587702</v>
      </c>
      <c r="H66" s="261">
        <v>6.6570984270722304</v>
      </c>
      <c r="I66" s="238"/>
      <c r="J66" s="238"/>
      <c r="K66" s="238"/>
    </row>
    <row r="67" spans="1:11" s="237" customFormat="1" ht="12.75" customHeight="1" x14ac:dyDescent="0.2">
      <c r="C67" s="241"/>
      <c r="D67" s="241"/>
      <c r="E67" s="241"/>
      <c r="F67" s="241"/>
      <c r="G67" s="241"/>
      <c r="H67" s="263"/>
      <c r="I67" s="238"/>
      <c r="J67" s="238"/>
      <c r="K67" s="238"/>
    </row>
    <row r="68" spans="1:11" s="237" customFormat="1" ht="26.25" customHeight="1" x14ac:dyDescent="0.2">
      <c r="A68" s="241"/>
      <c r="B68" s="241"/>
      <c r="C68" s="241"/>
      <c r="D68" s="241"/>
      <c r="E68" s="241"/>
      <c r="F68" s="241"/>
      <c r="G68" s="241"/>
      <c r="H68" s="241"/>
      <c r="I68" s="238"/>
      <c r="J68" s="238"/>
      <c r="K68" s="238"/>
    </row>
    <row r="69" spans="1:11" s="237" customFormat="1" ht="44.25" customHeight="1" x14ac:dyDescent="0.2">
      <c r="A69" s="279" t="s">
        <v>315</v>
      </c>
      <c r="B69" s="279"/>
      <c r="C69" s="279"/>
      <c r="D69" s="279"/>
      <c r="E69" s="279"/>
      <c r="F69" s="279"/>
      <c r="G69" s="279"/>
      <c r="H69" s="279"/>
      <c r="I69" s="238"/>
      <c r="J69" s="238"/>
      <c r="K69" s="238"/>
    </row>
    <row r="70" spans="1:11" s="237" customFormat="1" ht="14.25" customHeight="1" x14ac:dyDescent="0.2">
      <c r="A70" s="240"/>
      <c r="B70" s="241"/>
      <c r="C70" s="241"/>
      <c r="D70" s="241"/>
      <c r="E70" s="241"/>
      <c r="F70" s="241"/>
      <c r="G70" s="241"/>
      <c r="H70" s="241"/>
      <c r="I70" s="238"/>
      <c r="J70" s="238"/>
      <c r="K70" s="238"/>
    </row>
    <row r="71" spans="1:11" s="237" customFormat="1" ht="52.5" customHeight="1" x14ac:dyDescent="0.2">
      <c r="A71" s="279" t="s">
        <v>309</v>
      </c>
      <c r="B71" s="279"/>
      <c r="C71" s="279"/>
      <c r="D71" s="279"/>
      <c r="E71" s="279"/>
      <c r="F71" s="279"/>
      <c r="G71" s="279"/>
      <c r="H71" s="279"/>
      <c r="I71" s="238"/>
      <c r="J71" s="238"/>
      <c r="K71" s="238"/>
    </row>
    <row r="72" spans="1:11" s="237" customFormat="1" ht="26.25" customHeight="1" x14ac:dyDescent="0.2">
      <c r="A72" s="240"/>
      <c r="B72" s="241"/>
      <c r="C72" s="241"/>
      <c r="D72" s="241"/>
      <c r="E72" s="241"/>
      <c r="F72" s="241"/>
      <c r="G72" s="241"/>
      <c r="H72" s="241"/>
      <c r="I72" s="238"/>
      <c r="J72" s="238"/>
      <c r="K72" s="238"/>
    </row>
    <row r="73" spans="1:11" s="237" customFormat="1" ht="51.75" customHeight="1" x14ac:dyDescent="0.2">
      <c r="A73" s="279" t="s">
        <v>310</v>
      </c>
      <c r="B73" s="279"/>
      <c r="C73" s="279"/>
      <c r="D73" s="279"/>
      <c r="E73" s="279"/>
      <c r="F73" s="279"/>
      <c r="G73" s="279"/>
      <c r="H73" s="279"/>
      <c r="I73" s="238"/>
      <c r="J73" s="238"/>
      <c r="K73" s="238"/>
    </row>
    <row r="74" spans="1:11" s="237" customFormat="1" ht="24.75" customHeight="1" x14ac:dyDescent="0.2">
      <c r="A74" s="240"/>
      <c r="B74" s="241"/>
      <c r="C74" s="241"/>
      <c r="D74" s="241"/>
      <c r="E74" s="241"/>
      <c r="F74" s="241"/>
      <c r="G74" s="241"/>
      <c r="H74" s="241"/>
      <c r="I74" s="238"/>
      <c r="J74" s="238"/>
      <c r="K74" s="238"/>
    </row>
    <row r="75" spans="1:11" s="237" customFormat="1" ht="18.75" customHeight="1" x14ac:dyDescent="0.2">
      <c r="A75" s="279" t="s">
        <v>311</v>
      </c>
      <c r="B75" s="279"/>
      <c r="C75" s="279"/>
      <c r="D75" s="279"/>
      <c r="E75" s="279"/>
      <c r="F75" s="279"/>
      <c r="G75" s="279"/>
      <c r="H75" s="279"/>
      <c r="I75" s="238"/>
      <c r="J75" s="238"/>
      <c r="K75" s="238"/>
    </row>
    <row r="76" spans="1:11" s="237" customFormat="1" ht="20.25" customHeight="1" x14ac:dyDescent="0.2">
      <c r="I76" s="238"/>
      <c r="J76" s="238"/>
      <c r="K76" s="238"/>
    </row>
    <row r="77" spans="1:11" s="237" customFormat="1" ht="17.100000000000001" customHeight="1" x14ac:dyDescent="0.2">
      <c r="A77" s="269" t="s">
        <v>291</v>
      </c>
      <c r="B77" s="270"/>
      <c r="C77" s="269" t="s">
        <v>312</v>
      </c>
      <c r="D77" s="269"/>
      <c r="E77" s="269"/>
      <c r="I77" s="238"/>
      <c r="J77" s="238"/>
      <c r="K77" s="238"/>
    </row>
    <row r="78" spans="1:11" s="237" customFormat="1" ht="17.100000000000001" customHeight="1" x14ac:dyDescent="0.2">
      <c r="A78" s="271"/>
      <c r="B78" s="272"/>
      <c r="C78" s="271"/>
      <c r="D78" s="271"/>
      <c r="E78" s="271"/>
      <c r="I78" s="238"/>
      <c r="J78" s="238"/>
      <c r="K78" s="238"/>
    </row>
    <row r="79" spans="1:11" s="237" customFormat="1" ht="15.75" customHeight="1" x14ac:dyDescent="0.2">
      <c r="F79" s="241"/>
      <c r="G79" s="241"/>
      <c r="H79" s="241"/>
      <c r="I79" s="238"/>
      <c r="J79" s="238"/>
      <c r="K79" s="238"/>
    </row>
    <row r="80" spans="1:11" s="237" customFormat="1" x14ac:dyDescent="0.2">
      <c r="C80" s="301" t="s">
        <v>313</v>
      </c>
      <c r="D80" s="301"/>
      <c r="E80" s="301"/>
      <c r="F80" s="241"/>
      <c r="G80" s="241"/>
      <c r="H80" s="241"/>
      <c r="I80" s="238"/>
      <c r="J80" s="238"/>
      <c r="K80" s="238"/>
    </row>
    <row r="81" spans="1:11" s="237" customFormat="1" ht="15" customHeight="1" x14ac:dyDescent="0.2">
      <c r="A81" s="241"/>
      <c r="B81" s="241"/>
      <c r="C81" s="241"/>
      <c r="D81" s="241"/>
      <c r="E81" s="241"/>
      <c r="F81" s="241"/>
      <c r="G81" s="241"/>
      <c r="H81" s="241"/>
      <c r="I81" s="238"/>
      <c r="J81" s="238"/>
      <c r="K81" s="238"/>
    </row>
    <row r="82" spans="1:11" s="237" customFormat="1" ht="14.1" customHeight="1" x14ac:dyDescent="0.2">
      <c r="A82" s="250">
        <v>2019</v>
      </c>
      <c r="B82" s="247" t="s">
        <v>29</v>
      </c>
      <c r="C82" s="241"/>
      <c r="D82" s="264">
        <v>3146</v>
      </c>
      <c r="E82" s="241"/>
      <c r="F82" s="241"/>
      <c r="G82" s="241"/>
      <c r="H82" s="241"/>
      <c r="I82" s="238"/>
      <c r="J82" s="238"/>
      <c r="K82" s="238"/>
    </row>
    <row r="83" spans="1:11" s="237" customFormat="1" ht="14.1" customHeight="1" x14ac:dyDescent="0.2">
      <c r="A83" s="250" t="s">
        <v>220</v>
      </c>
      <c r="B83" s="247" t="s">
        <v>188</v>
      </c>
      <c r="C83" s="241"/>
      <c r="D83" s="264">
        <v>3112</v>
      </c>
      <c r="E83" s="241"/>
      <c r="F83" s="241"/>
      <c r="G83" s="241"/>
      <c r="H83" s="241"/>
      <c r="I83" s="238"/>
      <c r="J83" s="238"/>
      <c r="K83" s="238"/>
    </row>
    <row r="84" spans="1:11" s="237" customFormat="1" ht="14.1" customHeight="1" x14ac:dyDescent="0.2">
      <c r="A84" s="250" t="s">
        <v>220</v>
      </c>
      <c r="B84" s="247" t="s">
        <v>187</v>
      </c>
      <c r="C84" s="241"/>
      <c r="D84" s="264">
        <v>3126</v>
      </c>
      <c r="E84" s="241"/>
      <c r="F84" s="241"/>
      <c r="G84" s="241"/>
      <c r="H84" s="241"/>
      <c r="I84" s="238"/>
      <c r="J84" s="238"/>
      <c r="K84" s="238"/>
    </row>
    <row r="85" spans="1:11" s="237" customFormat="1" x14ac:dyDescent="0.2">
      <c r="B85" s="247"/>
      <c r="C85" s="241"/>
      <c r="D85" s="265"/>
      <c r="E85" s="241"/>
      <c r="F85" s="241"/>
      <c r="G85" s="241"/>
      <c r="H85" s="241"/>
      <c r="I85" s="238"/>
      <c r="J85" s="238"/>
      <c r="K85" s="238"/>
    </row>
    <row r="86" spans="1:11" s="237" customFormat="1" ht="14.1" customHeight="1" x14ac:dyDescent="0.2">
      <c r="A86" s="250">
        <v>2020</v>
      </c>
      <c r="B86" s="247" t="s">
        <v>29</v>
      </c>
      <c r="C86" s="241"/>
      <c r="D86" s="264">
        <v>2785</v>
      </c>
      <c r="E86" s="241"/>
      <c r="F86" s="241"/>
      <c r="G86" s="241"/>
      <c r="H86" s="241"/>
      <c r="I86" s="238"/>
      <c r="J86" s="238"/>
      <c r="K86" s="238"/>
    </row>
    <row r="87" spans="1:11" s="237" customFormat="1" ht="14.1" customHeight="1" x14ac:dyDescent="0.2">
      <c r="A87" s="250" t="s">
        <v>220</v>
      </c>
      <c r="B87" s="247" t="s">
        <v>188</v>
      </c>
      <c r="C87" s="241"/>
      <c r="D87" s="264">
        <v>2954</v>
      </c>
      <c r="E87" s="241"/>
      <c r="F87" s="241"/>
      <c r="G87" s="241"/>
      <c r="H87" s="241"/>
      <c r="I87" s="238"/>
      <c r="J87" s="238"/>
      <c r="K87" s="238"/>
    </row>
    <row r="88" spans="1:11" s="237" customFormat="1" ht="14.1" customHeight="1" x14ac:dyDescent="0.2">
      <c r="A88" s="250" t="s">
        <v>220</v>
      </c>
      <c r="B88" s="247" t="s">
        <v>187</v>
      </c>
      <c r="C88" s="241"/>
      <c r="D88" s="264">
        <v>2986</v>
      </c>
      <c r="E88" s="241"/>
      <c r="F88" s="241"/>
      <c r="G88" s="241"/>
      <c r="H88" s="241"/>
      <c r="I88" s="238"/>
      <c r="J88" s="238"/>
      <c r="K88" s="238"/>
    </row>
    <row r="89" spans="1:11" s="237" customFormat="1" ht="14.25" customHeight="1" x14ac:dyDescent="0.2">
      <c r="A89" s="241"/>
      <c r="B89" s="241"/>
      <c r="C89" s="241"/>
      <c r="D89" s="241"/>
      <c r="E89" s="241"/>
      <c r="F89" s="241"/>
      <c r="G89" s="241"/>
      <c r="H89" s="241"/>
      <c r="I89" s="238"/>
      <c r="J89" s="238"/>
      <c r="K89" s="238"/>
    </row>
    <row r="90" spans="1:11" s="237" customFormat="1" x14ac:dyDescent="0.2">
      <c r="C90" s="301" t="s">
        <v>296</v>
      </c>
      <c r="D90" s="301"/>
      <c r="E90" s="301"/>
      <c r="F90" s="241"/>
      <c r="G90" s="241"/>
      <c r="H90" s="241"/>
      <c r="I90" s="238"/>
      <c r="J90" s="238"/>
      <c r="K90" s="238"/>
    </row>
    <row r="91" spans="1:11" s="237" customFormat="1" x14ac:dyDescent="0.2">
      <c r="A91" s="241"/>
      <c r="B91" s="241"/>
      <c r="C91" s="241"/>
      <c r="D91" s="241"/>
      <c r="E91" s="241"/>
      <c r="F91" s="241"/>
      <c r="G91" s="241"/>
      <c r="H91" s="241"/>
      <c r="I91" s="238"/>
      <c r="J91" s="238"/>
      <c r="K91" s="238"/>
    </row>
    <row r="92" spans="1:11" s="237" customFormat="1" ht="14.1" customHeight="1" x14ac:dyDescent="0.2">
      <c r="A92" s="302" t="s">
        <v>297</v>
      </c>
      <c r="B92" s="303"/>
      <c r="C92" s="241"/>
      <c r="D92" s="266">
        <v>1.1000000000000001</v>
      </c>
      <c r="E92" s="241"/>
      <c r="F92" s="241"/>
      <c r="G92" s="241"/>
      <c r="H92" s="241"/>
      <c r="I92" s="238"/>
      <c r="J92" s="238"/>
      <c r="K92" s="238"/>
    </row>
    <row r="93" spans="1:11" s="237" customFormat="1" ht="14.1" customHeight="1" x14ac:dyDescent="0.2">
      <c r="A93" s="302" t="s">
        <v>298</v>
      </c>
      <c r="B93" s="303"/>
      <c r="C93" s="241"/>
      <c r="D93" s="266">
        <v>-4.5</v>
      </c>
      <c r="E93" s="241"/>
      <c r="F93" s="241"/>
      <c r="G93" s="241"/>
      <c r="H93" s="241"/>
      <c r="I93" s="238"/>
      <c r="J93" s="238"/>
      <c r="K93" s="238"/>
    </row>
    <row r="94" spans="1:11" s="237" customFormat="1" ht="14.1" customHeight="1" x14ac:dyDescent="0.2">
      <c r="A94" s="302" t="s">
        <v>299</v>
      </c>
      <c r="B94" s="303"/>
      <c r="C94" s="241"/>
      <c r="D94" s="266">
        <v>-4</v>
      </c>
      <c r="E94" s="241"/>
      <c r="F94" s="241"/>
      <c r="G94" s="241"/>
      <c r="H94" s="241"/>
      <c r="I94" s="238"/>
      <c r="J94" s="238"/>
      <c r="K94" s="238"/>
    </row>
    <row r="95" spans="1:11" s="237" customFormat="1" ht="28.5" customHeight="1" x14ac:dyDescent="0.2">
      <c r="A95" s="241"/>
      <c r="B95" s="241"/>
      <c r="C95" s="241"/>
      <c r="D95" s="241"/>
      <c r="E95" s="241"/>
      <c r="F95" s="241"/>
      <c r="G95" s="241"/>
      <c r="H95" s="241"/>
      <c r="I95" s="238"/>
      <c r="J95" s="238"/>
      <c r="K95" s="238"/>
    </row>
    <row r="96" spans="1:11" s="237" customFormat="1" ht="28.5" customHeight="1" x14ac:dyDescent="0.2">
      <c r="I96" s="238"/>
      <c r="J96" s="238"/>
      <c r="K96" s="238"/>
    </row>
    <row r="97" spans="1:11" ht="30" customHeight="1" x14ac:dyDescent="0.2">
      <c r="A97" s="279" t="s">
        <v>314</v>
      </c>
      <c r="B97" s="279"/>
      <c r="C97" s="279"/>
      <c r="D97" s="279"/>
      <c r="E97" s="279"/>
      <c r="F97" s="279"/>
      <c r="G97" s="279"/>
      <c r="H97" s="279"/>
    </row>
    <row r="98" spans="1:11" s="242" customFormat="1" x14ac:dyDescent="0.2">
      <c r="A98" s="267"/>
      <c r="B98" s="267"/>
      <c r="C98" s="267"/>
      <c r="D98" s="267"/>
      <c r="E98" s="267"/>
      <c r="F98" s="267"/>
      <c r="G98" s="267"/>
      <c r="H98" s="267"/>
      <c r="I98" s="238"/>
      <c r="J98" s="238"/>
      <c r="K98" s="238"/>
    </row>
    <row r="99" spans="1:11" s="242" customFormat="1" x14ac:dyDescent="0.2">
      <c r="A99" s="267"/>
      <c r="B99" s="267"/>
      <c r="C99" s="267"/>
      <c r="D99" s="267"/>
      <c r="E99" s="267" t="s">
        <v>220</v>
      </c>
      <c r="F99" s="267"/>
      <c r="G99" s="267"/>
      <c r="H99" s="267"/>
      <c r="I99" s="238"/>
      <c r="J99" s="238"/>
      <c r="K99" s="238"/>
    </row>
    <row r="100" spans="1:11" s="242" customFormat="1" x14ac:dyDescent="0.2">
      <c r="A100" s="267"/>
      <c r="B100" s="267"/>
      <c r="C100" s="267"/>
      <c r="D100" s="267"/>
      <c r="E100" s="267"/>
      <c r="F100" s="267"/>
      <c r="G100" s="267"/>
      <c r="H100" s="267"/>
      <c r="I100" s="238"/>
      <c r="J100" s="238"/>
      <c r="K100" s="238"/>
    </row>
    <row r="101" spans="1:11" s="242" customFormat="1" x14ac:dyDescent="0.2">
      <c r="A101" s="267"/>
      <c r="B101" s="267"/>
      <c r="C101" s="267"/>
      <c r="D101" s="267"/>
      <c r="E101" s="267"/>
      <c r="F101" s="267"/>
      <c r="G101" s="267"/>
      <c r="H101" s="267"/>
      <c r="I101" s="238"/>
      <c r="J101" s="238"/>
      <c r="K101" s="238"/>
    </row>
    <row r="102" spans="1:11" s="242" customFormat="1" x14ac:dyDescent="0.2">
      <c r="A102" s="267"/>
      <c r="B102" s="267"/>
      <c r="C102" s="267"/>
      <c r="D102" s="267"/>
      <c r="E102" s="267"/>
      <c r="F102" s="267"/>
      <c r="G102" s="267"/>
      <c r="H102" s="267"/>
      <c r="I102" s="238"/>
      <c r="J102" s="238"/>
      <c r="K102" s="238"/>
    </row>
    <row r="103" spans="1:11" s="242" customFormat="1" x14ac:dyDescent="0.2">
      <c r="A103" s="267"/>
      <c r="B103" s="267"/>
      <c r="C103" s="267"/>
      <c r="D103" s="267"/>
      <c r="E103" s="267"/>
      <c r="F103" s="267"/>
      <c r="G103" s="267"/>
      <c r="H103" s="267"/>
      <c r="I103" s="238"/>
      <c r="J103" s="238"/>
      <c r="K103" s="238"/>
    </row>
    <row r="104" spans="1:11" s="242" customFormat="1" x14ac:dyDescent="0.2">
      <c r="A104" s="267"/>
      <c r="B104" s="267"/>
      <c r="C104" s="267"/>
      <c r="D104" s="267"/>
      <c r="E104" s="267"/>
      <c r="F104" s="267"/>
      <c r="G104" s="267"/>
      <c r="H104" s="267"/>
      <c r="I104" s="238"/>
      <c r="J104" s="238"/>
      <c r="K104" s="238"/>
    </row>
    <row r="105" spans="1:11" s="242" customFormat="1" x14ac:dyDescent="0.2">
      <c r="A105" s="267"/>
      <c r="B105" s="267"/>
      <c r="C105" s="267"/>
      <c r="D105" s="267"/>
      <c r="E105" s="267"/>
      <c r="F105" s="267"/>
      <c r="G105" s="267"/>
      <c r="H105" s="267"/>
      <c r="I105" s="238"/>
      <c r="J105" s="238"/>
      <c r="K105" s="238"/>
    </row>
    <row r="106" spans="1:11" s="242" customFormat="1" x14ac:dyDescent="0.2">
      <c r="A106" s="267"/>
      <c r="B106" s="267"/>
      <c r="C106" s="267"/>
      <c r="D106" s="267"/>
      <c r="E106" s="267"/>
      <c r="F106" s="267"/>
      <c r="G106" s="267"/>
      <c r="H106" s="267"/>
      <c r="I106" s="238"/>
      <c r="J106" s="238"/>
      <c r="K106" s="238"/>
    </row>
    <row r="107" spans="1:11" s="242" customFormat="1" x14ac:dyDescent="0.2">
      <c r="A107" s="267"/>
      <c r="B107" s="267"/>
      <c r="C107" s="267"/>
      <c r="D107" s="267"/>
      <c r="E107" s="267"/>
      <c r="F107" s="267"/>
      <c r="G107" s="267"/>
      <c r="H107" s="267"/>
      <c r="I107" s="238"/>
      <c r="J107" s="238"/>
      <c r="K107" s="238"/>
    </row>
    <row r="108" spans="1:11" s="242" customFormat="1" x14ac:dyDescent="0.2">
      <c r="A108" s="267"/>
      <c r="B108" s="267"/>
      <c r="C108" s="267"/>
      <c r="D108" s="267"/>
      <c r="E108" s="267"/>
      <c r="F108" s="267"/>
      <c r="G108" s="267"/>
      <c r="H108" s="267"/>
      <c r="I108" s="238"/>
      <c r="J108" s="238"/>
      <c r="K108" s="238"/>
    </row>
    <row r="109" spans="1:11" s="242" customFormat="1" x14ac:dyDescent="0.2">
      <c r="A109" s="267"/>
      <c r="B109" s="267"/>
      <c r="C109" s="267"/>
      <c r="D109" s="267"/>
      <c r="E109" s="267"/>
      <c r="F109" s="267"/>
      <c r="G109" s="267"/>
      <c r="H109" s="267"/>
      <c r="I109" s="238"/>
      <c r="J109" s="238"/>
      <c r="K109" s="238"/>
    </row>
    <row r="110" spans="1:11" s="242" customFormat="1" x14ac:dyDescent="0.2">
      <c r="A110" s="267"/>
      <c r="B110" s="267"/>
      <c r="C110" s="267"/>
      <c r="D110" s="267"/>
      <c r="E110" s="267"/>
      <c r="F110" s="267"/>
      <c r="G110" s="267"/>
      <c r="H110" s="267"/>
      <c r="I110" s="238"/>
      <c r="J110" s="238"/>
      <c r="K110" s="238"/>
    </row>
    <row r="111" spans="1:11" s="242" customFormat="1" x14ac:dyDescent="0.2">
      <c r="A111" s="267"/>
      <c r="B111" s="267"/>
      <c r="C111" s="267"/>
      <c r="D111" s="267"/>
      <c r="E111" s="267"/>
      <c r="F111" s="267"/>
      <c r="G111" s="267"/>
      <c r="H111" s="267"/>
      <c r="I111" s="238"/>
      <c r="J111" s="238"/>
      <c r="K111" s="238"/>
    </row>
    <row r="112" spans="1:11" s="242" customFormat="1" x14ac:dyDescent="0.2">
      <c r="A112" s="267"/>
      <c r="B112" s="267"/>
      <c r="C112" s="267"/>
      <c r="D112" s="267"/>
      <c r="E112" s="267"/>
      <c r="F112" s="267"/>
      <c r="G112" s="267"/>
      <c r="H112" s="267"/>
      <c r="I112" s="238"/>
      <c r="J112" s="238"/>
      <c r="K112" s="238"/>
    </row>
    <row r="113" spans="1:11" s="242" customFormat="1" x14ac:dyDescent="0.2">
      <c r="A113" s="267"/>
      <c r="B113" s="267"/>
      <c r="C113" s="267"/>
      <c r="D113" s="267"/>
      <c r="E113" s="267"/>
      <c r="F113" s="267"/>
      <c r="G113" s="267"/>
      <c r="H113" s="267"/>
      <c r="I113" s="238"/>
      <c r="J113" s="238"/>
      <c r="K113" s="238"/>
    </row>
    <row r="114" spans="1:11" s="242" customFormat="1" x14ac:dyDescent="0.2">
      <c r="A114" s="267"/>
      <c r="B114" s="267"/>
      <c r="C114" s="267"/>
      <c r="D114" s="267"/>
      <c r="E114" s="267"/>
      <c r="F114" s="267"/>
      <c r="G114" s="267"/>
      <c r="H114" s="267"/>
      <c r="I114" s="238"/>
      <c r="J114" s="238"/>
      <c r="K114" s="238"/>
    </row>
    <row r="115" spans="1:11" s="242" customFormat="1" x14ac:dyDescent="0.2">
      <c r="A115" s="267"/>
      <c r="B115" s="267"/>
      <c r="C115" s="267"/>
      <c r="D115" s="267"/>
      <c r="E115" s="267"/>
      <c r="F115" s="267"/>
      <c r="G115" s="267"/>
      <c r="H115" s="267"/>
      <c r="I115" s="238"/>
      <c r="J115" s="238"/>
      <c r="K115" s="238"/>
    </row>
    <row r="116" spans="1:11" s="242" customFormat="1" x14ac:dyDescent="0.2">
      <c r="A116" s="267"/>
      <c r="B116" s="267"/>
      <c r="C116" s="267"/>
      <c r="D116" s="267"/>
      <c r="E116" s="267"/>
      <c r="F116" s="267"/>
      <c r="G116" s="267"/>
      <c r="H116" s="267"/>
      <c r="I116" s="238"/>
      <c r="J116" s="238"/>
      <c r="K116" s="238"/>
    </row>
    <row r="117" spans="1:11" s="242" customFormat="1" x14ac:dyDescent="0.2">
      <c r="A117" s="267"/>
      <c r="B117" s="267"/>
      <c r="C117" s="267"/>
      <c r="D117" s="267"/>
      <c r="E117" s="267"/>
      <c r="F117" s="267"/>
      <c r="G117" s="267"/>
      <c r="H117" s="267"/>
      <c r="I117" s="238"/>
      <c r="J117" s="238"/>
      <c r="K117" s="238"/>
    </row>
    <row r="118" spans="1:11" s="242" customFormat="1" x14ac:dyDescent="0.2">
      <c r="A118" s="267"/>
      <c r="B118" s="267"/>
      <c r="C118" s="267"/>
      <c r="D118" s="267"/>
      <c r="E118" s="267"/>
      <c r="F118" s="267"/>
      <c r="G118" s="267"/>
      <c r="H118" s="267"/>
      <c r="I118" s="238"/>
      <c r="J118" s="238"/>
      <c r="K118" s="238"/>
    </row>
    <row r="119" spans="1:11" s="242" customFormat="1" x14ac:dyDescent="0.2">
      <c r="A119" s="267"/>
      <c r="B119" s="267"/>
      <c r="C119" s="267"/>
      <c r="D119" s="267"/>
      <c r="E119" s="267"/>
      <c r="F119" s="267"/>
      <c r="G119" s="267"/>
      <c r="H119" s="267"/>
      <c r="I119" s="238"/>
      <c r="J119" s="238"/>
      <c r="K119" s="238"/>
    </row>
    <row r="120" spans="1:11" s="242" customFormat="1" x14ac:dyDescent="0.2">
      <c r="A120" s="267"/>
      <c r="B120" s="267"/>
      <c r="C120" s="267"/>
      <c r="D120" s="267"/>
      <c r="E120" s="267"/>
      <c r="F120" s="267"/>
      <c r="G120" s="267"/>
      <c r="H120" s="267"/>
      <c r="I120" s="238"/>
      <c r="J120" s="238"/>
      <c r="K120" s="238"/>
    </row>
    <row r="121" spans="1:11" s="242" customFormat="1" x14ac:dyDescent="0.2">
      <c r="A121" s="267"/>
      <c r="B121" s="267"/>
      <c r="C121" s="267"/>
      <c r="D121" s="267"/>
      <c r="E121" s="267"/>
      <c r="F121" s="267"/>
      <c r="G121" s="267"/>
      <c r="H121" s="267"/>
      <c r="I121" s="238"/>
      <c r="J121" s="238"/>
      <c r="K121" s="238"/>
    </row>
    <row r="122" spans="1:11" s="242" customFormat="1" x14ac:dyDescent="0.2">
      <c r="A122" s="267"/>
      <c r="B122" s="267"/>
      <c r="C122" s="267"/>
      <c r="D122" s="267"/>
      <c r="E122" s="267"/>
      <c r="F122" s="267"/>
      <c r="G122" s="267"/>
      <c r="H122" s="267"/>
      <c r="I122" s="238"/>
      <c r="J122" s="238"/>
      <c r="K122" s="238"/>
    </row>
    <row r="123" spans="1:11" s="242" customFormat="1" x14ac:dyDescent="0.2">
      <c r="A123" s="267"/>
      <c r="B123" s="267"/>
      <c r="C123" s="267"/>
      <c r="D123" s="267"/>
      <c r="E123" s="267"/>
      <c r="F123" s="267"/>
      <c r="G123" s="267"/>
      <c r="H123" s="267"/>
      <c r="I123" s="238"/>
      <c r="J123" s="238"/>
      <c r="K123" s="238"/>
    </row>
    <row r="124" spans="1:11" s="242" customFormat="1" x14ac:dyDescent="0.2">
      <c r="A124" s="267"/>
      <c r="B124" s="267"/>
      <c r="C124" s="267"/>
      <c r="D124" s="267"/>
      <c r="E124" s="267"/>
      <c r="F124" s="267"/>
      <c r="G124" s="267"/>
      <c r="H124" s="267"/>
      <c r="I124" s="238"/>
      <c r="J124" s="238"/>
      <c r="K124" s="238"/>
    </row>
    <row r="125" spans="1:11" s="242" customFormat="1" x14ac:dyDescent="0.2">
      <c r="A125" s="267"/>
      <c r="B125" s="267"/>
      <c r="C125" s="267"/>
      <c r="D125" s="267"/>
      <c r="E125" s="267"/>
      <c r="F125" s="267"/>
      <c r="G125" s="267"/>
      <c r="H125" s="267"/>
      <c r="I125" s="238"/>
      <c r="J125" s="238"/>
      <c r="K125" s="238"/>
    </row>
    <row r="126" spans="1:11" s="242" customFormat="1" x14ac:dyDescent="0.2">
      <c r="A126" s="267"/>
      <c r="B126" s="267"/>
      <c r="C126" s="267"/>
      <c r="D126" s="267"/>
      <c r="E126" s="267"/>
      <c r="F126" s="267"/>
      <c r="G126" s="267"/>
      <c r="H126" s="267"/>
      <c r="I126" s="238"/>
      <c r="J126" s="238"/>
      <c r="K126" s="238"/>
    </row>
    <row r="127" spans="1:11" s="242" customFormat="1" x14ac:dyDescent="0.2">
      <c r="A127" s="267"/>
      <c r="B127" s="267"/>
      <c r="C127" s="267"/>
      <c r="D127" s="267"/>
      <c r="E127" s="267"/>
      <c r="F127" s="267"/>
      <c r="G127" s="267"/>
      <c r="H127" s="267"/>
      <c r="I127" s="238"/>
      <c r="J127" s="238"/>
      <c r="K127" s="238"/>
    </row>
    <row r="128" spans="1:11" s="242" customFormat="1" x14ac:dyDescent="0.2">
      <c r="A128" s="267"/>
      <c r="B128" s="267"/>
      <c r="C128" s="267"/>
      <c r="D128" s="267"/>
      <c r="E128" s="267"/>
      <c r="F128" s="267"/>
      <c r="G128" s="267"/>
      <c r="H128" s="267"/>
      <c r="I128" s="238"/>
      <c r="J128" s="238"/>
      <c r="K128" s="238"/>
    </row>
    <row r="129" spans="1:11" s="242" customFormat="1" x14ac:dyDescent="0.2">
      <c r="A129" s="267"/>
      <c r="B129" s="267"/>
      <c r="C129" s="267"/>
      <c r="D129" s="267"/>
      <c r="E129" s="267"/>
      <c r="F129" s="267"/>
      <c r="G129" s="267"/>
      <c r="H129" s="267"/>
      <c r="I129" s="238"/>
      <c r="J129" s="238"/>
      <c r="K129" s="238"/>
    </row>
    <row r="130" spans="1:11" s="242" customFormat="1" x14ac:dyDescent="0.2">
      <c r="A130" s="267"/>
      <c r="B130" s="267"/>
      <c r="C130" s="267"/>
      <c r="D130" s="267"/>
      <c r="E130" s="267"/>
      <c r="F130" s="267"/>
      <c r="G130" s="267"/>
      <c r="H130" s="267"/>
      <c r="I130" s="238"/>
      <c r="J130" s="238"/>
      <c r="K130" s="238"/>
    </row>
    <row r="131" spans="1:11" s="242" customFormat="1" x14ac:dyDescent="0.2">
      <c r="A131" s="267"/>
      <c r="B131" s="267"/>
      <c r="C131" s="267"/>
      <c r="D131" s="267"/>
      <c r="E131" s="267"/>
      <c r="F131" s="267"/>
      <c r="G131" s="267"/>
      <c r="H131" s="267"/>
      <c r="I131" s="238"/>
      <c r="J131" s="238"/>
      <c r="K131" s="238"/>
    </row>
    <row r="132" spans="1:11" s="242" customFormat="1" x14ac:dyDescent="0.2">
      <c r="A132" s="267"/>
      <c r="B132" s="267"/>
      <c r="C132" s="267"/>
      <c r="D132" s="267"/>
      <c r="E132" s="267"/>
      <c r="F132" s="267"/>
      <c r="G132" s="267"/>
      <c r="H132" s="267"/>
      <c r="I132" s="238"/>
      <c r="J132" s="238"/>
      <c r="K132" s="238"/>
    </row>
    <row r="133" spans="1:11" s="242" customFormat="1" x14ac:dyDescent="0.2">
      <c r="A133" s="267"/>
      <c r="B133" s="267"/>
      <c r="C133" s="267"/>
      <c r="D133" s="267"/>
      <c r="E133" s="267"/>
      <c r="F133" s="267"/>
      <c r="G133" s="267"/>
      <c r="H133" s="267"/>
      <c r="I133" s="238"/>
      <c r="J133" s="238"/>
      <c r="K133" s="238"/>
    </row>
    <row r="134" spans="1:11" s="242" customFormat="1" x14ac:dyDescent="0.2">
      <c r="A134" s="267"/>
      <c r="B134" s="267"/>
      <c r="C134" s="267"/>
      <c r="D134" s="267"/>
      <c r="E134" s="267"/>
      <c r="F134" s="267"/>
      <c r="G134" s="267"/>
      <c r="H134" s="267"/>
      <c r="I134" s="238"/>
      <c r="J134" s="238"/>
      <c r="K134" s="238"/>
    </row>
    <row r="135" spans="1:11" s="242" customFormat="1" x14ac:dyDescent="0.2">
      <c r="A135" s="267"/>
      <c r="B135" s="267"/>
      <c r="C135" s="267"/>
      <c r="D135" s="267"/>
      <c r="E135" s="267"/>
      <c r="F135" s="267"/>
      <c r="G135" s="267"/>
      <c r="H135" s="267"/>
      <c r="I135" s="238"/>
      <c r="J135" s="238"/>
      <c r="K135" s="238"/>
    </row>
    <row r="136" spans="1:11" s="242" customFormat="1" x14ac:dyDescent="0.2">
      <c r="A136" s="267"/>
      <c r="B136" s="267"/>
      <c r="C136" s="267"/>
      <c r="D136" s="267"/>
      <c r="E136" s="267"/>
      <c r="F136" s="267"/>
      <c r="G136" s="267"/>
      <c r="H136" s="267"/>
      <c r="I136" s="238"/>
      <c r="J136" s="238"/>
      <c r="K136" s="238"/>
    </row>
    <row r="137" spans="1:11" s="242" customFormat="1" x14ac:dyDescent="0.2">
      <c r="A137" s="267"/>
      <c r="B137" s="267"/>
      <c r="C137" s="267"/>
      <c r="D137" s="267"/>
      <c r="E137" s="267"/>
      <c r="F137" s="267"/>
      <c r="G137" s="267"/>
      <c r="H137" s="267"/>
      <c r="I137" s="238"/>
      <c r="J137" s="238"/>
      <c r="K137" s="238"/>
    </row>
    <row r="138" spans="1:11" s="242" customFormat="1" x14ac:dyDescent="0.2">
      <c r="A138" s="267"/>
      <c r="B138" s="267"/>
      <c r="C138" s="267"/>
      <c r="D138" s="267"/>
      <c r="E138" s="267"/>
      <c r="F138" s="267"/>
      <c r="G138" s="267"/>
      <c r="H138" s="267"/>
      <c r="I138" s="238"/>
      <c r="J138" s="238"/>
      <c r="K138" s="238"/>
    </row>
    <row r="139" spans="1:11" s="242" customFormat="1" x14ac:dyDescent="0.2">
      <c r="A139" s="267"/>
      <c r="B139" s="267"/>
      <c r="C139" s="267"/>
      <c r="D139" s="267"/>
      <c r="E139" s="267"/>
      <c r="F139" s="267"/>
      <c r="G139" s="267"/>
      <c r="H139" s="267"/>
      <c r="I139" s="238"/>
      <c r="J139" s="238"/>
      <c r="K139" s="238"/>
    </row>
    <row r="140" spans="1:11" s="242" customFormat="1" x14ac:dyDescent="0.2">
      <c r="A140" s="267"/>
      <c r="B140" s="267"/>
      <c r="C140" s="267"/>
      <c r="D140" s="267"/>
      <c r="E140" s="267"/>
      <c r="F140" s="267"/>
      <c r="G140" s="267"/>
      <c r="H140" s="267"/>
      <c r="I140" s="238"/>
      <c r="J140" s="238"/>
      <c r="K140" s="238"/>
    </row>
    <row r="141" spans="1:11" s="242" customFormat="1" x14ac:dyDescent="0.2">
      <c r="A141" s="267"/>
      <c r="B141" s="267"/>
      <c r="C141" s="267"/>
      <c r="D141" s="267"/>
      <c r="E141" s="267"/>
      <c r="F141" s="267"/>
      <c r="G141" s="267"/>
      <c r="H141" s="267"/>
      <c r="I141" s="238"/>
      <c r="J141" s="238"/>
      <c r="K141" s="238"/>
    </row>
    <row r="142" spans="1:11" s="242" customFormat="1" x14ac:dyDescent="0.2">
      <c r="A142" s="267"/>
      <c r="B142" s="267"/>
      <c r="C142" s="267"/>
      <c r="D142" s="267"/>
      <c r="E142" s="267"/>
      <c r="F142" s="267"/>
      <c r="G142" s="267"/>
      <c r="H142" s="267"/>
      <c r="I142" s="238"/>
      <c r="J142" s="238"/>
      <c r="K142" s="238"/>
    </row>
    <row r="143" spans="1:11" s="242" customFormat="1" x14ac:dyDescent="0.2">
      <c r="A143" s="267"/>
      <c r="B143" s="267"/>
      <c r="C143" s="267"/>
      <c r="D143" s="267"/>
      <c r="E143" s="267"/>
      <c r="F143" s="267"/>
      <c r="G143" s="267"/>
      <c r="H143" s="267"/>
      <c r="I143" s="238"/>
      <c r="J143" s="238"/>
      <c r="K143" s="238"/>
    </row>
    <row r="144" spans="1:11" s="242" customFormat="1" x14ac:dyDescent="0.2">
      <c r="A144" s="267"/>
      <c r="B144" s="267"/>
      <c r="C144" s="267"/>
      <c r="D144" s="267"/>
      <c r="E144" s="267"/>
      <c r="F144" s="267"/>
      <c r="G144" s="267"/>
      <c r="H144" s="267"/>
      <c r="I144" s="238"/>
      <c r="J144" s="238"/>
      <c r="K144" s="238"/>
    </row>
    <row r="145" spans="1:11" s="242" customFormat="1" x14ac:dyDescent="0.2">
      <c r="A145" s="267"/>
      <c r="B145" s="267"/>
      <c r="C145" s="267"/>
      <c r="D145" s="267"/>
      <c r="E145" s="267"/>
      <c r="F145" s="267"/>
      <c r="G145" s="267"/>
      <c r="H145" s="267"/>
      <c r="I145" s="238"/>
      <c r="J145" s="238"/>
      <c r="K145" s="238"/>
    </row>
    <row r="146" spans="1:11" s="242" customFormat="1" x14ac:dyDescent="0.2">
      <c r="A146" s="267"/>
      <c r="B146" s="267"/>
      <c r="C146" s="267"/>
      <c r="D146" s="267"/>
      <c r="E146" s="267"/>
      <c r="F146" s="267"/>
      <c r="G146" s="267"/>
      <c r="H146" s="267"/>
      <c r="I146" s="238"/>
      <c r="J146" s="238"/>
      <c r="K146" s="238"/>
    </row>
    <row r="147" spans="1:11" s="242" customFormat="1" x14ac:dyDescent="0.2">
      <c r="A147" s="267"/>
      <c r="B147" s="267"/>
      <c r="C147" s="267"/>
      <c r="D147" s="267"/>
      <c r="E147" s="267"/>
      <c r="F147" s="267"/>
      <c r="G147" s="267"/>
      <c r="H147" s="267"/>
      <c r="I147" s="238"/>
      <c r="J147" s="238"/>
      <c r="K147" s="238"/>
    </row>
    <row r="148" spans="1:11" s="242" customFormat="1" x14ac:dyDescent="0.2">
      <c r="A148" s="267"/>
      <c r="B148" s="267"/>
      <c r="C148" s="267"/>
      <c r="D148" s="267"/>
      <c r="E148" s="267"/>
      <c r="F148" s="267"/>
      <c r="G148" s="267"/>
      <c r="H148" s="267"/>
      <c r="I148" s="238"/>
      <c r="J148" s="238"/>
      <c r="K148" s="238"/>
    </row>
    <row r="149" spans="1:11" s="242" customFormat="1" x14ac:dyDescent="0.2">
      <c r="A149" s="267"/>
      <c r="B149" s="267"/>
      <c r="C149" s="267"/>
      <c r="D149" s="267"/>
      <c r="E149" s="267"/>
      <c r="F149" s="267"/>
      <c r="G149" s="267"/>
      <c r="H149" s="267"/>
      <c r="I149" s="238"/>
      <c r="J149" s="238"/>
      <c r="K149" s="238"/>
    </row>
    <row r="150" spans="1:11" s="242" customFormat="1" x14ac:dyDescent="0.2">
      <c r="A150" s="267"/>
      <c r="B150" s="267"/>
      <c r="C150" s="267"/>
      <c r="D150" s="267"/>
      <c r="E150" s="267"/>
      <c r="F150" s="267"/>
      <c r="G150" s="267"/>
      <c r="H150" s="267"/>
      <c r="I150" s="238"/>
      <c r="J150" s="238"/>
      <c r="K150" s="238"/>
    </row>
    <row r="151" spans="1:11" s="242" customFormat="1" x14ac:dyDescent="0.2">
      <c r="A151" s="267"/>
      <c r="B151" s="267"/>
      <c r="C151" s="267"/>
      <c r="D151" s="267"/>
      <c r="E151" s="267"/>
      <c r="F151" s="267"/>
      <c r="G151" s="267"/>
      <c r="H151" s="267"/>
      <c r="I151" s="238"/>
      <c r="J151" s="238"/>
      <c r="K151" s="238"/>
    </row>
    <row r="152" spans="1:11" s="242" customFormat="1" x14ac:dyDescent="0.2">
      <c r="A152" s="267"/>
      <c r="B152" s="267"/>
      <c r="C152" s="267"/>
      <c r="D152" s="267"/>
      <c r="E152" s="267"/>
      <c r="F152" s="267"/>
      <c r="G152" s="267"/>
      <c r="H152" s="267"/>
      <c r="I152" s="238"/>
      <c r="J152" s="238"/>
      <c r="K152" s="238"/>
    </row>
    <row r="153" spans="1:11" s="242" customFormat="1" x14ac:dyDescent="0.2">
      <c r="A153" s="267"/>
      <c r="B153" s="267"/>
      <c r="C153" s="267"/>
      <c r="D153" s="267"/>
      <c r="E153" s="267"/>
      <c r="F153" s="267"/>
      <c r="G153" s="267"/>
      <c r="H153" s="267"/>
      <c r="I153" s="238"/>
      <c r="J153" s="238"/>
      <c r="K153" s="238"/>
    </row>
    <row r="154" spans="1:11" s="242" customFormat="1" x14ac:dyDescent="0.2">
      <c r="A154" s="267"/>
      <c r="B154" s="267"/>
      <c r="C154" s="267"/>
      <c r="D154" s="267"/>
      <c r="E154" s="267"/>
      <c r="F154" s="267"/>
      <c r="G154" s="267"/>
      <c r="H154" s="267"/>
      <c r="I154" s="238"/>
      <c r="J154" s="238"/>
      <c r="K154" s="238"/>
    </row>
    <row r="155" spans="1:11" s="242" customFormat="1" x14ac:dyDescent="0.2">
      <c r="A155" s="267"/>
      <c r="B155" s="267"/>
      <c r="C155" s="267"/>
      <c r="D155" s="267"/>
      <c r="E155" s="267"/>
      <c r="F155" s="267"/>
      <c r="G155" s="267"/>
      <c r="H155" s="267"/>
      <c r="I155" s="238"/>
      <c r="J155" s="238"/>
      <c r="K155" s="238"/>
    </row>
    <row r="156" spans="1:11" s="242" customFormat="1" x14ac:dyDescent="0.2">
      <c r="A156" s="267"/>
      <c r="B156" s="267"/>
      <c r="C156" s="267"/>
      <c r="D156" s="267"/>
      <c r="E156" s="267"/>
      <c r="F156" s="267"/>
      <c r="G156" s="267"/>
      <c r="H156" s="267"/>
      <c r="I156" s="238"/>
      <c r="J156" s="238"/>
      <c r="K156" s="238"/>
    </row>
    <row r="157" spans="1:11" s="242" customFormat="1" x14ac:dyDescent="0.2">
      <c r="A157" s="267"/>
      <c r="B157" s="267"/>
      <c r="C157" s="267"/>
      <c r="D157" s="267"/>
      <c r="E157" s="267"/>
      <c r="F157" s="267"/>
      <c r="G157" s="267"/>
      <c r="H157" s="267"/>
      <c r="I157" s="238"/>
      <c r="J157" s="238"/>
      <c r="K157" s="238"/>
    </row>
    <row r="158" spans="1:11" s="242" customFormat="1" x14ac:dyDescent="0.2">
      <c r="A158" s="267"/>
      <c r="B158" s="267"/>
      <c r="C158" s="267"/>
      <c r="D158" s="267"/>
      <c r="E158" s="267"/>
      <c r="F158" s="267"/>
      <c r="G158" s="267"/>
      <c r="H158" s="267"/>
      <c r="I158" s="238"/>
      <c r="J158" s="238"/>
      <c r="K158" s="238"/>
    </row>
    <row r="159" spans="1:11" s="242" customFormat="1" x14ac:dyDescent="0.2">
      <c r="A159" s="267"/>
      <c r="B159" s="267"/>
      <c r="C159" s="267"/>
      <c r="D159" s="267"/>
      <c r="E159" s="267"/>
      <c r="F159" s="267"/>
      <c r="G159" s="267"/>
      <c r="H159" s="267"/>
      <c r="I159" s="238"/>
      <c r="J159" s="238"/>
      <c r="K159" s="238"/>
    </row>
    <row r="160" spans="1:11" s="242" customFormat="1" x14ac:dyDescent="0.2">
      <c r="A160" s="267"/>
      <c r="B160" s="267"/>
      <c r="C160" s="267"/>
      <c r="D160" s="267"/>
      <c r="E160" s="267"/>
      <c r="F160" s="267"/>
      <c r="G160" s="267"/>
      <c r="H160" s="267"/>
      <c r="I160" s="238"/>
      <c r="J160" s="238"/>
      <c r="K160" s="238"/>
    </row>
    <row r="161" spans="1:11" s="242" customFormat="1" x14ac:dyDescent="0.2">
      <c r="A161" s="267"/>
      <c r="B161" s="267"/>
      <c r="C161" s="267"/>
      <c r="D161" s="267"/>
      <c r="E161" s="267"/>
      <c r="F161" s="267"/>
      <c r="G161" s="267"/>
      <c r="H161" s="267"/>
      <c r="I161" s="238"/>
      <c r="J161" s="238"/>
      <c r="K161" s="238"/>
    </row>
    <row r="162" spans="1:11" s="242" customFormat="1" x14ac:dyDescent="0.2">
      <c r="A162" s="267"/>
      <c r="B162" s="267"/>
      <c r="C162" s="267"/>
      <c r="D162" s="267"/>
      <c r="E162" s="267"/>
      <c r="F162" s="267"/>
      <c r="G162" s="267"/>
      <c r="H162" s="267"/>
      <c r="I162" s="238"/>
      <c r="J162" s="238"/>
      <c r="K162" s="238"/>
    </row>
    <row r="163" spans="1:11" s="242" customFormat="1" x14ac:dyDescent="0.2">
      <c r="A163" s="267"/>
      <c r="B163" s="267"/>
      <c r="C163" s="267"/>
      <c r="D163" s="267"/>
      <c r="E163" s="267"/>
      <c r="F163" s="267"/>
      <c r="G163" s="267"/>
      <c r="H163" s="267"/>
      <c r="I163" s="238"/>
      <c r="J163" s="238"/>
      <c r="K163" s="238"/>
    </row>
    <row r="164" spans="1:11" s="242" customFormat="1" x14ac:dyDescent="0.2">
      <c r="A164" s="267"/>
      <c r="B164" s="267"/>
      <c r="C164" s="267"/>
      <c r="D164" s="267"/>
      <c r="E164" s="267"/>
      <c r="F164" s="267"/>
      <c r="G164" s="267"/>
      <c r="H164" s="267"/>
      <c r="I164" s="238"/>
      <c r="J164" s="238"/>
      <c r="K164" s="238"/>
    </row>
    <row r="165" spans="1:11" s="242" customFormat="1" x14ac:dyDescent="0.2">
      <c r="A165" s="267"/>
      <c r="B165" s="267"/>
      <c r="C165" s="267"/>
      <c r="D165" s="267"/>
      <c r="E165" s="267"/>
      <c r="F165" s="267"/>
      <c r="G165" s="267"/>
      <c r="H165" s="267"/>
      <c r="I165" s="238"/>
      <c r="J165" s="238"/>
      <c r="K165" s="238"/>
    </row>
    <row r="166" spans="1:11" s="242" customFormat="1" x14ac:dyDescent="0.2">
      <c r="A166" s="267"/>
      <c r="B166" s="267"/>
      <c r="C166" s="267"/>
      <c r="D166" s="267"/>
      <c r="E166" s="267"/>
      <c r="F166" s="267"/>
      <c r="G166" s="267"/>
      <c r="H166" s="267"/>
      <c r="I166" s="238"/>
      <c r="J166" s="238"/>
      <c r="K166" s="238"/>
    </row>
    <row r="167" spans="1:11" s="242" customFormat="1" x14ac:dyDescent="0.2">
      <c r="A167" s="267"/>
      <c r="B167" s="267"/>
      <c r="C167" s="267"/>
      <c r="D167" s="267"/>
      <c r="E167" s="267"/>
      <c r="F167" s="267"/>
      <c r="G167" s="267"/>
      <c r="H167" s="267"/>
      <c r="I167" s="238"/>
      <c r="J167" s="238"/>
      <c r="K167" s="238"/>
    </row>
    <row r="168" spans="1:11" s="242" customFormat="1" x14ac:dyDescent="0.2">
      <c r="A168" s="267"/>
      <c r="B168" s="267"/>
      <c r="C168" s="267"/>
      <c r="D168" s="267"/>
      <c r="E168" s="267"/>
      <c r="F168" s="267"/>
      <c r="G168" s="267"/>
      <c r="H168" s="267"/>
      <c r="I168" s="238"/>
      <c r="J168" s="238"/>
      <c r="K168" s="238"/>
    </row>
    <row r="169" spans="1:11" s="242" customFormat="1" x14ac:dyDescent="0.2">
      <c r="A169" s="267"/>
      <c r="B169" s="267"/>
      <c r="C169" s="267"/>
      <c r="D169" s="267"/>
      <c r="E169" s="267"/>
      <c r="F169" s="267"/>
      <c r="G169" s="267"/>
      <c r="H169" s="267"/>
      <c r="I169" s="238"/>
      <c r="J169" s="238"/>
      <c r="K169" s="238"/>
    </row>
    <row r="170" spans="1:11" s="242" customFormat="1" x14ac:dyDescent="0.2">
      <c r="A170" s="267"/>
      <c r="B170" s="267"/>
      <c r="C170" s="267"/>
      <c r="D170" s="267"/>
      <c r="E170" s="267"/>
      <c r="F170" s="267"/>
      <c r="G170" s="267"/>
      <c r="H170" s="267"/>
      <c r="I170" s="238"/>
      <c r="J170" s="238"/>
      <c r="K170" s="238"/>
    </row>
    <row r="171" spans="1:11" s="242" customFormat="1" x14ac:dyDescent="0.2">
      <c r="A171" s="267"/>
      <c r="B171" s="267"/>
      <c r="C171" s="267"/>
      <c r="D171" s="267"/>
      <c r="E171" s="267"/>
      <c r="F171" s="267"/>
      <c r="G171" s="267"/>
      <c r="H171" s="267"/>
      <c r="I171" s="238"/>
      <c r="J171" s="238"/>
      <c r="K171" s="238"/>
    </row>
    <row r="172" spans="1:11" s="242" customFormat="1" x14ac:dyDescent="0.2">
      <c r="A172" s="267"/>
      <c r="B172" s="267"/>
      <c r="C172" s="267"/>
      <c r="D172" s="267"/>
      <c r="E172" s="267"/>
      <c r="F172" s="267"/>
      <c r="G172" s="267"/>
      <c r="H172" s="267"/>
      <c r="I172" s="238"/>
      <c r="J172" s="238"/>
      <c r="K172" s="238"/>
    </row>
    <row r="173" spans="1:11" s="242" customFormat="1" x14ac:dyDescent="0.2">
      <c r="A173" s="267"/>
      <c r="B173" s="267"/>
      <c r="C173" s="267"/>
      <c r="D173" s="267"/>
      <c r="E173" s="267"/>
      <c r="F173" s="267"/>
      <c r="G173" s="267"/>
      <c r="H173" s="267"/>
      <c r="I173" s="238"/>
      <c r="J173" s="238"/>
      <c r="K173" s="238"/>
    </row>
    <row r="174" spans="1:11" s="242" customFormat="1" x14ac:dyDescent="0.2">
      <c r="A174" s="267"/>
      <c r="B174" s="267"/>
      <c r="C174" s="267"/>
      <c r="D174" s="267"/>
      <c r="E174" s="267"/>
      <c r="F174" s="267"/>
      <c r="G174" s="267"/>
      <c r="H174" s="267"/>
      <c r="I174" s="238"/>
      <c r="J174" s="238"/>
      <c r="K174" s="238"/>
    </row>
    <row r="175" spans="1:11" s="242" customFormat="1" x14ac:dyDescent="0.2">
      <c r="A175" s="267"/>
      <c r="B175" s="267"/>
      <c r="C175" s="267"/>
      <c r="D175" s="267"/>
      <c r="E175" s="267"/>
      <c r="F175" s="267"/>
      <c r="G175" s="267"/>
      <c r="H175" s="267"/>
      <c r="I175" s="238"/>
      <c r="J175" s="238"/>
      <c r="K175" s="238"/>
    </row>
    <row r="176" spans="1:11" s="242" customFormat="1" x14ac:dyDescent="0.2">
      <c r="A176" s="267"/>
      <c r="B176" s="267"/>
      <c r="C176" s="267"/>
      <c r="D176" s="267"/>
      <c r="E176" s="267"/>
      <c r="F176" s="267"/>
      <c r="G176" s="267"/>
      <c r="H176" s="267"/>
      <c r="I176" s="238"/>
      <c r="J176" s="238"/>
      <c r="K176" s="238"/>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topLeftCell="A27" zoomScaleNormal="100" workbookViewId="0">
      <selection activeCell="A27" sqref="A27"/>
    </sheetView>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4"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7" t="s">
        <v>171</v>
      </c>
      <c r="C1" s="87"/>
      <c r="D1" s="87"/>
      <c r="E1" s="87"/>
      <c r="F1" s="87"/>
      <c r="G1" s="87"/>
      <c r="H1" s="87"/>
      <c r="I1" s="87"/>
      <c r="J1" s="87"/>
    </row>
    <row r="2" spans="1:10" x14ac:dyDescent="0.2">
      <c r="B2" s="126"/>
      <c r="C2" s="127"/>
      <c r="D2" s="127"/>
      <c r="G2" s="127"/>
      <c r="H2" s="127"/>
      <c r="I2" s="127"/>
      <c r="J2" s="127"/>
    </row>
    <row r="3" spans="1:10" x14ac:dyDescent="0.2">
      <c r="B3" s="320" t="s">
        <v>172</v>
      </c>
      <c r="C3" s="320"/>
      <c r="D3" s="320"/>
      <c r="E3" s="320"/>
      <c r="F3" s="320"/>
      <c r="G3" s="320"/>
      <c r="H3" s="320"/>
      <c r="I3" s="320"/>
      <c r="J3" s="320"/>
    </row>
    <row r="4" spans="1:10" x14ac:dyDescent="0.2">
      <c r="B4" s="320" t="s">
        <v>173</v>
      </c>
      <c r="C4" s="320"/>
      <c r="D4" s="320"/>
      <c r="E4" s="320"/>
      <c r="F4" s="320"/>
      <c r="G4" s="320"/>
      <c r="H4" s="320"/>
      <c r="I4" s="320"/>
      <c r="J4" s="320"/>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21" t="s">
        <v>3</v>
      </c>
      <c r="B7" s="324" t="s">
        <v>114</v>
      </c>
      <c r="C7" s="327" t="s">
        <v>174</v>
      </c>
      <c r="D7" s="327" t="s">
        <v>175</v>
      </c>
      <c r="E7" s="327" t="s">
        <v>107</v>
      </c>
      <c r="F7" s="327" t="s">
        <v>9</v>
      </c>
      <c r="G7" s="316" t="s">
        <v>10</v>
      </c>
      <c r="H7" s="317"/>
      <c r="I7" s="317"/>
      <c r="J7" s="317"/>
    </row>
    <row r="8" spans="1:10" x14ac:dyDescent="0.2">
      <c r="A8" s="322"/>
      <c r="B8" s="325"/>
      <c r="C8" s="325"/>
      <c r="D8" s="325"/>
      <c r="E8" s="325"/>
      <c r="F8" s="328"/>
      <c r="G8" s="330" t="s">
        <v>12</v>
      </c>
      <c r="H8" s="316" t="s">
        <v>176</v>
      </c>
      <c r="I8" s="317"/>
      <c r="J8" s="317"/>
    </row>
    <row r="9" spans="1:10" ht="22.5" x14ac:dyDescent="0.2">
      <c r="A9" s="322"/>
      <c r="B9" s="325"/>
      <c r="C9" s="326"/>
      <c r="D9" s="326"/>
      <c r="E9" s="326"/>
      <c r="F9" s="329"/>
      <c r="G9" s="331"/>
      <c r="H9" s="129" t="s">
        <v>177</v>
      </c>
      <c r="I9" s="129" t="s">
        <v>14</v>
      </c>
      <c r="J9" s="130" t="s">
        <v>178</v>
      </c>
    </row>
    <row r="10" spans="1:10" x14ac:dyDescent="0.2">
      <c r="A10" s="323"/>
      <c r="B10" s="326"/>
      <c r="C10" s="91" t="s">
        <v>16</v>
      </c>
      <c r="D10" s="131" t="s">
        <v>179</v>
      </c>
      <c r="E10" s="91" t="s">
        <v>18</v>
      </c>
      <c r="F10" s="318" t="s">
        <v>19</v>
      </c>
      <c r="G10" s="319"/>
      <c r="H10" s="319"/>
      <c r="I10" s="319"/>
      <c r="J10" s="319"/>
    </row>
    <row r="11" spans="1:10" x14ac:dyDescent="0.2">
      <c r="A11" s="97"/>
      <c r="B11" s="132"/>
      <c r="C11" s="98"/>
      <c r="D11" s="99"/>
      <c r="E11" s="101"/>
      <c r="F11" s="102"/>
      <c r="G11" s="99"/>
      <c r="H11" s="99"/>
      <c r="I11" s="99"/>
      <c r="J11" s="99"/>
    </row>
    <row r="12" spans="1:10" ht="12.95" customHeight="1" x14ac:dyDescent="0.2">
      <c r="A12" s="104" t="s">
        <v>109</v>
      </c>
      <c r="B12" s="105" t="s">
        <v>110</v>
      </c>
      <c r="C12" s="133">
        <v>835.142857142857</v>
      </c>
      <c r="D12" s="133">
        <v>144420.285714286</v>
      </c>
      <c r="E12" s="133">
        <v>128019.43</v>
      </c>
      <c r="F12" s="134">
        <v>2954584.3810000001</v>
      </c>
      <c r="G12" s="134">
        <v>16965457.644000001</v>
      </c>
      <c r="H12" s="134">
        <v>10624041.648</v>
      </c>
      <c r="I12" s="134">
        <v>6341415.9960000003</v>
      </c>
      <c r="J12" s="134">
        <v>3571463.2960000001</v>
      </c>
    </row>
    <row r="13" spans="1:10" ht="12.95" customHeight="1" x14ac:dyDescent="0.2">
      <c r="A13" s="104"/>
      <c r="B13" s="108" t="s">
        <v>123</v>
      </c>
      <c r="C13" s="135"/>
      <c r="D13" s="136"/>
      <c r="E13" s="136"/>
      <c r="F13" s="137"/>
      <c r="G13" s="137"/>
      <c r="H13" s="137"/>
      <c r="I13" s="137"/>
      <c r="J13" s="137"/>
    </row>
    <row r="14" spans="1:10" ht="12.95" customHeight="1" x14ac:dyDescent="0.2">
      <c r="A14" s="104" t="s">
        <v>21</v>
      </c>
      <c r="B14" s="108" t="s">
        <v>124</v>
      </c>
      <c r="C14" s="138">
        <v>418</v>
      </c>
      <c r="D14" s="138">
        <v>69067.714285714304</v>
      </c>
      <c r="E14" s="138">
        <v>60380.150999999998</v>
      </c>
      <c r="F14" s="138">
        <v>1396518.2819999999</v>
      </c>
      <c r="G14" s="138">
        <v>7368598.0800000001</v>
      </c>
      <c r="H14" s="138">
        <v>4745296.2300000004</v>
      </c>
      <c r="I14" s="138">
        <v>2623301.85</v>
      </c>
      <c r="J14" s="138">
        <v>1516068.0919999999</v>
      </c>
    </row>
    <row r="15" spans="1:10" ht="12.95" customHeight="1" x14ac:dyDescent="0.2">
      <c r="A15" s="104" t="s">
        <v>21</v>
      </c>
      <c r="B15" s="108" t="s">
        <v>125</v>
      </c>
      <c r="C15" s="138">
        <v>251.857142857143</v>
      </c>
      <c r="D15" s="138">
        <v>45817.142857142899</v>
      </c>
      <c r="E15" s="138">
        <v>40429.074000000001</v>
      </c>
      <c r="F15" s="138">
        <v>1004974.58</v>
      </c>
      <c r="G15" s="138">
        <v>5699200.1100000003</v>
      </c>
      <c r="H15" s="138">
        <v>3100469.247</v>
      </c>
      <c r="I15" s="138">
        <v>2598730.8629999999</v>
      </c>
      <c r="J15" s="138">
        <v>1484618.1569999999</v>
      </c>
    </row>
    <row r="16" spans="1:10" ht="12.95" customHeight="1" x14ac:dyDescent="0.2">
      <c r="A16" s="104" t="s">
        <v>21</v>
      </c>
      <c r="B16" s="108" t="s">
        <v>126</v>
      </c>
      <c r="C16" s="138">
        <v>33.285714285714299</v>
      </c>
      <c r="D16" s="138">
        <v>6746.5714285714303</v>
      </c>
      <c r="E16" s="138">
        <v>6359.1750000000002</v>
      </c>
      <c r="F16" s="138">
        <v>173999.79</v>
      </c>
      <c r="G16" s="138">
        <v>873777.45799999998</v>
      </c>
      <c r="H16" s="138">
        <v>376159.86800000002</v>
      </c>
      <c r="I16" s="138">
        <v>497617.59</v>
      </c>
      <c r="J16" s="138">
        <v>162378.89000000001</v>
      </c>
    </row>
    <row r="17" spans="1:10" ht="12.95" customHeight="1" x14ac:dyDescent="0.2">
      <c r="A17" s="104" t="s">
        <v>21</v>
      </c>
      <c r="B17" s="108" t="s">
        <v>127</v>
      </c>
      <c r="C17" s="138">
        <v>132</v>
      </c>
      <c r="D17" s="138">
        <v>22788.857142857101</v>
      </c>
      <c r="E17" s="138">
        <v>20851.03</v>
      </c>
      <c r="F17" s="138">
        <v>379091.72899999999</v>
      </c>
      <c r="G17" s="138">
        <v>3023881.9959999998</v>
      </c>
      <c r="H17" s="138">
        <v>2402116.3029999998</v>
      </c>
      <c r="I17" s="138">
        <v>621765.69299999997</v>
      </c>
      <c r="J17" s="138">
        <v>408398.15700000001</v>
      </c>
    </row>
    <row r="18" spans="1:10" ht="12.95" customHeight="1" x14ac:dyDescent="0.2">
      <c r="A18" s="104"/>
      <c r="B18" s="97"/>
      <c r="C18" s="135"/>
      <c r="D18" s="136"/>
      <c r="E18" s="136"/>
      <c r="F18" s="136"/>
      <c r="G18" s="136"/>
      <c r="H18" s="136"/>
      <c r="I18" s="136"/>
      <c r="J18" s="136"/>
    </row>
    <row r="19" spans="1:10" ht="12.95" customHeight="1" x14ac:dyDescent="0.2">
      <c r="A19" s="104" t="s">
        <v>128</v>
      </c>
      <c r="B19" s="105" t="s">
        <v>180</v>
      </c>
      <c r="C19" s="139"/>
      <c r="D19" s="139"/>
      <c r="E19" s="139"/>
      <c r="F19" s="139"/>
      <c r="G19" s="140"/>
      <c r="H19" s="140"/>
      <c r="I19" s="139"/>
      <c r="J19" s="139"/>
    </row>
    <row r="20" spans="1:10" ht="12.95" customHeight="1" x14ac:dyDescent="0.2">
      <c r="A20" s="104"/>
      <c r="B20" s="105" t="s">
        <v>181</v>
      </c>
      <c r="C20" s="139">
        <v>4</v>
      </c>
      <c r="D20" s="133">
        <v>553.71428571428601</v>
      </c>
      <c r="E20" s="133">
        <v>648.24</v>
      </c>
      <c r="F20" s="134">
        <v>11124.482</v>
      </c>
      <c r="G20" s="141" t="s">
        <v>21</v>
      </c>
      <c r="H20" s="141" t="s">
        <v>21</v>
      </c>
      <c r="I20" s="141" t="s">
        <v>21</v>
      </c>
      <c r="J20" s="141" t="s">
        <v>21</v>
      </c>
    </row>
    <row r="21" spans="1:10" ht="12.95" customHeight="1" x14ac:dyDescent="0.2">
      <c r="A21" s="104"/>
      <c r="B21" s="97"/>
      <c r="C21" s="135"/>
      <c r="D21" s="136"/>
      <c r="E21" s="136"/>
      <c r="F21" s="136"/>
      <c r="G21" s="136"/>
      <c r="H21" s="136"/>
      <c r="I21" s="136"/>
      <c r="J21" s="136"/>
    </row>
    <row r="22" spans="1:10" ht="12.95" customHeight="1" x14ac:dyDescent="0.2">
      <c r="A22" s="104">
        <v>5</v>
      </c>
      <c r="B22" s="108" t="s">
        <v>130</v>
      </c>
      <c r="C22" s="142" t="s">
        <v>131</v>
      </c>
      <c r="D22" s="142" t="s">
        <v>131</v>
      </c>
      <c r="E22" s="142" t="s">
        <v>131</v>
      </c>
      <c r="F22" s="142" t="s">
        <v>131</v>
      </c>
      <c r="G22" s="142" t="s">
        <v>131</v>
      </c>
      <c r="H22" s="142" t="s">
        <v>131</v>
      </c>
      <c r="I22" s="142" t="s">
        <v>131</v>
      </c>
      <c r="J22" s="142" t="s">
        <v>131</v>
      </c>
    </row>
    <row r="23" spans="1:10" ht="12.95" customHeight="1" x14ac:dyDescent="0.2">
      <c r="A23" s="104">
        <v>6</v>
      </c>
      <c r="B23" s="108" t="s">
        <v>132</v>
      </c>
      <c r="C23" s="142" t="s">
        <v>131</v>
      </c>
      <c r="D23" s="142" t="s">
        <v>131</v>
      </c>
      <c r="E23" s="142" t="s">
        <v>131</v>
      </c>
      <c r="F23" s="142" t="s">
        <v>131</v>
      </c>
      <c r="G23" s="142" t="s">
        <v>131</v>
      </c>
      <c r="H23" s="142" t="s">
        <v>131</v>
      </c>
      <c r="I23" s="142" t="s">
        <v>131</v>
      </c>
      <c r="J23" s="142" t="s">
        <v>131</v>
      </c>
    </row>
    <row r="24" spans="1:10" ht="12.95" customHeight="1" x14ac:dyDescent="0.2">
      <c r="A24" s="104">
        <v>7</v>
      </c>
      <c r="B24" s="108" t="s">
        <v>133</v>
      </c>
      <c r="C24" s="142" t="s">
        <v>131</v>
      </c>
      <c r="D24" s="142" t="s">
        <v>131</v>
      </c>
      <c r="E24" s="142" t="s">
        <v>131</v>
      </c>
      <c r="F24" s="142" t="s">
        <v>131</v>
      </c>
      <c r="G24" s="142" t="s">
        <v>131</v>
      </c>
      <c r="H24" s="142" t="s">
        <v>131</v>
      </c>
      <c r="I24" s="142" t="s">
        <v>131</v>
      </c>
      <c r="J24" s="142" t="s">
        <v>131</v>
      </c>
    </row>
    <row r="25" spans="1:10" ht="12.95" customHeight="1" x14ac:dyDescent="0.2">
      <c r="A25" s="104">
        <v>8</v>
      </c>
      <c r="B25" s="108" t="s">
        <v>134</v>
      </c>
      <c r="C25" s="143"/>
      <c r="D25" s="144"/>
      <c r="E25" s="136"/>
      <c r="F25" s="136"/>
      <c r="G25" s="136"/>
      <c r="H25" s="136"/>
      <c r="I25" s="145"/>
      <c r="J25" s="145"/>
    </row>
    <row r="26" spans="1:10" ht="12.95" customHeight="1" x14ac:dyDescent="0.2">
      <c r="A26" s="104"/>
      <c r="B26" s="108" t="s">
        <v>135</v>
      </c>
      <c r="C26" s="138">
        <v>4</v>
      </c>
      <c r="D26" s="138">
        <v>553.71428571428601</v>
      </c>
      <c r="E26" s="138">
        <v>648.24</v>
      </c>
      <c r="F26" s="138">
        <v>11124.482</v>
      </c>
      <c r="G26" s="142" t="s">
        <v>21</v>
      </c>
      <c r="H26" s="142" t="s">
        <v>21</v>
      </c>
      <c r="I26" s="142" t="s">
        <v>21</v>
      </c>
      <c r="J26" s="142" t="s">
        <v>21</v>
      </c>
    </row>
    <row r="27" spans="1:10" ht="12.95" customHeight="1" x14ac:dyDescent="0.2">
      <c r="A27" s="104">
        <v>9</v>
      </c>
      <c r="B27" s="108" t="s">
        <v>136</v>
      </c>
      <c r="C27" s="143"/>
      <c r="D27" s="144"/>
      <c r="E27" s="136"/>
      <c r="F27" s="136"/>
      <c r="G27" s="136"/>
      <c r="H27" s="136"/>
      <c r="I27" s="145"/>
      <c r="J27" s="145"/>
    </row>
    <row r="28" spans="1:10" ht="12.95" customHeight="1" x14ac:dyDescent="0.2">
      <c r="A28" s="104"/>
      <c r="B28" s="108" t="s">
        <v>137</v>
      </c>
      <c r="C28" s="143"/>
      <c r="D28" s="143"/>
      <c r="E28" s="143"/>
      <c r="F28" s="143"/>
      <c r="G28" s="143"/>
      <c r="H28" s="143"/>
      <c r="I28" s="143"/>
      <c r="J28" s="143"/>
    </row>
    <row r="29" spans="1:10" ht="12.95" customHeight="1" x14ac:dyDescent="0.2">
      <c r="A29" s="104"/>
      <c r="B29" s="108" t="s">
        <v>138</v>
      </c>
      <c r="C29" s="142" t="s">
        <v>131</v>
      </c>
      <c r="D29" s="142" t="s">
        <v>131</v>
      </c>
      <c r="E29" s="142" t="s">
        <v>131</v>
      </c>
      <c r="F29" s="142" t="s">
        <v>131</v>
      </c>
      <c r="G29" s="142" t="s">
        <v>131</v>
      </c>
      <c r="H29" s="142" t="s">
        <v>131</v>
      </c>
      <c r="I29" s="142" t="s">
        <v>131</v>
      </c>
      <c r="J29" s="142" t="s">
        <v>131</v>
      </c>
    </row>
    <row r="30" spans="1:10" ht="12.95" customHeight="1" x14ac:dyDescent="0.2">
      <c r="A30" s="104"/>
      <c r="B30" s="97"/>
      <c r="C30" s="143"/>
      <c r="D30" s="143"/>
      <c r="E30" s="143"/>
      <c r="F30" s="143"/>
      <c r="G30" s="143"/>
      <c r="H30" s="143"/>
      <c r="I30" s="143"/>
      <c r="J30" s="143"/>
    </row>
    <row r="31" spans="1:10" ht="12.95" customHeight="1" x14ac:dyDescent="0.2">
      <c r="A31" s="104" t="s">
        <v>139</v>
      </c>
      <c r="B31" s="105" t="s">
        <v>140</v>
      </c>
      <c r="C31" s="139">
        <v>831.142857142857</v>
      </c>
      <c r="D31" s="133">
        <v>143866.57142857101</v>
      </c>
      <c r="E31" s="133">
        <v>127371.19</v>
      </c>
      <c r="F31" s="134">
        <v>2943459.8990000002</v>
      </c>
      <c r="G31" s="141" t="s">
        <v>21</v>
      </c>
      <c r="H31" s="141" t="s">
        <v>21</v>
      </c>
      <c r="I31" s="141" t="s">
        <v>21</v>
      </c>
      <c r="J31" s="141" t="s">
        <v>21</v>
      </c>
    </row>
    <row r="32" spans="1:10" ht="12.95" customHeight="1" x14ac:dyDescent="0.2">
      <c r="A32" s="104"/>
      <c r="B32" s="97"/>
      <c r="C32" s="135"/>
      <c r="D32" s="136"/>
      <c r="E32" s="136"/>
      <c r="F32" s="136"/>
      <c r="G32" s="136"/>
      <c r="H32" s="136"/>
      <c r="I32" s="136"/>
      <c r="J32" s="136"/>
    </row>
    <row r="33" spans="1:10" ht="12.95" customHeight="1" x14ac:dyDescent="0.2">
      <c r="A33" s="104">
        <v>10</v>
      </c>
      <c r="B33" s="108" t="s">
        <v>141</v>
      </c>
      <c r="C33" s="138">
        <v>86</v>
      </c>
      <c r="D33" s="138">
        <v>16066</v>
      </c>
      <c r="E33" s="138">
        <v>14680.28</v>
      </c>
      <c r="F33" s="138">
        <v>238597.20199999999</v>
      </c>
      <c r="G33" s="138">
        <v>2191576.855</v>
      </c>
      <c r="H33" s="138">
        <v>1835224.094</v>
      </c>
      <c r="I33" s="138">
        <v>356352.761</v>
      </c>
      <c r="J33" s="143">
        <v>261361.20699999999</v>
      </c>
    </row>
    <row r="34" spans="1:10" ht="12.95" customHeight="1" x14ac:dyDescent="0.2">
      <c r="A34" s="104">
        <v>11</v>
      </c>
      <c r="B34" s="108" t="s">
        <v>50</v>
      </c>
      <c r="C34" s="143">
        <v>6</v>
      </c>
      <c r="D34" s="138">
        <v>762</v>
      </c>
      <c r="E34" s="138">
        <v>697.351</v>
      </c>
      <c r="F34" s="138">
        <v>18719.373</v>
      </c>
      <c r="G34" s="138">
        <v>252075.193</v>
      </c>
      <c r="H34" s="142" t="s">
        <v>21</v>
      </c>
      <c r="I34" s="142" t="s">
        <v>21</v>
      </c>
      <c r="J34" s="142" t="s">
        <v>21</v>
      </c>
    </row>
    <row r="35" spans="1:10" ht="12.95" customHeight="1" x14ac:dyDescent="0.2">
      <c r="A35" s="104">
        <v>12</v>
      </c>
      <c r="B35" s="108" t="s">
        <v>51</v>
      </c>
      <c r="C35" s="143">
        <v>1</v>
      </c>
      <c r="D35" s="142" t="s">
        <v>21</v>
      </c>
      <c r="E35" s="142" t="s">
        <v>21</v>
      </c>
      <c r="F35" s="142" t="s">
        <v>21</v>
      </c>
      <c r="G35" s="142" t="s">
        <v>21</v>
      </c>
      <c r="H35" s="142" t="s">
        <v>21</v>
      </c>
      <c r="I35" s="142" t="s">
        <v>21</v>
      </c>
      <c r="J35" s="142" t="s">
        <v>21</v>
      </c>
    </row>
    <row r="36" spans="1:10" ht="12.95" customHeight="1" x14ac:dyDescent="0.2">
      <c r="A36" s="104">
        <v>13</v>
      </c>
      <c r="B36" s="108" t="s">
        <v>53</v>
      </c>
      <c r="C36" s="143">
        <v>13</v>
      </c>
      <c r="D36" s="138">
        <v>1330.1428571428601</v>
      </c>
      <c r="E36" s="138">
        <v>1226.127</v>
      </c>
      <c r="F36" s="138">
        <v>23624.441999999999</v>
      </c>
      <c r="G36" s="138">
        <v>132997.70800000001</v>
      </c>
      <c r="H36" s="136">
        <v>51448.322</v>
      </c>
      <c r="I36" s="145">
        <v>81549.385999999999</v>
      </c>
      <c r="J36" s="145">
        <v>68274.706999999995</v>
      </c>
    </row>
    <row r="37" spans="1:10" ht="12.95" customHeight="1" x14ac:dyDescent="0.2">
      <c r="A37" s="104">
        <v>14</v>
      </c>
      <c r="B37" s="108" t="s">
        <v>142</v>
      </c>
      <c r="C37" s="138">
        <v>1</v>
      </c>
      <c r="D37" s="142" t="s">
        <v>21</v>
      </c>
      <c r="E37" s="142" t="s">
        <v>21</v>
      </c>
      <c r="F37" s="142" t="s">
        <v>21</v>
      </c>
      <c r="G37" s="142" t="s">
        <v>21</v>
      </c>
      <c r="H37" s="142" t="s">
        <v>21</v>
      </c>
      <c r="I37" s="142" t="s">
        <v>21</v>
      </c>
      <c r="J37" s="142" t="s">
        <v>21</v>
      </c>
    </row>
    <row r="38" spans="1:10" ht="12.95" customHeight="1" x14ac:dyDescent="0.2">
      <c r="A38" s="104">
        <v>15</v>
      </c>
      <c r="B38" s="108" t="s">
        <v>143</v>
      </c>
      <c r="C38" s="138"/>
      <c r="D38" s="138"/>
      <c r="E38" s="138"/>
      <c r="F38" s="138"/>
      <c r="G38" s="138"/>
      <c r="H38" s="138"/>
      <c r="I38" s="138"/>
      <c r="J38" s="143"/>
    </row>
    <row r="39" spans="1:10" ht="12.95" customHeight="1" x14ac:dyDescent="0.2">
      <c r="A39" s="104"/>
      <c r="B39" s="108" t="s">
        <v>144</v>
      </c>
      <c r="C39" s="138">
        <v>2</v>
      </c>
      <c r="D39" s="142" t="s">
        <v>21</v>
      </c>
      <c r="E39" s="142" t="s">
        <v>21</v>
      </c>
      <c r="F39" s="142" t="s">
        <v>21</v>
      </c>
      <c r="G39" s="142" t="s">
        <v>21</v>
      </c>
      <c r="H39" s="142" t="s">
        <v>21</v>
      </c>
      <c r="I39" s="142" t="s">
        <v>21</v>
      </c>
      <c r="J39" s="142" t="s">
        <v>21</v>
      </c>
    </row>
    <row r="40" spans="1:10" ht="12.95" customHeight="1" x14ac:dyDescent="0.2">
      <c r="A40" s="104">
        <v>16</v>
      </c>
      <c r="B40" s="108" t="s">
        <v>145</v>
      </c>
      <c r="C40" s="138"/>
      <c r="D40" s="138"/>
      <c r="E40" s="138"/>
      <c r="F40" s="138"/>
      <c r="G40" s="138"/>
      <c r="H40" s="138"/>
      <c r="I40" s="138"/>
      <c r="J40" s="143"/>
    </row>
    <row r="41" spans="1:10" ht="12.95" customHeight="1" x14ac:dyDescent="0.2">
      <c r="A41" s="104"/>
      <c r="B41" s="108" t="s">
        <v>146</v>
      </c>
      <c r="C41" s="138">
        <v>12</v>
      </c>
      <c r="D41" s="138">
        <v>2792</v>
      </c>
      <c r="E41" s="138">
        <v>2472.2399999999998</v>
      </c>
      <c r="F41" s="138">
        <v>56723.033000000003</v>
      </c>
      <c r="G41" s="138">
        <v>379490.38299999997</v>
      </c>
      <c r="H41" s="138">
        <v>249955.08600000001</v>
      </c>
      <c r="I41" s="138">
        <v>129535.29700000001</v>
      </c>
      <c r="J41" s="145">
        <v>48635.779000000002</v>
      </c>
    </row>
    <row r="42" spans="1:10" ht="12.95" customHeight="1" x14ac:dyDescent="0.2">
      <c r="A42" s="104">
        <v>17</v>
      </c>
      <c r="B42" s="108" t="s">
        <v>147</v>
      </c>
      <c r="C42" s="138"/>
      <c r="D42" s="138"/>
      <c r="E42" s="138"/>
      <c r="F42" s="138"/>
      <c r="G42" s="138"/>
      <c r="H42" s="138"/>
      <c r="I42" s="138"/>
      <c r="J42" s="143"/>
    </row>
    <row r="43" spans="1:10" ht="12.95" customHeight="1" x14ac:dyDescent="0.2">
      <c r="A43" s="104"/>
      <c r="B43" s="108" t="s">
        <v>148</v>
      </c>
      <c r="C43" s="138">
        <v>16.285714285714299</v>
      </c>
      <c r="D43" s="138">
        <v>3245.4285714285702</v>
      </c>
      <c r="E43" s="138">
        <v>2853.24</v>
      </c>
      <c r="F43" s="138">
        <v>66470.165999999997</v>
      </c>
      <c r="G43" s="138">
        <v>604698.44299999997</v>
      </c>
      <c r="H43" s="138">
        <v>450353.201</v>
      </c>
      <c r="I43" s="138">
        <v>154345.242</v>
      </c>
      <c r="J43" s="143">
        <v>116451.784</v>
      </c>
    </row>
    <row r="44" spans="1:10" ht="12.95" customHeight="1" x14ac:dyDescent="0.2">
      <c r="A44" s="104">
        <v>18</v>
      </c>
      <c r="B44" s="108" t="s">
        <v>149</v>
      </c>
      <c r="C44" s="138"/>
      <c r="D44" s="138"/>
      <c r="E44" s="138"/>
      <c r="F44" s="138"/>
      <c r="G44" s="138"/>
      <c r="H44" s="138"/>
      <c r="I44" s="138"/>
      <c r="J44" s="143"/>
    </row>
    <row r="45" spans="1:10" ht="12.95" customHeight="1" x14ac:dyDescent="0.2">
      <c r="A45" s="104"/>
      <c r="B45" s="108" t="s">
        <v>150</v>
      </c>
      <c r="C45" s="138"/>
      <c r="D45" s="138"/>
      <c r="E45" s="138"/>
      <c r="F45" s="138"/>
      <c r="G45" s="138"/>
      <c r="H45" s="138"/>
      <c r="I45" s="138"/>
      <c r="J45" s="143"/>
    </row>
    <row r="46" spans="1:10" ht="12.95" customHeight="1" x14ac:dyDescent="0.2">
      <c r="A46" s="104"/>
      <c r="B46" s="108" t="s">
        <v>151</v>
      </c>
      <c r="C46" s="138">
        <v>15</v>
      </c>
      <c r="D46" s="138">
        <v>2116.1428571428601</v>
      </c>
      <c r="E46" s="138">
        <v>1905.643</v>
      </c>
      <c r="F46" s="138">
        <v>38642.243999999999</v>
      </c>
      <c r="G46" s="138">
        <v>194192.55499999999</v>
      </c>
      <c r="H46" s="138">
        <v>162986.902</v>
      </c>
      <c r="I46" s="138">
        <v>31205.652999999998</v>
      </c>
      <c r="J46" s="142" t="s">
        <v>21</v>
      </c>
    </row>
    <row r="47" spans="1:10" ht="12.95" customHeight="1" x14ac:dyDescent="0.2">
      <c r="A47" s="104">
        <v>19</v>
      </c>
      <c r="B47" s="108" t="s">
        <v>152</v>
      </c>
      <c r="C47" s="142" t="s">
        <v>131</v>
      </c>
      <c r="D47" s="142" t="s">
        <v>131</v>
      </c>
      <c r="E47" s="142" t="s">
        <v>131</v>
      </c>
      <c r="F47" s="142" t="s">
        <v>131</v>
      </c>
      <c r="G47" s="142" t="s">
        <v>131</v>
      </c>
      <c r="H47" s="142" t="s">
        <v>131</v>
      </c>
      <c r="I47" s="142" t="s">
        <v>131</v>
      </c>
      <c r="J47" s="142" t="s">
        <v>131</v>
      </c>
    </row>
    <row r="48" spans="1:10" ht="12.95" customHeight="1" x14ac:dyDescent="0.2">
      <c r="A48" s="104">
        <v>20</v>
      </c>
      <c r="B48" s="108" t="s">
        <v>153</v>
      </c>
      <c r="C48" s="138">
        <v>23</v>
      </c>
      <c r="D48" s="138">
        <v>3513.8571428571399</v>
      </c>
      <c r="E48" s="138">
        <v>3252.375</v>
      </c>
      <c r="F48" s="138">
        <v>93680.357999999993</v>
      </c>
      <c r="G48" s="138">
        <v>498962.15399999998</v>
      </c>
      <c r="H48" s="138">
        <v>228086.378</v>
      </c>
      <c r="I48" s="138">
        <v>270875.77600000001</v>
      </c>
      <c r="J48" s="143">
        <v>140110.64199999999</v>
      </c>
    </row>
    <row r="49" spans="1:10" ht="12.95" customHeight="1" x14ac:dyDescent="0.2">
      <c r="A49" s="104">
        <v>21</v>
      </c>
      <c r="B49" s="108" t="s">
        <v>154</v>
      </c>
      <c r="C49" s="138"/>
      <c r="D49" s="138"/>
      <c r="E49" s="138"/>
      <c r="F49" s="138"/>
      <c r="G49" s="138"/>
      <c r="H49" s="138"/>
      <c r="I49" s="138"/>
      <c r="J49" s="143"/>
    </row>
    <row r="50" spans="1:10" ht="12.95" customHeight="1" x14ac:dyDescent="0.2">
      <c r="A50" s="104"/>
      <c r="B50" s="108" t="s">
        <v>155</v>
      </c>
      <c r="C50" s="138">
        <v>6</v>
      </c>
      <c r="D50" s="138">
        <v>1471.2857142857099</v>
      </c>
      <c r="E50" s="138">
        <v>1413.933</v>
      </c>
      <c r="F50" s="138">
        <v>43363.366999999998</v>
      </c>
      <c r="G50" s="138">
        <v>167028.05100000001</v>
      </c>
      <c r="H50" s="138">
        <v>46355.139000000003</v>
      </c>
      <c r="I50" s="138">
        <v>120672.912</v>
      </c>
      <c r="J50" s="142" t="s">
        <v>21</v>
      </c>
    </row>
    <row r="51" spans="1:10" ht="12.95" customHeight="1" x14ac:dyDescent="0.2">
      <c r="A51" s="104">
        <v>22</v>
      </c>
      <c r="B51" s="108" t="s">
        <v>156</v>
      </c>
      <c r="C51" s="138"/>
      <c r="D51" s="138"/>
      <c r="E51" s="138"/>
      <c r="F51" s="138"/>
      <c r="G51" s="138"/>
      <c r="H51" s="138"/>
      <c r="I51" s="138"/>
      <c r="J51" s="143"/>
    </row>
    <row r="52" spans="1:10" ht="12.95" customHeight="1" x14ac:dyDescent="0.2">
      <c r="A52" s="104"/>
      <c r="B52" s="108" t="s">
        <v>157</v>
      </c>
      <c r="C52" s="138">
        <v>101.571428571429</v>
      </c>
      <c r="D52" s="138">
        <v>15658</v>
      </c>
      <c r="E52" s="138">
        <v>14211.323</v>
      </c>
      <c r="F52" s="138">
        <v>286903.61800000002</v>
      </c>
      <c r="G52" s="138">
        <v>1558911.885</v>
      </c>
      <c r="H52" s="138">
        <v>977164.34900000005</v>
      </c>
      <c r="I52" s="138">
        <v>581747.53599999996</v>
      </c>
      <c r="J52" s="143">
        <v>332890.59399999998</v>
      </c>
    </row>
    <row r="53" spans="1:10" ht="12.95" customHeight="1" x14ac:dyDescent="0.2">
      <c r="A53" s="104">
        <v>23</v>
      </c>
      <c r="B53" s="108" t="s">
        <v>158</v>
      </c>
      <c r="C53" s="138"/>
      <c r="D53" s="138"/>
      <c r="E53" s="138"/>
      <c r="F53" s="138"/>
      <c r="G53" s="138"/>
      <c r="H53" s="138"/>
      <c r="I53" s="138"/>
      <c r="J53" s="143"/>
    </row>
    <row r="54" spans="1:10" ht="12.95" customHeight="1" x14ac:dyDescent="0.2">
      <c r="A54" s="104"/>
      <c r="B54" s="108" t="s">
        <v>159</v>
      </c>
      <c r="C54" s="138"/>
      <c r="D54" s="138"/>
      <c r="E54" s="138"/>
      <c r="F54" s="138"/>
      <c r="G54" s="138"/>
      <c r="H54" s="138"/>
      <c r="I54" s="138"/>
      <c r="J54" s="143"/>
    </row>
    <row r="55" spans="1:10" ht="12.95" customHeight="1" x14ac:dyDescent="0.2">
      <c r="A55" s="104"/>
      <c r="B55" s="108" t="s">
        <v>160</v>
      </c>
      <c r="C55" s="138">
        <v>58.428571428571402</v>
      </c>
      <c r="D55" s="138">
        <v>7947.1428571428596</v>
      </c>
      <c r="E55" s="138">
        <v>7078.98</v>
      </c>
      <c r="F55" s="138">
        <v>157278.81200000001</v>
      </c>
      <c r="G55" s="138">
        <v>751161.46799999999</v>
      </c>
      <c r="H55" s="138">
        <v>511893.68599999999</v>
      </c>
      <c r="I55" s="138">
        <v>239267.78200000001</v>
      </c>
      <c r="J55" s="138">
        <v>107716.058</v>
      </c>
    </row>
    <row r="56" spans="1:10" ht="12.95" customHeight="1" x14ac:dyDescent="0.2">
      <c r="A56" s="104">
        <v>24</v>
      </c>
      <c r="B56" s="108" t="s">
        <v>161</v>
      </c>
      <c r="C56" s="138">
        <v>16</v>
      </c>
      <c r="D56" s="138">
        <v>4342.2857142857101</v>
      </c>
      <c r="E56" s="138">
        <v>3304.0070000000001</v>
      </c>
      <c r="F56" s="138">
        <v>95854.578999999998</v>
      </c>
      <c r="G56" s="138">
        <v>561212.80799999996</v>
      </c>
      <c r="H56" s="138">
        <v>323396.91499999998</v>
      </c>
      <c r="I56" s="138">
        <v>237815.89300000001</v>
      </c>
      <c r="J56" s="145">
        <v>185400.20800000001</v>
      </c>
    </row>
    <row r="57" spans="1:10" ht="12.95" customHeight="1" x14ac:dyDescent="0.2">
      <c r="A57" s="104">
        <v>25</v>
      </c>
      <c r="B57" s="108" t="s">
        <v>162</v>
      </c>
      <c r="C57" s="138">
        <v>149.42857142857099</v>
      </c>
      <c r="D57" s="138">
        <v>22388.857142857101</v>
      </c>
      <c r="E57" s="138">
        <v>19141.938999999998</v>
      </c>
      <c r="F57" s="138">
        <v>437662.85</v>
      </c>
      <c r="G57" s="138">
        <v>2032102.176</v>
      </c>
      <c r="H57" s="138">
        <v>1418847.3770000001</v>
      </c>
      <c r="I57" s="138">
        <v>613254.799</v>
      </c>
      <c r="J57" s="138">
        <v>406999.05200000003</v>
      </c>
    </row>
    <row r="58" spans="1:10" ht="12.95" customHeight="1" x14ac:dyDescent="0.2">
      <c r="A58" s="104">
        <v>26</v>
      </c>
      <c r="B58" s="108" t="s">
        <v>163</v>
      </c>
      <c r="C58" s="138"/>
      <c r="D58" s="138"/>
      <c r="E58" s="138"/>
      <c r="F58" s="138"/>
      <c r="G58" s="138"/>
      <c r="H58" s="138"/>
      <c r="I58" s="138"/>
      <c r="J58" s="138"/>
    </row>
    <row r="59" spans="1:10" ht="12.95" customHeight="1" x14ac:dyDescent="0.2">
      <c r="A59" s="104"/>
      <c r="B59" s="108" t="s">
        <v>164</v>
      </c>
      <c r="C59" s="138">
        <v>71</v>
      </c>
      <c r="D59" s="138">
        <v>12581.714285714301</v>
      </c>
      <c r="E59" s="138">
        <v>11712.993</v>
      </c>
      <c r="F59" s="138">
        <v>314782.65299999999</v>
      </c>
      <c r="G59" s="138">
        <v>1492203.8359999999</v>
      </c>
      <c r="H59" s="138">
        <v>729484.98</v>
      </c>
      <c r="I59" s="138">
        <v>762718.85600000003</v>
      </c>
      <c r="J59" s="138">
        <v>257366.83900000001</v>
      </c>
    </row>
    <row r="60" spans="1:10" ht="12.95" customHeight="1" x14ac:dyDescent="0.2">
      <c r="A60" s="104">
        <v>27</v>
      </c>
      <c r="B60" s="108" t="s">
        <v>165</v>
      </c>
      <c r="C60" s="138">
        <v>42.857142857142897</v>
      </c>
      <c r="D60" s="138">
        <v>8438.7142857142899</v>
      </c>
      <c r="E60" s="138">
        <v>7238.5159999999996</v>
      </c>
      <c r="F60" s="138">
        <v>183299.02</v>
      </c>
      <c r="G60" s="138">
        <v>1008619.36</v>
      </c>
      <c r="H60" s="138">
        <v>633821.84900000005</v>
      </c>
      <c r="I60" s="138">
        <v>374797.511</v>
      </c>
      <c r="J60" s="138">
        <v>175617.859</v>
      </c>
    </row>
    <row r="61" spans="1:10" ht="12.95" customHeight="1" x14ac:dyDescent="0.2">
      <c r="A61" s="104">
        <v>28</v>
      </c>
      <c r="B61" s="108" t="s">
        <v>92</v>
      </c>
      <c r="C61" s="138">
        <v>99</v>
      </c>
      <c r="D61" s="138">
        <v>16024.5714285714</v>
      </c>
      <c r="E61" s="138">
        <v>14564.374</v>
      </c>
      <c r="F61" s="138">
        <v>342609.092</v>
      </c>
      <c r="G61" s="138">
        <v>1596607.081</v>
      </c>
      <c r="H61" s="138">
        <v>883995.68</v>
      </c>
      <c r="I61" s="138">
        <v>712611.40099999995</v>
      </c>
      <c r="J61" s="138">
        <v>357058.99300000002</v>
      </c>
    </row>
    <row r="62" spans="1:10" ht="12.95" customHeight="1" x14ac:dyDescent="0.2">
      <c r="A62" s="104">
        <v>29</v>
      </c>
      <c r="B62" s="108" t="s">
        <v>166</v>
      </c>
      <c r="C62" s="138"/>
      <c r="D62" s="138"/>
      <c r="E62" s="138"/>
      <c r="F62" s="138"/>
      <c r="G62" s="138"/>
      <c r="H62" s="138"/>
      <c r="I62" s="138"/>
      <c r="J62" s="138"/>
    </row>
    <row r="63" spans="1:10" ht="12.95" customHeight="1" x14ac:dyDescent="0.2">
      <c r="A63" s="104"/>
      <c r="B63" s="108" t="s">
        <v>167</v>
      </c>
      <c r="C63" s="138">
        <v>50.285714285714299</v>
      </c>
      <c r="D63" s="138">
        <v>14706.4285714286</v>
      </c>
      <c r="E63" s="138">
        <v>11646.583000000001</v>
      </c>
      <c r="F63" s="138">
        <v>328281.17499999999</v>
      </c>
      <c r="G63" s="138">
        <v>1913067.3559999999</v>
      </c>
      <c r="H63" s="138">
        <v>1294291.5460000001</v>
      </c>
      <c r="I63" s="138">
        <v>618775.81000000006</v>
      </c>
      <c r="J63" s="138">
        <v>358057.53</v>
      </c>
    </row>
    <row r="64" spans="1:10" ht="12.95" customHeight="1" x14ac:dyDescent="0.2">
      <c r="A64" s="104">
        <v>30</v>
      </c>
      <c r="B64" s="108" t="s">
        <v>96</v>
      </c>
      <c r="C64" s="138">
        <v>2</v>
      </c>
      <c r="D64" s="142" t="s">
        <v>21</v>
      </c>
      <c r="E64" s="142" t="s">
        <v>21</v>
      </c>
      <c r="F64" s="142" t="s">
        <v>21</v>
      </c>
      <c r="G64" s="142" t="s">
        <v>21</v>
      </c>
      <c r="H64" s="142" t="s">
        <v>21</v>
      </c>
      <c r="I64" s="142" t="s">
        <v>21</v>
      </c>
      <c r="J64" s="142" t="s">
        <v>21</v>
      </c>
    </row>
    <row r="65" spans="1:10" ht="12.95" customHeight="1" x14ac:dyDescent="0.2">
      <c r="A65" s="104">
        <v>31</v>
      </c>
      <c r="B65" s="108" t="s">
        <v>97</v>
      </c>
      <c r="C65" s="138">
        <v>10.1428571428571</v>
      </c>
      <c r="D65" s="138">
        <v>1460.1428571428601</v>
      </c>
      <c r="E65" s="138">
        <v>1347.7249999999999</v>
      </c>
      <c r="F65" s="138">
        <v>24193.288</v>
      </c>
      <c r="G65" s="138">
        <v>148395.139</v>
      </c>
      <c r="H65" s="138">
        <v>135064.78700000001</v>
      </c>
      <c r="I65" s="138">
        <v>13330.352000000001</v>
      </c>
      <c r="J65" s="142" t="s">
        <v>21</v>
      </c>
    </row>
    <row r="66" spans="1:10" ht="12.95" customHeight="1" x14ac:dyDescent="0.2">
      <c r="A66" s="104">
        <v>32</v>
      </c>
      <c r="B66" s="108" t="s">
        <v>168</v>
      </c>
      <c r="C66" s="138">
        <v>32</v>
      </c>
      <c r="D66" s="138">
        <v>4950.8571428571404</v>
      </c>
      <c r="E66" s="138">
        <v>4585.4489999999996</v>
      </c>
      <c r="F66" s="138">
        <v>103767.194</v>
      </c>
      <c r="G66" s="138">
        <v>627771.44200000004</v>
      </c>
      <c r="H66" s="138">
        <v>237189.56400000001</v>
      </c>
      <c r="I66" s="138">
        <v>390581.87800000003</v>
      </c>
      <c r="J66" s="142" t="s">
        <v>21</v>
      </c>
    </row>
    <row r="67" spans="1:10" ht="12.95" customHeight="1" x14ac:dyDescent="0.2">
      <c r="A67" s="104">
        <v>33</v>
      </c>
      <c r="B67" s="108" t="s">
        <v>169</v>
      </c>
      <c r="C67" s="143"/>
      <c r="D67" s="143"/>
      <c r="E67" s="143"/>
      <c r="F67" s="143"/>
      <c r="G67" s="143"/>
      <c r="H67" s="143"/>
      <c r="I67" s="143"/>
      <c r="J67" s="143"/>
    </row>
    <row r="68" spans="1:10" ht="12.95" customHeight="1" x14ac:dyDescent="0.2">
      <c r="A68" s="104"/>
      <c r="B68" s="108" t="s">
        <v>170</v>
      </c>
      <c r="C68" s="138">
        <v>17.1428571428571</v>
      </c>
      <c r="D68" s="138">
        <v>3432.1428571428601</v>
      </c>
      <c r="E68" s="138">
        <v>3409.0320000000002</v>
      </c>
      <c r="F68" s="138">
        <v>78356.823000000004</v>
      </c>
      <c r="G68" s="142" t="s">
        <v>21</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110"/>
      <c r="F70" s="110"/>
      <c r="G70" s="110"/>
      <c r="H70" s="110"/>
      <c r="I70" s="150"/>
      <c r="J70" s="150"/>
    </row>
    <row r="71" spans="1:10" x14ac:dyDescent="0.2">
      <c r="C71" s="149"/>
      <c r="D71" s="149"/>
      <c r="E71" s="110"/>
      <c r="F71" s="110"/>
      <c r="G71" s="110"/>
      <c r="H71" s="110"/>
      <c r="I71" s="150"/>
      <c r="J71" s="150"/>
    </row>
    <row r="72" spans="1:10" x14ac:dyDescent="0.2">
      <c r="C72" s="149"/>
      <c r="D72" s="149"/>
      <c r="E72" s="110"/>
      <c r="F72" s="110"/>
      <c r="G72" s="110"/>
      <c r="H72" s="110"/>
      <c r="I72" s="150"/>
      <c r="J72" s="150"/>
    </row>
    <row r="73" spans="1:10" x14ac:dyDescent="0.2">
      <c r="C73" s="149"/>
      <c r="D73" s="149"/>
      <c r="E73" s="110"/>
      <c r="F73" s="110"/>
      <c r="G73" s="110"/>
      <c r="H73" s="110"/>
      <c r="I73" s="150"/>
      <c r="J73" s="150"/>
    </row>
    <row r="74" spans="1:10" x14ac:dyDescent="0.2">
      <c r="C74" s="149"/>
      <c r="D74" s="149"/>
      <c r="E74" s="110"/>
      <c r="F74" s="110"/>
      <c r="G74" s="110"/>
      <c r="H74" s="110"/>
      <c r="I74" s="150"/>
      <c r="J74" s="150"/>
    </row>
    <row r="75" spans="1:10" x14ac:dyDescent="0.2">
      <c r="C75" s="149"/>
      <c r="D75" s="149"/>
      <c r="E75" s="110"/>
      <c r="F75" s="110"/>
      <c r="G75" s="110"/>
      <c r="H75" s="110"/>
      <c r="I75" s="150"/>
      <c r="J75" s="150"/>
    </row>
    <row r="76" spans="1:10" x14ac:dyDescent="0.2">
      <c r="C76" s="149"/>
      <c r="D76" s="149"/>
      <c r="E76" s="110"/>
      <c r="F76" s="110"/>
      <c r="G76" s="110"/>
      <c r="H76" s="110"/>
      <c r="I76" s="150"/>
      <c r="J76" s="150"/>
    </row>
    <row r="77" spans="1:10" x14ac:dyDescent="0.2">
      <c r="C77" s="149"/>
      <c r="D77" s="149"/>
      <c r="E77" s="110"/>
      <c r="F77" s="110"/>
      <c r="G77" s="110"/>
      <c r="H77" s="110"/>
      <c r="I77" s="150"/>
      <c r="J77" s="150"/>
    </row>
    <row r="78" spans="1:10" x14ac:dyDescent="0.2">
      <c r="C78" s="149"/>
      <c r="D78" s="149"/>
      <c r="E78" s="110"/>
      <c r="F78" s="110"/>
      <c r="G78" s="110"/>
      <c r="H78" s="110"/>
      <c r="I78" s="150"/>
      <c r="J78" s="150"/>
    </row>
    <row r="79" spans="1:10" x14ac:dyDescent="0.2">
      <c r="C79" s="149"/>
      <c r="D79" s="149"/>
      <c r="E79" s="110"/>
      <c r="F79" s="110"/>
      <c r="G79" s="110"/>
      <c r="H79" s="110"/>
      <c r="I79" s="150"/>
      <c r="J79" s="150"/>
    </row>
    <row r="80" spans="1:10" x14ac:dyDescent="0.2">
      <c r="C80" s="149"/>
      <c r="D80" s="149"/>
      <c r="E80" s="110"/>
      <c r="F80" s="110"/>
      <c r="G80" s="110"/>
      <c r="H80" s="110"/>
      <c r="I80" s="150"/>
      <c r="J80" s="150"/>
    </row>
    <row r="81" spans="3:10" x14ac:dyDescent="0.2">
      <c r="C81" s="149"/>
      <c r="D81" s="149"/>
      <c r="E81" s="110"/>
      <c r="F81" s="110"/>
      <c r="G81" s="110"/>
      <c r="H81" s="110"/>
      <c r="I81" s="150"/>
      <c r="J81" s="150"/>
    </row>
    <row r="82" spans="3:10" x14ac:dyDescent="0.2">
      <c r="C82" s="149"/>
      <c r="D82" s="149"/>
      <c r="E82" s="110"/>
      <c r="F82" s="110"/>
      <c r="G82" s="110"/>
      <c r="H82" s="110"/>
      <c r="I82" s="150"/>
      <c r="J82" s="150"/>
    </row>
    <row r="83" spans="3:10" x14ac:dyDescent="0.2">
      <c r="C83" s="149"/>
      <c r="D83" s="149"/>
      <c r="E83" s="110"/>
      <c r="F83" s="110"/>
      <c r="G83" s="110"/>
      <c r="H83" s="110"/>
      <c r="I83" s="150"/>
      <c r="J83" s="150"/>
    </row>
    <row r="84" spans="3:10" x14ac:dyDescent="0.2">
      <c r="C84" s="149"/>
      <c r="D84" s="149"/>
      <c r="E84" s="110"/>
      <c r="F84" s="110"/>
      <c r="G84" s="110"/>
      <c r="H84" s="110"/>
      <c r="I84" s="150"/>
      <c r="J84" s="150"/>
    </row>
    <row r="85" spans="3:10" x14ac:dyDescent="0.2">
      <c r="C85" s="149"/>
      <c r="D85" s="149"/>
      <c r="E85" s="110"/>
      <c r="F85" s="110"/>
      <c r="G85" s="110"/>
      <c r="H85" s="110"/>
      <c r="I85" s="150"/>
      <c r="J85" s="150"/>
    </row>
    <row r="86" spans="3:10" x14ac:dyDescent="0.2">
      <c r="C86" s="149"/>
      <c r="D86" s="149"/>
      <c r="E86" s="110"/>
      <c r="F86" s="110"/>
      <c r="G86" s="110"/>
      <c r="H86" s="110"/>
      <c r="I86" s="150"/>
      <c r="J86" s="150"/>
    </row>
    <row r="87" spans="3:10" x14ac:dyDescent="0.2">
      <c r="C87" s="149"/>
      <c r="D87" s="149"/>
      <c r="E87" s="110"/>
      <c r="F87" s="110"/>
      <c r="G87" s="110"/>
      <c r="H87" s="110"/>
      <c r="I87" s="150"/>
      <c r="J87" s="150"/>
    </row>
    <row r="88" spans="3:10" x14ac:dyDescent="0.2">
      <c r="C88" s="149"/>
      <c r="D88" s="149"/>
      <c r="E88" s="110"/>
      <c r="F88" s="110"/>
      <c r="G88" s="110"/>
      <c r="H88" s="110"/>
      <c r="I88" s="150"/>
      <c r="J88" s="150"/>
    </row>
    <row r="89" spans="3:10" x14ac:dyDescent="0.2">
      <c r="C89" s="149"/>
      <c r="D89" s="149"/>
      <c r="E89" s="110"/>
      <c r="F89" s="110"/>
      <c r="G89" s="110"/>
      <c r="H89" s="110"/>
      <c r="I89" s="150"/>
      <c r="J89" s="150"/>
    </row>
    <row r="90" spans="3:10" x14ac:dyDescent="0.2">
      <c r="C90" s="149"/>
      <c r="D90" s="149"/>
      <c r="E90" s="110"/>
      <c r="F90" s="110"/>
      <c r="G90" s="110"/>
      <c r="H90" s="110"/>
      <c r="I90" s="150"/>
      <c r="J90" s="150"/>
    </row>
    <row r="91" spans="3:10" x14ac:dyDescent="0.2">
      <c r="C91" s="149"/>
      <c r="D91" s="149"/>
      <c r="E91" s="110"/>
      <c r="F91" s="110"/>
      <c r="G91" s="110"/>
      <c r="H91" s="110"/>
      <c r="I91" s="150"/>
      <c r="J91" s="150"/>
    </row>
    <row r="92" spans="3:10" x14ac:dyDescent="0.2">
      <c r="C92" s="149"/>
      <c r="D92" s="149"/>
      <c r="E92" s="110"/>
      <c r="F92" s="110"/>
      <c r="G92" s="110"/>
      <c r="H92" s="110"/>
      <c r="I92" s="150"/>
      <c r="J92" s="150"/>
    </row>
    <row r="93" spans="3:10" x14ac:dyDescent="0.2">
      <c r="C93" s="149"/>
      <c r="D93" s="149"/>
      <c r="E93" s="110"/>
      <c r="F93" s="110"/>
      <c r="G93" s="110"/>
      <c r="H93" s="110"/>
      <c r="I93" s="150"/>
      <c r="J93" s="150"/>
    </row>
    <row r="94" spans="3:10" x14ac:dyDescent="0.2">
      <c r="C94" s="149"/>
      <c r="D94" s="149"/>
      <c r="E94" s="110"/>
      <c r="F94" s="110"/>
      <c r="G94" s="110"/>
      <c r="H94" s="110"/>
      <c r="I94" s="150"/>
      <c r="J94" s="150"/>
    </row>
    <row r="95" spans="3:10" x14ac:dyDescent="0.2">
      <c r="C95" s="149"/>
      <c r="D95" s="149"/>
      <c r="E95" s="110"/>
      <c r="F95" s="110"/>
      <c r="G95" s="110"/>
      <c r="H95" s="110"/>
      <c r="I95" s="150"/>
      <c r="J95" s="150"/>
    </row>
    <row r="96" spans="3:10" x14ac:dyDescent="0.2">
      <c r="C96" s="149"/>
      <c r="D96" s="149"/>
      <c r="E96" s="110"/>
      <c r="F96" s="110"/>
      <c r="G96" s="110"/>
      <c r="H96" s="110"/>
      <c r="I96" s="150"/>
      <c r="J96" s="150"/>
    </row>
    <row r="97" spans="3:10" x14ac:dyDescent="0.2">
      <c r="C97" s="149"/>
      <c r="D97" s="149"/>
      <c r="E97" s="110"/>
      <c r="F97" s="110"/>
      <c r="G97" s="110"/>
      <c r="H97" s="110"/>
      <c r="I97" s="150"/>
      <c r="J97" s="150"/>
    </row>
    <row r="98" spans="3:10" x14ac:dyDescent="0.2">
      <c r="C98" s="149"/>
      <c r="D98" s="149"/>
      <c r="E98" s="110"/>
      <c r="F98" s="110"/>
      <c r="G98" s="110"/>
      <c r="H98" s="110"/>
      <c r="I98" s="150"/>
      <c r="J98" s="150"/>
    </row>
    <row r="99" spans="3:10" x14ac:dyDescent="0.2">
      <c r="C99" s="149"/>
      <c r="D99" s="149"/>
      <c r="E99" s="110"/>
      <c r="F99" s="110"/>
      <c r="G99" s="110"/>
      <c r="H99" s="110"/>
      <c r="I99" s="150"/>
      <c r="J99" s="150"/>
    </row>
    <row r="100" spans="3:10" x14ac:dyDescent="0.2">
      <c r="C100" s="149"/>
      <c r="D100" s="149"/>
      <c r="E100" s="110"/>
      <c r="F100" s="110"/>
      <c r="G100" s="110"/>
      <c r="H100" s="110"/>
      <c r="I100" s="150"/>
      <c r="J100" s="150"/>
    </row>
    <row r="101" spans="3:10" x14ac:dyDescent="0.2">
      <c r="C101" s="149"/>
      <c r="D101" s="149"/>
      <c r="E101" s="110"/>
      <c r="F101" s="110"/>
      <c r="G101" s="110"/>
      <c r="H101" s="110"/>
      <c r="I101" s="150"/>
      <c r="J101" s="150"/>
    </row>
    <row r="102" spans="3:10" x14ac:dyDescent="0.2">
      <c r="C102" s="149"/>
      <c r="D102" s="149"/>
      <c r="E102" s="110"/>
      <c r="F102" s="110"/>
      <c r="G102" s="110"/>
      <c r="H102" s="110"/>
      <c r="I102" s="150"/>
      <c r="J102" s="150"/>
    </row>
    <row r="103" spans="3:10" x14ac:dyDescent="0.2">
      <c r="C103" s="149"/>
      <c r="D103" s="149"/>
      <c r="E103" s="110"/>
      <c r="F103" s="110"/>
      <c r="G103" s="110"/>
      <c r="H103" s="110"/>
      <c r="I103" s="150"/>
      <c r="J103" s="150"/>
    </row>
    <row r="104" spans="3:10" x14ac:dyDescent="0.2">
      <c r="C104" s="149"/>
      <c r="D104" s="149"/>
      <c r="E104" s="110"/>
      <c r="F104" s="110"/>
      <c r="G104" s="110"/>
      <c r="H104" s="110"/>
      <c r="I104" s="150"/>
      <c r="J104" s="150"/>
    </row>
    <row r="105" spans="3:10" x14ac:dyDescent="0.2">
      <c r="C105" s="149"/>
      <c r="D105" s="149"/>
      <c r="E105" s="110"/>
      <c r="F105" s="110"/>
      <c r="G105" s="110"/>
      <c r="H105" s="110"/>
      <c r="I105" s="150"/>
      <c r="J105" s="150"/>
    </row>
    <row r="106" spans="3:10" x14ac:dyDescent="0.2">
      <c r="C106" s="149"/>
      <c r="D106" s="149"/>
      <c r="E106" s="110"/>
      <c r="F106" s="110"/>
      <c r="G106" s="110"/>
      <c r="H106" s="110"/>
      <c r="I106" s="150"/>
      <c r="J106" s="150"/>
    </row>
    <row r="107" spans="3:10" x14ac:dyDescent="0.2">
      <c r="C107" s="149"/>
      <c r="D107" s="149"/>
      <c r="E107" s="110"/>
      <c r="F107" s="110"/>
      <c r="G107" s="110"/>
      <c r="H107" s="110"/>
      <c r="I107" s="150"/>
      <c r="J107" s="150"/>
    </row>
    <row r="108" spans="3:10" x14ac:dyDescent="0.2">
      <c r="C108" s="149"/>
      <c r="D108" s="149"/>
      <c r="E108" s="110"/>
      <c r="F108" s="110"/>
      <c r="G108" s="110"/>
      <c r="H108" s="110"/>
      <c r="I108" s="150"/>
      <c r="J108" s="150"/>
    </row>
    <row r="109" spans="3:10" x14ac:dyDescent="0.2">
      <c r="C109" s="149"/>
      <c r="D109" s="149"/>
      <c r="E109" s="110"/>
      <c r="F109" s="110"/>
      <c r="G109" s="110"/>
      <c r="H109" s="110"/>
      <c r="I109" s="150"/>
      <c r="J109" s="150"/>
    </row>
    <row r="110" spans="3:10" x14ac:dyDescent="0.2">
      <c r="C110" s="149"/>
      <c r="D110" s="149"/>
      <c r="E110" s="110"/>
      <c r="F110" s="110"/>
      <c r="G110" s="110"/>
      <c r="H110" s="110"/>
      <c r="I110" s="150"/>
      <c r="J110" s="150"/>
    </row>
    <row r="111" spans="3:10" x14ac:dyDescent="0.2">
      <c r="C111" s="149"/>
      <c r="D111" s="149"/>
      <c r="E111" s="110"/>
      <c r="F111" s="110"/>
      <c r="G111" s="110"/>
      <c r="H111" s="110"/>
      <c r="I111" s="150"/>
      <c r="J111" s="150"/>
    </row>
    <row r="112" spans="3:10" x14ac:dyDescent="0.2">
      <c r="C112" s="149"/>
      <c r="D112" s="149"/>
      <c r="E112" s="110"/>
      <c r="F112" s="110"/>
      <c r="G112" s="110"/>
      <c r="H112" s="110"/>
      <c r="I112" s="150"/>
      <c r="J112" s="150"/>
    </row>
    <row r="113" spans="3:10" x14ac:dyDescent="0.2">
      <c r="C113" s="149"/>
      <c r="D113" s="149"/>
      <c r="E113" s="110"/>
      <c r="F113" s="110"/>
      <c r="G113" s="110"/>
      <c r="H113" s="110"/>
      <c r="I113" s="150"/>
      <c r="J113" s="150"/>
    </row>
    <row r="114" spans="3:10" x14ac:dyDescent="0.2">
      <c r="C114" s="149"/>
      <c r="D114" s="149"/>
      <c r="E114" s="110"/>
      <c r="F114" s="110"/>
      <c r="G114" s="110"/>
      <c r="H114" s="110"/>
      <c r="I114" s="150"/>
      <c r="J114" s="150"/>
    </row>
    <row r="115" spans="3:10" x14ac:dyDescent="0.2">
      <c r="C115" s="149"/>
      <c r="D115" s="149"/>
      <c r="E115" s="110"/>
      <c r="F115" s="110"/>
      <c r="G115" s="110"/>
      <c r="H115" s="110"/>
      <c r="I115" s="150"/>
      <c r="J115" s="150"/>
    </row>
    <row r="116" spans="3:10" x14ac:dyDescent="0.2">
      <c r="C116" s="149"/>
      <c r="D116" s="149"/>
      <c r="E116" s="110"/>
      <c r="F116" s="110"/>
      <c r="G116" s="110"/>
      <c r="H116" s="110"/>
      <c r="I116" s="150"/>
      <c r="J116" s="150"/>
    </row>
    <row r="117" spans="3:10" x14ac:dyDescent="0.2">
      <c r="C117" s="149"/>
      <c r="D117" s="149"/>
      <c r="E117" s="110"/>
      <c r="F117" s="110"/>
      <c r="G117" s="110"/>
      <c r="H117" s="110"/>
      <c r="I117" s="150"/>
      <c r="J117" s="150"/>
    </row>
    <row r="118" spans="3:10" x14ac:dyDescent="0.2">
      <c r="C118" s="149"/>
      <c r="D118" s="149"/>
      <c r="E118" s="110"/>
      <c r="F118" s="110"/>
      <c r="G118" s="110"/>
      <c r="H118" s="110"/>
      <c r="I118" s="150"/>
      <c r="J118" s="150"/>
    </row>
    <row r="119" spans="3:10" x14ac:dyDescent="0.2">
      <c r="C119" s="149"/>
      <c r="D119" s="149"/>
      <c r="E119" s="110"/>
      <c r="F119" s="110"/>
      <c r="G119" s="110"/>
      <c r="H119" s="110"/>
      <c r="I119" s="150"/>
      <c r="J119" s="150"/>
    </row>
    <row r="120" spans="3:10" x14ac:dyDescent="0.2">
      <c r="C120" s="149"/>
      <c r="D120" s="149"/>
      <c r="E120" s="110"/>
      <c r="F120" s="110"/>
      <c r="G120" s="110"/>
      <c r="H120" s="110"/>
      <c r="I120" s="150"/>
      <c r="J120" s="150"/>
    </row>
    <row r="121" spans="3:10" x14ac:dyDescent="0.2">
      <c r="C121" s="149"/>
      <c r="D121" s="149"/>
      <c r="E121" s="110"/>
      <c r="F121" s="110"/>
      <c r="G121" s="110"/>
      <c r="H121" s="110"/>
      <c r="I121" s="150"/>
      <c r="J121" s="150"/>
    </row>
    <row r="122" spans="3:10" x14ac:dyDescent="0.2">
      <c r="C122" s="149"/>
      <c r="D122" s="149"/>
      <c r="E122" s="110"/>
      <c r="F122" s="110"/>
      <c r="G122" s="110"/>
      <c r="H122" s="110"/>
      <c r="I122" s="150"/>
      <c r="J122" s="150"/>
    </row>
    <row r="123" spans="3:10" x14ac:dyDescent="0.2">
      <c r="C123" s="149"/>
      <c r="D123" s="149"/>
      <c r="E123" s="110"/>
      <c r="F123" s="110"/>
      <c r="G123" s="110"/>
      <c r="H123" s="110"/>
      <c r="I123" s="150"/>
      <c r="J123" s="150"/>
    </row>
    <row r="124" spans="3:10" x14ac:dyDescent="0.2">
      <c r="C124" s="149"/>
      <c r="D124" s="149"/>
      <c r="E124" s="110"/>
      <c r="F124" s="110"/>
      <c r="G124" s="110"/>
      <c r="H124" s="110"/>
      <c r="I124" s="150"/>
      <c r="J124" s="150"/>
    </row>
    <row r="125" spans="3:10" x14ac:dyDescent="0.2">
      <c r="C125" s="149"/>
      <c r="D125" s="149"/>
      <c r="E125" s="110"/>
      <c r="F125" s="110"/>
      <c r="G125" s="110"/>
      <c r="H125" s="110"/>
      <c r="I125" s="150"/>
      <c r="J125" s="150"/>
    </row>
    <row r="126" spans="3:10" x14ac:dyDescent="0.2">
      <c r="C126" s="149"/>
      <c r="D126" s="149"/>
      <c r="E126" s="110"/>
      <c r="F126" s="110"/>
      <c r="G126" s="110"/>
      <c r="H126" s="110"/>
      <c r="I126" s="150"/>
      <c r="J126" s="150"/>
    </row>
    <row r="127" spans="3:10" x14ac:dyDescent="0.2">
      <c r="C127" s="149"/>
      <c r="D127" s="149"/>
      <c r="E127" s="110"/>
      <c r="F127" s="110"/>
      <c r="G127" s="110"/>
      <c r="H127" s="110"/>
      <c r="I127" s="150"/>
      <c r="J127" s="150"/>
    </row>
    <row r="128" spans="3:10" x14ac:dyDescent="0.2">
      <c r="C128" s="149"/>
      <c r="D128" s="149"/>
      <c r="E128" s="110"/>
      <c r="F128" s="110"/>
      <c r="G128" s="110"/>
      <c r="H128" s="110"/>
      <c r="I128" s="150"/>
      <c r="J128" s="150"/>
    </row>
    <row r="129" spans="3:10" x14ac:dyDescent="0.2">
      <c r="C129" s="149"/>
      <c r="D129" s="149"/>
      <c r="E129" s="110"/>
      <c r="F129" s="110"/>
      <c r="G129" s="110"/>
      <c r="H129" s="110"/>
      <c r="I129" s="150"/>
      <c r="J129" s="150"/>
    </row>
    <row r="130" spans="3:10" x14ac:dyDescent="0.2">
      <c r="C130" s="149"/>
      <c r="D130" s="149"/>
      <c r="E130" s="110"/>
      <c r="F130" s="110"/>
      <c r="G130" s="110"/>
      <c r="H130" s="110"/>
      <c r="I130" s="150"/>
      <c r="J130" s="150"/>
    </row>
    <row r="131" spans="3:10" x14ac:dyDescent="0.2">
      <c r="C131" s="149"/>
      <c r="D131" s="149"/>
      <c r="E131" s="110"/>
      <c r="F131" s="110"/>
      <c r="G131" s="110"/>
      <c r="H131" s="110"/>
      <c r="I131" s="150"/>
      <c r="J131" s="150"/>
    </row>
    <row r="132" spans="3:10" x14ac:dyDescent="0.2">
      <c r="C132" s="149"/>
      <c r="D132" s="149"/>
      <c r="E132" s="110"/>
      <c r="F132" s="110"/>
      <c r="G132" s="110"/>
      <c r="H132" s="110"/>
      <c r="I132" s="150"/>
      <c r="J132" s="150"/>
    </row>
    <row r="133" spans="3:10" x14ac:dyDescent="0.2">
      <c r="C133" s="149"/>
      <c r="D133" s="149"/>
      <c r="E133" s="110"/>
      <c r="F133" s="110"/>
      <c r="G133" s="110"/>
      <c r="H133" s="110"/>
      <c r="I133" s="150"/>
      <c r="J133" s="150"/>
    </row>
    <row r="134" spans="3:10" x14ac:dyDescent="0.2">
      <c r="C134" s="149"/>
      <c r="D134" s="149"/>
      <c r="E134" s="110"/>
      <c r="F134" s="110"/>
      <c r="G134" s="110"/>
      <c r="H134" s="110"/>
      <c r="I134" s="150"/>
      <c r="J134" s="150"/>
    </row>
    <row r="135" spans="3:10" x14ac:dyDescent="0.2">
      <c r="C135" s="149"/>
      <c r="D135" s="149"/>
      <c r="E135" s="110"/>
      <c r="F135" s="110"/>
      <c r="G135" s="110"/>
      <c r="H135" s="110"/>
      <c r="I135" s="150"/>
      <c r="J135" s="150"/>
    </row>
    <row r="136" spans="3:10" x14ac:dyDescent="0.2">
      <c r="C136" s="149"/>
      <c r="D136" s="149"/>
      <c r="E136" s="110"/>
      <c r="F136" s="110"/>
      <c r="G136" s="110"/>
      <c r="H136" s="110"/>
      <c r="I136" s="150"/>
      <c r="J136" s="150"/>
    </row>
    <row r="137" spans="3:10" x14ac:dyDescent="0.2">
      <c r="C137" s="149"/>
      <c r="D137" s="149"/>
      <c r="E137" s="110"/>
      <c r="F137" s="110"/>
      <c r="G137" s="110"/>
      <c r="H137" s="110"/>
      <c r="I137" s="150"/>
      <c r="J137" s="150"/>
    </row>
    <row r="138" spans="3:10" x14ac:dyDescent="0.2">
      <c r="C138" s="149"/>
      <c r="D138" s="149"/>
      <c r="E138" s="110"/>
      <c r="F138" s="110"/>
      <c r="G138" s="110"/>
      <c r="H138" s="110"/>
      <c r="I138" s="150"/>
      <c r="J138" s="150"/>
    </row>
    <row r="139" spans="3:10" x14ac:dyDescent="0.2">
      <c r="C139" s="149"/>
      <c r="D139" s="149"/>
      <c r="E139" s="110"/>
      <c r="F139" s="110"/>
      <c r="G139" s="110"/>
      <c r="H139" s="110"/>
      <c r="I139" s="150"/>
      <c r="J139" s="150"/>
    </row>
    <row r="140" spans="3:10" x14ac:dyDescent="0.2">
      <c r="C140" s="149"/>
      <c r="D140" s="149"/>
      <c r="E140" s="110"/>
      <c r="F140" s="110"/>
      <c r="G140" s="110"/>
      <c r="H140" s="110"/>
      <c r="I140" s="150"/>
      <c r="J140" s="150"/>
    </row>
    <row r="141" spans="3:10" x14ac:dyDescent="0.2">
      <c r="C141" s="149"/>
      <c r="D141" s="149"/>
      <c r="E141" s="110"/>
      <c r="F141" s="110"/>
      <c r="G141" s="110"/>
      <c r="H141" s="110"/>
      <c r="I141" s="150"/>
      <c r="J141" s="150"/>
    </row>
    <row r="142" spans="3:10" x14ac:dyDescent="0.2">
      <c r="C142" s="149"/>
      <c r="D142" s="149"/>
      <c r="E142" s="110"/>
      <c r="F142" s="110"/>
      <c r="G142" s="110"/>
      <c r="H142" s="110"/>
      <c r="I142" s="150"/>
      <c r="J142" s="150"/>
    </row>
    <row r="143" spans="3:10" x14ac:dyDescent="0.2">
      <c r="C143" s="149"/>
      <c r="D143" s="149"/>
      <c r="E143" s="110"/>
      <c r="F143" s="110"/>
      <c r="G143" s="110"/>
      <c r="H143" s="110"/>
      <c r="I143" s="150"/>
      <c r="J143" s="150"/>
    </row>
    <row r="144" spans="3:10" x14ac:dyDescent="0.2">
      <c r="C144" s="149"/>
      <c r="D144" s="149"/>
      <c r="E144" s="110"/>
      <c r="F144" s="110"/>
      <c r="G144" s="110"/>
      <c r="H144" s="110"/>
      <c r="I144" s="150"/>
      <c r="J144" s="150"/>
    </row>
    <row r="145" spans="3:10" x14ac:dyDescent="0.2">
      <c r="C145" s="149"/>
      <c r="D145" s="149"/>
      <c r="E145" s="110"/>
      <c r="F145" s="110"/>
      <c r="G145" s="110"/>
      <c r="H145" s="110"/>
      <c r="I145" s="150"/>
      <c r="J145" s="150"/>
    </row>
    <row r="146" spans="3:10" x14ac:dyDescent="0.2">
      <c r="C146" s="149"/>
      <c r="D146" s="149"/>
      <c r="E146" s="110"/>
      <c r="F146" s="110"/>
      <c r="G146" s="110"/>
      <c r="H146" s="110"/>
      <c r="I146" s="150"/>
      <c r="J146" s="150"/>
    </row>
    <row r="147" spans="3:10" x14ac:dyDescent="0.2">
      <c r="C147" s="149"/>
      <c r="D147" s="149"/>
      <c r="E147" s="110"/>
      <c r="F147" s="110"/>
      <c r="G147" s="110"/>
      <c r="H147" s="110"/>
      <c r="I147" s="150"/>
      <c r="J147" s="150"/>
    </row>
    <row r="148" spans="3:10" x14ac:dyDescent="0.2">
      <c r="C148" s="149"/>
      <c r="D148" s="149"/>
      <c r="E148" s="110"/>
      <c r="F148" s="110"/>
      <c r="G148" s="110"/>
      <c r="H148" s="110"/>
      <c r="I148" s="150"/>
      <c r="J148" s="150"/>
    </row>
    <row r="149" spans="3:10" x14ac:dyDescent="0.2">
      <c r="C149" s="149"/>
      <c r="D149" s="149"/>
      <c r="E149" s="110"/>
      <c r="F149" s="110"/>
      <c r="G149" s="110"/>
      <c r="H149" s="110"/>
      <c r="I149" s="150"/>
      <c r="J149" s="150"/>
    </row>
    <row r="150" spans="3:10" x14ac:dyDescent="0.2">
      <c r="C150" s="149"/>
      <c r="D150" s="149"/>
      <c r="E150" s="110"/>
      <c r="F150" s="110"/>
      <c r="G150" s="110"/>
      <c r="H150" s="110"/>
      <c r="I150" s="150"/>
      <c r="J150" s="150"/>
    </row>
    <row r="151" spans="3:10" x14ac:dyDescent="0.2">
      <c r="C151" s="149"/>
      <c r="D151" s="149"/>
      <c r="E151" s="110"/>
      <c r="F151" s="110"/>
      <c r="G151" s="110"/>
      <c r="H151" s="110"/>
      <c r="I151" s="150"/>
      <c r="J151" s="150"/>
    </row>
    <row r="152" spans="3:10" x14ac:dyDescent="0.2">
      <c r="C152" s="149"/>
      <c r="D152" s="149"/>
      <c r="E152" s="110"/>
      <c r="F152" s="110"/>
      <c r="G152" s="110"/>
      <c r="H152" s="110"/>
      <c r="I152" s="150"/>
      <c r="J152" s="150"/>
    </row>
    <row r="153" spans="3:10" x14ac:dyDescent="0.2">
      <c r="C153" s="149"/>
      <c r="D153" s="149"/>
      <c r="E153" s="110"/>
      <c r="F153" s="110"/>
      <c r="G153" s="110"/>
      <c r="H153" s="110"/>
      <c r="I153" s="150"/>
      <c r="J153" s="150"/>
    </row>
    <row r="154" spans="3:10" x14ac:dyDescent="0.2">
      <c r="C154" s="149"/>
      <c r="D154" s="149"/>
      <c r="E154" s="110"/>
      <c r="F154" s="110"/>
      <c r="G154" s="110"/>
      <c r="H154" s="110"/>
      <c r="I154" s="150"/>
      <c r="J154" s="150"/>
    </row>
    <row r="155" spans="3:10" x14ac:dyDescent="0.2">
      <c r="C155" s="149"/>
      <c r="D155" s="149"/>
      <c r="E155" s="110"/>
      <c r="F155" s="110"/>
      <c r="G155" s="110"/>
      <c r="H155" s="110"/>
      <c r="I155" s="150"/>
      <c r="J155" s="150"/>
    </row>
    <row r="156" spans="3:10" x14ac:dyDescent="0.2">
      <c r="C156" s="149"/>
      <c r="D156" s="149"/>
      <c r="E156" s="110"/>
      <c r="F156" s="110"/>
      <c r="G156" s="110"/>
      <c r="H156" s="110"/>
      <c r="I156" s="150"/>
      <c r="J156" s="150"/>
    </row>
    <row r="157" spans="3:10" x14ac:dyDescent="0.2">
      <c r="C157" s="149"/>
      <c r="D157" s="149"/>
      <c r="E157" s="110"/>
      <c r="F157" s="110"/>
      <c r="G157" s="110"/>
      <c r="H157" s="110"/>
      <c r="I157" s="150"/>
      <c r="J157" s="150"/>
    </row>
    <row r="158" spans="3:10" x14ac:dyDescent="0.2">
      <c r="C158" s="149"/>
      <c r="D158" s="149"/>
      <c r="E158" s="110"/>
      <c r="F158" s="110"/>
      <c r="G158" s="110"/>
      <c r="H158" s="110"/>
      <c r="I158" s="150"/>
      <c r="J158" s="150"/>
    </row>
    <row r="159" spans="3:10" x14ac:dyDescent="0.2">
      <c r="C159" s="149"/>
      <c r="D159" s="149"/>
      <c r="E159" s="110"/>
      <c r="F159" s="110"/>
      <c r="G159" s="110"/>
      <c r="H159" s="110"/>
      <c r="I159" s="150"/>
      <c r="J159" s="150"/>
    </row>
    <row r="160" spans="3:10" x14ac:dyDescent="0.2">
      <c r="C160" s="149"/>
      <c r="D160" s="149"/>
      <c r="E160" s="110"/>
      <c r="F160" s="110"/>
      <c r="G160" s="110"/>
      <c r="H160" s="110"/>
      <c r="I160" s="150"/>
      <c r="J160" s="150"/>
    </row>
    <row r="161" spans="3:10" x14ac:dyDescent="0.2">
      <c r="C161" s="149"/>
      <c r="D161" s="149"/>
      <c r="E161" s="110"/>
      <c r="F161" s="110"/>
      <c r="G161" s="110"/>
      <c r="H161" s="110"/>
      <c r="I161" s="150"/>
      <c r="J161" s="150"/>
    </row>
    <row r="162" spans="3:10" x14ac:dyDescent="0.2">
      <c r="C162" s="149"/>
      <c r="D162" s="149"/>
      <c r="E162" s="110"/>
      <c r="F162" s="110"/>
      <c r="G162" s="110"/>
      <c r="H162" s="110"/>
      <c r="I162" s="150"/>
      <c r="J162" s="150"/>
    </row>
    <row r="163" spans="3:10" x14ac:dyDescent="0.2">
      <c r="C163" s="149"/>
      <c r="D163" s="149"/>
      <c r="E163" s="110"/>
      <c r="F163" s="110"/>
      <c r="G163" s="110"/>
      <c r="H163" s="110"/>
      <c r="I163" s="150"/>
      <c r="J163" s="150"/>
    </row>
    <row r="164" spans="3:10" x14ac:dyDescent="0.2">
      <c r="C164" s="149"/>
      <c r="D164" s="149"/>
      <c r="E164" s="110"/>
      <c r="F164" s="110"/>
      <c r="G164" s="110"/>
      <c r="H164" s="110"/>
      <c r="I164" s="150"/>
      <c r="J164" s="150"/>
    </row>
    <row r="165" spans="3:10" x14ac:dyDescent="0.2">
      <c r="C165" s="149"/>
      <c r="D165" s="149"/>
      <c r="E165" s="110"/>
      <c r="F165" s="110"/>
      <c r="G165" s="110"/>
      <c r="H165" s="110"/>
      <c r="I165" s="150"/>
      <c r="J165" s="150"/>
    </row>
    <row r="166" spans="3:10" x14ac:dyDescent="0.2">
      <c r="C166" s="149"/>
      <c r="D166" s="149"/>
      <c r="E166" s="110"/>
      <c r="F166" s="110"/>
      <c r="G166" s="110"/>
      <c r="H166" s="110"/>
      <c r="I166" s="150"/>
      <c r="J166" s="150"/>
    </row>
    <row r="167" spans="3:10" x14ac:dyDescent="0.2">
      <c r="C167" s="149"/>
      <c r="D167" s="149"/>
      <c r="E167" s="110"/>
      <c r="F167" s="110"/>
      <c r="G167" s="110"/>
      <c r="H167" s="110"/>
      <c r="I167" s="150"/>
      <c r="J167" s="150"/>
    </row>
    <row r="168" spans="3:10" x14ac:dyDescent="0.2">
      <c r="C168" s="149"/>
      <c r="D168" s="149"/>
      <c r="E168" s="110"/>
      <c r="F168" s="110"/>
      <c r="G168" s="110"/>
      <c r="H168" s="110"/>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vt:lpstr>
      <vt:lpstr>Graf. 4,5</vt:lpstr>
      <vt:lpstr>Graf. 6,7</vt:lpstr>
      <vt:lpstr>Tab. 1</vt:lpstr>
      <vt:lpstr>Tab. 2</vt:lpstr>
      <vt:lpstr>Tab.3.1 </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2020-09-28T07:26:01Z</cp:lastPrinted>
  <dcterms:created xsi:type="dcterms:W3CDTF">2020-09-10T08:44:55Z</dcterms:created>
  <dcterms:modified xsi:type="dcterms:W3CDTF">2020-09-30T11:18:38Z</dcterms:modified>
</cp:coreProperties>
</file>