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25200" windowHeight="11415"/>
  </bookViews>
  <sheets>
    <sheet name="Impressum" sheetId="13" r:id="rId1"/>
    <sheet name="Zeichenerklärung" sheetId="14" r:id="rId2"/>
    <sheet name="Inhaltsverzeichnis" sheetId="10" r:id="rId3"/>
    <sheet name="Vorbemerkungen" sheetId="11" r:id="rId4"/>
    <sheet name="Aktuelle Lage " sheetId="12" r:id="rId5"/>
    <sheet name="Graf. 1 " sheetId="5" r:id="rId6"/>
    <sheet name="Graf. 2,3" sheetId="6" r:id="rId7"/>
    <sheet name="Graf. 4,5" sheetId="7" r:id="rId8"/>
    <sheet name="Graf. 6,7"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O45" i="9"/>
  <c r="Q45" i="9"/>
  <c r="E46" i="9"/>
  <c r="K46" i="9"/>
  <c r="O46" i="9"/>
  <c r="Q46" i="9"/>
  <c r="E47" i="9"/>
  <c r="K47" i="9"/>
  <c r="O47" i="9"/>
  <c r="Q47" i="9"/>
  <c r="E48" i="9"/>
  <c r="K48" i="9"/>
  <c r="O48" i="9"/>
  <c r="Q48" i="9"/>
  <c r="E49" i="9"/>
  <c r="K49" i="9"/>
  <c r="O49" i="9"/>
  <c r="Q49" i="9"/>
  <c r="E50" i="9"/>
  <c r="K50" i="9"/>
  <c r="O50" i="9"/>
  <c r="Q50" i="9"/>
  <c r="K51" i="9"/>
  <c r="Q51" i="9"/>
  <c r="O51" i="9" s="1"/>
  <c r="K52" i="9"/>
  <c r="Q52" i="9"/>
  <c r="O52" i="9" s="1"/>
  <c r="K53" i="9"/>
  <c r="O53" i="9"/>
  <c r="Q53" i="9"/>
  <c r="K54" i="9"/>
  <c r="O54" i="9"/>
  <c r="Q54" i="9"/>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<sst xmlns="http://schemas.openxmlformats.org/spreadsheetml/2006/main" count="2575" uniqueCount="353">
  <si>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</si>
  <si>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</si>
  <si>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</si>
  <si>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</si>
  <si>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</si>
  <si>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</si>
  <si>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</si>
  <si>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</si>
  <si>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</si>
  <si>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</si>
  <si>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</si>
  <si>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</si>
  <si>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</si>
  <si>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</si>
  <si>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</si>
  <si>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</si>
  <si>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</si>
  <si>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</si>
  <si>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</si>
  <si>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</si>
  <si>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</si>
  <si>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</si>
  <si>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</si>
  <si>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</si>
  <si>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</si>
  <si>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</si>
  <si>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</si>
  <si>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</si>
  <si>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</si>
  <si>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</si>
  <si>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</si>
  <si>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</si>
  <si>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</si>
  <si>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</si>
  <si>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</si>
  <si>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</si>
  <si>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</si>
  <si>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</si>
  <si>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</si>
  <si>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</si>
  <si>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</si>
  <si>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</si>
  <si>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</si>
  <si>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</si>
  <si>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</si>
  <si>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</si>
  <si>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</si>
  <si>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</si>
  <si>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</si>
  <si>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</si>
  <si>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</si>
  <si>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</si>
  <si>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</si>
  <si>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</si>
  <si>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</si>
  <si>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</si>
  <si>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</si>
  <si>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</si>
  <si>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</si>
  <si>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</si>
  <si>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</si>
  <si>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</si>
  <si>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</si>
  <si>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</si>
  <si>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</si>
  <si>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</si>
  <si>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</si>
  <si>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</si>
  <si>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</si>
  <si>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</si>
  <si>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</si>
  <si>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</si>
  <si>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</si>
  <si>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</si>
  <si>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</si>
  <si>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</si>
  <si>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</si>
  <si>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</si>
  <si>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</si>
  <si>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</si>
  <si>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</si>
  <si>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</si>
  <si>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</si>
  <si>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</si>
  <si>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</si>
  <si>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</si>
  <si>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</si>
  <si>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</si>
  <si>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</si>
  <si>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</si>
  <si>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</si>
  <si>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</si>
  <si>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</si>
  <si>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</si>
  <si>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</si>
  <si>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</si>
  <si>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</si>
  <si>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</si>
  <si>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</si>
  <si>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</si>
  <si>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</si>
  <si>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</si>
  <si>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</si>
  <si>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</si>
  <si>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</si>
  <si>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März 2020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</si>
  <si>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</si>
  <si>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</si>
  <si>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</si>
  <si>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</si>
  <si>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</si>
  <si>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</si>
  <si>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</si>
  <si>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</si>
  <si>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</si>
  <si>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</si>
  <si>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</si>
  <si>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</si>
  <si>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</si>
  <si>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</si>
  <si>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</si>
  <si>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</si>
  <si>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</si>
  <si>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</si>
  <si>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</si>
  <si>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</si>
  <si>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</si>
  <si>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</si>
  <si>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</si>
  <si>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</si>
  <si>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</si>
  <si>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</si>
  <si>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</si>
  <si>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</si>
  <si>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</si>
  <si>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</si>
  <si>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</si>
  <si>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</si>
  <si>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</si>
  <si>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</si>
  <si>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</si>
  <si>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</si>
  <si>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</si>
  <si>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</si>
  <si>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</si>
  <si>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</si>
  <si>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</si>
  <si>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</si>
  <si>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</si>
  <si>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</si>
  <si>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</si>
  <si>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</si>
  <si>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</si>
  <si>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</si>
  <si>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</si>
  <si>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</si>
  <si>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</si>
  <si>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</si>
  <si>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</si>
  <si>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</si>
  <si>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</si>
  <si>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</si>
  <si>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</si>
  <si>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</si>
  <si>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</si>
  <si>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</si>
  <si>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</si>
  <si>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</si>
  <si>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</si>
  <si>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</si>
  <si>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</si>
  <si>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</si>
  <si>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</si>
  <si>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1.1.2020 bis 31.3.2020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</si>
  <si>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</si>
  <si>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</si>
  <si>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</si>
  <si>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</si>
  <si>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</si>
  <si>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</si>
  <si>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</si>
  <si>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</si>
  <si>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</si>
  <si>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</si>
  <si>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</si>
  <si>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</si>
  <si>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</si>
  <si>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</si>
  <si>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</si>
  <si>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</si>
  <si>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</si>
  <si>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</si>
  <si>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</si>
  <si>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</si>
  <si>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</si>
  <si>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</si>
  <si>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</si>
  <si>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</si>
  <si>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</si>
  <si>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</si>
  <si>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</si>
  <si>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</si>
  <si>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</si>
  <si>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</si>
  <si>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</si>
  <si>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</si>
  <si>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</si>
  <si>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</si>
  <si>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</si>
  <si>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</si>
  <si>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</si>
  <si>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</si>
  <si>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</si>
  <si>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</si>
  <si>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</si>
  <si>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</si>
  <si>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</si>
  <si>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</si>
  <si>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</si>
  <si>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</si>
  <si>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</si>
  <si>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</si>
  <si>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</si>
  <si>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</si>
  <si>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</si>
  <si>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und Verarbeitenden Gewerbe in Thüringen im März 2020</t>
  </si>
  <si>
    <t>Grafiken</t>
  </si>
  <si>
    <t>1. Entwicklung von Auftragseingang, Umsatz und Beschäftigten</t>
  </si>
  <si>
    <t xml:space="preserve">    im Bergbau und Verarbeitenden Gewerbe</t>
  </si>
  <si>
    <t>2. Umsatz der Hauptgruppen März 2019/2020</t>
  </si>
  <si>
    <t>3. Umsatz insgesamt Januar 2019 bis März 2020</t>
  </si>
  <si>
    <t>4. Volumenindex Auftragseingang Januar 2019 bis März 2020</t>
  </si>
  <si>
    <t>5. Beschäftigte insgesamt Januar 2019 bis März 2020 und Veränderung zum Vorjahresmonat</t>
  </si>
  <si>
    <t>6. Entgelte je Beschäftigten Januar 2019 bis März 2020</t>
  </si>
  <si>
    <t>7. Umsatz je Beschäftigten Januar 2019 bis März 2020</t>
  </si>
  <si>
    <t>Tabellen</t>
  </si>
  <si>
    <t xml:space="preserve">1. Betriebe, Beschäftigte, geleistete Arbeitsstunden, Entgelte sowie Umsatz im Bergbau und </t>
  </si>
  <si>
    <t>2. Ausgewählte Maßzahlen im Bergbau und Verarbeitenden Gewerbe für den Monat</t>
  </si>
  <si>
    <t xml:space="preserve">    März 2020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</si>
  <si>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</si>
  <si>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</si>
  <si>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</si>
  <si>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</si>
  <si>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</si>
  <si>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</si>
  <si>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</si>
  <si>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</si>
  <si>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</si>
  <si>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</si>
  <si>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</si>
  <si>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</si>
  <si>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</si>
  <si>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</si>
  <si>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</si>
  <si>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</si>
  <si>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</si>
  <si>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</si>
  <si>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</si>
  <si>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</si>
  <si>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</si>
  <si>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</si>
  <si>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</si>
  <si>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</si>
  <si>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</si>
  <si>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</si>
  <si>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</si>
  <si>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</si>
  <si>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</si>
  <si>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</si>
  <si>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</si>
  <si>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</si>
  <si>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</si>
  <si>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</si>
  <si>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</si>
  <si>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</si>
  <si>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</si>
  <si>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</si>
  <si>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</si>
  <si>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</si>
  <si>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</si>
  <si>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2020</t>
  </si>
  <si>
    <t>Im Monat März 2020 wurde von 836 Betrieben (Vorjahresmonat 852 Betriebe) Auskunft zum Monatsbericht im Bergbau und Verarbeitenden Gewerbe gegeben. Die Anzahl sank zum März 2019 um 16 Betriebe.</t>
  </si>
  <si>
    <t xml:space="preserve">Der Umsatz im Bergbau und Verarbeitenden Gewerbe in den Thüringer Industriebetrieben mit 50 und mehr Beschäftigten erreichte im Monat März 2020 ein Volumen von 2,7 Milliarden EUR. Zum Vorjahresmonat sank der Umsatz, bei einem Arbeitstag mehr, um 8,8 Prozent bzw. 263 Millionen EUR. </t>
  </si>
  <si>
    <t>Entwicklung des Umsatzes der Hauptgruppen im Monat März 2020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</si>
  <si>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</si>
  <si>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</si>
  <si>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</si>
  <si>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</si>
  <si>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</si>
  <si>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</si>
  <si>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</si>
  <si>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</si>
  <si>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</si>
  <si>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</si>
  <si>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</si>
  <si>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</si>
  <si>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</si>
  <si>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</si>
  <si>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Veränderung in Prozent</t>
  </si>
  <si>
    <t xml:space="preserve">     Vormonat</t>
  </si>
  <si>
    <t xml:space="preserve">     Vorjahresmonat</t>
  </si>
  <si>
    <t xml:space="preserve">     Vorjahreszeitraum</t>
  </si>
  <si>
    <t>In das Ausland wurden im März 2020 Umsätze in Höhe von 1 015  Millionen EUR getätigt. Das realisierte Monatsergebnis lag um 10,8 Prozent bzw. 122 Millionen EUR unter dem Wert des Vorjahresmonats.</t>
  </si>
  <si>
    <t>Mit 572 Millionen EUR wurden im Berichtsmonat 56,4 Prozent der Exporte Thüringens in die Länder der Eurozone ausgeführt. Der Anteil der Ausfuhren in die Länder außerhalb der Eurozone betrug  443 Millionen EUR bzw. 43,6 Prozent. Im März 2020 sank der Export in die Nichteurozone zum Vorjahresmonat um 14,6 Prozent.</t>
  </si>
  <si>
    <t xml:space="preserve">Im Inland wurden im März 2020 Waren im Wert von 1,7 Milliarden EUR abgesetzt, 7,5 Prozent bzw. 140 Millionen EUR weniger als im Vorjahresmonat. </t>
  </si>
  <si>
    <t>Der Volumenindex des Auftragseinganges betrug im Monat März 105,2 Prozent (Basis: MD 2015 = 100). Gegenüber dem gleichen Vorjahresmonat fiel er um 3,3 Prozent. Der Index im Monat März für den Auftragseingang aus dem Ausland betrug 121,0 Prozent. Gegenüber dem gleichen Vorjahresmonat fiel er um 3,5 Prozent.</t>
  </si>
  <si>
    <t>Beim Index des Auftragseingangs der Hauptgruppen wurden folgende vorläufige Ergebnisse erreicht:</t>
  </si>
  <si>
    <t>Monatsdurchschnitt 
Januar bis März  2020</t>
  </si>
  <si>
    <t xml:space="preserve">Veränderung in % </t>
  </si>
  <si>
    <t>zum Vorjahresmonat</t>
  </si>
  <si>
    <t>Verarbeitendes Gewerbe
insgesamt</t>
  </si>
  <si>
    <t xml:space="preserve">Die Anzahl der Beschäftigten im Bergbau und Verarbeitenden Gewerbe (Betriebe mit 50 und mehr Beschäftigten) betrug  145 529 Personen. Das waren gegenüber dem Vorjahresmonat 3 930 Personen weniger.  </t>
  </si>
  <si>
    <t xml:space="preserve">Im Monat März 2020 wurden 20 Millionen geleistete Arbeitsstunden ermittelt. Das waren 4,3 Prozent weniger als im Vorjahresmonat. Die durchschnittlich geleistete Arbeitszeit je Beschäftigten und je Arbeitstag  betrug  6,2 Stunden und lag damit um 0,4 Stunden unter dem Niveau des Vorjahresmonats. </t>
  </si>
  <si>
    <t xml:space="preserve">An Entgelten (Bruttolohn und Bruttogehalt) wurden im März 2020 insgesamt 437 Millionen EUR gezahlt. Das entspricht gemessen am Umsatz einem Anteil von 16,0 Prozent. Im Vergleich zum Vorjahresmonat sanken die Entgelte in diesem Zeitraum um 2,2 Prozent bzw. rund 10,0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</si>
  <si>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</si>
  <si>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</si>
  <si>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</si>
  <si>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</si>
  <si>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</si>
  <si>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</si>
  <si>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</si>
  <si>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</si>
  <si>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</si>
  <si>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</si>
  <si>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</si>
  <si>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</si>
  <si>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</si>
  <si>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</si>
  <si>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</si>
  <si>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</si>
  <si>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</si>
  <si>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Januar 2019 - März 2020 in Thüringen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</si>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</sst>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0.0"/>
    <numFmt numFmtId="198" formatCode="#\ ###_D_D_J"/>
    <numFmt numFmtId="199" formatCode="#\ ###\ ###\ \ \ \ \ "/>
    <numFmt numFmtId="200" formatCode="#\ ##0.0\ \ \ \ \ \ "/>
    <numFmt numFmtId="201" formatCode="#\ ###\ ###.0"/>
    <numFmt numFmtId="202" formatCode="###\ ###\ ##0"/>
    <numFmt numFmtId="203" formatCode="#\ ##0.0\ \ \ \ \ \ \ \ \ \ \ \ \ \ "/>
    <numFmt numFmtId="204" formatCode="\ 0.0\ \ \ \ \ \ \ \ \ \ \ \ \ \ "/>
    <numFmt numFmtId="205" formatCode="\ \ \ \ @"/>
    <numFmt numFmtId="206" formatCode="###\ ###\ ##0\ \ \ \ \ \ \ \ \ \ \ "/>
    <numFmt numFmtId="207" formatCode="#\ ##0.0\ \ \ \ \ \ \ \ \ \ \ "/>
    <numFmt numFmtId="208" formatCode="#\ ##0.0\ \ \ \ \ \ \ \ \ \ \ \ \ \ \ \ \ "/>
    <numFmt numFmtId="209" formatCode="[$-407]mmmm\ yyyy;@"/>
    <numFmt numFmtId="210" formatCode="0.0"/>
    <numFmt numFmtId="211" formatCode="#\ ##0.0\ \ \ "/>
    <numFmt numFmtId="212" formatCode="#\ ###\ ##0"/>
    <numFmt numFmtId="213" formatCode="#\ 0.0"/>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88">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3" fillId="0" borderId="0" xfId="11" applyNumberFormat="1" applyFont="1" applyAlignment="1">
      <alignment horizontal="right" vertical="center"/>
    </xf>
    <xf numFmtId="187" fontId="3" fillId="3" borderId="0" xfId="11" applyNumberFormat="1" applyFont="1" applyFill="1"/>
    <xf numFmtId="198" fontId="2" fillId="0" borderId="0" xfId="10" applyNumberFormat="1" applyFont="1" applyAlignment="1">
      <alignment horizontal="right"/>
    </xf>
    <xf numFmtId="199" fontId="2" fillId="0" borderId="0" xfId="11" applyNumberFormat="1" applyFont="1" applyAlignment="1">
      <alignment horizontal="right"/>
    </xf>
    <xf numFmtId="198"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7"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7" fontId="3" fillId="0" borderId="0" xfId="11" applyNumberFormat="1"/>
    <xf numFmtId="0" fontId="3" fillId="5" borderId="0" xfId="11" applyFill="1"/>
    <xf numFmtId="197"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9"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applyAlignment="1">
      <alignment vertical="top" wrapText="1"/>
    </xf>
    <xf numFmtId="0" fontId="3" fillId="0" borderId="0" xfId="13" applyFont="1"/>
    <xf numFmtId="0" fontId="25" fillId="0" borderId="0" xfId="13" applyFont="1" applyAlignment="1">
      <alignment vertical="top" wrapText="1"/>
    </xf>
    <xf numFmtId="0" fontId="3" fillId="0" borderId="0" xfId="13" applyNumberFormat="1"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4" applyFont="1" applyAlignment="1">
      <alignment horizontal="justify" vertical="top" wrapText="1"/>
    </xf>
    <xf numFmtId="0" fontId="3" fillId="0" borderId="0" xfId="13"/>
    <xf numFmtId="0" fontId="3" fillId="0" borderId="0" xfId="14" applyFont="1"/>
    <xf numFmtId="0" fontId="25" fillId="0" borderId="0" xfId="14" applyFont="1" applyAlignment="1">
      <alignment horizontal="justify" vertical="top" wrapText="1"/>
    </xf>
    <xf numFmtId="0" fontId="17" fillId="0" borderId="0" xfId="14" applyFont="1" applyAlignment="1">
      <alignment horizontal="justify" vertical="center" wrapText="1"/>
    </xf>
    <xf numFmtId="0" fontId="3" fillId="0" borderId="0" xfId="14" applyFont="1" applyAlignment="1">
      <alignment vertical="center"/>
    </xf>
    <xf numFmtId="0" fontId="3" fillId="0" borderId="0" xfId="14" applyNumberFormat="1" applyFont="1" applyAlignment="1">
      <alignment horizontal="justify" vertical="top"/>
    </xf>
    <xf numFmtId="0" fontId="17" fillId="0" borderId="0" xfId="14" applyFont="1" applyAlignment="1">
      <alignment horizontal="justify" vertical="center"/>
    </xf>
    <xf numFmtId="0" fontId="3" fillId="0" borderId="0" xfId="14" applyNumberFormat="1" applyFont="1" applyAlignment="1">
      <alignment horizontal="justify" vertical="top" wrapText="1"/>
    </xf>
    <xf numFmtId="0" fontId="3" fillId="0" borderId="0" xfId="14" applyFont="1" applyAlignment="1">
      <alignment vertical="top"/>
    </xf>
    <xf numFmtId="0" fontId="3" fillId="0" borderId="0" xfId="14" applyFont="1" applyAlignment="1"/>
    <xf numFmtId="0" fontId="3" fillId="0" borderId="0" xfId="14" applyFont="1" applyAlignment="1">
      <alignment horizontal="justify" wrapText="1"/>
    </xf>
    <xf numFmtId="0" fontId="3" fillId="0" borderId="0" xfId="14" applyFont="1" applyAlignment="1">
      <alignment horizontal="justify" vertical="top"/>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xf>
    <xf numFmtId="0" fontId="3" fillId="0" borderId="0" xfId="15" applyFont="1" applyFill="1" applyAlignment="1">
      <alignment horizontal="justify" vertical="top" wrapText="1"/>
    </xf>
    <xf numFmtId="0" fontId="3" fillId="0" borderId="0" xfId="15" applyFont="1" applyFill="1"/>
    <xf numFmtId="0" fontId="3" fillId="0" borderId="0" xfId="15" applyFont="1"/>
    <xf numFmtId="0" fontId="9" fillId="0" borderId="0" xfId="15" applyFont="1" applyFill="1" applyAlignment="1">
      <alignment horizontal="justify" vertical="top" wrapText="1"/>
    </xf>
    <xf numFmtId="0" fontId="9" fillId="0" borderId="0" xfId="15" applyFont="1" applyFill="1"/>
    <xf numFmtId="0" fontId="3" fillId="0" borderId="0" xfId="15"/>
    <xf numFmtId="0" fontId="3" fillId="0" borderId="6" xfId="15" applyFont="1" applyFill="1" applyBorder="1"/>
    <xf numFmtId="0" fontId="3" fillId="0" borderId="1" xfId="15" applyFont="1" applyFill="1" applyBorder="1"/>
    <xf numFmtId="0" fontId="9" fillId="0" borderId="0" xfId="15" applyFont="1" applyFill="1" applyBorder="1"/>
    <xf numFmtId="0" fontId="3" fillId="0" borderId="7" xfId="15" applyFont="1" applyFill="1" applyBorder="1" applyAlignment="1">
      <alignment vertical="center"/>
    </xf>
    <xf numFmtId="0" fontId="3" fillId="0" borderId="7" xfId="15" applyFont="1" applyFill="1" applyBorder="1"/>
    <xf numFmtId="0" fontId="26" fillId="0" borderId="0" xfId="16" applyFont="1" applyFill="1"/>
    <xf numFmtId="0" fontId="1" fillId="0" borderId="0" xfId="16"/>
    <xf numFmtId="0" fontId="3" fillId="0" borderId="0" xfId="15" applyFont="1" applyFill="1" applyAlignment="1">
      <alignment horizontal="center"/>
    </xf>
    <xf numFmtId="205" fontId="3" fillId="0" borderId="7" xfId="15" applyNumberFormat="1" applyFont="1" applyFill="1" applyBorder="1"/>
    <xf numFmtId="0" fontId="3" fillId="0" borderId="0" xfId="11" applyFont="1" applyFill="1"/>
    <xf numFmtId="0" fontId="3" fillId="0" borderId="0" xfId="15" applyFont="1" applyAlignment="1">
      <alignment vertical="center"/>
    </xf>
    <xf numFmtId="0" fontId="9" fillId="0" borderId="0" xfId="14" applyFont="1" applyFill="1" applyAlignment="1">
      <alignment horizontal="justify" vertical="top" wrapText="1"/>
    </xf>
    <xf numFmtId="0" fontId="3" fillId="0" borderId="10"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9" fillId="0" borderId="1" xfId="15" applyFont="1" applyFill="1" applyBorder="1"/>
    <xf numFmtId="210" fontId="3" fillId="0" borderId="0" xfId="15" applyNumberFormat="1" applyFont="1" applyFill="1" applyAlignment="1">
      <alignment horizontal="right" indent="1"/>
    </xf>
    <xf numFmtId="211" fontId="3" fillId="0" borderId="0" xfId="15" applyNumberFormat="1" applyFont="1" applyFill="1" applyBorder="1"/>
    <xf numFmtId="210" fontId="17" fillId="0" borderId="0" xfId="15" applyNumberFormat="1" applyFont="1" applyFill="1" applyAlignment="1">
      <alignment horizontal="right" vertical="center" indent="1"/>
    </xf>
    <xf numFmtId="211" fontId="17" fillId="0" borderId="0" xfId="15" applyNumberFormat="1" applyFont="1" applyFill="1" applyBorder="1" applyAlignment="1">
      <alignment vertical="center"/>
    </xf>
    <xf numFmtId="0" fontId="3" fillId="0" borderId="0" xfId="11" applyFill="1"/>
    <xf numFmtId="212" fontId="3" fillId="0" borderId="0" xfId="15" applyNumberFormat="1" applyFont="1" applyFill="1"/>
    <xf numFmtId="212" fontId="9" fillId="0" borderId="0" xfId="15" applyNumberFormat="1" applyFont="1" applyFill="1"/>
    <xf numFmtId="213" fontId="3" fillId="0" borderId="0" xfId="15" applyNumberFormat="1" applyFont="1" applyFill="1"/>
    <xf numFmtId="0" fontId="3" fillId="0" borderId="0" xfId="15" applyFill="1"/>
    <xf numFmtId="0" fontId="0" fillId="0" borderId="0" xfId="0" applyAlignment="1">
      <alignment horizont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03" fontId="3" fillId="0" borderId="14" xfId="15" applyNumberFormat="1" applyFont="1" applyFill="1" applyBorder="1"/>
    <xf numFmtId="203" fontId="3" fillId="0" borderId="0" xfId="15" applyNumberFormat="1" applyFont="1" applyFill="1" applyBorder="1"/>
    <xf numFmtId="204" fontId="3" fillId="0" borderId="0" xfId="15" applyNumberFormat="1" applyFont="1" applyFill="1" applyBorder="1"/>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3" fontId="17" fillId="0" borderId="14" xfId="15" applyNumberFormat="1" applyFont="1" applyFill="1" applyBorder="1" applyAlignment="1">
      <alignment vertical="center"/>
    </xf>
    <xf numFmtId="203"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6" fontId="3" fillId="0" borderId="14" xfId="15" applyNumberFormat="1" applyFont="1" applyFill="1" applyBorder="1"/>
    <xf numFmtId="206" fontId="3" fillId="0" borderId="0" xfId="15" applyNumberFormat="1" applyFont="1" applyFill="1" applyBorder="1"/>
    <xf numFmtId="1" fontId="3" fillId="0" borderId="0" xfId="15" applyNumberFormat="1" applyFont="1" applyFill="1" applyBorder="1" applyAlignment="1">
      <alignment horizontal="center"/>
    </xf>
    <xf numFmtId="206"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7" fontId="3" fillId="0" borderId="14" xfId="15" applyNumberFormat="1" applyFont="1" applyFill="1" applyBorder="1"/>
    <xf numFmtId="207" fontId="3" fillId="0" borderId="0" xfId="15" applyNumberFormat="1" applyFont="1" applyFill="1" applyBorder="1"/>
    <xf numFmtId="208"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9" fontId="3" fillId="0" borderId="2" xfId="15" applyNumberFormat="1" applyFont="1" applyFill="1" applyBorder="1" applyAlignment="1">
      <alignment horizontal="center" vertical="center" wrapText="1"/>
    </xf>
    <xf numFmtId="209"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4" fillId="0" borderId="0" xfId="10" applyFont="1" applyAlignment="1">
      <alignment horizontal="center" wrapText="1"/>
    </xf>
    <xf numFmtId="0" fontId="13" fillId="0" borderId="0" xfId="10" applyAlignment="1">
      <alignment horizontal="center" wrapText="1"/>
    </xf>
    <xf numFmtId="0" fontId="17" fillId="5" borderId="0" xfId="11" applyFont="1" applyFill="1" applyAlignment="1">
      <alignment horizontal="center" vertical="center" textRotation="255"/>
    </xf>
    <xf numFmtId="178" fontId="18" fillId="2" borderId="0" xfId="11" applyNumberFormat="1" applyFont="1" applyFill="1" applyAlignment="1">
      <alignment horizontal="center"/>
    </xf>
    <xf numFmtId="0" fontId="3" fillId="3" borderId="0" xfId="11" applyFill="1" applyAlignment="1">
      <alignment horizontal="center" wrapText="1"/>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27"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Grafiken'!$B$3:$B$17</c:f>
              <c:numCache>
                <c:formatCode>#\ ##0.0</c:formatCode>
                <c:ptCount val="15"/>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pt idx="13">
                  <c:v>116.42423829579</c:v>
                </c:pt>
                <c:pt idx="14">
                  <c:v>105.231874566386</c:v>
                </c:pt>
              </c:numCache>
            </c:numRef>
          </c:val>
          <c:smooth val="0"/>
          <c:extLst>
            <c:ext xmlns:c16="http://schemas.microsoft.com/office/drawing/2014/chart" uri="{C3380CC4-5D6E-409C-BE32-E72D297353CC}">
              <c16:uniqueId val="{00000000-BF1A-4274-BFCC-5D50BE884E93}"/>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Grafiken'!$C$3:$C$17</c:f>
              <c:numCache>
                <c:formatCode>##0.0</c:formatCode>
                <c:ptCount val="15"/>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pt idx="13" formatCode="#\ ##0.0">
                  <c:v>109.78947911857549</c:v>
                </c:pt>
                <c:pt idx="14">
                  <c:v>112.07691556523869</c:v>
                </c:pt>
              </c:numCache>
            </c:numRef>
          </c:val>
          <c:smooth val="0"/>
          <c:extLst>
            <c:ext xmlns:c16="http://schemas.microsoft.com/office/drawing/2014/chart" uri="{C3380CC4-5D6E-409C-BE32-E72D297353CC}">
              <c16:uniqueId val="{00000001-BF1A-4274-BFCC-5D50BE884E93}"/>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Grafiken'!$D$3:$D$17</c:f>
              <c:numCache>
                <c:formatCode>#\ ##0.0</c:formatCode>
                <c:ptCount val="15"/>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pt idx="13">
                  <c:v>103.62091201472816</c:v>
                </c:pt>
                <c:pt idx="14">
                  <c:v>103.64655141203615</c:v>
                </c:pt>
              </c:numCache>
            </c:numRef>
          </c:val>
          <c:smooth val="0"/>
          <c:extLst>
            <c:ext xmlns:c16="http://schemas.microsoft.com/office/drawing/2014/chart" uri="{C3380CC4-5D6E-409C-BE32-E72D297353CC}">
              <c16:uniqueId val="{00000002-BF1A-4274-BFCC-5D50BE884E93}"/>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März 2020</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A8B5-476F-96EF-9DF1ED91B537}"/>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pt idx="1">
                  <c:v>2952.6921982500876</c:v>
                </c:pt>
                <c:pt idx="2" formatCode="#\ ###\ ">
                  <c:v>3003.4163156484274</c:v>
                </c:pt>
              </c:numCache>
            </c:numRef>
          </c:val>
          <c:extLst>
            <c:ext xmlns:c16="http://schemas.microsoft.com/office/drawing/2014/chart" uri="{C3380CC4-5D6E-409C-BE32-E72D297353CC}">
              <c16:uniqueId val="{00000001-A8B5-476F-96EF-9DF1ED91B537}"/>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März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39B6-46DE-9EEF-57158A624D6C}"/>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pt idx="1">
                  <c:v>2674.8387499999999</c:v>
                </c:pt>
                <c:pt idx="2">
                  <c:v>2730.5683490000001</c:v>
                </c:pt>
              </c:numCache>
            </c:numRef>
          </c:val>
          <c:extLst>
            <c:ext xmlns:c16="http://schemas.microsoft.com/office/drawing/2014/chart" uri="{C3380CC4-5D6E-409C-BE32-E72D297353CC}">
              <c16:uniqueId val="{00000001-39B6-46DE-9EEF-57158A624D6C}"/>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März 2020</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3804-4191-907C-55586CEFA1E5}"/>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3804-4191-907C-55586CEFA1E5}"/>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3804-4191-907C-55586CEFA1E5}"/>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3804-4191-907C-55586CEFA1E5}"/>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804-4191-907C-55586CEFA1E5}"/>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804-4191-907C-55586CEFA1E5}"/>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804-4191-907C-55586CEFA1E5}"/>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804-4191-907C-55586CEFA1E5}"/>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1149211.175</c:v>
                </c:pt>
                <c:pt idx="1">
                  <c:v>962634.63600000006</c:v>
                </c:pt>
                <c:pt idx="2">
                  <c:v>134520.63699999999</c:v>
                </c:pt>
                <c:pt idx="3">
                  <c:v>484201.90100000001</c:v>
                </c:pt>
              </c:numCache>
            </c:numRef>
          </c:val>
          <c:extLst>
            <c:ext xmlns:c16="http://schemas.microsoft.com/office/drawing/2014/chart" uri="{C3380CC4-5D6E-409C-BE32-E72D297353CC}">
              <c16:uniqueId val="{00000008-3804-4191-907C-55586CEFA1E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März 2019</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216A-46AC-BEAE-9D0A80D8D887}"/>
              </c:ext>
            </c:extLst>
          </c:dPt>
          <c:dPt>
            <c:idx val="1"/>
            <c:bubble3D val="0"/>
            <c:spPr>
              <a:solidFill>
                <a:srgbClr val="FFFF00"/>
              </a:solidFill>
              <a:ln>
                <a:solidFill>
                  <a:srgbClr val="000000"/>
                </a:solidFill>
              </a:ln>
            </c:spPr>
            <c:extLst>
              <c:ext xmlns:c16="http://schemas.microsoft.com/office/drawing/2014/chart" uri="{C3380CC4-5D6E-409C-BE32-E72D297353CC}">
                <c16:uniqueId val="{00000003-216A-46AC-BEAE-9D0A80D8D887}"/>
              </c:ext>
            </c:extLst>
          </c:dPt>
          <c:dPt>
            <c:idx val="2"/>
            <c:bubble3D val="0"/>
            <c:spPr>
              <a:solidFill>
                <a:srgbClr val="CCFFCC"/>
              </a:solidFill>
              <a:ln>
                <a:solidFill>
                  <a:srgbClr val="000000"/>
                </a:solidFill>
              </a:ln>
            </c:spPr>
            <c:extLst>
              <c:ext xmlns:c16="http://schemas.microsoft.com/office/drawing/2014/chart" uri="{C3380CC4-5D6E-409C-BE32-E72D297353CC}">
                <c16:uniqueId val="{00000005-216A-46AC-BEAE-9D0A80D8D887}"/>
              </c:ext>
            </c:extLst>
          </c:dPt>
          <c:dPt>
            <c:idx val="3"/>
            <c:bubble3D val="0"/>
            <c:spPr>
              <a:solidFill>
                <a:srgbClr val="FF9900"/>
              </a:solidFill>
              <a:ln>
                <a:solidFill>
                  <a:srgbClr val="000000"/>
                </a:solidFill>
              </a:ln>
            </c:spPr>
            <c:extLst>
              <c:ext xmlns:c16="http://schemas.microsoft.com/office/drawing/2014/chart" uri="{C3380CC4-5D6E-409C-BE32-E72D297353CC}">
                <c16:uniqueId val="{00000007-216A-46AC-BEAE-9D0A80D8D887}"/>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16A-46AC-BEAE-9D0A80D8D887}"/>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16A-46AC-BEAE-9D0A80D8D887}"/>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16A-46AC-BEAE-9D0A80D8D887}"/>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16A-46AC-BEAE-9D0A80D8D887}"/>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1320132.2560000001</c:v>
                </c:pt>
                <c:pt idx="1">
                  <c:v>1113701.3489999999</c:v>
                </c:pt>
                <c:pt idx="2">
                  <c:v>165887.992</c:v>
                </c:pt>
                <c:pt idx="3">
                  <c:v>393365.53100000002</c:v>
                </c:pt>
              </c:numCache>
            </c:numRef>
          </c:val>
          <c:extLst>
            <c:ext xmlns:c16="http://schemas.microsoft.com/office/drawing/2014/chart" uri="{C3380CC4-5D6E-409C-BE32-E72D297353CC}">
              <c16:uniqueId val="{00000008-216A-46AC-BEAE-9D0A80D8D88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DDC8-46B6-BE3A-A014C24F44D0}"/>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pt idx="1">
                  <c:v>116.42423829579</c:v>
                </c:pt>
                <c:pt idx="2">
                  <c:v>105.231874566386</c:v>
                </c:pt>
              </c:numCache>
            </c:numRef>
          </c:val>
          <c:extLst>
            <c:ext xmlns:c16="http://schemas.microsoft.com/office/drawing/2014/chart" uri="{C3380CC4-5D6E-409C-BE32-E72D297353CC}">
              <c16:uniqueId val="{00000001-DDC8-46B6-BE3A-A014C24F44D0}"/>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März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6A11-4AE1-A137-5D1B0026AD80}"/>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pt idx="1">
                  <c:v>145.49299999999999</c:v>
                </c:pt>
                <c:pt idx="2">
                  <c:v>145.529</c:v>
                </c:pt>
              </c:numCache>
            </c:numRef>
          </c:yVal>
          <c:smooth val="0"/>
          <c:extLst>
            <c:ext xmlns:c16="http://schemas.microsoft.com/office/drawing/2014/chart" uri="{C3380CC4-5D6E-409C-BE32-E72D297353CC}">
              <c16:uniqueId val="{00000001-6A11-4AE1-A137-5D1B0026AD80}"/>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-3667.0000000000018</c:v>
                </c:pt>
                <c:pt idx="2">
                  <c:v>-3930.0000000000068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13F-4C43-8367-891E2BBB4481}"/>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März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C1D0-4D83-8E98-D596AD9332EE}"/>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pt idx="1">
                  <c:v>18.384655962829825</c:v>
                </c:pt>
                <c:pt idx="2">
                  <c:v>18.763053061589098</c:v>
                </c:pt>
              </c:numCache>
            </c:numRef>
          </c:val>
          <c:extLst>
            <c:ext xmlns:c16="http://schemas.microsoft.com/office/drawing/2014/chart" uri="{C3380CC4-5D6E-409C-BE32-E72D297353CC}">
              <c16:uniqueId val="{00000001-C1D0-4D83-8E98-D596AD9332EE}"/>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0.74789</cdr:x>
      <cdr:y>0.72768</cdr:y>
    </cdr:from>
    <cdr:to>
      <cdr:x>0.74789</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4466547" y="6646975"/>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März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März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91059</xdr:colOff>
      <xdr:row>26</xdr:row>
      <xdr:rowOff>49149</xdr:rowOff>
    </xdr:from>
    <xdr:to>
      <xdr:col>6</xdr:col>
      <xdr:colOff>674979</xdr:colOff>
      <xdr:row>55</xdr:row>
      <xdr:rowOff>100449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42</xdr:row>
      <xdr:rowOff>152400</xdr:rowOff>
    </xdr:from>
    <xdr:to>
      <xdr:col>6</xdr:col>
      <xdr:colOff>146685</xdr:colOff>
      <xdr:row>53</xdr:row>
      <xdr:rowOff>19605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137160</xdr:rowOff>
    </xdr:from>
    <xdr:ext cx="2766060" cy="232436"/>
    <xdr:sp macro="" textlink="">
      <xdr:nvSpPr>
        <xdr:cNvPr id="7" name="Textfeld 6"/>
        <xdr:cNvSpPr txBox="1"/>
      </xdr:nvSpPr>
      <xdr:spPr>
        <a:xfrm>
          <a:off x="1746885" y="78905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535305</xdr:colOff>
      <xdr:row>37</xdr:row>
      <xdr:rowOff>66676</xdr:rowOff>
    </xdr:from>
    <xdr:to>
      <xdr:col>0</xdr:col>
      <xdr:colOff>786765</xdr:colOff>
      <xdr:row>38</xdr:row>
      <xdr:rowOff>133351</xdr:rowOff>
    </xdr:to>
    <xdr:sp macro="" textlink="">
      <xdr:nvSpPr>
        <xdr:cNvPr id="8" name="Textfeld 7"/>
        <xdr:cNvSpPr txBox="1"/>
      </xdr:nvSpPr>
      <xdr:spPr>
        <a:xfrm>
          <a:off x="535305" y="7277101"/>
          <a:ext cx="25146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821055</xdr:colOff>
      <xdr:row>42</xdr:row>
      <xdr:rowOff>38100</xdr:rowOff>
    </xdr:from>
    <xdr:to>
      <xdr:col>2</xdr:col>
      <xdr:colOff>199695</xdr:colOff>
      <xdr:row>43</xdr:row>
      <xdr:rowOff>37125</xdr:rowOff>
    </xdr:to>
    <xdr:sp macro="" textlink="">
      <xdr:nvSpPr>
        <xdr:cNvPr id="9" name="Textfeld 8"/>
        <xdr:cNvSpPr txBox="1"/>
      </xdr:nvSpPr>
      <xdr:spPr>
        <a:xfrm>
          <a:off x="821055" y="81534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760095</xdr:colOff>
      <xdr:row>26</xdr:row>
      <xdr:rowOff>525780</xdr:rowOff>
    </xdr:from>
    <xdr:to>
      <xdr:col>2</xdr:col>
      <xdr:colOff>318135</xdr:colOff>
      <xdr:row>28</xdr:row>
      <xdr:rowOff>14265</xdr:rowOff>
    </xdr:to>
    <xdr:sp macro="" textlink="">
      <xdr:nvSpPr>
        <xdr:cNvPr id="10" name="Textfeld 9"/>
        <xdr:cNvSpPr txBox="1"/>
      </xdr:nvSpPr>
      <xdr:spPr>
        <a:xfrm>
          <a:off x="760095" y="5393055"/>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45720</xdr:rowOff>
    </xdr:from>
    <xdr:to>
      <xdr:col>3</xdr:col>
      <xdr:colOff>339604</xdr:colOff>
      <xdr:row>54</xdr:row>
      <xdr:rowOff>8691</xdr:rowOff>
    </xdr:to>
    <xdr:sp macro="" textlink="">
      <xdr:nvSpPr>
        <xdr:cNvPr id="11" name="Rectangle 4"/>
        <xdr:cNvSpPr>
          <a:spLocks noChangeArrowheads="1"/>
        </xdr:cNvSpPr>
      </xdr:nvSpPr>
      <xdr:spPr bwMode="auto">
        <a:xfrm>
          <a:off x="2710815" y="10151745"/>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45720</xdr:rowOff>
    </xdr:from>
    <xdr:to>
      <xdr:col>4</xdr:col>
      <xdr:colOff>781507</xdr:colOff>
      <xdr:row>54</xdr:row>
      <xdr:rowOff>8691</xdr:rowOff>
    </xdr:to>
    <xdr:sp macro="" textlink="">
      <xdr:nvSpPr>
        <xdr:cNvPr id="12" name="Rectangle 5"/>
        <xdr:cNvSpPr>
          <a:spLocks noChangeArrowheads="1"/>
        </xdr:cNvSpPr>
      </xdr:nvSpPr>
      <xdr:spPr bwMode="auto">
        <a:xfrm>
          <a:off x="4038600" y="10151745"/>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45720</xdr:rowOff>
    </xdr:from>
    <xdr:to>
      <xdr:col>4</xdr:col>
      <xdr:colOff>98946</xdr:colOff>
      <xdr:row>54</xdr:row>
      <xdr:rowOff>44653</xdr:rowOff>
    </xdr:to>
    <xdr:sp macro="" textlink="">
      <xdr:nvSpPr>
        <xdr:cNvPr id="13" name="Text Box 7"/>
        <xdr:cNvSpPr txBox="1">
          <a:spLocks noChangeArrowheads="1"/>
        </xdr:cNvSpPr>
      </xdr:nvSpPr>
      <xdr:spPr bwMode="auto">
        <a:xfrm>
          <a:off x="3236595" y="1015174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53</xdr:row>
      <xdr:rowOff>45720</xdr:rowOff>
    </xdr:from>
    <xdr:to>
      <xdr:col>5</xdr:col>
      <xdr:colOff>540848</xdr:colOff>
      <xdr:row>54</xdr:row>
      <xdr:rowOff>44653</xdr:rowOff>
    </xdr:to>
    <xdr:sp macro="" textlink="">
      <xdr:nvSpPr>
        <xdr:cNvPr id="14" name="Text Box 14"/>
        <xdr:cNvSpPr txBox="1">
          <a:spLocks noChangeArrowheads="1"/>
        </xdr:cNvSpPr>
      </xdr:nvSpPr>
      <xdr:spPr bwMode="auto">
        <a:xfrm>
          <a:off x="4581525" y="1015174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150495</xdr:colOff>
      <xdr:row>54</xdr:row>
      <xdr:rowOff>34290</xdr:rowOff>
    </xdr:from>
    <xdr:to>
      <xdr:col>2</xdr:col>
      <xdr:colOff>455295</xdr:colOff>
      <xdr:row>55</xdr:row>
      <xdr:rowOff>123825</xdr:rowOff>
    </xdr:to>
    <xdr:sp macro="" textlink="">
      <xdr:nvSpPr>
        <xdr:cNvPr id="15" name="Text Box 6"/>
        <xdr:cNvSpPr txBox="1">
          <a:spLocks noChangeArrowheads="1"/>
        </xdr:cNvSpPr>
      </xdr:nvSpPr>
      <xdr:spPr bwMode="auto">
        <a:xfrm>
          <a:off x="150495" y="1032129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114300</xdr:rowOff>
    </xdr:from>
    <xdr:to>
      <xdr:col>6</xdr:col>
      <xdr:colOff>137160</xdr:colOff>
      <xdr:row>51</xdr:row>
      <xdr:rowOff>127020</xdr:rowOff>
    </xdr:to>
    <xdr:cxnSp macro="">
      <xdr:nvCxnSpPr>
        <xdr:cNvPr id="16" name="Gerade Verbindung 3"/>
        <xdr:cNvCxnSpPr/>
      </xdr:nvCxnSpPr>
      <xdr:spPr bwMode="auto">
        <a:xfrm>
          <a:off x="5452110" y="84105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156208</xdr:colOff>
      <xdr:row>27</xdr:row>
      <xdr:rowOff>379095</xdr:rowOff>
    </xdr:from>
    <xdr:to>
      <xdr:col>6</xdr:col>
      <xdr:colOff>667048</xdr:colOff>
      <xdr:row>55</xdr:row>
      <xdr:rowOff>34245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66629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127635</xdr:rowOff>
    </xdr:from>
    <xdr:ext cx="1906905" cy="209550"/>
    <xdr:sp macro="" textlink="">
      <xdr:nvSpPr>
        <xdr:cNvPr id="4" name="Text Box 17"/>
        <xdr:cNvSpPr txBox="1">
          <a:spLocks noChangeArrowheads="1"/>
        </xdr:cNvSpPr>
      </xdr:nvSpPr>
      <xdr:spPr bwMode="auto">
        <a:xfrm>
          <a:off x="232410" y="1016698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144780</xdr:rowOff>
    </xdr:from>
    <xdr:to>
      <xdr:col>3</xdr:col>
      <xdr:colOff>446115</xdr:colOff>
      <xdr:row>53</xdr:row>
      <xdr:rowOff>106680</xdr:rowOff>
    </xdr:to>
    <xdr:sp macro="" textlink="">
      <xdr:nvSpPr>
        <xdr:cNvPr id="5" name="Rectangle 4"/>
        <xdr:cNvSpPr>
          <a:spLocks noChangeArrowheads="1"/>
        </xdr:cNvSpPr>
      </xdr:nvSpPr>
      <xdr:spPr bwMode="auto">
        <a:xfrm>
          <a:off x="2815590" y="1000315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137160</xdr:rowOff>
    </xdr:from>
    <xdr:to>
      <xdr:col>5</xdr:col>
      <xdr:colOff>219419</xdr:colOff>
      <xdr:row>53</xdr:row>
      <xdr:rowOff>100185</xdr:rowOff>
    </xdr:to>
    <xdr:sp macro="" textlink="">
      <xdr:nvSpPr>
        <xdr:cNvPr id="6" name="Rectangle 5"/>
        <xdr:cNvSpPr>
          <a:spLocks noChangeArrowheads="1"/>
        </xdr:cNvSpPr>
      </xdr:nvSpPr>
      <xdr:spPr bwMode="auto">
        <a:xfrm>
          <a:off x="4360544" y="99955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131444</xdr:rowOff>
    </xdr:from>
    <xdr:to>
      <xdr:col>4</xdr:col>
      <xdr:colOff>257175</xdr:colOff>
      <xdr:row>53</xdr:row>
      <xdr:rowOff>130469</xdr:rowOff>
    </xdr:to>
    <xdr:sp macro="" textlink="">
      <xdr:nvSpPr>
        <xdr:cNvPr id="7" name="Text Box 7"/>
        <xdr:cNvSpPr txBox="1">
          <a:spLocks noChangeArrowheads="1"/>
        </xdr:cNvSpPr>
      </xdr:nvSpPr>
      <xdr:spPr bwMode="auto">
        <a:xfrm>
          <a:off x="3314700" y="99898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52</xdr:row>
      <xdr:rowOff>131445</xdr:rowOff>
    </xdr:from>
    <xdr:to>
      <xdr:col>6</xdr:col>
      <xdr:colOff>9525</xdr:colOff>
      <xdr:row>53</xdr:row>
      <xdr:rowOff>130470</xdr:rowOff>
    </xdr:to>
    <xdr:sp macro="" textlink="">
      <xdr:nvSpPr>
        <xdr:cNvPr id="8" name="Text Box 14"/>
        <xdr:cNvSpPr txBox="1">
          <a:spLocks noChangeArrowheads="1"/>
        </xdr:cNvSpPr>
      </xdr:nvSpPr>
      <xdr:spPr bwMode="auto">
        <a:xfrm>
          <a:off x="4838700" y="99898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6"/>
  </cols>
  <sheetData>
    <row r="1" spans="1:1" ht="15.75" x14ac:dyDescent="0.25">
      <c r="A1" s="375" t="s">
        <v>318</v>
      </c>
    </row>
    <row r="4" spans="1:1" ht="28.5" customHeight="1" x14ac:dyDescent="0.2">
      <c r="A4" s="382" t="s">
        <v>331</v>
      </c>
    </row>
    <row r="5" spans="1:1" ht="14.25" x14ac:dyDescent="0.2">
      <c r="A5" s="377"/>
    </row>
    <row r="6" spans="1:1" ht="14.25" x14ac:dyDescent="0.2">
      <c r="A6" s="377"/>
    </row>
    <row r="7" spans="1:1" x14ac:dyDescent="0.2">
      <c r="A7" s="378" t="s">
        <v>319</v>
      </c>
    </row>
    <row r="10" spans="1:1" x14ac:dyDescent="0.2">
      <c r="A10" s="378" t="s">
        <v>332</v>
      </c>
    </row>
    <row r="11" spans="1:1" x14ac:dyDescent="0.2">
      <c r="A11" s="376" t="s">
        <v>320</v>
      </c>
    </row>
    <row r="14" spans="1:1" x14ac:dyDescent="0.2">
      <c r="A14" s="376" t="s">
        <v>321</v>
      </c>
    </row>
    <row r="17" spans="1:1" x14ac:dyDescent="0.2">
      <c r="A17" s="376" t="s">
        <v>322</v>
      </c>
    </row>
    <row r="18" spans="1:1" x14ac:dyDescent="0.2">
      <c r="A18" s="376" t="s">
        <v>323</v>
      </c>
    </row>
    <row r="19" spans="1:1" x14ac:dyDescent="0.2">
      <c r="A19" s="376" t="s">
        <v>324</v>
      </c>
    </row>
    <row r="20" spans="1:1" x14ac:dyDescent="0.2">
      <c r="A20" s="376" t="s">
        <v>325</v>
      </c>
    </row>
    <row r="21" spans="1:1" x14ac:dyDescent="0.2">
      <c r="A21" s="376" t="s">
        <v>326</v>
      </c>
    </row>
    <row r="24" spans="1:1" x14ac:dyDescent="0.2">
      <c r="A24" s="379" t="s">
        <v>327</v>
      </c>
    </row>
    <row r="25" spans="1:1" ht="38.25" x14ac:dyDescent="0.2">
      <c r="A25" s="380" t="s">
        <v>328</v>
      </c>
    </row>
    <row r="28" spans="1:1" x14ac:dyDescent="0.2">
      <c r="A28" s="379" t="s">
        <v>329</v>
      </c>
    </row>
    <row r="29" spans="1:1" x14ac:dyDescent="0.2">
      <c r="A29" s="381" t="s">
        <v>330</v>
      </c>
    </row>
    <row r="30" spans="1:1" x14ac:dyDescent="0.2">
      <c r="A30" s="376"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103</v>
      </c>
      <c r="C1" s="63"/>
      <c r="D1" s="63"/>
      <c r="E1" s="63"/>
      <c r="F1" s="63"/>
      <c r="G1" s="63"/>
      <c r="H1" s="63"/>
      <c r="I1" s="64"/>
    </row>
    <row r="2" spans="1:9" x14ac:dyDescent="0.2">
      <c r="A2" s="61"/>
      <c r="B2" s="65"/>
      <c r="C2" s="63"/>
      <c r="D2" s="63"/>
      <c r="E2" s="63"/>
      <c r="F2" s="64"/>
      <c r="G2" s="64"/>
      <c r="H2" s="64"/>
      <c r="I2" s="64"/>
    </row>
    <row r="3" spans="1:9" x14ac:dyDescent="0.2">
      <c r="A3" s="61"/>
      <c r="B3" s="317" t="s">
        <v>104</v>
      </c>
      <c r="C3" s="317"/>
      <c r="D3" s="317"/>
      <c r="E3" s="317"/>
      <c r="F3" s="317"/>
      <c r="G3" s="317"/>
      <c r="H3" s="317"/>
      <c r="I3" s="317"/>
    </row>
    <row r="4" spans="1:9" x14ac:dyDescent="0.2">
      <c r="A4" s="61"/>
      <c r="B4" s="334" t="s">
        <v>105</v>
      </c>
      <c r="C4" s="334"/>
      <c r="D4" s="334"/>
      <c r="E4" s="334"/>
      <c r="F4" s="334"/>
      <c r="G4" s="334"/>
      <c r="H4" s="334"/>
      <c r="I4" s="334"/>
    </row>
    <row r="5" spans="1:9" x14ac:dyDescent="0.2">
      <c r="A5" s="61"/>
      <c r="H5" s="64"/>
      <c r="I5" s="64"/>
    </row>
    <row r="6" spans="1:9" x14ac:dyDescent="0.2">
      <c r="A6" s="318" t="s">
        <v>3</v>
      </c>
      <c r="B6" s="321" t="s">
        <v>106</v>
      </c>
      <c r="C6" s="321" t="s">
        <v>107</v>
      </c>
      <c r="D6" s="321" t="s">
        <v>108</v>
      </c>
      <c r="E6" s="321" t="s">
        <v>109</v>
      </c>
      <c r="F6" s="321" t="s">
        <v>110</v>
      </c>
      <c r="G6" s="321" t="s">
        <v>111</v>
      </c>
      <c r="H6" s="329" t="s">
        <v>112</v>
      </c>
      <c r="I6" s="329" t="s">
        <v>113</v>
      </c>
    </row>
    <row r="7" spans="1:9" x14ac:dyDescent="0.2">
      <c r="A7" s="319"/>
      <c r="B7" s="335"/>
      <c r="C7" s="322"/>
      <c r="D7" s="322"/>
      <c r="E7" s="322"/>
      <c r="F7" s="322"/>
      <c r="G7" s="322"/>
      <c r="H7" s="330"/>
      <c r="I7" s="330"/>
    </row>
    <row r="8" spans="1:9" x14ac:dyDescent="0.2">
      <c r="A8" s="319"/>
      <c r="B8" s="335"/>
      <c r="C8" s="322"/>
      <c r="D8" s="322"/>
      <c r="E8" s="322"/>
      <c r="F8" s="322"/>
      <c r="G8" s="322"/>
      <c r="H8" s="330"/>
      <c r="I8" s="330"/>
    </row>
    <row r="9" spans="1:9" x14ac:dyDescent="0.2">
      <c r="A9" s="319"/>
      <c r="B9" s="335"/>
      <c r="C9" s="323"/>
      <c r="D9" s="323"/>
      <c r="E9" s="323"/>
      <c r="F9" s="323"/>
      <c r="G9" s="323"/>
      <c r="H9" s="331"/>
      <c r="I9" s="331"/>
    </row>
    <row r="10" spans="1:9" x14ac:dyDescent="0.2">
      <c r="A10" s="320"/>
      <c r="B10" s="336"/>
      <c r="C10" s="66" t="s">
        <v>17</v>
      </c>
      <c r="D10" s="67" t="s">
        <v>114</v>
      </c>
      <c r="E10" s="332" t="s">
        <v>115</v>
      </c>
      <c r="F10" s="333"/>
      <c r="G10" s="68" t="s">
        <v>20</v>
      </c>
      <c r="H10" s="69"/>
      <c r="I10" s="70" t="s">
        <v>115</v>
      </c>
    </row>
    <row r="11" spans="1:9" x14ac:dyDescent="0.2">
      <c r="A11" s="71"/>
      <c r="B11" s="72"/>
      <c r="C11" s="73"/>
      <c r="D11" s="74"/>
      <c r="E11" s="74"/>
      <c r="F11" s="75"/>
      <c r="G11" s="76"/>
      <c r="H11" s="77"/>
      <c r="I11" s="78"/>
    </row>
    <row r="12" spans="1:9" ht="13.5" customHeight="1" x14ac:dyDescent="0.2">
      <c r="A12" s="79" t="s">
        <v>116</v>
      </c>
      <c r="B12" s="80" t="s">
        <v>117</v>
      </c>
      <c r="C12" s="81">
        <v>174</v>
      </c>
      <c r="D12" s="81">
        <v>137</v>
      </c>
      <c r="E12" s="81">
        <v>3003</v>
      </c>
      <c r="F12" s="81">
        <v>18763</v>
      </c>
      <c r="G12" s="82">
        <v>16</v>
      </c>
      <c r="H12" s="82">
        <v>37.200000000000003</v>
      </c>
      <c r="I12" s="81">
        <v>137</v>
      </c>
    </row>
    <row r="13" spans="1:9" ht="13.5" customHeight="1" x14ac:dyDescent="0.2">
      <c r="A13" s="79"/>
      <c r="B13" s="83" t="s">
        <v>118</v>
      </c>
      <c r="C13" s="84"/>
      <c r="D13" s="85"/>
      <c r="E13" s="85"/>
      <c r="F13" s="86"/>
      <c r="G13" s="87"/>
      <c r="H13" s="87"/>
      <c r="I13" s="85"/>
    </row>
    <row r="14" spans="1:9" ht="13.5" customHeight="1" x14ac:dyDescent="0.2">
      <c r="A14" s="79" t="s">
        <v>21</v>
      </c>
      <c r="B14" s="83" t="s">
        <v>119</v>
      </c>
      <c r="C14" s="85">
        <v>166</v>
      </c>
      <c r="D14" s="85">
        <v>136</v>
      </c>
      <c r="E14" s="85">
        <v>2953</v>
      </c>
      <c r="F14" s="85">
        <v>16484</v>
      </c>
      <c r="G14" s="87">
        <v>17.899999999999999</v>
      </c>
      <c r="H14" s="87">
        <v>35.4</v>
      </c>
      <c r="I14" s="85">
        <v>121</v>
      </c>
    </row>
    <row r="15" spans="1:9" ht="13.5" customHeight="1" x14ac:dyDescent="0.2">
      <c r="A15" s="79" t="s">
        <v>21</v>
      </c>
      <c r="B15" s="83" t="s">
        <v>120</v>
      </c>
      <c r="C15" s="85">
        <v>183</v>
      </c>
      <c r="D15" s="85">
        <v>138</v>
      </c>
      <c r="E15" s="85">
        <v>3300</v>
      </c>
      <c r="F15" s="85">
        <v>20881</v>
      </c>
      <c r="G15" s="87">
        <v>15.8</v>
      </c>
      <c r="H15" s="87">
        <v>45.6</v>
      </c>
      <c r="I15" s="85">
        <v>152</v>
      </c>
    </row>
    <row r="16" spans="1:9" ht="13.5" customHeight="1" x14ac:dyDescent="0.2">
      <c r="A16" s="79" t="s">
        <v>21</v>
      </c>
      <c r="B16" s="83" t="s">
        <v>121</v>
      </c>
      <c r="C16" s="85">
        <v>205</v>
      </c>
      <c r="D16" s="85">
        <v>144</v>
      </c>
      <c r="E16" s="85">
        <v>3737</v>
      </c>
      <c r="F16" s="85">
        <v>19850</v>
      </c>
      <c r="G16" s="87">
        <v>18.8</v>
      </c>
      <c r="H16" s="87">
        <v>53.1</v>
      </c>
      <c r="I16" s="85">
        <v>138</v>
      </c>
    </row>
    <row r="17" spans="1:9" ht="13.5" customHeight="1" x14ac:dyDescent="0.2">
      <c r="A17" s="79" t="s">
        <v>21</v>
      </c>
      <c r="B17" s="83" t="s">
        <v>122</v>
      </c>
      <c r="C17" s="85">
        <v>174</v>
      </c>
      <c r="D17" s="85">
        <v>134</v>
      </c>
      <c r="E17" s="85">
        <v>2343</v>
      </c>
      <c r="F17" s="85">
        <v>21111</v>
      </c>
      <c r="G17" s="87">
        <v>11.1</v>
      </c>
      <c r="H17" s="87">
        <v>20.100000000000001</v>
      </c>
      <c r="I17" s="85">
        <v>157</v>
      </c>
    </row>
    <row r="18" spans="1:9" ht="13.5" customHeight="1" x14ac:dyDescent="0.2">
      <c r="A18" s="79"/>
      <c r="B18" s="72"/>
      <c r="C18" s="88"/>
      <c r="D18" s="88"/>
      <c r="E18" s="88"/>
      <c r="F18" s="88"/>
      <c r="G18" s="89"/>
      <c r="H18" s="89"/>
      <c r="I18" s="88"/>
    </row>
    <row r="19" spans="1:9" ht="13.5" customHeight="1" x14ac:dyDescent="0.2">
      <c r="A19" s="79" t="s">
        <v>123</v>
      </c>
      <c r="B19" s="80" t="s">
        <v>124</v>
      </c>
      <c r="C19" s="81">
        <v>136</v>
      </c>
      <c r="D19" s="81">
        <v>170</v>
      </c>
      <c r="E19" s="81">
        <v>2814</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125</v>
      </c>
      <c r="C21" s="93" t="s">
        <v>126</v>
      </c>
      <c r="D21" s="93" t="s">
        <v>126</v>
      </c>
      <c r="E21" s="93" t="s">
        <v>126</v>
      </c>
      <c r="F21" s="93" t="s">
        <v>126</v>
      </c>
      <c r="G21" s="93" t="s">
        <v>126</v>
      </c>
      <c r="H21" s="93" t="s">
        <v>126</v>
      </c>
      <c r="I21" s="93" t="s">
        <v>126</v>
      </c>
    </row>
    <row r="22" spans="1:9" ht="13.5" customHeight="1" x14ac:dyDescent="0.2">
      <c r="A22" s="79">
        <v>6</v>
      </c>
      <c r="B22" s="83" t="s">
        <v>127</v>
      </c>
      <c r="C22" s="93" t="s">
        <v>126</v>
      </c>
      <c r="D22" s="93" t="s">
        <v>126</v>
      </c>
      <c r="E22" s="93" t="s">
        <v>126</v>
      </c>
      <c r="F22" s="93" t="s">
        <v>126</v>
      </c>
      <c r="G22" s="93" t="s">
        <v>126</v>
      </c>
      <c r="H22" s="93" t="s">
        <v>126</v>
      </c>
      <c r="I22" s="93" t="s">
        <v>126</v>
      </c>
    </row>
    <row r="23" spans="1:9" ht="13.5" customHeight="1" x14ac:dyDescent="0.2">
      <c r="A23" s="79">
        <v>7</v>
      </c>
      <c r="B23" s="83" t="s">
        <v>128</v>
      </c>
      <c r="C23" s="93" t="s">
        <v>126</v>
      </c>
      <c r="D23" s="93" t="s">
        <v>126</v>
      </c>
      <c r="E23" s="93" t="s">
        <v>126</v>
      </c>
      <c r="F23" s="93" t="s">
        <v>126</v>
      </c>
      <c r="G23" s="93" t="s">
        <v>126</v>
      </c>
      <c r="H23" s="93" t="s">
        <v>126</v>
      </c>
      <c r="I23" s="93" t="s">
        <v>126</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136</v>
      </c>
      <c r="D25" s="85">
        <v>170</v>
      </c>
      <c r="E25" s="85">
        <v>2814</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126</v>
      </c>
      <c r="D28" s="93" t="s">
        <v>126</v>
      </c>
      <c r="E28" s="93" t="s">
        <v>126</v>
      </c>
      <c r="F28" s="93" t="s">
        <v>126</v>
      </c>
      <c r="G28" s="93" t="s">
        <v>126</v>
      </c>
      <c r="H28" s="93" t="s">
        <v>126</v>
      </c>
      <c r="I28" s="93" t="s">
        <v>126</v>
      </c>
    </row>
    <row r="29" spans="1:9" ht="13.5" customHeight="1" x14ac:dyDescent="0.2">
      <c r="A29" s="79"/>
      <c r="B29" s="83"/>
      <c r="C29" s="81"/>
      <c r="D29" s="81"/>
      <c r="E29" s="81"/>
      <c r="F29" s="95"/>
      <c r="G29" s="96"/>
      <c r="H29" s="96"/>
      <c r="I29" s="95"/>
    </row>
    <row r="30" spans="1:9" ht="13.5" customHeight="1" x14ac:dyDescent="0.2">
      <c r="A30" s="79" t="s">
        <v>134</v>
      </c>
      <c r="B30" s="80" t="s">
        <v>135</v>
      </c>
      <c r="C30" s="81">
        <v>174</v>
      </c>
      <c r="D30" s="81">
        <v>137</v>
      </c>
      <c r="E30" s="81">
        <v>3004</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188</v>
      </c>
      <c r="D32" s="85">
        <v>133</v>
      </c>
      <c r="E32" s="85">
        <v>2099</v>
      </c>
      <c r="F32" s="85">
        <v>21884</v>
      </c>
      <c r="G32" s="87">
        <v>9.6</v>
      </c>
      <c r="H32" s="87">
        <v>16.2</v>
      </c>
      <c r="I32" s="85">
        <v>165</v>
      </c>
    </row>
    <row r="33" spans="1:9" ht="13.5" customHeight="1" x14ac:dyDescent="0.2">
      <c r="A33" s="79">
        <v>11</v>
      </c>
      <c r="B33" s="83" t="s">
        <v>50</v>
      </c>
      <c r="C33" s="85">
        <v>127</v>
      </c>
      <c r="D33" s="85">
        <v>140</v>
      </c>
      <c r="E33" s="85">
        <v>3341</v>
      </c>
      <c r="F33" s="85">
        <v>50349</v>
      </c>
      <c r="G33" s="87">
        <v>6.6</v>
      </c>
      <c r="H33" s="93" t="s">
        <v>21</v>
      </c>
      <c r="I33" s="85">
        <v>360</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104</v>
      </c>
      <c r="D35" s="85">
        <v>137</v>
      </c>
      <c r="E35" s="85">
        <v>2544</v>
      </c>
      <c r="F35" s="85">
        <v>15640</v>
      </c>
      <c r="G35" s="87">
        <v>16.3</v>
      </c>
      <c r="H35" s="87">
        <v>61.2</v>
      </c>
      <c r="I35" s="85">
        <v>114</v>
      </c>
    </row>
    <row r="36" spans="1:9" ht="13.5" customHeight="1" x14ac:dyDescent="0.2">
      <c r="A36" s="79">
        <v>14</v>
      </c>
      <c r="B36" s="83" t="s">
        <v>137</v>
      </c>
      <c r="C36" s="93" t="s">
        <v>21</v>
      </c>
      <c r="D36" s="93" t="s">
        <v>21</v>
      </c>
      <c r="E36" s="93" t="s">
        <v>21</v>
      </c>
      <c r="F36" s="93" t="s">
        <v>21</v>
      </c>
      <c r="G36" s="93" t="s">
        <v>21</v>
      </c>
      <c r="H36" s="93" t="s">
        <v>21</v>
      </c>
      <c r="I36" s="93" t="s">
        <v>21</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234</v>
      </c>
      <c r="D40" s="85">
        <v>136</v>
      </c>
      <c r="E40" s="85">
        <v>2802</v>
      </c>
      <c r="F40" s="85">
        <v>19261</v>
      </c>
      <c r="G40" s="87">
        <v>14.5</v>
      </c>
      <c r="H40" s="87">
        <v>29.3</v>
      </c>
      <c r="I40" s="85">
        <v>141</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194</v>
      </c>
      <c r="D42" s="85">
        <v>132</v>
      </c>
      <c r="E42" s="85">
        <v>3001</v>
      </c>
      <c r="F42" s="85">
        <v>32403</v>
      </c>
      <c r="G42" s="87">
        <v>9.3000000000000007</v>
      </c>
      <c r="H42" s="87">
        <v>24.6</v>
      </c>
      <c r="I42" s="85">
        <v>245</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142</v>
      </c>
      <c r="D45" s="85">
        <v>135</v>
      </c>
      <c r="E45" s="85">
        <v>2779</v>
      </c>
      <c r="F45" s="85">
        <v>15390</v>
      </c>
      <c r="G45" s="87">
        <v>18.100000000000001</v>
      </c>
      <c r="H45" s="87">
        <v>18.100000000000001</v>
      </c>
      <c r="I45" s="85">
        <v>114</v>
      </c>
    </row>
    <row r="46" spans="1:9" ht="13.5" customHeight="1" x14ac:dyDescent="0.2">
      <c r="A46" s="79">
        <v>19</v>
      </c>
      <c r="B46" s="83" t="s">
        <v>147</v>
      </c>
      <c r="C46" s="93" t="s">
        <v>126</v>
      </c>
      <c r="D46" s="93" t="s">
        <v>126</v>
      </c>
      <c r="E46" s="93" t="s">
        <v>126</v>
      </c>
      <c r="F46" s="93" t="s">
        <v>126</v>
      </c>
      <c r="G46" s="93" t="s">
        <v>126</v>
      </c>
      <c r="H46" s="93" t="s">
        <v>126</v>
      </c>
      <c r="I46" s="93" t="s">
        <v>126</v>
      </c>
    </row>
    <row r="47" spans="1:9" ht="13.5" customHeight="1" x14ac:dyDescent="0.2">
      <c r="A47" s="79">
        <v>20</v>
      </c>
      <c r="B47" s="83" t="s">
        <v>148</v>
      </c>
      <c r="C47" s="85">
        <v>153</v>
      </c>
      <c r="D47" s="85">
        <v>143</v>
      </c>
      <c r="E47" s="85">
        <v>3707</v>
      </c>
      <c r="F47" s="85">
        <v>25690</v>
      </c>
      <c r="G47" s="87">
        <v>14.4</v>
      </c>
      <c r="H47" s="87">
        <v>59.2</v>
      </c>
      <c r="I47" s="85">
        <v>180</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245</v>
      </c>
      <c r="D49" s="85">
        <v>140</v>
      </c>
      <c r="E49" s="85">
        <v>3806</v>
      </c>
      <c r="F49" s="85">
        <v>17106</v>
      </c>
      <c r="G49" s="87">
        <v>22.3</v>
      </c>
      <c r="H49" s="87">
        <v>66.7</v>
      </c>
      <c r="I49" s="85">
        <v>123</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155</v>
      </c>
      <c r="D51" s="85">
        <v>140</v>
      </c>
      <c r="E51" s="85">
        <v>2778</v>
      </c>
      <c r="F51" s="85">
        <v>16004</v>
      </c>
      <c r="G51" s="87">
        <v>17.399999999999999</v>
      </c>
      <c r="H51" s="87">
        <v>36.1</v>
      </c>
      <c r="I51" s="85">
        <v>114</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138</v>
      </c>
      <c r="D54" s="85">
        <v>133</v>
      </c>
      <c r="E54" s="85">
        <v>2808</v>
      </c>
      <c r="F54" s="85">
        <v>14540</v>
      </c>
      <c r="G54" s="87">
        <v>19.3</v>
      </c>
      <c r="H54" s="87">
        <v>34.6</v>
      </c>
      <c r="I54" s="85">
        <v>109</v>
      </c>
    </row>
    <row r="55" spans="1:9" ht="13.5" customHeight="1" x14ac:dyDescent="0.2">
      <c r="A55" s="79">
        <v>24</v>
      </c>
      <c r="B55" s="83" t="s">
        <v>156</v>
      </c>
      <c r="C55" s="85">
        <v>274</v>
      </c>
      <c r="D55" s="85">
        <v>124</v>
      </c>
      <c r="E55" s="85">
        <v>3178</v>
      </c>
      <c r="F55" s="85">
        <v>17733</v>
      </c>
      <c r="G55" s="87">
        <v>17.899999999999999</v>
      </c>
      <c r="H55" s="87">
        <v>41.1</v>
      </c>
      <c r="I55" s="85">
        <v>143</v>
      </c>
    </row>
    <row r="56" spans="1:9" ht="13.5" customHeight="1" x14ac:dyDescent="0.2">
      <c r="A56" s="79">
        <v>25</v>
      </c>
      <c r="B56" s="83" t="s">
        <v>157</v>
      </c>
      <c r="C56" s="85">
        <v>152</v>
      </c>
      <c r="D56" s="85">
        <v>137</v>
      </c>
      <c r="E56" s="85">
        <v>2939</v>
      </c>
      <c r="F56" s="85">
        <v>13430</v>
      </c>
      <c r="G56" s="87">
        <v>21.9</v>
      </c>
      <c r="H56" s="87">
        <v>29.9</v>
      </c>
      <c r="I56" s="85">
        <v>98</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178</v>
      </c>
      <c r="D58" s="85">
        <v>141</v>
      </c>
      <c r="E58" s="85">
        <v>3581</v>
      </c>
      <c r="F58" s="85">
        <v>19537</v>
      </c>
      <c r="G58" s="87">
        <v>18.3</v>
      </c>
      <c r="H58" s="87">
        <v>49.9</v>
      </c>
      <c r="I58" s="85">
        <v>138</v>
      </c>
    </row>
    <row r="59" spans="1:9" ht="13.5" customHeight="1" x14ac:dyDescent="0.2">
      <c r="A59" s="79">
        <v>27</v>
      </c>
      <c r="B59" s="83" t="s">
        <v>160</v>
      </c>
      <c r="C59" s="85">
        <v>198</v>
      </c>
      <c r="D59" s="85">
        <v>131</v>
      </c>
      <c r="E59" s="85">
        <v>2991</v>
      </c>
      <c r="F59" s="85">
        <v>17193</v>
      </c>
      <c r="G59" s="87">
        <v>17.399999999999999</v>
      </c>
      <c r="H59" s="87">
        <v>35.700000000000003</v>
      </c>
      <c r="I59" s="85">
        <v>131</v>
      </c>
    </row>
    <row r="60" spans="1:9" ht="13.5" customHeight="1" x14ac:dyDescent="0.2">
      <c r="A60" s="79">
        <v>28</v>
      </c>
      <c r="B60" s="83" t="s">
        <v>92</v>
      </c>
      <c r="C60" s="85">
        <v>162</v>
      </c>
      <c r="D60" s="85">
        <v>139</v>
      </c>
      <c r="E60" s="85">
        <v>3209</v>
      </c>
      <c r="F60" s="85">
        <v>17047</v>
      </c>
      <c r="G60" s="87">
        <v>18.8</v>
      </c>
      <c r="H60" s="87">
        <v>42.8</v>
      </c>
      <c r="I60" s="85">
        <v>123</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292</v>
      </c>
      <c r="D62" s="85">
        <v>132</v>
      </c>
      <c r="E62" s="85">
        <v>3410</v>
      </c>
      <c r="F62" s="85">
        <v>21262</v>
      </c>
      <c r="G62" s="87">
        <v>16</v>
      </c>
      <c r="H62" s="87">
        <v>31.5</v>
      </c>
      <c r="I62" s="85">
        <v>161</v>
      </c>
    </row>
    <row r="63" spans="1:9" ht="13.5" customHeight="1" x14ac:dyDescent="0.2">
      <c r="A63" s="79">
        <v>30</v>
      </c>
      <c r="B63" s="83" t="s">
        <v>96</v>
      </c>
      <c r="C63" s="93" t="s">
        <v>21</v>
      </c>
      <c r="D63" s="93" t="s">
        <v>21</v>
      </c>
      <c r="E63" s="93" t="s">
        <v>21</v>
      </c>
      <c r="F63" s="93" t="s">
        <v>21</v>
      </c>
      <c r="G63" s="93" t="s">
        <v>21</v>
      </c>
      <c r="H63" s="93" t="s">
        <v>21</v>
      </c>
      <c r="I63" s="93" t="s">
        <v>21</v>
      </c>
    </row>
    <row r="64" spans="1:9" ht="13.5" customHeight="1" x14ac:dyDescent="0.2">
      <c r="A64" s="79">
        <v>31</v>
      </c>
      <c r="B64" s="83" t="s">
        <v>97</v>
      </c>
      <c r="C64" s="85">
        <v>147</v>
      </c>
      <c r="D64" s="85">
        <v>136</v>
      </c>
      <c r="E64" s="85">
        <v>2507</v>
      </c>
      <c r="F64" s="85">
        <v>15674</v>
      </c>
      <c r="G64" s="87">
        <v>16</v>
      </c>
      <c r="H64" s="87">
        <v>8.6999999999999993</v>
      </c>
      <c r="I64" s="85">
        <v>115</v>
      </c>
    </row>
    <row r="65" spans="1:9" ht="13.5" customHeight="1" x14ac:dyDescent="0.2">
      <c r="A65" s="79">
        <v>32</v>
      </c>
      <c r="B65" s="83" t="s">
        <v>163</v>
      </c>
      <c r="C65" s="85">
        <v>155</v>
      </c>
      <c r="D65" s="85">
        <v>144</v>
      </c>
      <c r="E65" s="85">
        <v>3095</v>
      </c>
      <c r="F65" s="85">
        <v>19395</v>
      </c>
      <c r="G65" s="87">
        <v>16</v>
      </c>
      <c r="H65" s="87">
        <v>58.9</v>
      </c>
      <c r="I65" s="85">
        <v>134</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202</v>
      </c>
      <c r="D67" s="85">
        <v>149</v>
      </c>
      <c r="E67" s="85">
        <v>3718</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25"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40" t="s">
        <v>166</v>
      </c>
      <c r="B1" s="341"/>
      <c r="C1" s="341"/>
      <c r="D1" s="341"/>
      <c r="E1" s="341"/>
      <c r="F1" s="341"/>
      <c r="G1" s="341"/>
      <c r="H1" s="341"/>
      <c r="I1" s="341"/>
      <c r="J1" s="341"/>
      <c r="K1" s="341"/>
      <c r="L1" s="341"/>
      <c r="M1" s="101"/>
    </row>
    <row r="2" spans="1:14" s="103" customFormat="1" ht="10.9" customHeight="1" x14ac:dyDescent="0.2">
      <c r="A2" s="340"/>
      <c r="B2" s="340"/>
      <c r="C2" s="340"/>
      <c r="D2" s="340"/>
      <c r="E2" s="340"/>
      <c r="F2" s="340"/>
      <c r="G2" s="340"/>
      <c r="H2" s="340"/>
      <c r="I2" s="340"/>
      <c r="J2" s="340"/>
      <c r="K2" s="340"/>
      <c r="L2" s="340"/>
      <c r="M2" s="102"/>
    </row>
    <row r="3" spans="1:14" s="103" customFormat="1" ht="10.9" customHeight="1" x14ac:dyDescent="0.2">
      <c r="A3" s="342" t="s">
        <v>167</v>
      </c>
      <c r="B3" s="342"/>
      <c r="C3" s="342"/>
      <c r="D3" s="342"/>
      <c r="E3" s="342"/>
      <c r="F3" s="342"/>
      <c r="G3" s="342"/>
      <c r="H3" s="342"/>
      <c r="I3" s="342"/>
      <c r="J3" s="342"/>
      <c r="K3" s="342"/>
      <c r="L3" s="342"/>
      <c r="M3" s="102"/>
    </row>
    <row r="4" spans="1:14" s="103" customFormat="1" ht="10.9" customHeight="1" x14ac:dyDescent="0.2">
      <c r="A4" s="342" t="s">
        <v>2</v>
      </c>
      <c r="B4" s="342"/>
      <c r="C4" s="342"/>
      <c r="D4" s="342"/>
      <c r="E4" s="342"/>
      <c r="F4" s="342"/>
      <c r="G4" s="342"/>
      <c r="H4" s="342"/>
      <c r="I4" s="342"/>
      <c r="J4" s="342"/>
      <c r="K4" s="342"/>
      <c r="L4" s="342"/>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3" t="s">
        <v>3</v>
      </c>
      <c r="C6" s="346" t="s">
        <v>168</v>
      </c>
      <c r="D6" s="349" t="s">
        <v>5</v>
      </c>
      <c r="E6" s="349" t="s">
        <v>6</v>
      </c>
      <c r="F6" s="346" t="s">
        <v>169</v>
      </c>
      <c r="G6" s="352" t="s">
        <v>170</v>
      </c>
      <c r="H6" s="346" t="s">
        <v>9</v>
      </c>
      <c r="I6" s="337" t="s">
        <v>10</v>
      </c>
      <c r="J6" s="338"/>
      <c r="K6" s="339"/>
      <c r="L6" s="355" t="s">
        <v>112</v>
      </c>
      <c r="M6"/>
    </row>
    <row r="7" spans="1:14" s="107" customFormat="1" ht="15" customHeight="1" x14ac:dyDescent="0.2">
      <c r="A7" s="11"/>
      <c r="B7" s="344"/>
      <c r="C7" s="347"/>
      <c r="D7" s="347"/>
      <c r="E7" s="347"/>
      <c r="F7" s="350"/>
      <c r="G7" s="353"/>
      <c r="H7" s="350"/>
      <c r="I7" s="349" t="s">
        <v>12</v>
      </c>
      <c r="J7" s="358" t="s">
        <v>13</v>
      </c>
      <c r="K7" s="359"/>
      <c r="L7" s="356"/>
      <c r="M7"/>
    </row>
    <row r="8" spans="1:14" s="107" customFormat="1" ht="22.5" customHeight="1" x14ac:dyDescent="0.2">
      <c r="A8" s="11"/>
      <c r="B8" s="344"/>
      <c r="C8" s="347"/>
      <c r="D8" s="347"/>
      <c r="E8" s="348"/>
      <c r="F8" s="351"/>
      <c r="G8" s="354"/>
      <c r="H8" s="351"/>
      <c r="I8" s="348"/>
      <c r="J8" s="12" t="s">
        <v>14</v>
      </c>
      <c r="K8" s="13" t="s">
        <v>15</v>
      </c>
      <c r="L8" s="357"/>
      <c r="M8"/>
    </row>
    <row r="9" spans="1:14" s="107" customFormat="1" ht="10.9" customHeight="1" x14ac:dyDescent="0.2">
      <c r="A9" s="11"/>
      <c r="B9" s="345"/>
      <c r="C9" s="348"/>
      <c r="D9" s="348"/>
      <c r="E9" s="108" t="s">
        <v>16</v>
      </c>
      <c r="F9" s="108" t="s">
        <v>17</v>
      </c>
      <c r="G9" s="109" t="s">
        <v>18</v>
      </c>
      <c r="H9" s="337" t="s">
        <v>19</v>
      </c>
      <c r="I9" s="338"/>
      <c r="J9" s="338"/>
      <c r="K9" s="339"/>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116</v>
      </c>
      <c r="C11" s="112" t="s">
        <v>117</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8"/>
      <c r="E26" s="114"/>
      <c r="F26" s="114"/>
      <c r="G26" s="114"/>
      <c r="H26" s="116"/>
      <c r="I26" s="116"/>
      <c r="J26" s="116"/>
      <c r="K26" s="114"/>
      <c r="L26" s="115"/>
      <c r="M26"/>
      <c r="N26" s="117"/>
      <c r="O26" s="117"/>
    </row>
    <row r="27" spans="1:15" s="107" customFormat="1" ht="10.9" customHeight="1" x14ac:dyDescent="0.2">
      <c r="A27" s="11"/>
      <c r="B27" s="26"/>
      <c r="C27" s="27"/>
      <c r="D27" s="118">
        <v>2019</v>
      </c>
      <c r="E27" s="114"/>
      <c r="F27" s="114"/>
      <c r="G27" s="114"/>
      <c r="H27" s="116"/>
      <c r="I27" s="116"/>
      <c r="J27" s="116"/>
      <c r="K27" s="114"/>
      <c r="L27" s="115"/>
      <c r="M27"/>
      <c r="N27" s="117"/>
      <c r="O27" s="117"/>
    </row>
    <row r="28" spans="1:15" s="107" customFormat="1" ht="10.9" customHeight="1" x14ac:dyDescent="0.2">
      <c r="A28" s="11"/>
      <c r="B28" s="26"/>
      <c r="C28" s="27"/>
      <c r="D28" s="119" t="s">
        <v>24</v>
      </c>
      <c r="E28" s="114">
        <v>844</v>
      </c>
      <c r="F28" s="114">
        <v>149023.33333333299</v>
      </c>
      <c r="G28" s="114">
        <v>61947.72</v>
      </c>
      <c r="H28" s="114">
        <v>1320018.973</v>
      </c>
      <c r="I28" s="114">
        <v>8290529.9369999999</v>
      </c>
      <c r="J28" s="114">
        <v>3075765.7769999998</v>
      </c>
      <c r="K28" s="114">
        <v>1719629.6140000001</v>
      </c>
      <c r="L28" s="115">
        <v>37.099748753973998</v>
      </c>
      <c r="M28"/>
      <c r="N28" s="117"/>
      <c r="O28" s="117"/>
    </row>
    <row r="29" spans="1:15" s="107" customFormat="1" ht="10.9" customHeight="1" x14ac:dyDescent="0.2">
      <c r="A29" s="11"/>
      <c r="B29" s="26"/>
      <c r="C29" s="27"/>
      <c r="D29" s="118"/>
      <c r="E29" s="11"/>
      <c r="F29" s="11"/>
      <c r="G29" s="11"/>
      <c r="H29" s="11"/>
      <c r="I29" s="11"/>
      <c r="J29" s="11"/>
      <c r="K29" s="11"/>
      <c r="L29" s="11"/>
      <c r="M29"/>
      <c r="N29" s="117"/>
      <c r="O29" s="117"/>
    </row>
    <row r="30" spans="1:15" s="107" customFormat="1" ht="10.9" customHeight="1" x14ac:dyDescent="0.2">
      <c r="A30" s="11"/>
      <c r="B30" s="26"/>
      <c r="C30" s="27"/>
      <c r="D30" s="120" t="s">
        <v>25</v>
      </c>
      <c r="E30" s="114">
        <v>834</v>
      </c>
      <c r="F30" s="114">
        <v>148451</v>
      </c>
      <c r="G30" s="114">
        <v>21297.992999999999</v>
      </c>
      <c r="H30" s="114">
        <v>440693.06599999999</v>
      </c>
      <c r="I30" s="114">
        <v>2656697.588</v>
      </c>
      <c r="J30" s="114">
        <v>976516.21499999997</v>
      </c>
      <c r="K30" s="114">
        <v>553264.05799999996</v>
      </c>
      <c r="L30" s="115">
        <v>36.756769735886103</v>
      </c>
      <c r="M30"/>
      <c r="N30" s="117"/>
      <c r="O30" s="117"/>
    </row>
    <row r="31" spans="1:15" s="107" customFormat="1" ht="10.9" customHeight="1" x14ac:dyDescent="0.2">
      <c r="A31" s="11"/>
      <c r="B31" s="26"/>
      <c r="C31" s="27"/>
      <c r="D31" s="120" t="s">
        <v>26</v>
      </c>
      <c r="E31" s="114">
        <v>846</v>
      </c>
      <c r="F31" s="114">
        <v>149160</v>
      </c>
      <c r="G31" s="114">
        <v>19859.001</v>
      </c>
      <c r="H31" s="114">
        <v>432201.79</v>
      </c>
      <c r="I31" s="114">
        <v>2640745.2209999999</v>
      </c>
      <c r="J31" s="114">
        <v>961748.30299999996</v>
      </c>
      <c r="K31" s="114">
        <v>547724.59900000005</v>
      </c>
      <c r="L31" s="115">
        <v>36.419579418411502</v>
      </c>
      <c r="M31"/>
      <c r="N31" s="117"/>
      <c r="O31" s="117"/>
    </row>
    <row r="32" spans="1:15" s="107" customFormat="1" ht="10.9" customHeight="1" x14ac:dyDescent="0.2">
      <c r="A32" s="11"/>
      <c r="B32" s="26"/>
      <c r="C32" s="27"/>
      <c r="D32" s="120" t="s">
        <v>27</v>
      </c>
      <c r="E32" s="114">
        <v>852</v>
      </c>
      <c r="F32" s="114">
        <v>149459</v>
      </c>
      <c r="G32" s="114">
        <v>20790.725999999999</v>
      </c>
      <c r="H32" s="114">
        <v>447124.11700000003</v>
      </c>
      <c r="I32" s="114">
        <v>2993087.128</v>
      </c>
      <c r="J32" s="114">
        <v>1137501.2590000001</v>
      </c>
      <c r="K32" s="114">
        <v>618640.95700000005</v>
      </c>
      <c r="L32" s="115">
        <v>38.004281544589901</v>
      </c>
      <c r="M32"/>
      <c r="N32" s="117"/>
      <c r="O32" s="117"/>
    </row>
    <row r="33" spans="1:15" s="107" customFormat="1" ht="10.9" customHeight="1" x14ac:dyDescent="0.2">
      <c r="A33" s="11"/>
      <c r="B33" s="26"/>
      <c r="C33" s="27"/>
      <c r="D33" s="120" t="s">
        <v>28</v>
      </c>
      <c r="E33" s="114">
        <v>851</v>
      </c>
      <c r="F33" s="114">
        <v>149239</v>
      </c>
      <c r="G33" s="114">
        <v>19805.240000000002</v>
      </c>
      <c r="H33" s="116">
        <v>456962.17800000001</v>
      </c>
      <c r="I33" s="116">
        <v>2707385.5750000002</v>
      </c>
      <c r="J33" s="116">
        <v>930744.62</v>
      </c>
      <c r="K33" s="114">
        <v>528773.23400000005</v>
      </c>
      <c r="L33" s="115">
        <v>34.377985485129898</v>
      </c>
      <c r="M33"/>
      <c r="N33" s="117"/>
      <c r="O33" s="117"/>
    </row>
    <row r="34" spans="1:15" s="107" customFormat="1" ht="10.9" customHeight="1" x14ac:dyDescent="0.2">
      <c r="A34" s="11"/>
      <c r="B34" s="26"/>
      <c r="C34" s="27"/>
      <c r="D34" s="121" t="s">
        <v>29</v>
      </c>
      <c r="E34" s="114">
        <v>852</v>
      </c>
      <c r="F34" s="114">
        <v>148935</v>
      </c>
      <c r="G34" s="114">
        <v>20271.731</v>
      </c>
      <c r="H34" s="114">
        <v>468522.16100000002</v>
      </c>
      <c r="I34" s="114">
        <v>2792735.111</v>
      </c>
      <c r="J34" s="114">
        <v>1031861.81</v>
      </c>
      <c r="K34" s="114">
        <v>611343.23300000001</v>
      </c>
      <c r="L34" s="115">
        <v>36.9480730891989</v>
      </c>
      <c r="M34"/>
      <c r="N34" s="117"/>
      <c r="O34" s="117"/>
    </row>
    <row r="35" spans="1:15" s="107" customFormat="1" ht="10.9" customHeight="1" x14ac:dyDescent="0.2">
      <c r="A35" s="11"/>
      <c r="B35" s="26"/>
      <c r="C35" s="27"/>
      <c r="D35" s="120" t="s">
        <v>30</v>
      </c>
      <c r="E35" s="114">
        <v>851</v>
      </c>
      <c r="F35" s="114">
        <v>148751</v>
      </c>
      <c r="G35" s="114">
        <v>18679.857</v>
      </c>
      <c r="H35" s="114">
        <v>462977.19</v>
      </c>
      <c r="I35" s="114">
        <v>2594742.7000000002</v>
      </c>
      <c r="J35" s="114">
        <v>986597.10800000001</v>
      </c>
      <c r="K35" s="114">
        <v>541767.67099999997</v>
      </c>
      <c r="L35" s="115">
        <v>38.022926435056497</v>
      </c>
      <c r="M35"/>
      <c r="N35" s="117"/>
      <c r="O35" s="117"/>
    </row>
    <row r="36" spans="1:15" s="107" customFormat="1" ht="10.9" customHeight="1" x14ac:dyDescent="0.2">
      <c r="A36" s="11"/>
      <c r="B36" s="26"/>
      <c r="C36" s="27"/>
      <c r="D36" s="120" t="s">
        <v>31</v>
      </c>
      <c r="E36" s="114">
        <v>851</v>
      </c>
      <c r="F36" s="114">
        <v>149167</v>
      </c>
      <c r="G36" s="114">
        <v>20359.946</v>
      </c>
      <c r="H36" s="114">
        <v>466254.82</v>
      </c>
      <c r="I36" s="114">
        <v>2766787.7</v>
      </c>
      <c r="J36" s="114">
        <v>1013549.826</v>
      </c>
      <c r="K36" s="114">
        <v>576566.76599999995</v>
      </c>
      <c r="L36" s="115">
        <v>36.632728488709098</v>
      </c>
      <c r="M36"/>
      <c r="N36" s="117"/>
      <c r="O36" s="117"/>
    </row>
    <row r="37" spans="1:15" s="107" customFormat="1" ht="10.9" customHeight="1" x14ac:dyDescent="0.2">
      <c r="A37" s="11"/>
      <c r="B37" s="26"/>
      <c r="C37" s="27"/>
      <c r="D37" s="120" t="s">
        <v>32</v>
      </c>
      <c r="E37" s="114">
        <v>850</v>
      </c>
      <c r="F37" s="114">
        <v>149773</v>
      </c>
      <c r="G37" s="114">
        <v>19864.495999999999</v>
      </c>
      <c r="H37" s="114">
        <v>443735.505</v>
      </c>
      <c r="I37" s="114">
        <v>2638797.4279999998</v>
      </c>
      <c r="J37" s="114">
        <v>1007487.193</v>
      </c>
      <c r="K37" s="114">
        <v>566789.18900000001</v>
      </c>
      <c r="L37" s="115">
        <v>38.179785318481102</v>
      </c>
      <c r="M37"/>
      <c r="N37" s="117"/>
      <c r="O37" s="117"/>
    </row>
    <row r="38" spans="1:15" s="107" customFormat="1" ht="10.9" customHeight="1" x14ac:dyDescent="0.2">
      <c r="A38" s="11"/>
      <c r="B38" s="26"/>
      <c r="C38" s="27"/>
      <c r="D38" s="120" t="s">
        <v>33</v>
      </c>
      <c r="E38" s="114">
        <v>849</v>
      </c>
      <c r="F38" s="114">
        <v>149199</v>
      </c>
      <c r="G38" s="114">
        <v>19548.759999999998</v>
      </c>
      <c r="H38" s="114">
        <v>434131.55699999997</v>
      </c>
      <c r="I38" s="114">
        <v>2695509.7689999999</v>
      </c>
      <c r="J38" s="114">
        <v>984846.24</v>
      </c>
      <c r="K38" s="114">
        <v>550803.18799999997</v>
      </c>
      <c r="L38" s="115">
        <v>36.536548719887101</v>
      </c>
      <c r="M38"/>
      <c r="N38" s="117"/>
      <c r="O38" s="117"/>
    </row>
    <row r="39" spans="1:15" s="107" customFormat="1" ht="10.9" customHeight="1" x14ac:dyDescent="0.2">
      <c r="A39" s="11"/>
      <c r="B39" s="26"/>
      <c r="C39" s="27"/>
      <c r="D39" s="120" t="s">
        <v>34</v>
      </c>
      <c r="E39" s="114">
        <v>849</v>
      </c>
      <c r="F39" s="114">
        <v>148804</v>
      </c>
      <c r="G39" s="114">
        <v>19876.782999999999</v>
      </c>
      <c r="H39" s="114">
        <v>450295.76500000001</v>
      </c>
      <c r="I39" s="114">
        <v>2726357.3569999998</v>
      </c>
      <c r="J39" s="114">
        <v>990249.772</v>
      </c>
      <c r="K39" s="114">
        <v>573478.28899999999</v>
      </c>
      <c r="L39" s="115">
        <v>36.321349050501603</v>
      </c>
      <c r="M39"/>
      <c r="N39" s="117"/>
      <c r="O39" s="117"/>
    </row>
    <row r="40" spans="1:15" s="107" customFormat="1" ht="10.9" customHeight="1" x14ac:dyDescent="0.2">
      <c r="A40" s="11"/>
      <c r="B40" s="26"/>
      <c r="C40" s="27"/>
      <c r="D40" s="120" t="s">
        <v>35</v>
      </c>
      <c r="E40" s="114">
        <v>849</v>
      </c>
      <c r="F40" s="114">
        <v>148456</v>
      </c>
      <c r="G40" s="114">
        <v>20098.317999999999</v>
      </c>
      <c r="H40" s="114">
        <v>546525.26699999999</v>
      </c>
      <c r="I40" s="114">
        <v>2846418.9070000001</v>
      </c>
      <c r="J40" s="114">
        <v>1072276.9680000001</v>
      </c>
      <c r="K40" s="114">
        <v>599324.96400000004</v>
      </c>
      <c r="L40" s="115">
        <v>37.671087883902999</v>
      </c>
      <c r="M40"/>
      <c r="N40" s="117"/>
      <c r="O40" s="117"/>
    </row>
    <row r="41" spans="1:15" s="107" customFormat="1" ht="10.9" customHeight="1" x14ac:dyDescent="0.2">
      <c r="A41" s="11"/>
      <c r="B41" s="26"/>
      <c r="C41" s="27"/>
      <c r="D41" s="120" t="s">
        <v>36</v>
      </c>
      <c r="E41" s="114">
        <v>848</v>
      </c>
      <c r="F41" s="114">
        <v>147237</v>
      </c>
      <c r="G41" s="114">
        <v>16404.45</v>
      </c>
      <c r="H41" s="116">
        <v>452151.71100000001</v>
      </c>
      <c r="I41" s="116">
        <v>2369724.1129999999</v>
      </c>
      <c r="J41" s="116">
        <v>926825.05500000005</v>
      </c>
      <c r="K41" s="114">
        <v>480591.18400000001</v>
      </c>
      <c r="L41" s="115">
        <v>39.111095250099297</v>
      </c>
      <c r="M41"/>
      <c r="N41" s="117"/>
      <c r="O41" s="117"/>
    </row>
    <row r="42" spans="1:15" s="107" customFormat="1" ht="10.9" customHeight="1" x14ac:dyDescent="0.2">
      <c r="A42" s="11"/>
      <c r="B42" s="26"/>
      <c r="C42" s="27"/>
      <c r="D42" s="27"/>
      <c r="E42" s="11"/>
      <c r="F42" s="11"/>
      <c r="G42" s="11"/>
      <c r="H42" s="11"/>
      <c r="I42" s="11"/>
      <c r="J42" s="11"/>
      <c r="K42" s="11"/>
      <c r="L42" s="11"/>
      <c r="M42"/>
      <c r="N42" s="117"/>
      <c r="O42" s="117"/>
    </row>
    <row r="43" spans="1:15" s="107" customFormat="1" ht="10.9" customHeight="1" x14ac:dyDescent="0.2">
      <c r="A43" s="11"/>
      <c r="B43" s="26"/>
      <c r="C43" s="27"/>
      <c r="D43" s="118">
        <v>2020</v>
      </c>
      <c r="E43" s="11"/>
      <c r="F43" s="11"/>
      <c r="G43" s="11"/>
      <c r="H43" s="11"/>
      <c r="I43" s="11"/>
      <c r="J43" s="11"/>
      <c r="K43" s="11"/>
      <c r="L43" s="11"/>
      <c r="M43"/>
      <c r="N43" s="117"/>
      <c r="O43" s="117"/>
    </row>
    <row r="44" spans="1:15" s="107" customFormat="1" ht="10.9" customHeight="1" x14ac:dyDescent="0.2">
      <c r="A44" s="11"/>
      <c r="B44" s="26"/>
      <c r="C44" s="27"/>
      <c r="D44" s="119" t="s">
        <v>24</v>
      </c>
      <c r="E44" s="114">
        <v>833.33333333333303</v>
      </c>
      <c r="F44" s="114">
        <v>145364</v>
      </c>
      <c r="G44" s="114">
        <v>59337.23</v>
      </c>
      <c r="H44" s="114">
        <v>1303267.04</v>
      </c>
      <c r="I44" s="114">
        <v>8046488.2869999995</v>
      </c>
      <c r="J44" s="114">
        <v>3018142.7220000001</v>
      </c>
      <c r="K44" s="114">
        <v>1735015.872</v>
      </c>
      <c r="L44" s="115">
        <v>37.508818932554099</v>
      </c>
      <c r="M44"/>
      <c r="N44" s="117"/>
      <c r="O44" s="117"/>
    </row>
    <row r="45" spans="1:15" s="107" customFormat="1" ht="10.9" customHeight="1" x14ac:dyDescent="0.2">
      <c r="A45" s="11"/>
      <c r="B45" s="26"/>
      <c r="C45" s="27"/>
      <c r="D45" s="118"/>
      <c r="E45" s="11"/>
      <c r="F45" s="11"/>
      <c r="G45" s="11"/>
      <c r="H45" s="11"/>
      <c r="I45" s="11"/>
      <c r="J45" s="11"/>
      <c r="K45" s="11"/>
      <c r="L45" s="11"/>
      <c r="M45"/>
      <c r="N45" s="117"/>
      <c r="O45" s="117"/>
    </row>
    <row r="46" spans="1:15" s="107" customFormat="1" ht="10.9" customHeight="1" x14ac:dyDescent="0.2">
      <c r="A46" s="11"/>
      <c r="B46" s="26"/>
      <c r="C46" s="27"/>
      <c r="D46" s="120" t="s">
        <v>25</v>
      </c>
      <c r="E46" s="114">
        <v>828</v>
      </c>
      <c r="F46" s="114">
        <v>145070</v>
      </c>
      <c r="G46" s="114">
        <v>20155.583999999999</v>
      </c>
      <c r="H46" s="114">
        <v>436586.821</v>
      </c>
      <c r="I46" s="114">
        <v>2641081.1880000001</v>
      </c>
      <c r="J46" s="114">
        <v>989082.5</v>
      </c>
      <c r="K46" s="114">
        <v>565179.12300000002</v>
      </c>
      <c r="L46" s="115">
        <v>37.4499089423676</v>
      </c>
      <c r="M46"/>
      <c r="N46" s="117"/>
      <c r="O46" s="117"/>
    </row>
    <row r="47" spans="1:15" s="107" customFormat="1" ht="10.9" customHeight="1" x14ac:dyDescent="0.2">
      <c r="A47" s="11"/>
      <c r="B47" s="26"/>
      <c r="C47" s="27"/>
      <c r="D47" s="120" t="s">
        <v>26</v>
      </c>
      <c r="E47" s="114">
        <v>836</v>
      </c>
      <c r="F47" s="114">
        <v>145493</v>
      </c>
      <c r="G47" s="114">
        <v>19274.647000000001</v>
      </c>
      <c r="H47" s="114">
        <v>429596.04599999997</v>
      </c>
      <c r="I47" s="114">
        <v>2674838.75</v>
      </c>
      <c r="J47" s="114">
        <v>1014042.9570000001</v>
      </c>
      <c r="K47" s="114">
        <v>597733.37800000003</v>
      </c>
      <c r="L47" s="115">
        <v>37.910433180317902</v>
      </c>
      <c r="M47"/>
      <c r="N47" s="117"/>
      <c r="O47" s="117"/>
    </row>
    <row r="48" spans="1:15" customFormat="1" ht="10.9" customHeight="1" x14ac:dyDescent="0.2">
      <c r="A48" s="11"/>
      <c r="B48" s="26"/>
      <c r="C48" s="27"/>
      <c r="D48" s="120" t="s">
        <v>27</v>
      </c>
      <c r="E48" s="114">
        <v>836</v>
      </c>
      <c r="F48" s="114">
        <v>145529</v>
      </c>
      <c r="G48" s="114">
        <v>19906.999</v>
      </c>
      <c r="H48" s="114">
        <v>437084.17300000001</v>
      </c>
      <c r="I48" s="114">
        <v>2730568.3489999999</v>
      </c>
      <c r="J48" s="114">
        <v>1015017.265</v>
      </c>
      <c r="K48" s="114">
        <v>572103.37100000004</v>
      </c>
      <c r="L48" s="115">
        <v>37.172380811186201</v>
      </c>
    </row>
    <row r="49" spans="1:12" customFormat="1" ht="10.9" customHeight="1" x14ac:dyDescent="0.2">
      <c r="A49" s="11"/>
      <c r="B49" s="26"/>
      <c r="C49" s="27"/>
      <c r="D49" s="120" t="s">
        <v>28</v>
      </c>
      <c r="E49" s="114"/>
      <c r="F49" s="114"/>
      <c r="G49" s="114"/>
      <c r="H49" s="114"/>
      <c r="I49" s="114"/>
      <c r="J49" s="114"/>
      <c r="K49" s="114"/>
      <c r="L49" s="115"/>
    </row>
    <row r="50" spans="1:12" customFormat="1" ht="10.9" customHeight="1" x14ac:dyDescent="0.2">
      <c r="A50" s="11"/>
      <c r="B50" s="26"/>
      <c r="C50" s="27"/>
      <c r="D50" s="121" t="s">
        <v>29</v>
      </c>
      <c r="E50" s="114"/>
      <c r="F50" s="114"/>
      <c r="G50" s="114"/>
      <c r="H50" s="114"/>
      <c r="I50" s="114"/>
      <c r="J50" s="114"/>
      <c r="K50" s="114"/>
      <c r="L50" s="115"/>
    </row>
    <row r="51" spans="1:12" customFormat="1" ht="10.9" customHeight="1" x14ac:dyDescent="0.2">
      <c r="A51" s="11"/>
      <c r="B51" s="26"/>
      <c r="C51" s="27"/>
      <c r="D51" s="120" t="s">
        <v>30</v>
      </c>
      <c r="E51" s="114"/>
      <c r="F51" s="114"/>
      <c r="G51" s="114"/>
      <c r="H51" s="114"/>
      <c r="I51" s="114"/>
      <c r="J51" s="114"/>
      <c r="K51" s="114"/>
      <c r="L51" s="115"/>
    </row>
    <row r="52" spans="1:12" customFormat="1" ht="10.9" customHeight="1" x14ac:dyDescent="0.2">
      <c r="A52" s="11"/>
      <c r="B52" s="26"/>
      <c r="C52" s="27"/>
      <c r="D52" s="120" t="s">
        <v>31</v>
      </c>
      <c r="E52" s="114"/>
      <c r="F52" s="114"/>
      <c r="G52" s="114"/>
      <c r="H52" s="114"/>
      <c r="I52" s="114"/>
      <c r="J52" s="114"/>
      <c r="K52" s="114"/>
      <c r="L52" s="115"/>
    </row>
    <row r="53" spans="1:12" customFormat="1" ht="10.9" customHeight="1" x14ac:dyDescent="0.2">
      <c r="A53" s="11"/>
      <c r="B53" s="26"/>
      <c r="C53" s="27"/>
      <c r="D53" s="120" t="s">
        <v>32</v>
      </c>
      <c r="E53" s="114"/>
      <c r="F53" s="114"/>
      <c r="G53" s="114"/>
      <c r="H53" s="114"/>
      <c r="I53" s="114"/>
      <c r="J53" s="114"/>
      <c r="K53" s="114"/>
      <c r="L53" s="115"/>
    </row>
    <row r="54" spans="1:12" customFormat="1" ht="10.9" customHeight="1" x14ac:dyDescent="0.2">
      <c r="A54" s="11"/>
      <c r="B54" s="26"/>
      <c r="C54" s="27"/>
      <c r="D54" s="120" t="s">
        <v>33</v>
      </c>
      <c r="E54" s="114"/>
      <c r="F54" s="114"/>
      <c r="G54" s="114"/>
      <c r="H54" s="114"/>
      <c r="I54" s="114"/>
      <c r="J54" s="114"/>
      <c r="K54" s="114"/>
      <c r="L54" s="115"/>
    </row>
    <row r="55" spans="1:12" customFormat="1" ht="10.9" customHeight="1" x14ac:dyDescent="0.2">
      <c r="A55" s="11"/>
      <c r="B55" s="26"/>
      <c r="C55" s="27"/>
      <c r="D55" s="120" t="s">
        <v>34</v>
      </c>
      <c r="E55" s="114"/>
      <c r="F55" s="114"/>
      <c r="G55" s="114"/>
      <c r="H55" s="114"/>
      <c r="I55" s="114"/>
      <c r="J55" s="114"/>
      <c r="K55" s="114"/>
      <c r="L55" s="115"/>
    </row>
    <row r="56" spans="1:12" customFormat="1" ht="10.9" customHeight="1" x14ac:dyDescent="0.2">
      <c r="A56" s="11"/>
      <c r="B56" s="26"/>
      <c r="C56" s="27"/>
      <c r="D56" s="120" t="s">
        <v>35</v>
      </c>
      <c r="E56" s="114"/>
      <c r="F56" s="114"/>
      <c r="G56" s="114"/>
      <c r="H56" s="114"/>
      <c r="I56" s="114"/>
      <c r="J56" s="114"/>
      <c r="K56" s="114"/>
      <c r="L56" s="115"/>
    </row>
    <row r="57" spans="1:12" customFormat="1" ht="10.9" customHeight="1" x14ac:dyDescent="0.2">
      <c r="A57" s="11"/>
      <c r="B57" s="26"/>
      <c r="C57" s="27"/>
      <c r="D57" s="120" t="s">
        <v>36</v>
      </c>
      <c r="E57" s="114"/>
      <c r="F57" s="114"/>
      <c r="G57" s="114"/>
      <c r="H57" s="114"/>
      <c r="I57" s="114"/>
      <c r="J57" s="114"/>
      <c r="K57" s="114"/>
      <c r="L57" s="115"/>
    </row>
    <row r="61" spans="1:12" customFormat="1" ht="10.9" customHeight="1" x14ac:dyDescent="0.2">
      <c r="A61" s="11"/>
      <c r="B61" s="122"/>
      <c r="C61" s="123"/>
      <c r="D61" s="123"/>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topLeftCell="A1160" zoomScaleNormal="100" workbookViewId="0">
      <selection activeCell="D2" sqref="D1:D1048576"/>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4" t="s">
        <v>0</v>
      </c>
      <c r="B1" s="364"/>
      <c r="C1" s="364"/>
      <c r="D1" s="364"/>
      <c r="E1" s="364"/>
      <c r="F1" s="364"/>
      <c r="G1" s="364"/>
      <c r="H1" s="364"/>
      <c r="I1" s="364"/>
      <c r="J1" s="364"/>
      <c r="K1" s="364"/>
      <c r="L1" s="364"/>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4" t="s">
        <v>1</v>
      </c>
      <c r="B3" s="364"/>
      <c r="C3" s="364"/>
      <c r="D3" s="364"/>
      <c r="E3" s="364"/>
      <c r="F3" s="364"/>
      <c r="G3" s="364"/>
      <c r="H3" s="364"/>
      <c r="I3" s="364"/>
      <c r="J3" s="364"/>
      <c r="K3" s="364"/>
      <c r="L3" s="364"/>
      <c r="M3" s="1"/>
    </row>
    <row r="4" spans="1:13" s="2" customFormat="1" ht="11.1" customHeight="1" x14ac:dyDescent="0.2">
      <c r="A4" s="364" t="s">
        <v>2</v>
      </c>
      <c r="B4" s="364"/>
      <c r="C4" s="364"/>
      <c r="D4" s="364"/>
      <c r="E4" s="364"/>
      <c r="F4" s="364"/>
      <c r="G4" s="364"/>
      <c r="H4" s="364"/>
      <c r="I4" s="364"/>
      <c r="J4" s="364"/>
      <c r="K4" s="364"/>
      <c r="L4" s="364"/>
      <c r="M4" s="1"/>
    </row>
    <row r="5" spans="1:13" s="10" customFormat="1" ht="18" customHeight="1" x14ac:dyDescent="0.2">
      <c r="A5" s="6"/>
      <c r="B5" s="6"/>
      <c r="C5" s="6"/>
      <c r="D5" s="6"/>
      <c r="E5" s="7"/>
      <c r="F5" s="7"/>
      <c r="G5" s="7"/>
      <c r="H5" s="7"/>
      <c r="I5" s="7"/>
      <c r="J5" s="1"/>
      <c r="K5" s="8"/>
      <c r="L5" s="5"/>
      <c r="M5" s="9"/>
    </row>
    <row r="6" spans="1:13" ht="15" customHeight="1" x14ac:dyDescent="0.2">
      <c r="B6" s="343" t="s">
        <v>3</v>
      </c>
      <c r="C6" s="346" t="s">
        <v>4</v>
      </c>
      <c r="D6" s="349" t="s">
        <v>5</v>
      </c>
      <c r="E6" s="349" t="s">
        <v>6</v>
      </c>
      <c r="F6" s="346" t="s">
        <v>7</v>
      </c>
      <c r="G6" s="346" t="s">
        <v>8</v>
      </c>
      <c r="H6" s="346" t="s">
        <v>9</v>
      </c>
      <c r="I6" s="358" t="s">
        <v>10</v>
      </c>
      <c r="J6" s="360"/>
      <c r="K6" s="359"/>
      <c r="L6" s="361" t="s">
        <v>11</v>
      </c>
    </row>
    <row r="7" spans="1:13" ht="15" customHeight="1" x14ac:dyDescent="0.2">
      <c r="B7" s="344"/>
      <c r="C7" s="350"/>
      <c r="D7" s="347"/>
      <c r="E7" s="347"/>
      <c r="F7" s="350"/>
      <c r="G7" s="350"/>
      <c r="H7" s="350"/>
      <c r="I7" s="346" t="s">
        <v>12</v>
      </c>
      <c r="J7" s="358" t="s">
        <v>13</v>
      </c>
      <c r="K7" s="359"/>
      <c r="L7" s="362"/>
    </row>
    <row r="8" spans="1:13" ht="21" customHeight="1" x14ac:dyDescent="0.2">
      <c r="B8" s="344"/>
      <c r="C8" s="350"/>
      <c r="D8" s="347"/>
      <c r="E8" s="348"/>
      <c r="F8" s="351"/>
      <c r="G8" s="351"/>
      <c r="H8" s="351"/>
      <c r="I8" s="351"/>
      <c r="J8" s="12" t="s">
        <v>14</v>
      </c>
      <c r="K8" s="13" t="s">
        <v>15</v>
      </c>
      <c r="L8" s="363"/>
    </row>
    <row r="9" spans="1:13" ht="11.1" customHeight="1" x14ac:dyDescent="0.2">
      <c r="B9" s="345"/>
      <c r="C9" s="351"/>
      <c r="D9" s="348"/>
      <c r="E9" s="14" t="s">
        <v>16</v>
      </c>
      <c r="F9" s="14" t="s">
        <v>17</v>
      </c>
      <c r="G9" s="15" t="s">
        <v>18</v>
      </c>
      <c r="H9" s="358" t="s">
        <v>19</v>
      </c>
      <c r="I9" s="360"/>
      <c r="J9" s="360"/>
      <c r="K9" s="359"/>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417</v>
      </c>
      <c r="F17" s="29">
        <v>71092.666666666701</v>
      </c>
      <c r="G17" s="29">
        <v>29439.457999999999</v>
      </c>
      <c r="H17" s="29">
        <v>624382.21</v>
      </c>
      <c r="I17" s="29">
        <v>3745431.77</v>
      </c>
      <c r="J17" s="29">
        <v>1355384.422</v>
      </c>
      <c r="K17" s="29">
        <v>763433.5</v>
      </c>
      <c r="L17" s="31">
        <v>36.187668211080499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416</v>
      </c>
      <c r="F33" s="29">
        <v>69590</v>
      </c>
      <c r="G33" s="29">
        <v>28330.03</v>
      </c>
      <c r="H33" s="29">
        <v>615513.17500000005</v>
      </c>
      <c r="I33" s="29">
        <v>3476778.4720000001</v>
      </c>
      <c r="J33" s="29">
        <v>1263578.976</v>
      </c>
      <c r="K33" s="29">
        <v>738172.73199999996</v>
      </c>
      <c r="L33" s="31">
        <v>36.3433847216942</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v>418</v>
      </c>
      <c r="F36" s="29">
        <v>69671</v>
      </c>
      <c r="G36" s="29">
        <v>9206.2150000000001</v>
      </c>
      <c r="H36" s="29">
        <v>202984.81299999999</v>
      </c>
      <c r="I36" s="29">
        <v>1160802.281</v>
      </c>
      <c r="J36" s="29">
        <v>433062.06400000001</v>
      </c>
      <c r="K36" s="29">
        <v>257127.666</v>
      </c>
      <c r="L36" s="31">
        <v>37.307134133724198</v>
      </c>
    </row>
    <row r="37" spans="2:12" s="11" customFormat="1" ht="11.1" customHeight="1" x14ac:dyDescent="0.2">
      <c r="B37" s="26"/>
      <c r="C37" s="26"/>
      <c r="D37" s="34" t="s">
        <v>27</v>
      </c>
      <c r="E37" s="29">
        <v>419</v>
      </c>
      <c r="F37" s="29">
        <v>69715</v>
      </c>
      <c r="G37" s="29">
        <v>9502.3050000000003</v>
      </c>
      <c r="H37" s="29">
        <v>205863.747</v>
      </c>
      <c r="I37" s="29">
        <v>1149211.175</v>
      </c>
      <c r="J37" s="29">
        <v>407135.12199999997</v>
      </c>
      <c r="K37" s="29">
        <v>229438.20600000001</v>
      </c>
      <c r="L37" s="31">
        <v>35.427354941967003</v>
      </c>
    </row>
    <row r="38" spans="2:12" s="11" customFormat="1" ht="11.1" customHeight="1" x14ac:dyDescent="0.2">
      <c r="B38" s="26"/>
      <c r="C38" s="26"/>
      <c r="D38" s="34" t="s">
        <v>28</v>
      </c>
      <c r="E38" s="29"/>
      <c r="F38" s="29"/>
      <c r="G38" s="29"/>
      <c r="H38" s="29"/>
      <c r="I38" s="29"/>
      <c r="J38" s="29"/>
      <c r="K38" s="29"/>
      <c r="L38" s="31"/>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252.333333333333</v>
      </c>
      <c r="F55" s="29">
        <v>47542</v>
      </c>
      <c r="G55" s="29">
        <v>20093.076000000001</v>
      </c>
      <c r="H55" s="29">
        <v>462209.76500000001</v>
      </c>
      <c r="I55" s="29">
        <v>3006549.0260000001</v>
      </c>
      <c r="J55" s="29">
        <v>1248573.7050000001</v>
      </c>
      <c r="K55" s="29">
        <v>711719.30799999996</v>
      </c>
      <c r="L55" s="31">
        <v>41.5284664977221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251.333333333333</v>
      </c>
      <c r="F71" s="29">
        <v>46097.333333333299</v>
      </c>
      <c r="G71" s="29">
        <v>18937.401999999998</v>
      </c>
      <c r="H71" s="29">
        <v>456139.36499999999</v>
      </c>
      <c r="I71" s="29">
        <v>2827393.2769999998</v>
      </c>
      <c r="J71" s="29">
        <v>1263223.426</v>
      </c>
      <c r="K71" s="29">
        <v>747679.63</v>
      </c>
      <c r="L71" s="31">
        <v>44.678023261777703</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v>253</v>
      </c>
      <c r="F74" s="29">
        <v>46180</v>
      </c>
      <c r="G74" s="29">
        <v>6176.5690000000004</v>
      </c>
      <c r="H74" s="29">
        <v>150273.905</v>
      </c>
      <c r="I74" s="29">
        <v>955659.39300000004</v>
      </c>
      <c r="J74" s="29">
        <v>421610.74099999998</v>
      </c>
      <c r="K74" s="29">
        <v>261849.71100000001</v>
      </c>
      <c r="L74" s="31">
        <v>44.11726019628</v>
      </c>
    </row>
    <row r="75" spans="2:12" s="11" customFormat="1" ht="11.1" customHeight="1" x14ac:dyDescent="0.2">
      <c r="B75" s="26"/>
      <c r="C75" s="27"/>
      <c r="D75" s="34" t="s">
        <v>27</v>
      </c>
      <c r="E75" s="29">
        <v>252</v>
      </c>
      <c r="F75" s="29">
        <v>46101</v>
      </c>
      <c r="G75" s="29">
        <v>6348.4849999999997</v>
      </c>
      <c r="H75" s="29">
        <v>152150.06099999999</v>
      </c>
      <c r="I75" s="29">
        <v>962634.63600000006</v>
      </c>
      <c r="J75" s="29">
        <v>439062.60399999999</v>
      </c>
      <c r="K75" s="29">
        <v>251283.87</v>
      </c>
      <c r="L75" s="31">
        <v>45.610513852318903</v>
      </c>
    </row>
    <row r="76" spans="2:12" s="11" customFormat="1" ht="11.1" customHeight="1" x14ac:dyDescent="0.2">
      <c r="B76" s="26"/>
      <c r="C76" s="27"/>
      <c r="D76" s="34" t="s">
        <v>28</v>
      </c>
      <c r="E76" s="29"/>
      <c r="F76" s="29"/>
      <c r="G76" s="29"/>
      <c r="H76" s="29"/>
      <c r="I76" s="29"/>
      <c r="J76" s="29"/>
      <c r="K76" s="29"/>
      <c r="L76" s="31"/>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4" t="s">
        <v>39</v>
      </c>
      <c r="B87" s="364"/>
      <c r="C87" s="364"/>
      <c r="D87" s="364"/>
      <c r="E87" s="364"/>
      <c r="F87" s="364"/>
      <c r="G87" s="364"/>
      <c r="H87" s="364"/>
      <c r="I87" s="364"/>
      <c r="J87" s="364"/>
      <c r="K87" s="364"/>
      <c r="L87" s="364"/>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4" t="s">
        <v>1</v>
      </c>
      <c r="B89" s="364"/>
      <c r="C89" s="364"/>
      <c r="D89" s="364"/>
      <c r="E89" s="364"/>
      <c r="F89" s="364"/>
      <c r="G89" s="364"/>
      <c r="H89" s="364"/>
      <c r="I89" s="364"/>
      <c r="J89" s="364"/>
      <c r="K89" s="364"/>
      <c r="L89" s="364"/>
    </row>
    <row r="90" spans="1:12" s="11" customFormat="1" ht="11.1" customHeight="1" x14ac:dyDescent="0.2">
      <c r="A90" s="364" t="s">
        <v>2</v>
      </c>
      <c r="B90" s="364"/>
      <c r="C90" s="364"/>
      <c r="D90" s="364"/>
      <c r="E90" s="364"/>
      <c r="F90" s="364"/>
      <c r="G90" s="364"/>
      <c r="H90" s="364"/>
      <c r="I90" s="364"/>
      <c r="J90" s="364"/>
      <c r="K90" s="364"/>
      <c r="L90" s="364"/>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3" t="s">
        <v>3</v>
      </c>
      <c r="C92" s="346" t="s">
        <v>4</v>
      </c>
      <c r="D92" s="349" t="s">
        <v>5</v>
      </c>
      <c r="E92" s="349" t="s">
        <v>6</v>
      </c>
      <c r="F92" s="346" t="s">
        <v>7</v>
      </c>
      <c r="G92" s="346" t="s">
        <v>8</v>
      </c>
      <c r="H92" s="346" t="s">
        <v>9</v>
      </c>
      <c r="I92" s="358" t="s">
        <v>10</v>
      </c>
      <c r="J92" s="360"/>
      <c r="K92" s="359"/>
      <c r="L92" s="361" t="s">
        <v>11</v>
      </c>
    </row>
    <row r="93" spans="1:12" s="11" customFormat="1" ht="15" customHeight="1" x14ac:dyDescent="0.2">
      <c r="B93" s="344"/>
      <c r="C93" s="350"/>
      <c r="D93" s="347"/>
      <c r="E93" s="347"/>
      <c r="F93" s="350"/>
      <c r="G93" s="350"/>
      <c r="H93" s="350"/>
      <c r="I93" s="346" t="s">
        <v>12</v>
      </c>
      <c r="J93" s="358" t="s">
        <v>13</v>
      </c>
      <c r="K93" s="359"/>
      <c r="L93" s="362"/>
    </row>
    <row r="94" spans="1:12" s="11" customFormat="1" ht="21" customHeight="1" x14ac:dyDescent="0.2">
      <c r="B94" s="344"/>
      <c r="C94" s="350"/>
      <c r="D94" s="347"/>
      <c r="E94" s="348"/>
      <c r="F94" s="351"/>
      <c r="G94" s="351"/>
      <c r="H94" s="351"/>
      <c r="I94" s="351"/>
      <c r="J94" s="12" t="s">
        <v>14</v>
      </c>
      <c r="K94" s="13" t="s">
        <v>15</v>
      </c>
      <c r="L94" s="363"/>
    </row>
    <row r="95" spans="1:12" s="11" customFormat="1" ht="11.1" customHeight="1" x14ac:dyDescent="0.2">
      <c r="B95" s="345"/>
      <c r="C95" s="351"/>
      <c r="D95" s="348"/>
      <c r="E95" s="14" t="s">
        <v>16</v>
      </c>
      <c r="F95" s="14" t="s">
        <v>17</v>
      </c>
      <c r="G95" s="15" t="s">
        <v>18</v>
      </c>
      <c r="H95" s="358" t="s">
        <v>19</v>
      </c>
      <c r="I95" s="360"/>
      <c r="J95" s="360"/>
      <c r="K95" s="359"/>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6628</v>
      </c>
      <c r="G103" s="29">
        <v>2827.1379999999999</v>
      </c>
      <c r="H103" s="29">
        <v>72513.271999999997</v>
      </c>
      <c r="I103" s="29">
        <v>409823.364</v>
      </c>
      <c r="J103" s="29">
        <v>206686.26800000001</v>
      </c>
      <c r="K103" s="29">
        <v>65212.673999999999</v>
      </c>
      <c r="L103" s="31">
        <v>50.433012403851102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33.6666666666667</v>
      </c>
      <c r="F119" s="29">
        <v>6784</v>
      </c>
      <c r="G119" s="29">
        <v>2885.8069999999998</v>
      </c>
      <c r="H119" s="29">
        <v>72268.491999999998</v>
      </c>
      <c r="I119" s="29">
        <v>401557.36599999998</v>
      </c>
      <c r="J119" s="29">
        <v>218422.61199999999</v>
      </c>
      <c r="K119" s="29">
        <v>66754.176999999996</v>
      </c>
      <c r="L119" s="31">
        <v>54.3938750708909</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v>33</v>
      </c>
      <c r="F122" s="29">
        <v>6771</v>
      </c>
      <c r="G122" s="29">
        <v>917.64200000000005</v>
      </c>
      <c r="H122" s="29">
        <v>24308.147000000001</v>
      </c>
      <c r="I122" s="29">
        <v>132787.94899999999</v>
      </c>
      <c r="J122" s="29">
        <v>71859.986999999994</v>
      </c>
      <c r="K122" s="29">
        <v>21312.431</v>
      </c>
      <c r="L122" s="31">
        <v>54.116346807947203</v>
      </c>
    </row>
    <row r="123" spans="2:12" s="11" customFormat="1" ht="11.1" customHeight="1" x14ac:dyDescent="0.2">
      <c r="B123" s="26"/>
      <c r="C123" s="26"/>
      <c r="D123" s="34" t="s">
        <v>27</v>
      </c>
      <c r="E123" s="29">
        <v>33</v>
      </c>
      <c r="F123" s="29">
        <v>6777</v>
      </c>
      <c r="G123" s="29">
        <v>975.476</v>
      </c>
      <c r="H123" s="29">
        <v>25323.737000000001</v>
      </c>
      <c r="I123" s="29">
        <v>134520.63699999999</v>
      </c>
      <c r="J123" s="29">
        <v>71380.642999999996</v>
      </c>
      <c r="K123" s="29">
        <v>26974.080000000002</v>
      </c>
      <c r="L123" s="31">
        <v>53.062968323588898</v>
      </c>
    </row>
    <row r="124" spans="2:12" s="11" customFormat="1" ht="11.1" customHeight="1" x14ac:dyDescent="0.2">
      <c r="B124" s="26"/>
      <c r="C124" s="26"/>
      <c r="D124" s="34" t="s">
        <v>28</v>
      </c>
      <c r="E124" s="29"/>
      <c r="F124" s="29"/>
      <c r="G124" s="29"/>
      <c r="H124" s="29"/>
      <c r="I124" s="29"/>
      <c r="J124" s="29"/>
      <c r="K124" s="29"/>
      <c r="L124" s="31"/>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138.666666666667</v>
      </c>
      <c r="F141" s="29">
        <v>23760.666666666701</v>
      </c>
      <c r="G141" s="29">
        <v>9588.0480000000007</v>
      </c>
      <c r="H141" s="29">
        <v>160913.726</v>
      </c>
      <c r="I141" s="29">
        <v>1128725.777</v>
      </c>
      <c r="J141" s="29">
        <v>265121.38199999998</v>
      </c>
      <c r="K141" s="29">
        <v>179264.13200000001</v>
      </c>
      <c r="L141" s="31">
        <v>23.4885556263858</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132.333333333333</v>
      </c>
      <c r="F157" s="29">
        <v>22892.666666666701</v>
      </c>
      <c r="G157" s="29">
        <v>9183.991</v>
      </c>
      <c r="H157" s="29">
        <v>159346.008</v>
      </c>
      <c r="I157" s="29">
        <v>1340759.172</v>
      </c>
      <c r="J157" s="29">
        <v>272917.70799999998</v>
      </c>
      <c r="K157" s="29">
        <v>182409.33300000001</v>
      </c>
      <c r="L157" s="31">
        <v>20.355460823951798</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v>132</v>
      </c>
      <c r="F160" s="29">
        <v>22871</v>
      </c>
      <c r="G160" s="29">
        <v>2974.221</v>
      </c>
      <c r="H160" s="29">
        <v>52029.180999999997</v>
      </c>
      <c r="I160" s="29">
        <v>425589.12699999998</v>
      </c>
      <c r="J160" s="29">
        <v>87510.164999999994</v>
      </c>
      <c r="K160" s="29">
        <v>57443.57</v>
      </c>
      <c r="L160" s="31">
        <v>20.562124229268701</v>
      </c>
    </row>
    <row r="161" spans="1:15" s="11" customFormat="1" ht="11.1" customHeight="1" x14ac:dyDescent="0.2">
      <c r="B161" s="26"/>
      <c r="C161" s="27"/>
      <c r="D161" s="34" t="s">
        <v>27</v>
      </c>
      <c r="E161" s="29">
        <v>132</v>
      </c>
      <c r="F161" s="29">
        <v>22936</v>
      </c>
      <c r="G161" s="29">
        <v>3080.7330000000002</v>
      </c>
      <c r="H161" s="29">
        <v>53746.627999999997</v>
      </c>
      <c r="I161" s="29">
        <v>484201.90100000001</v>
      </c>
      <c r="J161" s="29">
        <v>97438.895999999993</v>
      </c>
      <c r="K161" s="29">
        <v>64407.214999999997</v>
      </c>
      <c r="L161" s="31">
        <v>20.123608725774101</v>
      </c>
    </row>
    <row r="162" spans="1:15" s="11" customFormat="1" ht="11.1" customHeight="1" x14ac:dyDescent="0.2">
      <c r="B162" s="26"/>
      <c r="C162" s="27"/>
      <c r="D162" s="34" t="s">
        <v>28</v>
      </c>
      <c r="E162" s="29"/>
      <c r="F162" s="29"/>
      <c r="G162" s="29"/>
      <c r="H162" s="29"/>
      <c r="I162" s="29"/>
      <c r="J162" s="29"/>
      <c r="K162" s="29"/>
      <c r="L162" s="31"/>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4" t="s">
        <v>42</v>
      </c>
      <c r="B173" s="364"/>
      <c r="C173" s="364"/>
      <c r="D173" s="364"/>
      <c r="E173" s="364"/>
      <c r="F173" s="364"/>
      <c r="G173" s="364"/>
      <c r="H173" s="364"/>
      <c r="I173" s="364"/>
      <c r="J173" s="364"/>
      <c r="K173" s="364"/>
      <c r="L173" s="364"/>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4" t="s">
        <v>1</v>
      </c>
      <c r="B175" s="364"/>
      <c r="C175" s="364"/>
      <c r="D175" s="364"/>
      <c r="E175" s="364"/>
      <c r="F175" s="364"/>
      <c r="G175" s="364"/>
      <c r="H175" s="364"/>
      <c r="I175" s="364"/>
      <c r="J175" s="364"/>
      <c r="K175" s="364"/>
      <c r="L175" s="364"/>
    </row>
    <row r="176" spans="1:15" s="11" customFormat="1" ht="11.1" customHeight="1" x14ac:dyDescent="0.2">
      <c r="A176" s="364" t="s">
        <v>2</v>
      </c>
      <c r="B176" s="364"/>
      <c r="C176" s="364"/>
      <c r="D176" s="364"/>
      <c r="E176" s="364"/>
      <c r="F176" s="364"/>
      <c r="G176" s="364"/>
      <c r="H176" s="364"/>
      <c r="I176" s="364"/>
      <c r="J176" s="364"/>
      <c r="K176" s="364"/>
      <c r="L176" s="364"/>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3" t="s">
        <v>3</v>
      </c>
      <c r="C178" s="346" t="s">
        <v>4</v>
      </c>
      <c r="D178" s="349" t="s">
        <v>5</v>
      </c>
      <c r="E178" s="349" t="s">
        <v>6</v>
      </c>
      <c r="F178" s="346" t="s">
        <v>7</v>
      </c>
      <c r="G178" s="346" t="s">
        <v>8</v>
      </c>
      <c r="H178" s="346" t="s">
        <v>9</v>
      </c>
      <c r="I178" s="358" t="s">
        <v>10</v>
      </c>
      <c r="J178" s="360"/>
      <c r="K178" s="359"/>
      <c r="L178" s="361" t="s">
        <v>11</v>
      </c>
    </row>
    <row r="179" spans="1:12" s="11" customFormat="1" ht="15" customHeight="1" x14ac:dyDescent="0.2">
      <c r="B179" s="344"/>
      <c r="C179" s="350"/>
      <c r="D179" s="347"/>
      <c r="E179" s="347"/>
      <c r="F179" s="350"/>
      <c r="G179" s="350"/>
      <c r="H179" s="350"/>
      <c r="I179" s="346" t="s">
        <v>12</v>
      </c>
      <c r="J179" s="358" t="s">
        <v>13</v>
      </c>
      <c r="K179" s="359"/>
      <c r="L179" s="362"/>
    </row>
    <row r="180" spans="1:12" s="11" customFormat="1" ht="21" customHeight="1" x14ac:dyDescent="0.2">
      <c r="B180" s="344"/>
      <c r="C180" s="350"/>
      <c r="D180" s="347"/>
      <c r="E180" s="348"/>
      <c r="F180" s="351"/>
      <c r="G180" s="351"/>
      <c r="H180" s="351"/>
      <c r="I180" s="351"/>
      <c r="J180" s="12" t="s">
        <v>14</v>
      </c>
      <c r="K180" s="13" t="s">
        <v>15</v>
      </c>
      <c r="L180" s="363"/>
    </row>
    <row r="181" spans="1:12" s="11" customFormat="1" ht="11.1" customHeight="1" x14ac:dyDescent="0.2">
      <c r="B181" s="345"/>
      <c r="C181" s="351"/>
      <c r="D181" s="348"/>
      <c r="E181" s="14" t="s">
        <v>16</v>
      </c>
      <c r="F181" s="14" t="s">
        <v>17</v>
      </c>
      <c r="G181" s="15" t="s">
        <v>18</v>
      </c>
      <c r="H181" s="358" t="s">
        <v>19</v>
      </c>
      <c r="I181" s="360"/>
      <c r="J181" s="360"/>
      <c r="K181" s="359"/>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26"/>
      <c r="D189" s="32" t="s">
        <v>24</v>
      </c>
      <c r="E189" s="29">
        <v>3</v>
      </c>
      <c r="F189" s="29">
        <v>309.33333333333297</v>
      </c>
      <c r="G189" s="29">
        <v>155.15100000000001</v>
      </c>
      <c r="H189" s="29">
        <v>2422.2130000000002</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546</v>
      </c>
      <c r="G205" s="29">
        <v>257.964</v>
      </c>
      <c r="H205" s="29">
        <v>4479.518</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v>4</v>
      </c>
      <c r="F208" s="29">
        <v>543</v>
      </c>
      <c r="G208" s="29">
        <v>83.007999999999996</v>
      </c>
      <c r="H208" s="29">
        <v>1453.1790000000001</v>
      </c>
      <c r="I208" s="44" t="s">
        <v>21</v>
      </c>
      <c r="J208" s="44" t="s">
        <v>21</v>
      </c>
      <c r="K208" s="44" t="s">
        <v>21</v>
      </c>
      <c r="L208" s="44" t="s">
        <v>21</v>
      </c>
    </row>
    <row r="209" spans="2:12" s="11" customFormat="1" ht="11.1" customHeight="1" x14ac:dyDescent="0.2">
      <c r="B209" s="26"/>
      <c r="C209" s="26"/>
      <c r="D209" s="34" t="s">
        <v>27</v>
      </c>
      <c r="E209" s="29">
        <v>4</v>
      </c>
      <c r="F209" s="29">
        <v>545</v>
      </c>
      <c r="G209" s="29">
        <v>92.555000000000007</v>
      </c>
      <c r="H209" s="29">
        <v>1533.6579999999999</v>
      </c>
      <c r="I209" s="44" t="s">
        <v>21</v>
      </c>
      <c r="J209" s="44" t="s">
        <v>21</v>
      </c>
      <c r="K209" s="44" t="s">
        <v>21</v>
      </c>
      <c r="L209" s="44" t="s">
        <v>21</v>
      </c>
    </row>
    <row r="210" spans="2:12" s="11" customFormat="1" ht="11.1" customHeight="1" x14ac:dyDescent="0.2">
      <c r="B210" s="26"/>
      <c r="C210" s="26"/>
      <c r="D210" s="34" t="s">
        <v>28</v>
      </c>
      <c r="E210" s="29"/>
      <c r="F210" s="29"/>
      <c r="G210" s="29"/>
      <c r="H210" s="29"/>
      <c r="I210" s="44"/>
      <c r="J210" s="44"/>
      <c r="K210" s="44"/>
      <c r="L210" s="44"/>
    </row>
    <row r="211" spans="2:12" s="11" customFormat="1" ht="11.1" customHeight="1" x14ac:dyDescent="0.2">
      <c r="B211" s="26"/>
      <c r="C211" s="26"/>
      <c r="D211" s="35" t="s">
        <v>29</v>
      </c>
      <c r="E211" s="29"/>
      <c r="F211" s="29"/>
      <c r="G211" s="29"/>
      <c r="H211" s="29"/>
      <c r="I211" s="44"/>
      <c r="J211" s="44"/>
      <c r="K211" s="44"/>
      <c r="L211" s="44"/>
    </row>
    <row r="212" spans="2:12" s="11" customFormat="1" ht="11.1" customHeight="1" x14ac:dyDescent="0.2">
      <c r="B212" s="26"/>
      <c r="C212" s="26"/>
      <c r="D212" s="34" t="s">
        <v>30</v>
      </c>
      <c r="E212" s="29"/>
      <c r="F212" s="29"/>
      <c r="G212" s="29"/>
      <c r="H212" s="29"/>
      <c r="I212" s="44"/>
      <c r="J212" s="44"/>
      <c r="K212" s="44"/>
      <c r="L212" s="44"/>
    </row>
    <row r="213" spans="2:12" s="11" customFormat="1" ht="11.1" customHeight="1" x14ac:dyDescent="0.2">
      <c r="B213" s="26"/>
      <c r="C213" s="26"/>
      <c r="D213" s="34" t="s">
        <v>31</v>
      </c>
      <c r="E213" s="29"/>
      <c r="F213" s="29"/>
      <c r="G213" s="29"/>
      <c r="H213" s="29"/>
      <c r="I213" s="44"/>
      <c r="J213" s="44"/>
      <c r="K213" s="44"/>
      <c r="L213" s="44"/>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89.6666666666667</v>
      </c>
      <c r="F227" s="29">
        <v>16918.666666666701</v>
      </c>
      <c r="G227" s="29">
        <v>6820.1859999999997</v>
      </c>
      <c r="H227" s="29">
        <v>101593.296</v>
      </c>
      <c r="I227" s="29">
        <v>773977.54799999995</v>
      </c>
      <c r="J227" s="29">
        <v>157378.55799999999</v>
      </c>
      <c r="K227" s="29">
        <v>119272.97100000001</v>
      </c>
      <c r="L227" s="31">
        <v>20.3337368644187</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86.3333333333333</v>
      </c>
      <c r="F243" s="29">
        <v>16154</v>
      </c>
      <c r="G243" s="29">
        <v>6414.3980000000001</v>
      </c>
      <c r="H243" s="29">
        <v>100529.18799999999</v>
      </c>
      <c r="I243" s="29">
        <v>977135.37399999995</v>
      </c>
      <c r="J243" s="29">
        <v>161025.448</v>
      </c>
      <c r="K243" s="29">
        <v>118156.071</v>
      </c>
      <c r="L243" s="31">
        <v>16.479338716479599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v>86</v>
      </c>
      <c r="F246" s="29">
        <v>16145</v>
      </c>
      <c r="G246" s="29">
        <v>2089.8020000000001</v>
      </c>
      <c r="H246" s="29">
        <v>32900.665000000001</v>
      </c>
      <c r="I246" s="29">
        <v>311131.06199999998</v>
      </c>
      <c r="J246" s="29">
        <v>51182.749000000003</v>
      </c>
      <c r="K246" s="29">
        <v>37282.158000000003</v>
      </c>
      <c r="L246" s="31">
        <v>16.450542954788599</v>
      </c>
    </row>
    <row r="247" spans="2:12" s="11" customFormat="1" ht="11.1" customHeight="1" x14ac:dyDescent="0.2">
      <c r="B247" s="26"/>
      <c r="C247" s="27"/>
      <c r="D247" s="34" t="s">
        <v>27</v>
      </c>
      <c r="E247" s="29">
        <v>86</v>
      </c>
      <c r="F247" s="29">
        <v>16199</v>
      </c>
      <c r="G247" s="29">
        <v>2152.4740000000002</v>
      </c>
      <c r="H247" s="29">
        <v>34003.129999999997</v>
      </c>
      <c r="I247" s="29">
        <v>354495.56199999998</v>
      </c>
      <c r="J247" s="29">
        <v>57459.851999999999</v>
      </c>
      <c r="K247" s="29">
        <v>41637.099000000002</v>
      </c>
      <c r="L247" s="31">
        <v>16.2089058818739</v>
      </c>
    </row>
    <row r="248" spans="2:12" s="11" customFormat="1" ht="11.1" customHeight="1" x14ac:dyDescent="0.2">
      <c r="B248" s="26"/>
      <c r="C248" s="27"/>
      <c r="D248" s="34" t="s">
        <v>28</v>
      </c>
      <c r="E248" s="29"/>
      <c r="F248" s="29"/>
      <c r="G248" s="29"/>
      <c r="H248" s="29"/>
      <c r="I248" s="29"/>
      <c r="J248" s="29"/>
      <c r="K248" s="29"/>
      <c r="L248" s="31"/>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4" t="s">
        <v>49</v>
      </c>
      <c r="B259" s="364"/>
      <c r="C259" s="364"/>
      <c r="D259" s="364"/>
      <c r="E259" s="364"/>
      <c r="F259" s="364"/>
      <c r="G259" s="364"/>
      <c r="H259" s="364"/>
      <c r="I259" s="364"/>
      <c r="J259" s="364"/>
      <c r="K259" s="364"/>
      <c r="L259" s="364"/>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4" t="s">
        <v>1</v>
      </c>
      <c r="B261" s="364"/>
      <c r="C261" s="364"/>
      <c r="D261" s="364"/>
      <c r="E261" s="364"/>
      <c r="F261" s="364"/>
      <c r="G261" s="364"/>
      <c r="H261" s="364"/>
      <c r="I261" s="364"/>
      <c r="J261" s="364"/>
      <c r="K261" s="364"/>
      <c r="L261" s="364"/>
    </row>
    <row r="262" spans="1:12" s="11" customFormat="1" ht="11.1" customHeight="1" x14ac:dyDescent="0.2">
      <c r="A262" s="364" t="s">
        <v>2</v>
      </c>
      <c r="B262" s="364"/>
      <c r="C262" s="364"/>
      <c r="D262" s="364"/>
      <c r="E262" s="364"/>
      <c r="F262" s="364"/>
      <c r="G262" s="364"/>
      <c r="H262" s="364"/>
      <c r="I262" s="364"/>
      <c r="J262" s="364"/>
      <c r="K262" s="364"/>
      <c r="L262" s="364"/>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3" t="s">
        <v>3</v>
      </c>
      <c r="C264" s="346" t="s">
        <v>4</v>
      </c>
      <c r="D264" s="349" t="s">
        <v>5</v>
      </c>
      <c r="E264" s="349" t="s">
        <v>6</v>
      </c>
      <c r="F264" s="346" t="s">
        <v>7</v>
      </c>
      <c r="G264" s="346" t="s">
        <v>8</v>
      </c>
      <c r="H264" s="346" t="s">
        <v>9</v>
      </c>
      <c r="I264" s="358" t="s">
        <v>10</v>
      </c>
      <c r="J264" s="360"/>
      <c r="K264" s="359"/>
      <c r="L264" s="361" t="s">
        <v>11</v>
      </c>
    </row>
    <row r="265" spans="1:12" s="11" customFormat="1" ht="15" customHeight="1" x14ac:dyDescent="0.2">
      <c r="B265" s="344"/>
      <c r="C265" s="350"/>
      <c r="D265" s="347"/>
      <c r="E265" s="347"/>
      <c r="F265" s="350"/>
      <c r="G265" s="350"/>
      <c r="H265" s="350"/>
      <c r="I265" s="346" t="s">
        <v>12</v>
      </c>
      <c r="J265" s="358" t="s">
        <v>13</v>
      </c>
      <c r="K265" s="359"/>
      <c r="L265" s="362"/>
    </row>
    <row r="266" spans="1:12" s="11" customFormat="1" ht="21" customHeight="1" x14ac:dyDescent="0.2">
      <c r="B266" s="344"/>
      <c r="C266" s="350"/>
      <c r="D266" s="347"/>
      <c r="E266" s="348"/>
      <c r="F266" s="351"/>
      <c r="G266" s="351"/>
      <c r="H266" s="351"/>
      <c r="I266" s="351"/>
      <c r="J266" s="12" t="s">
        <v>14</v>
      </c>
      <c r="K266" s="13" t="s">
        <v>15</v>
      </c>
      <c r="L266" s="363"/>
    </row>
    <row r="267" spans="1:12" s="11" customFormat="1" ht="11.1" customHeight="1" x14ac:dyDescent="0.2">
      <c r="B267" s="345"/>
      <c r="C267" s="351"/>
      <c r="D267" s="348"/>
      <c r="E267" s="14" t="s">
        <v>16</v>
      </c>
      <c r="F267" s="14" t="s">
        <v>17</v>
      </c>
      <c r="G267" s="15" t="s">
        <v>18</v>
      </c>
      <c r="H267" s="358" t="s">
        <v>19</v>
      </c>
      <c r="I267" s="360"/>
      <c r="J267" s="360"/>
      <c r="K267" s="359"/>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7</v>
      </c>
      <c r="F275" s="29">
        <v>801.66666666666697</v>
      </c>
      <c r="G275" s="29">
        <v>315.495</v>
      </c>
      <c r="H275" s="29">
        <v>7483.4430000000002</v>
      </c>
      <c r="I275" s="29">
        <v>108978.588</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764.33333333333303</v>
      </c>
      <c r="G291" s="29">
        <v>306.27800000000002</v>
      </c>
      <c r="H291" s="29">
        <v>7590.2380000000003</v>
      </c>
      <c r="I291" s="29">
        <v>100452.192</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v>6</v>
      </c>
      <c r="F294" s="29">
        <v>767</v>
      </c>
      <c r="G294" s="29">
        <v>95.2</v>
      </c>
      <c r="H294" s="29">
        <v>2477.9189999999999</v>
      </c>
      <c r="I294" s="29">
        <v>29559.502</v>
      </c>
      <c r="J294" s="44" t="s">
        <v>21</v>
      </c>
      <c r="K294" s="44" t="s">
        <v>21</v>
      </c>
      <c r="L294" s="44" t="s">
        <v>21</v>
      </c>
    </row>
    <row r="295" spans="2:12" s="11" customFormat="1" ht="11.1" customHeight="1" x14ac:dyDescent="0.2">
      <c r="B295" s="26"/>
      <c r="C295" s="26"/>
      <c r="D295" s="34" t="s">
        <v>27</v>
      </c>
      <c r="E295" s="29">
        <v>6</v>
      </c>
      <c r="F295" s="29">
        <v>759</v>
      </c>
      <c r="G295" s="29">
        <v>106.07299999999999</v>
      </c>
      <c r="H295" s="29">
        <v>2535.7330000000002</v>
      </c>
      <c r="I295" s="29">
        <v>38214.535000000003</v>
      </c>
      <c r="J295" s="44" t="s">
        <v>21</v>
      </c>
      <c r="K295" s="44" t="s">
        <v>21</v>
      </c>
      <c r="L295" s="44" t="s">
        <v>21</v>
      </c>
    </row>
    <row r="296" spans="2:12" s="11" customFormat="1" ht="11.1" customHeight="1" x14ac:dyDescent="0.2">
      <c r="B296" s="26"/>
      <c r="C296" s="26"/>
      <c r="D296" s="34" t="s">
        <v>28</v>
      </c>
      <c r="E296" s="29"/>
      <c r="F296" s="29"/>
      <c r="G296" s="29"/>
      <c r="H296" s="29"/>
      <c r="I296" s="29"/>
      <c r="J296" s="44"/>
      <c r="K296" s="44"/>
      <c r="L296" s="44"/>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6">
        <v>12</v>
      </c>
      <c r="C307" s="20" t="s">
        <v>51</v>
      </c>
      <c r="D307" s="21">
        <v>2015</v>
      </c>
      <c r="E307" s="29">
        <v>1</v>
      </c>
      <c r="F307" s="47" t="s">
        <v>21</v>
      </c>
      <c r="G307" s="47" t="s">
        <v>21</v>
      </c>
      <c r="H307" s="47" t="s">
        <v>21</v>
      </c>
      <c r="I307" s="47" t="s">
        <v>21</v>
      </c>
      <c r="J307" s="47" t="s">
        <v>21</v>
      </c>
      <c r="K307" s="47" t="s">
        <v>21</v>
      </c>
      <c r="L307" s="47" t="s">
        <v>21</v>
      </c>
    </row>
    <row r="308" spans="2:12" s="11" customFormat="1" ht="11.1" customHeight="1" x14ac:dyDescent="0.2">
      <c r="B308" s="26"/>
      <c r="D308" s="21">
        <v>2017</v>
      </c>
      <c r="E308" s="29">
        <v>1</v>
      </c>
      <c r="F308" s="47" t="s">
        <v>21</v>
      </c>
      <c r="G308" s="47" t="s">
        <v>21</v>
      </c>
      <c r="H308" s="47" t="s">
        <v>21</v>
      </c>
      <c r="I308" s="47" t="s">
        <v>21</v>
      </c>
      <c r="J308" s="47" t="s">
        <v>21</v>
      </c>
      <c r="K308" s="47" t="s">
        <v>21</v>
      </c>
      <c r="L308" s="47" t="s">
        <v>21</v>
      </c>
    </row>
    <row r="309" spans="2:12" s="11" customFormat="1" ht="11.1" customHeight="1" x14ac:dyDescent="0.2">
      <c r="B309" s="26"/>
      <c r="D309" s="21">
        <v>2018</v>
      </c>
      <c r="E309" s="29">
        <v>1</v>
      </c>
      <c r="F309" s="47" t="s">
        <v>21</v>
      </c>
      <c r="G309" s="47" t="s">
        <v>21</v>
      </c>
      <c r="H309" s="47" t="s">
        <v>21</v>
      </c>
      <c r="I309" s="47" t="s">
        <v>21</v>
      </c>
      <c r="J309" s="47" t="s">
        <v>21</v>
      </c>
      <c r="K309" s="47" t="s">
        <v>21</v>
      </c>
      <c r="L309" s="47" t="s">
        <v>21</v>
      </c>
    </row>
    <row r="310" spans="2:12" s="11" customFormat="1" ht="11.1" customHeight="1" x14ac:dyDescent="0.2">
      <c r="B310" s="26"/>
      <c r="D310" s="21">
        <v>2019</v>
      </c>
      <c r="E310" s="29">
        <v>1</v>
      </c>
      <c r="F310" s="47" t="s">
        <v>21</v>
      </c>
      <c r="G310" s="47" t="s">
        <v>21</v>
      </c>
      <c r="H310" s="47" t="s">
        <v>21</v>
      </c>
      <c r="I310" s="47" t="s">
        <v>21</v>
      </c>
      <c r="J310" s="47" t="s">
        <v>21</v>
      </c>
      <c r="K310" s="47" t="s">
        <v>21</v>
      </c>
      <c r="L310" s="47"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47" t="s">
        <v>21</v>
      </c>
      <c r="G313" s="47" t="s">
        <v>21</v>
      </c>
      <c r="H313" s="47" t="s">
        <v>21</v>
      </c>
      <c r="I313" s="47" t="s">
        <v>21</v>
      </c>
      <c r="J313" s="47" t="s">
        <v>21</v>
      </c>
      <c r="K313" s="47" t="s">
        <v>21</v>
      </c>
      <c r="L313" s="47"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7" t="s">
        <v>21</v>
      </c>
      <c r="G315" s="47" t="s">
        <v>21</v>
      </c>
      <c r="H315" s="47" t="s">
        <v>21</v>
      </c>
      <c r="I315" s="47" t="s">
        <v>21</v>
      </c>
      <c r="J315" s="47" t="s">
        <v>21</v>
      </c>
      <c r="K315" s="47" t="s">
        <v>21</v>
      </c>
      <c r="L315" s="47" t="s">
        <v>21</v>
      </c>
    </row>
    <row r="316" spans="2:12" s="11" customFormat="1" ht="11.1" customHeight="1" x14ac:dyDescent="0.2">
      <c r="B316" s="26"/>
      <c r="C316" s="27"/>
      <c r="D316" s="34" t="s">
        <v>26</v>
      </c>
      <c r="E316" s="29">
        <v>1</v>
      </c>
      <c r="F316" s="47" t="s">
        <v>21</v>
      </c>
      <c r="G316" s="47" t="s">
        <v>21</v>
      </c>
      <c r="H316" s="47" t="s">
        <v>21</v>
      </c>
      <c r="I316" s="47" t="s">
        <v>21</v>
      </c>
      <c r="J316" s="47" t="s">
        <v>21</v>
      </c>
      <c r="K316" s="47" t="s">
        <v>21</v>
      </c>
      <c r="L316" s="47" t="s">
        <v>21</v>
      </c>
    </row>
    <row r="317" spans="2:12" s="11" customFormat="1" ht="11.1" customHeight="1" x14ac:dyDescent="0.2">
      <c r="B317" s="26"/>
      <c r="C317" s="27"/>
      <c r="D317" s="34" t="s">
        <v>27</v>
      </c>
      <c r="E317" s="29">
        <v>1</v>
      </c>
      <c r="F317" s="47" t="s">
        <v>21</v>
      </c>
      <c r="G317" s="47" t="s">
        <v>21</v>
      </c>
      <c r="H317" s="47" t="s">
        <v>21</v>
      </c>
      <c r="I317" s="47" t="s">
        <v>21</v>
      </c>
      <c r="J317" s="47" t="s">
        <v>21</v>
      </c>
      <c r="K317" s="47" t="s">
        <v>21</v>
      </c>
      <c r="L317" s="47" t="s">
        <v>21</v>
      </c>
    </row>
    <row r="318" spans="2:12" s="11" customFormat="1" ht="11.1" customHeight="1" x14ac:dyDescent="0.2">
      <c r="B318" s="26"/>
      <c r="C318" s="27"/>
      <c r="D318" s="34" t="s">
        <v>28</v>
      </c>
      <c r="E318" s="29">
        <v>1</v>
      </c>
      <c r="F318" s="47" t="s">
        <v>21</v>
      </c>
      <c r="G318" s="47" t="s">
        <v>21</v>
      </c>
      <c r="H318" s="47" t="s">
        <v>21</v>
      </c>
      <c r="I318" s="47" t="s">
        <v>21</v>
      </c>
      <c r="J318" s="47" t="s">
        <v>21</v>
      </c>
      <c r="K318" s="47" t="s">
        <v>21</v>
      </c>
      <c r="L318" s="47" t="s">
        <v>21</v>
      </c>
    </row>
    <row r="319" spans="2:12" s="11" customFormat="1" ht="11.1" customHeight="1" x14ac:dyDescent="0.2">
      <c r="B319" s="26"/>
      <c r="C319" s="27"/>
      <c r="D319" s="35" t="s">
        <v>29</v>
      </c>
      <c r="E319" s="29">
        <v>1</v>
      </c>
      <c r="F319" s="47" t="s">
        <v>21</v>
      </c>
      <c r="G319" s="47" t="s">
        <v>21</v>
      </c>
      <c r="H319" s="47" t="s">
        <v>21</v>
      </c>
      <c r="I319" s="47" t="s">
        <v>21</v>
      </c>
      <c r="J319" s="47" t="s">
        <v>21</v>
      </c>
      <c r="K319" s="47" t="s">
        <v>21</v>
      </c>
      <c r="L319" s="47" t="s">
        <v>21</v>
      </c>
    </row>
    <row r="320" spans="2:12" s="11" customFormat="1" ht="11.1" customHeight="1" x14ac:dyDescent="0.2">
      <c r="B320" s="26"/>
      <c r="C320" s="27"/>
      <c r="D320" s="34" t="s">
        <v>30</v>
      </c>
      <c r="E320" s="29">
        <v>1</v>
      </c>
      <c r="F320" s="47" t="s">
        <v>21</v>
      </c>
      <c r="G320" s="47" t="s">
        <v>21</v>
      </c>
      <c r="H320" s="47" t="s">
        <v>21</v>
      </c>
      <c r="I320" s="47" t="s">
        <v>21</v>
      </c>
      <c r="J320" s="47" t="s">
        <v>21</v>
      </c>
      <c r="K320" s="47" t="s">
        <v>21</v>
      </c>
      <c r="L320" s="47" t="s">
        <v>21</v>
      </c>
    </row>
    <row r="321" spans="2:12" s="11" customFormat="1" ht="11.1" customHeight="1" x14ac:dyDescent="0.2">
      <c r="B321" s="26"/>
      <c r="C321" s="27"/>
      <c r="D321" s="34" t="s">
        <v>31</v>
      </c>
      <c r="E321" s="29">
        <v>1</v>
      </c>
      <c r="F321" s="47" t="s">
        <v>21</v>
      </c>
      <c r="G321" s="47" t="s">
        <v>21</v>
      </c>
      <c r="H321" s="47" t="s">
        <v>21</v>
      </c>
      <c r="I321" s="47" t="s">
        <v>21</v>
      </c>
      <c r="J321" s="47" t="s">
        <v>21</v>
      </c>
      <c r="K321" s="47" t="s">
        <v>21</v>
      </c>
      <c r="L321" s="47" t="s">
        <v>21</v>
      </c>
    </row>
    <row r="322" spans="2:12" s="11" customFormat="1" ht="11.1" customHeight="1" x14ac:dyDescent="0.2">
      <c r="B322" s="26"/>
      <c r="C322" s="27"/>
      <c r="D322" s="34" t="s">
        <v>32</v>
      </c>
      <c r="E322" s="29">
        <v>1</v>
      </c>
      <c r="F322" s="47" t="s">
        <v>21</v>
      </c>
      <c r="G322" s="47" t="s">
        <v>21</v>
      </c>
      <c r="H322" s="47" t="s">
        <v>21</v>
      </c>
      <c r="I322" s="47" t="s">
        <v>21</v>
      </c>
      <c r="J322" s="47" t="s">
        <v>21</v>
      </c>
      <c r="K322" s="47" t="s">
        <v>21</v>
      </c>
      <c r="L322" s="47" t="s">
        <v>21</v>
      </c>
    </row>
    <row r="323" spans="2:12" s="11" customFormat="1" ht="11.1" customHeight="1" x14ac:dyDescent="0.2">
      <c r="B323" s="26"/>
      <c r="C323" s="27"/>
      <c r="D323" s="34" t="s">
        <v>33</v>
      </c>
      <c r="E323" s="29">
        <v>1</v>
      </c>
      <c r="F323" s="47" t="s">
        <v>21</v>
      </c>
      <c r="G323" s="47" t="s">
        <v>21</v>
      </c>
      <c r="H323" s="47" t="s">
        <v>21</v>
      </c>
      <c r="I323" s="47" t="s">
        <v>21</v>
      </c>
      <c r="J323" s="47" t="s">
        <v>21</v>
      </c>
      <c r="K323" s="47" t="s">
        <v>21</v>
      </c>
      <c r="L323" s="47" t="s">
        <v>21</v>
      </c>
    </row>
    <row r="324" spans="2:12" s="11" customFormat="1" ht="11.1" customHeight="1" x14ac:dyDescent="0.2">
      <c r="B324" s="26"/>
      <c r="C324" s="27"/>
      <c r="D324" s="34" t="s">
        <v>34</v>
      </c>
      <c r="E324" s="29">
        <v>1</v>
      </c>
      <c r="F324" s="47" t="s">
        <v>21</v>
      </c>
      <c r="G324" s="47" t="s">
        <v>21</v>
      </c>
      <c r="H324" s="47" t="s">
        <v>21</v>
      </c>
      <c r="I324" s="47" t="s">
        <v>21</v>
      </c>
      <c r="J324" s="47" t="s">
        <v>21</v>
      </c>
      <c r="K324" s="47" t="s">
        <v>21</v>
      </c>
      <c r="L324" s="47" t="s">
        <v>21</v>
      </c>
    </row>
    <row r="325" spans="2:12" s="11" customFormat="1" ht="11.1" customHeight="1" x14ac:dyDescent="0.2">
      <c r="B325" s="26"/>
      <c r="C325" s="27"/>
      <c r="D325" s="34" t="s">
        <v>35</v>
      </c>
      <c r="E325" s="29">
        <v>1</v>
      </c>
      <c r="F325" s="47" t="s">
        <v>21</v>
      </c>
      <c r="G325" s="47" t="s">
        <v>21</v>
      </c>
      <c r="H325" s="47" t="s">
        <v>21</v>
      </c>
      <c r="I325" s="47" t="s">
        <v>21</v>
      </c>
      <c r="J325" s="47" t="s">
        <v>21</v>
      </c>
      <c r="K325" s="47" t="s">
        <v>21</v>
      </c>
      <c r="L325" s="47" t="s">
        <v>21</v>
      </c>
    </row>
    <row r="326" spans="2:12" s="11" customFormat="1" ht="11.1" customHeight="1" x14ac:dyDescent="0.2">
      <c r="B326" s="26"/>
      <c r="C326" s="27"/>
      <c r="D326" s="34" t="s">
        <v>36</v>
      </c>
      <c r="E326" s="29">
        <v>1</v>
      </c>
      <c r="F326" s="47" t="s">
        <v>21</v>
      </c>
      <c r="G326" s="47" t="s">
        <v>21</v>
      </c>
      <c r="H326" s="47" t="s">
        <v>21</v>
      </c>
      <c r="I326" s="47" t="s">
        <v>21</v>
      </c>
      <c r="J326" s="47" t="s">
        <v>21</v>
      </c>
      <c r="K326" s="47" t="s">
        <v>21</v>
      </c>
      <c r="L326" s="47"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47" t="s">
        <v>21</v>
      </c>
      <c r="G329" s="47" t="s">
        <v>21</v>
      </c>
      <c r="H329" s="47" t="s">
        <v>21</v>
      </c>
      <c r="I329" s="47" t="s">
        <v>21</v>
      </c>
      <c r="J329" s="47" t="s">
        <v>21</v>
      </c>
      <c r="K329" s="47" t="s">
        <v>21</v>
      </c>
      <c r="L329" s="47"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7" t="s">
        <v>21</v>
      </c>
      <c r="G331" s="47" t="s">
        <v>21</v>
      </c>
      <c r="H331" s="47" t="s">
        <v>21</v>
      </c>
      <c r="I331" s="47" t="s">
        <v>21</v>
      </c>
      <c r="J331" s="47" t="s">
        <v>21</v>
      </c>
      <c r="K331" s="47" t="s">
        <v>21</v>
      </c>
      <c r="L331" s="47" t="s">
        <v>21</v>
      </c>
    </row>
    <row r="332" spans="2:12" s="11" customFormat="1" ht="11.1" customHeight="1" x14ac:dyDescent="0.2">
      <c r="B332" s="26"/>
      <c r="C332" s="27"/>
      <c r="D332" s="34" t="s">
        <v>26</v>
      </c>
      <c r="E332" s="29">
        <v>1</v>
      </c>
      <c r="F332" s="47" t="s">
        <v>21</v>
      </c>
      <c r="G332" s="47" t="s">
        <v>21</v>
      </c>
      <c r="H332" s="47" t="s">
        <v>21</v>
      </c>
      <c r="I332" s="47" t="s">
        <v>21</v>
      </c>
      <c r="J332" s="47" t="s">
        <v>21</v>
      </c>
      <c r="K332" s="47" t="s">
        <v>21</v>
      </c>
      <c r="L332" s="47" t="s">
        <v>21</v>
      </c>
    </row>
    <row r="333" spans="2:12" s="11" customFormat="1" ht="11.1" customHeight="1" x14ac:dyDescent="0.2">
      <c r="B333" s="26"/>
      <c r="C333" s="27"/>
      <c r="D333" s="34" t="s">
        <v>27</v>
      </c>
      <c r="E333" s="29">
        <v>1</v>
      </c>
      <c r="F333" s="47" t="s">
        <v>21</v>
      </c>
      <c r="G333" s="47" t="s">
        <v>21</v>
      </c>
      <c r="H333" s="47" t="s">
        <v>21</v>
      </c>
      <c r="I333" s="47" t="s">
        <v>21</v>
      </c>
      <c r="J333" s="47" t="s">
        <v>21</v>
      </c>
      <c r="K333" s="47" t="s">
        <v>21</v>
      </c>
      <c r="L333" s="47" t="s">
        <v>21</v>
      </c>
    </row>
    <row r="334" spans="2:12" s="11" customFormat="1" ht="11.1" customHeight="1" x14ac:dyDescent="0.2">
      <c r="B334" s="26"/>
      <c r="C334" s="27"/>
      <c r="D334" s="34" t="s">
        <v>28</v>
      </c>
      <c r="E334" s="29"/>
      <c r="F334" s="47"/>
      <c r="G334" s="47"/>
      <c r="H334" s="47"/>
      <c r="I334" s="47"/>
      <c r="J334" s="47"/>
      <c r="K334" s="47"/>
      <c r="L334" s="47"/>
    </row>
    <row r="335" spans="2:12" s="11" customFormat="1" ht="11.1" customHeight="1" x14ac:dyDescent="0.2">
      <c r="B335" s="26"/>
      <c r="C335" s="27"/>
      <c r="D335" s="35" t="s">
        <v>29</v>
      </c>
      <c r="E335" s="29"/>
      <c r="F335" s="47"/>
      <c r="G335" s="47"/>
      <c r="H335" s="47"/>
      <c r="I335" s="47"/>
      <c r="J335" s="47"/>
      <c r="K335" s="47"/>
      <c r="L335" s="47"/>
    </row>
    <row r="336" spans="2:12" s="11" customFormat="1" ht="11.1" customHeight="1" x14ac:dyDescent="0.2">
      <c r="B336" s="26"/>
      <c r="C336" s="27"/>
      <c r="D336" s="34" t="s">
        <v>30</v>
      </c>
      <c r="E336" s="29"/>
      <c r="F336" s="47"/>
      <c r="G336" s="47"/>
      <c r="H336" s="47"/>
      <c r="I336" s="47"/>
      <c r="J336" s="47"/>
      <c r="K336" s="47"/>
      <c r="L336" s="47"/>
    </row>
    <row r="337" spans="1:12" s="11" customFormat="1" ht="11.1" customHeight="1" x14ac:dyDescent="0.2">
      <c r="B337" s="26"/>
      <c r="C337" s="27"/>
      <c r="D337" s="34" t="s">
        <v>31</v>
      </c>
      <c r="E337" s="29"/>
      <c r="F337" s="47"/>
      <c r="G337" s="47"/>
      <c r="H337" s="47"/>
      <c r="I337" s="47"/>
      <c r="J337" s="47"/>
      <c r="K337" s="47"/>
      <c r="L337" s="47"/>
    </row>
    <row r="338" spans="1:12" s="11" customFormat="1" ht="11.1" customHeight="1" x14ac:dyDescent="0.2">
      <c r="B338" s="26"/>
      <c r="C338" s="27"/>
      <c r="D338" s="34" t="s">
        <v>32</v>
      </c>
      <c r="E338" s="29"/>
      <c r="F338" s="47"/>
      <c r="G338" s="47"/>
      <c r="H338" s="47"/>
      <c r="I338" s="47"/>
      <c r="J338" s="47"/>
      <c r="K338" s="47"/>
      <c r="L338" s="47"/>
    </row>
    <row r="339" spans="1:12" s="11" customFormat="1" ht="11.1" customHeight="1" x14ac:dyDescent="0.2">
      <c r="B339" s="26"/>
      <c r="C339" s="27"/>
      <c r="D339" s="34" t="s">
        <v>33</v>
      </c>
      <c r="E339" s="29"/>
      <c r="F339" s="47"/>
      <c r="G339" s="47"/>
      <c r="H339" s="47"/>
      <c r="I339" s="47"/>
      <c r="J339" s="47"/>
      <c r="K339" s="47"/>
      <c r="L339" s="47"/>
    </row>
    <row r="340" spans="1:12" s="11" customFormat="1" ht="11.1" customHeight="1" x14ac:dyDescent="0.2">
      <c r="B340" s="26"/>
      <c r="C340" s="27"/>
      <c r="D340" s="34" t="s">
        <v>34</v>
      </c>
      <c r="E340" s="29"/>
      <c r="F340" s="47"/>
      <c r="G340" s="47"/>
      <c r="H340" s="47"/>
      <c r="I340" s="47"/>
      <c r="J340" s="47"/>
      <c r="K340" s="47"/>
      <c r="L340" s="47"/>
    </row>
    <row r="341" spans="1:12" s="11" customFormat="1" ht="11.1" customHeight="1" x14ac:dyDescent="0.2">
      <c r="B341" s="26"/>
      <c r="C341" s="27"/>
      <c r="D341" s="34" t="s">
        <v>35</v>
      </c>
      <c r="E341" s="29"/>
      <c r="F341" s="47"/>
      <c r="G341" s="47"/>
      <c r="H341" s="47"/>
      <c r="I341" s="47"/>
      <c r="J341" s="47"/>
      <c r="K341" s="47"/>
      <c r="L341" s="47"/>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4" t="s">
        <v>52</v>
      </c>
      <c r="B345" s="364"/>
      <c r="C345" s="364"/>
      <c r="D345" s="364"/>
      <c r="E345" s="364"/>
      <c r="F345" s="364"/>
      <c r="G345" s="364"/>
      <c r="H345" s="364"/>
      <c r="I345" s="364"/>
      <c r="J345" s="364"/>
      <c r="K345" s="364"/>
      <c r="L345" s="364"/>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4" t="s">
        <v>1</v>
      </c>
      <c r="B347" s="364"/>
      <c r="C347" s="364"/>
      <c r="D347" s="364"/>
      <c r="E347" s="364"/>
      <c r="F347" s="364"/>
      <c r="G347" s="364"/>
      <c r="H347" s="364"/>
      <c r="I347" s="364"/>
      <c r="J347" s="364"/>
      <c r="K347" s="364"/>
      <c r="L347" s="364"/>
    </row>
    <row r="348" spans="1:12" s="11" customFormat="1" ht="11.1" customHeight="1" x14ac:dyDescent="0.2">
      <c r="A348" s="364" t="s">
        <v>2</v>
      </c>
      <c r="B348" s="364"/>
      <c r="C348" s="364"/>
      <c r="D348" s="364"/>
      <c r="E348" s="364"/>
      <c r="F348" s="364"/>
      <c r="G348" s="364"/>
      <c r="H348" s="364"/>
      <c r="I348" s="364"/>
      <c r="J348" s="364"/>
      <c r="K348" s="364"/>
      <c r="L348" s="364"/>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3" t="s">
        <v>3</v>
      </c>
      <c r="C350" s="346" t="s">
        <v>4</v>
      </c>
      <c r="D350" s="349" t="s">
        <v>5</v>
      </c>
      <c r="E350" s="349" t="s">
        <v>6</v>
      </c>
      <c r="F350" s="346" t="s">
        <v>7</v>
      </c>
      <c r="G350" s="346" t="s">
        <v>8</v>
      </c>
      <c r="H350" s="346" t="s">
        <v>9</v>
      </c>
      <c r="I350" s="358" t="s">
        <v>10</v>
      </c>
      <c r="J350" s="360"/>
      <c r="K350" s="359"/>
      <c r="L350" s="361" t="s">
        <v>11</v>
      </c>
    </row>
    <row r="351" spans="1:12" s="11" customFormat="1" ht="15" customHeight="1" x14ac:dyDescent="0.2">
      <c r="B351" s="344"/>
      <c r="C351" s="350"/>
      <c r="D351" s="347"/>
      <c r="E351" s="347"/>
      <c r="F351" s="350"/>
      <c r="G351" s="350"/>
      <c r="H351" s="350"/>
      <c r="I351" s="346" t="s">
        <v>12</v>
      </c>
      <c r="J351" s="358" t="s">
        <v>13</v>
      </c>
      <c r="K351" s="359"/>
      <c r="L351" s="362"/>
    </row>
    <row r="352" spans="1:12" s="11" customFormat="1" ht="21" customHeight="1" x14ac:dyDescent="0.2">
      <c r="B352" s="344"/>
      <c r="C352" s="350"/>
      <c r="D352" s="347"/>
      <c r="E352" s="348"/>
      <c r="F352" s="351"/>
      <c r="G352" s="351"/>
      <c r="H352" s="351"/>
      <c r="I352" s="351"/>
      <c r="J352" s="12" t="s">
        <v>14</v>
      </c>
      <c r="K352" s="13" t="s">
        <v>15</v>
      </c>
      <c r="L352" s="363"/>
    </row>
    <row r="353" spans="2:12" s="11" customFormat="1" ht="11.1" customHeight="1" x14ac:dyDescent="0.2">
      <c r="B353" s="345"/>
      <c r="C353" s="351"/>
      <c r="D353" s="348"/>
      <c r="E353" s="14" t="s">
        <v>16</v>
      </c>
      <c r="F353" s="14" t="s">
        <v>17</v>
      </c>
      <c r="G353" s="15" t="s">
        <v>18</v>
      </c>
      <c r="H353" s="358" t="s">
        <v>19</v>
      </c>
      <c r="I353" s="360"/>
      <c r="J353" s="360"/>
      <c r="K353" s="359"/>
      <c r="L353" s="16" t="s">
        <v>20</v>
      </c>
    </row>
    <row r="354" spans="2:12" s="11" customFormat="1" ht="11.1" customHeight="1" x14ac:dyDescent="0.2">
      <c r="B354" s="17"/>
      <c r="C354" s="18"/>
      <c r="D354" s="18"/>
    </row>
    <row r="355" spans="2:12" s="11" customFormat="1" ht="11.1" customHeight="1" x14ac:dyDescent="0.2">
      <c r="B355" s="48">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1413.6666666666699</v>
      </c>
      <c r="G361" s="29">
        <v>570.59100000000001</v>
      </c>
      <c r="H361" s="29">
        <v>10448.759</v>
      </c>
      <c r="I361" s="29">
        <v>61506.906000000003</v>
      </c>
      <c r="J361" s="29">
        <v>35162.010999999999</v>
      </c>
      <c r="K361" s="29">
        <v>31009.046999999999</v>
      </c>
      <c r="L361" s="31">
        <v>57.167582124843001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1349.3333333333301</v>
      </c>
      <c r="G377" s="29">
        <v>564.28899999999999</v>
      </c>
      <c r="H377" s="29">
        <v>10307.402</v>
      </c>
      <c r="I377" s="29">
        <v>61938.201999999997</v>
      </c>
      <c r="J377" s="29">
        <v>37689.480000000003</v>
      </c>
      <c r="K377" s="29">
        <v>31863.183000000001</v>
      </c>
      <c r="L377" s="31">
        <v>60.850135753052697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v>13</v>
      </c>
      <c r="F380" s="29">
        <v>1343</v>
      </c>
      <c r="G380" s="29">
        <v>182.239</v>
      </c>
      <c r="H380" s="29">
        <v>3384.7750000000001</v>
      </c>
      <c r="I380" s="29">
        <v>20285.458999999999</v>
      </c>
      <c r="J380" s="29">
        <v>12384.916999999999</v>
      </c>
      <c r="K380" s="29">
        <v>10449.686</v>
      </c>
      <c r="L380" s="31">
        <v>61.053176070603101</v>
      </c>
    </row>
    <row r="381" spans="2:12" s="11" customFormat="1" ht="11.1" customHeight="1" x14ac:dyDescent="0.2">
      <c r="B381" s="26"/>
      <c r="C381" s="26"/>
      <c r="D381" s="34" t="s">
        <v>27</v>
      </c>
      <c r="E381" s="29">
        <v>13</v>
      </c>
      <c r="F381" s="29">
        <v>1351</v>
      </c>
      <c r="G381" s="29">
        <v>185.697</v>
      </c>
      <c r="H381" s="29">
        <v>3436.7629999999999</v>
      </c>
      <c r="I381" s="29">
        <v>21129.457999999999</v>
      </c>
      <c r="J381" s="29">
        <v>12934.359</v>
      </c>
      <c r="K381" s="29">
        <v>10811.882</v>
      </c>
      <c r="L381" s="31">
        <v>61.2148167738141</v>
      </c>
    </row>
    <row r="382" spans="2:12" s="11" customFormat="1" ht="11.1" customHeight="1" x14ac:dyDescent="0.2">
      <c r="B382" s="26"/>
      <c r="C382" s="26"/>
      <c r="D382" s="34" t="s">
        <v>28</v>
      </c>
      <c r="E382" s="29"/>
      <c r="F382" s="29"/>
      <c r="G382" s="29"/>
      <c r="H382" s="29"/>
      <c r="I382" s="29"/>
      <c r="J382" s="29"/>
      <c r="K382" s="29"/>
      <c r="L382" s="31"/>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7" t="s">
        <v>21</v>
      </c>
      <c r="G393" s="47" t="s">
        <v>21</v>
      </c>
      <c r="H393" s="47" t="s">
        <v>21</v>
      </c>
      <c r="I393" s="47" t="s">
        <v>21</v>
      </c>
      <c r="J393" s="47" t="s">
        <v>21</v>
      </c>
      <c r="K393" s="47" t="s">
        <v>21</v>
      </c>
      <c r="L393" s="47" t="s">
        <v>21</v>
      </c>
    </row>
    <row r="394" spans="2:12" s="11" customFormat="1" ht="11.1" customHeight="1" x14ac:dyDescent="0.2">
      <c r="B394" s="42"/>
      <c r="C394" s="20" t="s">
        <v>54</v>
      </c>
      <c r="D394" s="21">
        <v>2017</v>
      </c>
      <c r="E394" s="29">
        <v>2</v>
      </c>
      <c r="F394" s="47" t="s">
        <v>21</v>
      </c>
      <c r="G394" s="47" t="s">
        <v>21</v>
      </c>
      <c r="H394" s="47" t="s">
        <v>21</v>
      </c>
      <c r="I394" s="47" t="s">
        <v>21</v>
      </c>
      <c r="J394" s="47" t="s">
        <v>21</v>
      </c>
      <c r="K394" s="47" t="s">
        <v>21</v>
      </c>
      <c r="L394" s="47" t="s">
        <v>21</v>
      </c>
    </row>
    <row r="395" spans="2:12" s="11" customFormat="1" ht="11.1" customHeight="1" x14ac:dyDescent="0.2">
      <c r="B395" s="26"/>
      <c r="D395" s="21">
        <v>2018</v>
      </c>
      <c r="E395" s="29">
        <v>2</v>
      </c>
      <c r="F395" s="47" t="s">
        <v>21</v>
      </c>
      <c r="G395" s="47" t="s">
        <v>21</v>
      </c>
      <c r="H395" s="47" t="s">
        <v>21</v>
      </c>
      <c r="I395" s="47" t="s">
        <v>21</v>
      </c>
      <c r="J395" s="47" t="s">
        <v>21</v>
      </c>
      <c r="K395" s="47" t="s">
        <v>21</v>
      </c>
      <c r="L395" s="47" t="s">
        <v>21</v>
      </c>
    </row>
    <row r="396" spans="2:12" s="11" customFormat="1" ht="11.1" customHeight="1" x14ac:dyDescent="0.2">
      <c r="B396" s="26"/>
      <c r="D396" s="21">
        <v>2019</v>
      </c>
      <c r="E396" s="29">
        <v>2</v>
      </c>
      <c r="F396" s="47" t="s">
        <v>21</v>
      </c>
      <c r="G396" s="47" t="s">
        <v>21</v>
      </c>
      <c r="H396" s="47" t="s">
        <v>21</v>
      </c>
      <c r="I396" s="47" t="s">
        <v>21</v>
      </c>
      <c r="J396" s="47" t="s">
        <v>21</v>
      </c>
      <c r="K396" s="47" t="s">
        <v>21</v>
      </c>
      <c r="L396" s="47"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47" t="s">
        <v>21</v>
      </c>
      <c r="G399" s="47" t="s">
        <v>21</v>
      </c>
      <c r="H399" s="47" t="s">
        <v>21</v>
      </c>
      <c r="I399" s="47" t="s">
        <v>21</v>
      </c>
      <c r="J399" s="47" t="s">
        <v>21</v>
      </c>
      <c r="K399" s="47" t="s">
        <v>21</v>
      </c>
      <c r="L399" s="47"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7" t="s">
        <v>21</v>
      </c>
      <c r="G401" s="47" t="s">
        <v>21</v>
      </c>
      <c r="H401" s="47" t="s">
        <v>21</v>
      </c>
      <c r="I401" s="47" t="s">
        <v>21</v>
      </c>
      <c r="J401" s="47" t="s">
        <v>21</v>
      </c>
      <c r="K401" s="47" t="s">
        <v>21</v>
      </c>
      <c r="L401" s="47" t="s">
        <v>21</v>
      </c>
    </row>
    <row r="402" spans="2:12" s="11" customFormat="1" ht="11.1" customHeight="1" x14ac:dyDescent="0.2">
      <c r="B402" s="26"/>
      <c r="C402" s="27"/>
      <c r="D402" s="34" t="s">
        <v>26</v>
      </c>
      <c r="E402" s="29">
        <v>2</v>
      </c>
      <c r="F402" s="47" t="s">
        <v>21</v>
      </c>
      <c r="G402" s="47" t="s">
        <v>21</v>
      </c>
      <c r="H402" s="47" t="s">
        <v>21</v>
      </c>
      <c r="I402" s="47" t="s">
        <v>21</v>
      </c>
      <c r="J402" s="47" t="s">
        <v>21</v>
      </c>
      <c r="K402" s="47" t="s">
        <v>21</v>
      </c>
      <c r="L402" s="47" t="s">
        <v>21</v>
      </c>
    </row>
    <row r="403" spans="2:12" s="11" customFormat="1" ht="11.1" customHeight="1" x14ac:dyDescent="0.2">
      <c r="B403" s="26"/>
      <c r="C403" s="27"/>
      <c r="D403" s="34" t="s">
        <v>27</v>
      </c>
      <c r="E403" s="29">
        <v>2</v>
      </c>
      <c r="F403" s="47" t="s">
        <v>21</v>
      </c>
      <c r="G403" s="47" t="s">
        <v>21</v>
      </c>
      <c r="H403" s="47" t="s">
        <v>21</v>
      </c>
      <c r="I403" s="47" t="s">
        <v>21</v>
      </c>
      <c r="J403" s="47" t="s">
        <v>21</v>
      </c>
      <c r="K403" s="47" t="s">
        <v>21</v>
      </c>
      <c r="L403" s="47" t="s">
        <v>21</v>
      </c>
    </row>
    <row r="404" spans="2:12" s="11" customFormat="1" ht="11.1" customHeight="1" x14ac:dyDescent="0.2">
      <c r="B404" s="26"/>
      <c r="C404" s="27"/>
      <c r="D404" s="34" t="s">
        <v>28</v>
      </c>
      <c r="E404" s="29">
        <v>2</v>
      </c>
      <c r="F404" s="47" t="s">
        <v>21</v>
      </c>
      <c r="G404" s="47" t="s">
        <v>21</v>
      </c>
      <c r="H404" s="47" t="s">
        <v>21</v>
      </c>
      <c r="I404" s="47" t="s">
        <v>21</v>
      </c>
      <c r="J404" s="47" t="s">
        <v>21</v>
      </c>
      <c r="K404" s="47" t="s">
        <v>21</v>
      </c>
      <c r="L404" s="47" t="s">
        <v>21</v>
      </c>
    </row>
    <row r="405" spans="2:12" s="11" customFormat="1" ht="11.1" customHeight="1" x14ac:dyDescent="0.2">
      <c r="B405" s="26"/>
      <c r="C405" s="27"/>
      <c r="D405" s="35" t="s">
        <v>29</v>
      </c>
      <c r="E405" s="29">
        <v>2</v>
      </c>
      <c r="F405" s="47" t="s">
        <v>21</v>
      </c>
      <c r="G405" s="47" t="s">
        <v>21</v>
      </c>
      <c r="H405" s="47" t="s">
        <v>21</v>
      </c>
      <c r="I405" s="47" t="s">
        <v>21</v>
      </c>
      <c r="J405" s="47" t="s">
        <v>21</v>
      </c>
      <c r="K405" s="47" t="s">
        <v>21</v>
      </c>
      <c r="L405" s="47" t="s">
        <v>21</v>
      </c>
    </row>
    <row r="406" spans="2:12" s="11" customFormat="1" ht="11.1" customHeight="1" x14ac:dyDescent="0.2">
      <c r="B406" s="26"/>
      <c r="C406" s="27"/>
      <c r="D406" s="34" t="s">
        <v>30</v>
      </c>
      <c r="E406" s="29">
        <v>2</v>
      </c>
      <c r="F406" s="47" t="s">
        <v>21</v>
      </c>
      <c r="G406" s="47" t="s">
        <v>21</v>
      </c>
      <c r="H406" s="47" t="s">
        <v>21</v>
      </c>
      <c r="I406" s="47" t="s">
        <v>21</v>
      </c>
      <c r="J406" s="47" t="s">
        <v>21</v>
      </c>
      <c r="K406" s="47" t="s">
        <v>21</v>
      </c>
      <c r="L406" s="47" t="s">
        <v>21</v>
      </c>
    </row>
    <row r="407" spans="2:12" s="11" customFormat="1" ht="11.1" customHeight="1" x14ac:dyDescent="0.2">
      <c r="B407" s="26"/>
      <c r="C407" s="27"/>
      <c r="D407" s="34" t="s">
        <v>31</v>
      </c>
      <c r="E407" s="29">
        <v>2</v>
      </c>
      <c r="F407" s="47" t="s">
        <v>21</v>
      </c>
      <c r="G407" s="47" t="s">
        <v>21</v>
      </c>
      <c r="H407" s="47" t="s">
        <v>21</v>
      </c>
      <c r="I407" s="47" t="s">
        <v>21</v>
      </c>
      <c r="J407" s="47" t="s">
        <v>21</v>
      </c>
      <c r="K407" s="47" t="s">
        <v>21</v>
      </c>
      <c r="L407" s="47" t="s">
        <v>21</v>
      </c>
    </row>
    <row r="408" spans="2:12" s="11" customFormat="1" ht="11.1" customHeight="1" x14ac:dyDescent="0.2">
      <c r="B408" s="26"/>
      <c r="C408" s="27"/>
      <c r="D408" s="34" t="s">
        <v>32</v>
      </c>
      <c r="E408" s="29">
        <v>2</v>
      </c>
      <c r="F408" s="47" t="s">
        <v>21</v>
      </c>
      <c r="G408" s="47" t="s">
        <v>21</v>
      </c>
      <c r="H408" s="47" t="s">
        <v>21</v>
      </c>
      <c r="I408" s="47" t="s">
        <v>21</v>
      </c>
      <c r="J408" s="47" t="s">
        <v>21</v>
      </c>
      <c r="K408" s="47" t="s">
        <v>21</v>
      </c>
      <c r="L408" s="47" t="s">
        <v>21</v>
      </c>
    </row>
    <row r="409" spans="2:12" s="11" customFormat="1" ht="11.1" customHeight="1" x14ac:dyDescent="0.2">
      <c r="B409" s="26"/>
      <c r="C409" s="27"/>
      <c r="D409" s="34" t="s">
        <v>33</v>
      </c>
      <c r="E409" s="29">
        <v>2</v>
      </c>
      <c r="F409" s="47" t="s">
        <v>21</v>
      </c>
      <c r="G409" s="47" t="s">
        <v>21</v>
      </c>
      <c r="H409" s="47" t="s">
        <v>21</v>
      </c>
      <c r="I409" s="47" t="s">
        <v>21</v>
      </c>
      <c r="J409" s="47" t="s">
        <v>21</v>
      </c>
      <c r="K409" s="47" t="s">
        <v>21</v>
      </c>
      <c r="L409" s="47" t="s">
        <v>21</v>
      </c>
    </row>
    <row r="410" spans="2:12" s="11" customFormat="1" ht="11.1" customHeight="1" x14ac:dyDescent="0.2">
      <c r="B410" s="26"/>
      <c r="C410" s="27"/>
      <c r="D410" s="34" t="s">
        <v>34</v>
      </c>
      <c r="E410" s="29">
        <v>2</v>
      </c>
      <c r="F410" s="47" t="s">
        <v>21</v>
      </c>
      <c r="G410" s="47" t="s">
        <v>21</v>
      </c>
      <c r="H410" s="47" t="s">
        <v>21</v>
      </c>
      <c r="I410" s="47" t="s">
        <v>21</v>
      </c>
      <c r="J410" s="47" t="s">
        <v>21</v>
      </c>
      <c r="K410" s="47" t="s">
        <v>21</v>
      </c>
      <c r="L410" s="47" t="s">
        <v>21</v>
      </c>
    </row>
    <row r="411" spans="2:12" s="11" customFormat="1" ht="11.1" customHeight="1" x14ac:dyDescent="0.2">
      <c r="B411" s="26"/>
      <c r="C411" s="27"/>
      <c r="D411" s="34" t="s">
        <v>35</v>
      </c>
      <c r="E411" s="29">
        <v>2</v>
      </c>
      <c r="F411" s="47" t="s">
        <v>21</v>
      </c>
      <c r="G411" s="47" t="s">
        <v>21</v>
      </c>
      <c r="H411" s="47" t="s">
        <v>21</v>
      </c>
      <c r="I411" s="47" t="s">
        <v>21</v>
      </c>
      <c r="J411" s="47" t="s">
        <v>21</v>
      </c>
      <c r="K411" s="47" t="s">
        <v>21</v>
      </c>
      <c r="L411" s="47" t="s">
        <v>21</v>
      </c>
    </row>
    <row r="412" spans="2:12" s="11" customFormat="1" ht="11.1" customHeight="1" x14ac:dyDescent="0.2">
      <c r="B412" s="26"/>
      <c r="C412" s="27"/>
      <c r="D412" s="34" t="s">
        <v>36</v>
      </c>
      <c r="E412" s="29">
        <v>2</v>
      </c>
      <c r="F412" s="47" t="s">
        <v>21</v>
      </c>
      <c r="G412" s="47" t="s">
        <v>21</v>
      </c>
      <c r="H412" s="47" t="s">
        <v>21</v>
      </c>
      <c r="I412" s="47" t="s">
        <v>21</v>
      </c>
      <c r="J412" s="47" t="s">
        <v>21</v>
      </c>
      <c r="K412" s="47" t="s">
        <v>21</v>
      </c>
      <c r="L412" s="47"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47" t="s">
        <v>21</v>
      </c>
      <c r="G415" s="47" t="s">
        <v>21</v>
      </c>
      <c r="H415" s="47" t="s">
        <v>21</v>
      </c>
      <c r="I415" s="47" t="s">
        <v>21</v>
      </c>
      <c r="J415" s="47" t="s">
        <v>21</v>
      </c>
      <c r="K415" s="47" t="s">
        <v>21</v>
      </c>
      <c r="L415" s="47"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47" t="s">
        <v>21</v>
      </c>
      <c r="G417" s="47" t="s">
        <v>21</v>
      </c>
      <c r="H417" s="47" t="s">
        <v>21</v>
      </c>
      <c r="I417" s="47" t="s">
        <v>21</v>
      </c>
      <c r="J417" s="47" t="s">
        <v>21</v>
      </c>
      <c r="K417" s="47" t="s">
        <v>21</v>
      </c>
      <c r="L417" s="47" t="s">
        <v>21</v>
      </c>
    </row>
    <row r="418" spans="1:12" s="11" customFormat="1" ht="11.1" customHeight="1" x14ac:dyDescent="0.2">
      <c r="B418" s="26"/>
      <c r="C418" s="27"/>
      <c r="D418" s="34" t="s">
        <v>26</v>
      </c>
      <c r="E418" s="29">
        <v>1</v>
      </c>
      <c r="F418" s="47" t="s">
        <v>21</v>
      </c>
      <c r="G418" s="47" t="s">
        <v>21</v>
      </c>
      <c r="H418" s="47" t="s">
        <v>21</v>
      </c>
      <c r="I418" s="47" t="s">
        <v>21</v>
      </c>
      <c r="J418" s="47" t="s">
        <v>21</v>
      </c>
      <c r="K418" s="47" t="s">
        <v>21</v>
      </c>
      <c r="L418" s="47" t="s">
        <v>21</v>
      </c>
    </row>
    <row r="419" spans="1:12" s="11" customFormat="1" ht="11.1" customHeight="1" x14ac:dyDescent="0.2">
      <c r="B419" s="26"/>
      <c r="C419" s="27"/>
      <c r="D419" s="34" t="s">
        <v>27</v>
      </c>
      <c r="E419" s="29">
        <v>1</v>
      </c>
      <c r="F419" s="47" t="s">
        <v>21</v>
      </c>
      <c r="G419" s="47" t="s">
        <v>21</v>
      </c>
      <c r="H419" s="47" t="s">
        <v>21</v>
      </c>
      <c r="I419" s="47" t="s">
        <v>21</v>
      </c>
      <c r="J419" s="47" t="s">
        <v>21</v>
      </c>
      <c r="K419" s="47" t="s">
        <v>21</v>
      </c>
      <c r="L419" s="47" t="s">
        <v>21</v>
      </c>
    </row>
    <row r="420" spans="1:12" s="11" customFormat="1" ht="11.1" customHeight="1" x14ac:dyDescent="0.2">
      <c r="B420" s="26"/>
      <c r="C420" s="27"/>
      <c r="D420" s="34" t="s">
        <v>28</v>
      </c>
      <c r="E420" s="29"/>
      <c r="F420" s="47"/>
      <c r="G420" s="47"/>
      <c r="H420" s="47"/>
      <c r="I420" s="47"/>
      <c r="J420" s="47"/>
      <c r="K420" s="47"/>
      <c r="L420" s="47"/>
    </row>
    <row r="421" spans="1:12" s="11" customFormat="1" ht="11.1" customHeight="1" x14ac:dyDescent="0.2">
      <c r="B421" s="26"/>
      <c r="C421" s="27"/>
      <c r="D421" s="35" t="s">
        <v>29</v>
      </c>
      <c r="E421" s="29"/>
      <c r="F421" s="47"/>
      <c r="G421" s="47"/>
      <c r="H421" s="47"/>
      <c r="I421" s="47"/>
      <c r="J421" s="47"/>
      <c r="K421" s="47"/>
      <c r="L421" s="47"/>
    </row>
    <row r="422" spans="1:12" s="11" customFormat="1" ht="11.1" customHeight="1" x14ac:dyDescent="0.2">
      <c r="B422" s="26"/>
      <c r="C422" s="27"/>
      <c r="D422" s="34" t="s">
        <v>30</v>
      </c>
      <c r="E422" s="29"/>
      <c r="F422" s="47"/>
      <c r="G422" s="47"/>
      <c r="H422" s="47"/>
      <c r="I422" s="47"/>
      <c r="J422" s="47"/>
      <c r="K422" s="47"/>
      <c r="L422" s="47"/>
    </row>
    <row r="423" spans="1:12" s="11" customFormat="1" ht="11.1" customHeight="1" x14ac:dyDescent="0.2">
      <c r="B423" s="26"/>
      <c r="C423" s="27"/>
      <c r="D423" s="34" t="s">
        <v>31</v>
      </c>
      <c r="E423" s="29"/>
      <c r="F423" s="47"/>
      <c r="G423" s="47"/>
      <c r="H423" s="47"/>
      <c r="I423" s="47"/>
      <c r="J423" s="47"/>
      <c r="K423" s="47"/>
      <c r="L423" s="47"/>
    </row>
    <row r="424" spans="1:12" s="11" customFormat="1" ht="11.1" customHeight="1" x14ac:dyDescent="0.2">
      <c r="B424" s="26"/>
      <c r="C424" s="27"/>
      <c r="D424" s="34" t="s">
        <v>32</v>
      </c>
      <c r="E424" s="29"/>
      <c r="F424" s="47"/>
      <c r="G424" s="47"/>
      <c r="H424" s="47"/>
      <c r="I424" s="47"/>
      <c r="J424" s="47"/>
      <c r="K424" s="47"/>
      <c r="L424" s="47"/>
    </row>
    <row r="425" spans="1:12" s="11" customFormat="1" ht="11.1" customHeight="1" x14ac:dyDescent="0.2">
      <c r="B425" s="26"/>
      <c r="C425" s="27"/>
      <c r="D425" s="34" t="s">
        <v>33</v>
      </c>
      <c r="E425" s="29"/>
      <c r="F425" s="47"/>
      <c r="G425" s="47"/>
      <c r="H425" s="47"/>
      <c r="I425" s="47"/>
      <c r="J425" s="47"/>
      <c r="K425" s="47"/>
      <c r="L425" s="47"/>
    </row>
    <row r="426" spans="1:12" s="11" customFormat="1" ht="11.1" customHeight="1" x14ac:dyDescent="0.2">
      <c r="B426" s="26"/>
      <c r="C426" s="27"/>
      <c r="D426" s="34" t="s">
        <v>34</v>
      </c>
      <c r="E426" s="29"/>
      <c r="F426" s="47"/>
      <c r="G426" s="47"/>
      <c r="H426" s="47"/>
      <c r="I426" s="47"/>
      <c r="J426" s="47"/>
      <c r="K426" s="47"/>
      <c r="L426" s="47"/>
    </row>
    <row r="427" spans="1:12" s="11" customFormat="1" ht="11.1" customHeight="1" x14ac:dyDescent="0.2">
      <c r="B427" s="26"/>
      <c r="C427" s="27"/>
      <c r="D427" s="34" t="s">
        <v>35</v>
      </c>
      <c r="E427" s="29"/>
      <c r="F427" s="47"/>
      <c r="G427" s="47"/>
      <c r="H427" s="47"/>
      <c r="I427" s="47"/>
      <c r="J427" s="47"/>
      <c r="K427" s="47"/>
      <c r="L427" s="47"/>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4" t="s">
        <v>55</v>
      </c>
      <c r="B431" s="364"/>
      <c r="C431" s="364"/>
      <c r="D431" s="364"/>
      <c r="E431" s="364"/>
      <c r="F431" s="364"/>
      <c r="G431" s="364"/>
      <c r="H431" s="364"/>
      <c r="I431" s="364"/>
      <c r="J431" s="364"/>
      <c r="K431" s="364"/>
      <c r="L431" s="364"/>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4" t="s">
        <v>1</v>
      </c>
      <c r="B433" s="364"/>
      <c r="C433" s="364"/>
      <c r="D433" s="364"/>
      <c r="E433" s="364"/>
      <c r="F433" s="364"/>
      <c r="G433" s="364"/>
      <c r="H433" s="364"/>
      <c r="I433" s="364"/>
      <c r="J433" s="364"/>
      <c r="K433" s="364"/>
      <c r="L433" s="364"/>
    </row>
    <row r="434" spans="1:12" s="11" customFormat="1" ht="11.1" customHeight="1" x14ac:dyDescent="0.2">
      <c r="A434" s="364" t="s">
        <v>2</v>
      </c>
      <c r="B434" s="364"/>
      <c r="C434" s="364"/>
      <c r="D434" s="364"/>
      <c r="E434" s="364"/>
      <c r="F434" s="364"/>
      <c r="G434" s="364"/>
      <c r="H434" s="364"/>
      <c r="I434" s="364"/>
      <c r="J434" s="364"/>
      <c r="K434" s="364"/>
      <c r="L434" s="364"/>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3" t="s">
        <v>3</v>
      </c>
      <c r="C436" s="346" t="s">
        <v>4</v>
      </c>
      <c r="D436" s="349" t="s">
        <v>5</v>
      </c>
      <c r="E436" s="349" t="s">
        <v>6</v>
      </c>
      <c r="F436" s="346" t="s">
        <v>7</v>
      </c>
      <c r="G436" s="346" t="s">
        <v>8</v>
      </c>
      <c r="H436" s="346" t="s">
        <v>9</v>
      </c>
      <c r="I436" s="358" t="s">
        <v>10</v>
      </c>
      <c r="J436" s="360"/>
      <c r="K436" s="359"/>
      <c r="L436" s="361" t="s">
        <v>11</v>
      </c>
    </row>
    <row r="437" spans="1:12" s="11" customFormat="1" ht="15" customHeight="1" x14ac:dyDescent="0.2">
      <c r="B437" s="344"/>
      <c r="C437" s="350"/>
      <c r="D437" s="347"/>
      <c r="E437" s="347"/>
      <c r="F437" s="350"/>
      <c r="G437" s="350"/>
      <c r="H437" s="350"/>
      <c r="I437" s="346" t="s">
        <v>12</v>
      </c>
      <c r="J437" s="358" t="s">
        <v>13</v>
      </c>
      <c r="K437" s="359"/>
      <c r="L437" s="362"/>
    </row>
    <row r="438" spans="1:12" s="11" customFormat="1" ht="21" customHeight="1" x14ac:dyDescent="0.2">
      <c r="B438" s="344"/>
      <c r="C438" s="350"/>
      <c r="D438" s="347"/>
      <c r="E438" s="348"/>
      <c r="F438" s="351"/>
      <c r="G438" s="351"/>
      <c r="H438" s="351"/>
      <c r="I438" s="351"/>
      <c r="J438" s="12" t="s">
        <v>14</v>
      </c>
      <c r="K438" s="13" t="s">
        <v>15</v>
      </c>
      <c r="L438" s="363"/>
    </row>
    <row r="439" spans="1:12" s="11" customFormat="1" ht="11.1" customHeight="1" x14ac:dyDescent="0.2">
      <c r="B439" s="345"/>
      <c r="C439" s="351"/>
      <c r="D439" s="348"/>
      <c r="E439" s="14" t="s">
        <v>16</v>
      </c>
      <c r="F439" s="14" t="s">
        <v>17</v>
      </c>
      <c r="G439" s="15" t="s">
        <v>18</v>
      </c>
      <c r="H439" s="358" t="s">
        <v>19</v>
      </c>
      <c r="I439" s="360"/>
      <c r="J439" s="360"/>
      <c r="K439" s="359"/>
      <c r="L439" s="16" t="s">
        <v>20</v>
      </c>
    </row>
    <row r="440" spans="1:12" s="11" customFormat="1" ht="11.1" customHeight="1" x14ac:dyDescent="0.2">
      <c r="B440" s="17"/>
      <c r="C440" s="18"/>
      <c r="D440" s="18"/>
    </row>
    <row r="441" spans="1:12" s="11" customFormat="1" ht="11.1" customHeight="1" x14ac:dyDescent="0.2">
      <c r="B441" s="46">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47" t="s">
        <v>21</v>
      </c>
      <c r="G444" s="47" t="s">
        <v>21</v>
      </c>
      <c r="H444" s="47" t="s">
        <v>21</v>
      </c>
      <c r="I444" s="47" t="s">
        <v>21</v>
      </c>
      <c r="J444" s="47" t="s">
        <v>21</v>
      </c>
      <c r="K444" s="47" t="s">
        <v>21</v>
      </c>
      <c r="L444" s="47"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9"/>
      <c r="D447" s="32" t="s">
        <v>24</v>
      </c>
      <c r="E447" s="29">
        <v>2</v>
      </c>
      <c r="F447" s="47" t="s">
        <v>21</v>
      </c>
      <c r="G447" s="47" t="s">
        <v>21</v>
      </c>
      <c r="H447" s="47" t="s">
        <v>21</v>
      </c>
      <c r="I447" s="47" t="s">
        <v>21</v>
      </c>
      <c r="J447" s="47" t="s">
        <v>21</v>
      </c>
      <c r="K447" s="47" t="s">
        <v>21</v>
      </c>
      <c r="L447" s="47"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7" t="s">
        <v>21</v>
      </c>
      <c r="G449" s="47" t="s">
        <v>21</v>
      </c>
      <c r="H449" s="47" t="s">
        <v>21</v>
      </c>
      <c r="I449" s="47" t="s">
        <v>21</v>
      </c>
      <c r="J449" s="47" t="s">
        <v>21</v>
      </c>
      <c r="K449" s="47" t="s">
        <v>21</v>
      </c>
      <c r="L449" s="47" t="s">
        <v>21</v>
      </c>
    </row>
    <row r="450" spans="2:12" s="11" customFormat="1" ht="11.1" customHeight="1" x14ac:dyDescent="0.2">
      <c r="B450" s="26"/>
      <c r="C450" s="26"/>
      <c r="D450" s="34" t="s">
        <v>26</v>
      </c>
      <c r="E450" s="29">
        <v>2</v>
      </c>
      <c r="F450" s="47" t="s">
        <v>21</v>
      </c>
      <c r="G450" s="47" t="s">
        <v>21</v>
      </c>
      <c r="H450" s="47" t="s">
        <v>21</v>
      </c>
      <c r="I450" s="47" t="s">
        <v>21</v>
      </c>
      <c r="J450" s="47" t="s">
        <v>21</v>
      </c>
      <c r="K450" s="47" t="s">
        <v>21</v>
      </c>
      <c r="L450" s="47" t="s">
        <v>21</v>
      </c>
    </row>
    <row r="451" spans="2:12" s="11" customFormat="1" ht="11.1" customHeight="1" x14ac:dyDescent="0.2">
      <c r="B451" s="26"/>
      <c r="C451" s="26"/>
      <c r="D451" s="34" t="s">
        <v>27</v>
      </c>
      <c r="E451" s="29">
        <v>2</v>
      </c>
      <c r="F451" s="47" t="s">
        <v>21</v>
      </c>
      <c r="G451" s="47" t="s">
        <v>21</v>
      </c>
      <c r="H451" s="47" t="s">
        <v>21</v>
      </c>
      <c r="I451" s="47" t="s">
        <v>21</v>
      </c>
      <c r="J451" s="47" t="s">
        <v>21</v>
      </c>
      <c r="K451" s="47" t="s">
        <v>21</v>
      </c>
      <c r="L451" s="47" t="s">
        <v>21</v>
      </c>
    </row>
    <row r="452" spans="2:12" s="11" customFormat="1" ht="11.1" customHeight="1" x14ac:dyDescent="0.2">
      <c r="B452" s="26"/>
      <c r="C452" s="26"/>
      <c r="D452" s="34" t="s">
        <v>28</v>
      </c>
      <c r="E452" s="29">
        <v>2</v>
      </c>
      <c r="F452" s="47" t="s">
        <v>21</v>
      </c>
      <c r="G452" s="47" t="s">
        <v>21</v>
      </c>
      <c r="H452" s="47" t="s">
        <v>21</v>
      </c>
      <c r="I452" s="47" t="s">
        <v>21</v>
      </c>
      <c r="J452" s="47" t="s">
        <v>21</v>
      </c>
      <c r="K452" s="47" t="s">
        <v>21</v>
      </c>
      <c r="L452" s="47" t="s">
        <v>21</v>
      </c>
    </row>
    <row r="453" spans="2:12" s="11" customFormat="1" ht="11.1" customHeight="1" x14ac:dyDescent="0.2">
      <c r="B453" s="26"/>
      <c r="C453" s="26"/>
      <c r="D453" s="35" t="s">
        <v>29</v>
      </c>
      <c r="E453" s="29">
        <v>2</v>
      </c>
      <c r="F453" s="47" t="s">
        <v>21</v>
      </c>
      <c r="G453" s="47" t="s">
        <v>21</v>
      </c>
      <c r="H453" s="47" t="s">
        <v>21</v>
      </c>
      <c r="I453" s="47" t="s">
        <v>21</v>
      </c>
      <c r="J453" s="47" t="s">
        <v>21</v>
      </c>
      <c r="K453" s="47" t="s">
        <v>21</v>
      </c>
      <c r="L453" s="47" t="s">
        <v>21</v>
      </c>
    </row>
    <row r="454" spans="2:12" s="11" customFormat="1" ht="11.1" customHeight="1" x14ac:dyDescent="0.2">
      <c r="B454" s="26"/>
      <c r="C454" s="26"/>
      <c r="D454" s="34" t="s">
        <v>30</v>
      </c>
      <c r="E454" s="29">
        <v>2</v>
      </c>
      <c r="F454" s="47" t="s">
        <v>21</v>
      </c>
      <c r="G454" s="47" t="s">
        <v>21</v>
      </c>
      <c r="H454" s="47" t="s">
        <v>21</v>
      </c>
      <c r="I454" s="47" t="s">
        <v>21</v>
      </c>
      <c r="J454" s="47" t="s">
        <v>21</v>
      </c>
      <c r="K454" s="47" t="s">
        <v>21</v>
      </c>
      <c r="L454" s="47" t="s">
        <v>21</v>
      </c>
    </row>
    <row r="455" spans="2:12" s="11" customFormat="1" ht="11.1" customHeight="1" x14ac:dyDescent="0.2">
      <c r="B455" s="26"/>
      <c r="C455" s="26"/>
      <c r="D455" s="34" t="s">
        <v>31</v>
      </c>
      <c r="E455" s="29">
        <v>2</v>
      </c>
      <c r="F455" s="47" t="s">
        <v>21</v>
      </c>
      <c r="G455" s="47" t="s">
        <v>21</v>
      </c>
      <c r="H455" s="47" t="s">
        <v>21</v>
      </c>
      <c r="I455" s="47" t="s">
        <v>21</v>
      </c>
      <c r="J455" s="47" t="s">
        <v>21</v>
      </c>
      <c r="K455" s="47" t="s">
        <v>21</v>
      </c>
      <c r="L455" s="47" t="s">
        <v>21</v>
      </c>
    </row>
    <row r="456" spans="2:12" s="11" customFormat="1" ht="11.1" customHeight="1" x14ac:dyDescent="0.2">
      <c r="B456" s="26"/>
      <c r="C456" s="26"/>
      <c r="D456" s="34" t="s">
        <v>32</v>
      </c>
      <c r="E456" s="29">
        <v>2</v>
      </c>
      <c r="F456" s="47" t="s">
        <v>21</v>
      </c>
      <c r="G456" s="47" t="s">
        <v>21</v>
      </c>
      <c r="H456" s="47" t="s">
        <v>21</v>
      </c>
      <c r="I456" s="47" t="s">
        <v>21</v>
      </c>
      <c r="J456" s="47" t="s">
        <v>21</v>
      </c>
      <c r="K456" s="47" t="s">
        <v>21</v>
      </c>
      <c r="L456" s="47" t="s">
        <v>21</v>
      </c>
    </row>
    <row r="457" spans="2:12" s="11" customFormat="1" ht="11.1" customHeight="1" x14ac:dyDescent="0.2">
      <c r="B457" s="26"/>
      <c r="C457" s="26"/>
      <c r="D457" s="34" t="s">
        <v>33</v>
      </c>
      <c r="E457" s="29">
        <v>2</v>
      </c>
      <c r="F457" s="47" t="s">
        <v>21</v>
      </c>
      <c r="G457" s="47" t="s">
        <v>21</v>
      </c>
      <c r="H457" s="47" t="s">
        <v>21</v>
      </c>
      <c r="I457" s="47" t="s">
        <v>21</v>
      </c>
      <c r="J457" s="47" t="s">
        <v>21</v>
      </c>
      <c r="K457" s="47" t="s">
        <v>21</v>
      </c>
      <c r="L457" s="47" t="s">
        <v>21</v>
      </c>
    </row>
    <row r="458" spans="2:12" s="11" customFormat="1" ht="11.1" customHeight="1" x14ac:dyDescent="0.2">
      <c r="B458" s="26"/>
      <c r="C458" s="26"/>
      <c r="D458" s="34" t="s">
        <v>34</v>
      </c>
      <c r="E458" s="29">
        <v>2</v>
      </c>
      <c r="F458" s="47" t="s">
        <v>21</v>
      </c>
      <c r="G458" s="47" t="s">
        <v>21</v>
      </c>
      <c r="H458" s="47" t="s">
        <v>21</v>
      </c>
      <c r="I458" s="47" t="s">
        <v>21</v>
      </c>
      <c r="J458" s="47" t="s">
        <v>21</v>
      </c>
      <c r="K458" s="47" t="s">
        <v>21</v>
      </c>
      <c r="L458" s="47" t="s">
        <v>21</v>
      </c>
    </row>
    <row r="459" spans="2:12" s="11" customFormat="1" ht="11.1" customHeight="1" x14ac:dyDescent="0.2">
      <c r="B459" s="26"/>
      <c r="C459" s="26"/>
      <c r="D459" s="34" t="s">
        <v>35</v>
      </c>
      <c r="E459" s="29">
        <v>2</v>
      </c>
      <c r="F459" s="47" t="s">
        <v>21</v>
      </c>
      <c r="G459" s="47" t="s">
        <v>21</v>
      </c>
      <c r="H459" s="47" t="s">
        <v>21</v>
      </c>
      <c r="I459" s="47" t="s">
        <v>21</v>
      </c>
      <c r="J459" s="47" t="s">
        <v>21</v>
      </c>
      <c r="K459" s="47" t="s">
        <v>21</v>
      </c>
      <c r="L459" s="47" t="s">
        <v>21</v>
      </c>
    </row>
    <row r="460" spans="2:12" s="11" customFormat="1" ht="11.1" customHeight="1" x14ac:dyDescent="0.2">
      <c r="B460" s="26"/>
      <c r="C460" s="26"/>
      <c r="D460" s="34" t="s">
        <v>36</v>
      </c>
      <c r="E460" s="29">
        <v>2</v>
      </c>
      <c r="F460" s="47" t="s">
        <v>21</v>
      </c>
      <c r="G460" s="47" t="s">
        <v>21</v>
      </c>
      <c r="H460" s="47" t="s">
        <v>21</v>
      </c>
      <c r="I460" s="47" t="s">
        <v>21</v>
      </c>
      <c r="J460" s="47" t="s">
        <v>21</v>
      </c>
      <c r="K460" s="47" t="s">
        <v>21</v>
      </c>
      <c r="L460" s="47"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2</v>
      </c>
      <c r="F463" s="47" t="s">
        <v>21</v>
      </c>
      <c r="G463" s="47" t="s">
        <v>21</v>
      </c>
      <c r="H463" s="47" t="s">
        <v>21</v>
      </c>
      <c r="I463" s="47" t="s">
        <v>21</v>
      </c>
      <c r="J463" s="47" t="s">
        <v>21</v>
      </c>
      <c r="K463" s="47" t="s">
        <v>21</v>
      </c>
      <c r="L463" s="47"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7" t="s">
        <v>21</v>
      </c>
      <c r="G465" s="47" t="s">
        <v>21</v>
      </c>
      <c r="H465" s="47" t="s">
        <v>21</v>
      </c>
      <c r="I465" s="47" t="s">
        <v>21</v>
      </c>
      <c r="J465" s="47" t="s">
        <v>21</v>
      </c>
      <c r="K465" s="47" t="s">
        <v>21</v>
      </c>
      <c r="L465" s="47" t="s">
        <v>21</v>
      </c>
    </row>
    <row r="466" spans="2:12" s="11" customFormat="1" ht="11.1" customHeight="1" x14ac:dyDescent="0.2">
      <c r="B466" s="26"/>
      <c r="C466" s="26"/>
      <c r="D466" s="34" t="s">
        <v>26</v>
      </c>
      <c r="E466" s="29">
        <v>2</v>
      </c>
      <c r="F466" s="47" t="s">
        <v>21</v>
      </c>
      <c r="G466" s="47" t="s">
        <v>21</v>
      </c>
      <c r="H466" s="47" t="s">
        <v>21</v>
      </c>
      <c r="I466" s="47" t="s">
        <v>21</v>
      </c>
      <c r="J466" s="47" t="s">
        <v>21</v>
      </c>
      <c r="K466" s="47" t="s">
        <v>21</v>
      </c>
      <c r="L466" s="47" t="s">
        <v>21</v>
      </c>
    </row>
    <row r="467" spans="2:12" s="11" customFormat="1" ht="11.1" customHeight="1" x14ac:dyDescent="0.2">
      <c r="B467" s="26"/>
      <c r="C467" s="26"/>
      <c r="D467" s="34" t="s">
        <v>27</v>
      </c>
      <c r="E467" s="29">
        <v>2</v>
      </c>
      <c r="F467" s="47" t="s">
        <v>21</v>
      </c>
      <c r="G467" s="47" t="s">
        <v>21</v>
      </c>
      <c r="H467" s="47" t="s">
        <v>21</v>
      </c>
      <c r="I467" s="47" t="s">
        <v>21</v>
      </c>
      <c r="J467" s="47" t="s">
        <v>21</v>
      </c>
      <c r="K467" s="47" t="s">
        <v>21</v>
      </c>
      <c r="L467" s="47" t="s">
        <v>21</v>
      </c>
    </row>
    <row r="468" spans="2:12" s="11" customFormat="1" ht="11.1" customHeight="1" x14ac:dyDescent="0.2">
      <c r="B468" s="26"/>
      <c r="C468" s="26"/>
      <c r="D468" s="34" t="s">
        <v>28</v>
      </c>
      <c r="E468" s="29"/>
      <c r="F468" s="47"/>
      <c r="G468" s="47"/>
      <c r="H468" s="47"/>
      <c r="I468" s="47"/>
      <c r="J468" s="47"/>
      <c r="K468" s="47"/>
      <c r="L468" s="47"/>
    </row>
    <row r="469" spans="2:12" s="11" customFormat="1" ht="11.1" customHeight="1" x14ac:dyDescent="0.2">
      <c r="B469" s="26"/>
      <c r="C469" s="26"/>
      <c r="D469" s="35" t="s">
        <v>29</v>
      </c>
      <c r="E469" s="29"/>
      <c r="F469" s="47"/>
      <c r="G469" s="47"/>
      <c r="H469" s="47"/>
      <c r="I469" s="47"/>
      <c r="J469" s="47"/>
      <c r="K469" s="47"/>
      <c r="L469" s="47"/>
    </row>
    <row r="470" spans="2:12" s="11" customFormat="1" ht="11.1" customHeight="1" x14ac:dyDescent="0.2">
      <c r="B470" s="26"/>
      <c r="C470" s="26"/>
      <c r="D470" s="34" t="s">
        <v>30</v>
      </c>
      <c r="E470" s="29"/>
      <c r="F470" s="47"/>
      <c r="G470" s="47"/>
      <c r="H470" s="47"/>
      <c r="I470" s="47"/>
      <c r="J470" s="47"/>
      <c r="K470" s="47"/>
      <c r="L470" s="47"/>
    </row>
    <row r="471" spans="2:12" s="11" customFormat="1" ht="11.1" customHeight="1" x14ac:dyDescent="0.2">
      <c r="B471" s="26"/>
      <c r="C471" s="26"/>
      <c r="D471" s="34" t="s">
        <v>31</v>
      </c>
      <c r="E471" s="29"/>
      <c r="F471" s="47"/>
      <c r="G471" s="47"/>
      <c r="H471" s="47"/>
      <c r="I471" s="47"/>
      <c r="J471" s="47"/>
      <c r="K471" s="47"/>
      <c r="L471" s="47"/>
    </row>
    <row r="472" spans="2:12" s="11" customFormat="1" ht="11.1" customHeight="1" x14ac:dyDescent="0.2">
      <c r="B472" s="26"/>
      <c r="C472" s="26"/>
      <c r="D472" s="34" t="s">
        <v>32</v>
      </c>
      <c r="E472" s="29"/>
      <c r="F472" s="47"/>
      <c r="G472" s="47"/>
      <c r="H472" s="47"/>
      <c r="I472" s="47"/>
      <c r="J472" s="47"/>
      <c r="K472" s="47"/>
      <c r="L472" s="47"/>
    </row>
    <row r="473" spans="2:12" s="11" customFormat="1" ht="11.1" customHeight="1" x14ac:dyDescent="0.2">
      <c r="B473" s="26"/>
      <c r="C473" s="26"/>
      <c r="D473" s="34" t="s">
        <v>33</v>
      </c>
      <c r="E473" s="29"/>
      <c r="F473" s="47"/>
      <c r="G473" s="47"/>
      <c r="H473" s="47"/>
      <c r="I473" s="47"/>
      <c r="J473" s="47"/>
      <c r="K473" s="47"/>
      <c r="L473" s="47"/>
    </row>
    <row r="474" spans="2:12" s="11" customFormat="1" ht="11.1" customHeight="1" x14ac:dyDescent="0.2">
      <c r="B474" s="26"/>
      <c r="C474" s="26"/>
      <c r="D474" s="34" t="s">
        <v>34</v>
      </c>
      <c r="E474" s="29"/>
      <c r="F474" s="47"/>
      <c r="G474" s="47"/>
      <c r="H474" s="47"/>
      <c r="I474" s="47"/>
      <c r="J474" s="47"/>
      <c r="K474" s="47"/>
      <c r="L474" s="47"/>
    </row>
    <row r="475" spans="2:12" s="11" customFormat="1" ht="11.1" customHeight="1" x14ac:dyDescent="0.2">
      <c r="B475" s="26"/>
      <c r="C475" s="26"/>
      <c r="D475" s="34" t="s">
        <v>35</v>
      </c>
      <c r="E475" s="29"/>
      <c r="F475" s="47"/>
      <c r="G475" s="47"/>
      <c r="H475" s="47"/>
      <c r="I475" s="47"/>
      <c r="J475" s="47"/>
      <c r="K475" s="47"/>
      <c r="L475" s="47"/>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2608.3333333333298</v>
      </c>
      <c r="G485" s="29">
        <v>1059.981</v>
      </c>
      <c r="H485" s="29">
        <v>21372.455999999998</v>
      </c>
      <c r="I485" s="29">
        <v>157068.139</v>
      </c>
      <c r="J485" s="29">
        <v>50414.239000000001</v>
      </c>
      <c r="K485" s="29">
        <v>26470.508999999998</v>
      </c>
      <c r="L485" s="31">
        <v>32.097049930667403</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2813.6666666666702</v>
      </c>
      <c r="G501" s="29">
        <v>1079.3240000000001</v>
      </c>
      <c r="H501" s="29">
        <v>23847.789000000001</v>
      </c>
      <c r="I501" s="29">
        <v>156531.92300000001</v>
      </c>
      <c r="J501" s="29">
        <v>50942.283000000003</v>
      </c>
      <c r="K501" s="29">
        <v>21051.355</v>
      </c>
      <c r="L501" s="31">
        <v>32.544341130978097</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v>12</v>
      </c>
      <c r="F504" s="29">
        <v>2793</v>
      </c>
      <c r="G504" s="29">
        <v>346.09</v>
      </c>
      <c r="H504" s="29">
        <v>7756.5789999999997</v>
      </c>
      <c r="I504" s="29">
        <v>52958.603999999999</v>
      </c>
      <c r="J504" s="29">
        <v>17704.831999999999</v>
      </c>
      <c r="K504" s="29">
        <v>7228.951</v>
      </c>
      <c r="L504" s="31">
        <v>33.431455255127197</v>
      </c>
    </row>
    <row r="505" spans="2:12" s="11" customFormat="1" ht="11.1" customHeight="1" x14ac:dyDescent="0.2">
      <c r="B505" s="26"/>
      <c r="C505" s="27"/>
      <c r="D505" s="34" t="s">
        <v>27</v>
      </c>
      <c r="E505" s="29">
        <v>12</v>
      </c>
      <c r="F505" s="29">
        <v>2808</v>
      </c>
      <c r="G505" s="29">
        <v>382.49799999999999</v>
      </c>
      <c r="H505" s="29">
        <v>7868.28</v>
      </c>
      <c r="I505" s="29">
        <v>54086.131000000001</v>
      </c>
      <c r="J505" s="29">
        <v>15843.903</v>
      </c>
      <c r="K505" s="29">
        <v>6757.3729999999996</v>
      </c>
      <c r="L505" s="31">
        <v>29.293836898779102</v>
      </c>
    </row>
    <row r="506" spans="2:12" s="11" customFormat="1" ht="11.1" customHeight="1" x14ac:dyDescent="0.2">
      <c r="B506" s="26"/>
      <c r="C506" s="27"/>
      <c r="D506" s="34" t="s">
        <v>28</v>
      </c>
      <c r="E506" s="29"/>
      <c r="F506" s="29"/>
      <c r="G506" s="29"/>
      <c r="H506" s="29"/>
      <c r="I506" s="29"/>
      <c r="J506" s="29"/>
      <c r="K506" s="29"/>
      <c r="L506" s="31"/>
    </row>
    <row r="507" spans="2:12" s="11" customFormat="1" ht="11.1" customHeight="1" x14ac:dyDescent="0.2">
      <c r="B507" s="26"/>
      <c r="C507" s="27"/>
      <c r="D507" s="35" t="s">
        <v>29</v>
      </c>
      <c r="E507" s="29"/>
      <c r="F507" s="29"/>
      <c r="G507" s="29"/>
      <c r="H507" s="29"/>
      <c r="I507" s="29"/>
      <c r="J507" s="29"/>
      <c r="K507" s="29"/>
      <c r="L507" s="31"/>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4" t="s">
        <v>62</v>
      </c>
      <c r="B517" s="364"/>
      <c r="C517" s="364"/>
      <c r="D517" s="364"/>
      <c r="E517" s="364"/>
      <c r="F517" s="364"/>
      <c r="G517" s="364"/>
      <c r="H517" s="364"/>
      <c r="I517" s="364"/>
      <c r="J517" s="364"/>
      <c r="K517" s="364"/>
      <c r="L517" s="364"/>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4" t="s">
        <v>1</v>
      </c>
      <c r="B519" s="364"/>
      <c r="C519" s="364"/>
      <c r="D519" s="364"/>
      <c r="E519" s="364"/>
      <c r="F519" s="364"/>
      <c r="G519" s="364"/>
      <c r="H519" s="364"/>
      <c r="I519" s="364"/>
      <c r="J519" s="364"/>
      <c r="K519" s="364"/>
      <c r="L519" s="364"/>
    </row>
    <row r="520" spans="1:12" s="11" customFormat="1" ht="11.1" customHeight="1" x14ac:dyDescent="0.2">
      <c r="A520" s="364" t="s">
        <v>2</v>
      </c>
      <c r="B520" s="364"/>
      <c r="C520" s="364"/>
      <c r="D520" s="364"/>
      <c r="E520" s="364"/>
      <c r="F520" s="364"/>
      <c r="G520" s="364"/>
      <c r="H520" s="364"/>
      <c r="I520" s="364"/>
      <c r="J520" s="364"/>
      <c r="K520" s="364"/>
      <c r="L520" s="364"/>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3" t="s">
        <v>3</v>
      </c>
      <c r="C522" s="346" t="s">
        <v>4</v>
      </c>
      <c r="D522" s="349" t="s">
        <v>5</v>
      </c>
      <c r="E522" s="349" t="s">
        <v>6</v>
      </c>
      <c r="F522" s="346" t="s">
        <v>7</v>
      </c>
      <c r="G522" s="346" t="s">
        <v>8</v>
      </c>
      <c r="H522" s="346" t="s">
        <v>9</v>
      </c>
      <c r="I522" s="358" t="s">
        <v>10</v>
      </c>
      <c r="J522" s="360"/>
      <c r="K522" s="359"/>
      <c r="L522" s="361" t="s">
        <v>11</v>
      </c>
    </row>
    <row r="523" spans="1:12" s="11" customFormat="1" ht="15" customHeight="1" x14ac:dyDescent="0.2">
      <c r="B523" s="344"/>
      <c r="C523" s="350"/>
      <c r="D523" s="347"/>
      <c r="E523" s="347"/>
      <c r="F523" s="350"/>
      <c r="G523" s="350"/>
      <c r="H523" s="350"/>
      <c r="I523" s="346" t="s">
        <v>12</v>
      </c>
      <c r="J523" s="358" t="s">
        <v>13</v>
      </c>
      <c r="K523" s="359"/>
      <c r="L523" s="362"/>
    </row>
    <row r="524" spans="1:12" s="11" customFormat="1" ht="21" customHeight="1" x14ac:dyDescent="0.2">
      <c r="B524" s="344"/>
      <c r="C524" s="350"/>
      <c r="D524" s="347"/>
      <c r="E524" s="348"/>
      <c r="F524" s="351"/>
      <c r="G524" s="351"/>
      <c r="H524" s="351"/>
      <c r="I524" s="351"/>
      <c r="J524" s="12" t="s">
        <v>14</v>
      </c>
      <c r="K524" s="13" t="s">
        <v>15</v>
      </c>
      <c r="L524" s="363"/>
    </row>
    <row r="525" spans="1:12" s="11" customFormat="1" ht="11.1" customHeight="1" x14ac:dyDescent="0.2">
      <c r="B525" s="345"/>
      <c r="C525" s="351"/>
      <c r="D525" s="348"/>
      <c r="E525" s="14" t="s">
        <v>16</v>
      </c>
      <c r="F525" s="14" t="s">
        <v>17</v>
      </c>
      <c r="G525" s="15" t="s">
        <v>18</v>
      </c>
      <c r="H525" s="358" t="s">
        <v>19</v>
      </c>
      <c r="I525" s="360"/>
      <c r="J525" s="360"/>
      <c r="K525" s="359"/>
      <c r="L525" s="16" t="s">
        <v>20</v>
      </c>
    </row>
    <row r="526" spans="1:12" s="11" customFormat="1" ht="11.1" customHeight="1" x14ac:dyDescent="0.2">
      <c r="B526" s="17"/>
      <c r="C526" s="18"/>
      <c r="D526" s="18"/>
    </row>
    <row r="527" spans="1:12" s="11" customFormat="1" ht="11.1" customHeight="1" x14ac:dyDescent="0.2">
      <c r="B527" s="48">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29">
        <v>17</v>
      </c>
      <c r="F533" s="29">
        <v>3367.3333333333298</v>
      </c>
      <c r="G533" s="29">
        <v>1330.866</v>
      </c>
      <c r="H533" s="29">
        <v>28226.006000000001</v>
      </c>
      <c r="I533" s="29">
        <v>291967.06400000001</v>
      </c>
      <c r="J533" s="29">
        <v>82334.67</v>
      </c>
      <c r="K533" s="29">
        <v>66440.476999999999</v>
      </c>
      <c r="L533" s="31">
        <v>28.199985598375601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16.6666666666667</v>
      </c>
      <c r="F549" s="29">
        <v>3257.6666666666702</v>
      </c>
      <c r="G549" s="29">
        <v>1281.405</v>
      </c>
      <c r="H549" s="29">
        <v>28827.396000000001</v>
      </c>
      <c r="I549" s="29">
        <v>282832.24200000003</v>
      </c>
      <c r="J549" s="29">
        <v>69224.900999999998</v>
      </c>
      <c r="K549" s="29">
        <v>52906.894</v>
      </c>
      <c r="L549" s="31">
        <v>24.475604517535899</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v>17</v>
      </c>
      <c r="F552" s="29">
        <v>3261</v>
      </c>
      <c r="G552" s="29">
        <v>406.43599999999998</v>
      </c>
      <c r="H552" s="29">
        <v>9152.2309999999998</v>
      </c>
      <c r="I552" s="29">
        <v>86140.334000000003</v>
      </c>
      <c r="J552" s="29">
        <v>21391.755000000001</v>
      </c>
      <c r="K552" s="29">
        <v>16283.218999999999</v>
      </c>
      <c r="L552" s="31">
        <v>24.833610466381501</v>
      </c>
    </row>
    <row r="553" spans="2:12" s="11" customFormat="1" ht="11.1" customHeight="1" x14ac:dyDescent="0.2">
      <c r="B553" s="26"/>
      <c r="C553" s="26"/>
      <c r="D553" s="34" t="s">
        <v>27</v>
      </c>
      <c r="E553" s="29">
        <v>17</v>
      </c>
      <c r="F553" s="29">
        <v>3293</v>
      </c>
      <c r="G553" s="29">
        <v>435.74400000000003</v>
      </c>
      <c r="H553" s="29">
        <v>9881.4650000000001</v>
      </c>
      <c r="I553" s="29">
        <v>106703.64599999999</v>
      </c>
      <c r="J553" s="29">
        <v>26203.664000000001</v>
      </c>
      <c r="K553" s="29">
        <v>19525.532999999999</v>
      </c>
      <c r="L553" s="31">
        <v>24.5574214024514</v>
      </c>
    </row>
    <row r="554" spans="2:12" s="11" customFormat="1" ht="11.1" customHeight="1" x14ac:dyDescent="0.2">
      <c r="B554" s="26"/>
      <c r="C554" s="26"/>
      <c r="D554" s="34" t="s">
        <v>28</v>
      </c>
      <c r="E554" s="29"/>
      <c r="F554" s="29"/>
      <c r="G554" s="29"/>
      <c r="H554" s="29"/>
      <c r="I554" s="29"/>
      <c r="J554" s="29"/>
      <c r="K554" s="29"/>
      <c r="L554" s="31"/>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9"/>
      <c r="C564" s="49"/>
      <c r="D564" s="38"/>
      <c r="E564" s="50"/>
      <c r="F564" s="50"/>
      <c r="G564" s="50"/>
      <c r="H564" s="50"/>
      <c r="I564" s="50"/>
      <c r="J564" s="51"/>
      <c r="K564" s="50"/>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v>
      </c>
      <c r="F571" s="29">
        <v>2102.6666666666702</v>
      </c>
      <c r="G571" s="29">
        <v>857.77300000000002</v>
      </c>
      <c r="H571" s="29">
        <v>17106.734</v>
      </c>
      <c r="I571" s="29">
        <v>90503.474000000002</v>
      </c>
      <c r="J571" s="29">
        <v>15679.846</v>
      </c>
      <c r="K571" s="29">
        <v>11242.83</v>
      </c>
      <c r="L571" s="31">
        <v>17.325131629753798</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2124</v>
      </c>
      <c r="G587" s="29">
        <v>883.97799999999995</v>
      </c>
      <c r="H587" s="29">
        <v>17171.347000000002</v>
      </c>
      <c r="I587" s="29">
        <v>97473.108999999997</v>
      </c>
      <c r="J587" s="29">
        <v>16883.957999999999</v>
      </c>
      <c r="K587" s="29">
        <v>12828.8</v>
      </c>
      <c r="L587" s="31">
        <v>17.321657401940499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3" customFormat="1" ht="11.1" customHeight="1" x14ac:dyDescent="0.2">
      <c r="A590" s="11"/>
      <c r="B590" s="26"/>
      <c r="C590" s="27"/>
      <c r="D590" s="34" t="s">
        <v>26</v>
      </c>
      <c r="E590" s="29">
        <v>15</v>
      </c>
      <c r="F590" s="29">
        <v>2112</v>
      </c>
      <c r="G590" s="29">
        <v>279.05599999999998</v>
      </c>
      <c r="H590" s="29">
        <v>5367.1880000000001</v>
      </c>
      <c r="I590" s="29">
        <v>32014.238000000001</v>
      </c>
      <c r="J590" s="29">
        <v>5290.4719999999998</v>
      </c>
      <c r="K590" s="29">
        <v>3840.2719999999999</v>
      </c>
      <c r="L590" s="31">
        <v>16.525372242187998</v>
      </c>
      <c r="M590" s="11"/>
    </row>
    <row r="591" spans="1:13" s="53" customFormat="1" ht="11.1" customHeight="1" x14ac:dyDescent="0.2">
      <c r="A591" s="11"/>
      <c r="B591" s="26"/>
      <c r="C591" s="27"/>
      <c r="D591" s="34" t="s">
        <v>27</v>
      </c>
      <c r="E591" s="29">
        <v>15</v>
      </c>
      <c r="F591" s="29">
        <v>2129</v>
      </c>
      <c r="G591" s="29">
        <v>288.43</v>
      </c>
      <c r="H591" s="29">
        <v>5916.9740000000002</v>
      </c>
      <c r="I591" s="29">
        <v>32765.181</v>
      </c>
      <c r="J591" s="29">
        <v>5945.1949999999997</v>
      </c>
      <c r="K591" s="29">
        <v>4648.7830000000004</v>
      </c>
      <c r="L591" s="31">
        <v>18.1448562728831</v>
      </c>
      <c r="M591" s="11"/>
    </row>
    <row r="592" spans="1:13" s="53" customFormat="1" ht="11.1" customHeight="1" x14ac:dyDescent="0.2">
      <c r="A592" s="11"/>
      <c r="B592" s="26"/>
      <c r="C592" s="27"/>
      <c r="D592" s="34" t="s">
        <v>28</v>
      </c>
      <c r="E592" s="29"/>
      <c r="F592" s="29"/>
      <c r="G592" s="29"/>
      <c r="H592" s="29"/>
      <c r="I592" s="29"/>
      <c r="J592" s="29"/>
      <c r="K592" s="29"/>
      <c r="L592" s="31"/>
      <c r="M592" s="11"/>
    </row>
    <row r="593" spans="1:13" s="53" customFormat="1" ht="11.1" customHeight="1" x14ac:dyDescent="0.2">
      <c r="A593" s="11"/>
      <c r="B593" s="26"/>
      <c r="C593" s="27"/>
      <c r="D593" s="35" t="s">
        <v>29</v>
      </c>
      <c r="E593" s="29"/>
      <c r="F593" s="29"/>
      <c r="G593" s="29"/>
      <c r="H593" s="29"/>
      <c r="I593" s="29"/>
      <c r="J593" s="29"/>
      <c r="K593" s="29"/>
      <c r="L593" s="31"/>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4" t="s">
        <v>70</v>
      </c>
      <c r="B603" s="364"/>
      <c r="C603" s="364"/>
      <c r="D603" s="364"/>
      <c r="E603" s="364"/>
      <c r="F603" s="364"/>
      <c r="G603" s="364"/>
      <c r="H603" s="364"/>
      <c r="I603" s="364"/>
      <c r="J603" s="364"/>
      <c r="K603" s="364"/>
      <c r="L603" s="364"/>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4" t="s">
        <v>1</v>
      </c>
      <c r="B605" s="364"/>
      <c r="C605" s="364"/>
      <c r="D605" s="364"/>
      <c r="E605" s="364"/>
      <c r="F605" s="364"/>
      <c r="G605" s="364"/>
      <c r="H605" s="364"/>
      <c r="I605" s="364"/>
      <c r="J605" s="364"/>
      <c r="K605" s="364"/>
      <c r="L605" s="364"/>
      <c r="M605" s="11"/>
    </row>
    <row r="606" spans="1:13" s="53" customFormat="1" ht="11.1" customHeight="1" x14ac:dyDescent="0.2">
      <c r="A606" s="364" t="s">
        <v>2</v>
      </c>
      <c r="B606" s="364"/>
      <c r="C606" s="364"/>
      <c r="D606" s="364"/>
      <c r="E606" s="364"/>
      <c r="F606" s="364"/>
      <c r="G606" s="364"/>
      <c r="H606" s="364"/>
      <c r="I606" s="364"/>
      <c r="J606" s="364"/>
      <c r="K606" s="364"/>
      <c r="L606" s="364"/>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3" t="s">
        <v>3</v>
      </c>
      <c r="C608" s="346" t="s">
        <v>4</v>
      </c>
      <c r="D608" s="349" t="s">
        <v>5</v>
      </c>
      <c r="E608" s="349" t="s">
        <v>6</v>
      </c>
      <c r="F608" s="346" t="s">
        <v>7</v>
      </c>
      <c r="G608" s="346" t="s">
        <v>8</v>
      </c>
      <c r="H608" s="346" t="s">
        <v>9</v>
      </c>
      <c r="I608" s="358" t="s">
        <v>10</v>
      </c>
      <c r="J608" s="360"/>
      <c r="K608" s="359"/>
      <c r="L608" s="361" t="s">
        <v>11</v>
      </c>
    </row>
    <row r="609" spans="1:13" ht="15" customHeight="1" x14ac:dyDescent="0.2">
      <c r="B609" s="344"/>
      <c r="C609" s="350"/>
      <c r="D609" s="347"/>
      <c r="E609" s="347"/>
      <c r="F609" s="350"/>
      <c r="G609" s="350"/>
      <c r="H609" s="350"/>
      <c r="I609" s="346" t="s">
        <v>12</v>
      </c>
      <c r="J609" s="358" t="s">
        <v>13</v>
      </c>
      <c r="K609" s="359"/>
      <c r="L609" s="362"/>
    </row>
    <row r="610" spans="1:13" ht="21" customHeight="1" x14ac:dyDescent="0.2">
      <c r="B610" s="344"/>
      <c r="C610" s="350"/>
      <c r="D610" s="347"/>
      <c r="E610" s="348"/>
      <c r="F610" s="351"/>
      <c r="G610" s="351"/>
      <c r="H610" s="351"/>
      <c r="I610" s="351"/>
      <c r="J610" s="12" t="s">
        <v>14</v>
      </c>
      <c r="K610" s="13" t="s">
        <v>15</v>
      </c>
      <c r="L610" s="363"/>
    </row>
    <row r="611" spans="1:13" ht="11.1" customHeight="1" x14ac:dyDescent="0.2">
      <c r="B611" s="345"/>
      <c r="C611" s="351"/>
      <c r="D611" s="348"/>
      <c r="E611" s="14" t="s">
        <v>16</v>
      </c>
      <c r="F611" s="14" t="s">
        <v>17</v>
      </c>
      <c r="G611" s="15" t="s">
        <v>18</v>
      </c>
      <c r="H611" s="358" t="s">
        <v>19</v>
      </c>
      <c r="I611" s="360"/>
      <c r="J611" s="360"/>
      <c r="K611" s="359"/>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3"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3"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2019</v>
      </c>
      <c r="E618" s="29"/>
      <c r="F618" s="29"/>
      <c r="G618" s="29"/>
      <c r="H618" s="29"/>
      <c r="I618" s="29"/>
      <c r="J618" s="30"/>
      <c r="K618" s="29"/>
      <c r="L618" s="31"/>
      <c r="M618" s="11"/>
    </row>
    <row r="619" spans="1:13" s="53" customFormat="1" ht="11.1" customHeight="1" x14ac:dyDescent="0.2">
      <c r="A619" s="11"/>
      <c r="B619" s="26"/>
      <c r="C619" s="26"/>
      <c r="D619" s="32" t="s">
        <v>24</v>
      </c>
      <c r="E619" s="29">
        <v>23.6666666666667</v>
      </c>
      <c r="F619" s="29">
        <v>3573</v>
      </c>
      <c r="G619" s="29">
        <v>1493.71</v>
      </c>
      <c r="H619" s="29">
        <v>39402.495000000003</v>
      </c>
      <c r="I619" s="29">
        <v>249842.606</v>
      </c>
      <c r="J619" s="29">
        <v>132588.82800000001</v>
      </c>
      <c r="K619" s="29">
        <v>59761.705999999998</v>
      </c>
      <c r="L619" s="31">
        <v>53.068942132311903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3"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3"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3"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3"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3"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3"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3"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3"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3"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3"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3"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2020</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3537.3333333333298</v>
      </c>
      <c r="G635" s="29">
        <v>1482.2650000000001</v>
      </c>
      <c r="H635" s="29">
        <v>40194.65</v>
      </c>
      <c r="I635" s="29">
        <v>239389.236</v>
      </c>
      <c r="J635" s="29">
        <v>131671.258</v>
      </c>
      <c r="K635" s="29">
        <v>69724.623000000007</v>
      </c>
      <c r="L635" s="31">
        <v>55.002998547520299</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3" customFormat="1" ht="11.1" customHeight="1" x14ac:dyDescent="0.2">
      <c r="A638" s="11"/>
      <c r="B638" s="26"/>
      <c r="C638" s="26"/>
      <c r="D638" s="34" t="s">
        <v>26</v>
      </c>
      <c r="E638" s="29">
        <v>23</v>
      </c>
      <c r="F638" s="29">
        <v>3539</v>
      </c>
      <c r="G638" s="29">
        <v>477.298</v>
      </c>
      <c r="H638" s="29">
        <v>13362.572</v>
      </c>
      <c r="I638" s="29">
        <v>71025.976999999999</v>
      </c>
      <c r="J638" s="29">
        <v>36990.588000000003</v>
      </c>
      <c r="K638" s="29">
        <v>19837.358</v>
      </c>
      <c r="L638" s="31">
        <v>52.080364906490502</v>
      </c>
      <c r="M638" s="11"/>
    </row>
    <row r="639" spans="1:13" s="53" customFormat="1" ht="11.1" customHeight="1" x14ac:dyDescent="0.2">
      <c r="A639" s="11"/>
      <c r="B639" s="26"/>
      <c r="C639" s="26"/>
      <c r="D639" s="34" t="s">
        <v>27</v>
      </c>
      <c r="E639" s="29">
        <v>23</v>
      </c>
      <c r="F639" s="29">
        <v>3525</v>
      </c>
      <c r="G639" s="29">
        <v>503.62</v>
      </c>
      <c r="H639" s="29">
        <v>13067.365</v>
      </c>
      <c r="I639" s="29">
        <v>90557.687999999995</v>
      </c>
      <c r="J639" s="29">
        <v>53577.326999999997</v>
      </c>
      <c r="K639" s="29">
        <v>27619.222000000002</v>
      </c>
      <c r="L639" s="31">
        <v>59.163753164722998</v>
      </c>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3"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3"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2019</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1473.6666666666699</v>
      </c>
      <c r="G657" s="29">
        <v>600.13199999999995</v>
      </c>
      <c r="H657" s="29">
        <v>16988.490000000002</v>
      </c>
      <c r="I657" s="29">
        <v>61813.855000000003</v>
      </c>
      <c r="J657" s="29">
        <v>44160.737000000001</v>
      </c>
      <c r="K657" s="29">
        <v>14523.852000000001</v>
      </c>
      <c r="L657" s="31">
        <v>71.441486702293503</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3"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3"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3"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3"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3"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3"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3"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3"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3"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3"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3"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2020</v>
      </c>
      <c r="E672" s="29"/>
      <c r="F672" s="29"/>
      <c r="G672" s="29"/>
      <c r="H672" s="29"/>
      <c r="I672" s="29"/>
      <c r="J672" s="30"/>
      <c r="K672" s="29"/>
      <c r="L672" s="31"/>
      <c r="M672" s="11"/>
    </row>
    <row r="673" spans="1:13" s="53" customFormat="1" ht="11.1" customHeight="1" x14ac:dyDescent="0.2">
      <c r="A673" s="11"/>
      <c r="B673" s="26"/>
      <c r="C673" s="27"/>
      <c r="D673" s="32" t="s">
        <v>24</v>
      </c>
      <c r="E673" s="29">
        <v>6</v>
      </c>
      <c r="F673" s="29">
        <v>1467.3333333333301</v>
      </c>
      <c r="G673" s="29">
        <v>610.40899999999999</v>
      </c>
      <c r="H673" s="29">
        <v>16886.452000000001</v>
      </c>
      <c r="I673" s="29">
        <v>69996.02</v>
      </c>
      <c r="J673" s="29">
        <v>46962.432000000001</v>
      </c>
      <c r="K673" s="44" t="s">
        <v>21</v>
      </c>
      <c r="L673" s="31">
        <v>67.093003287901197</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3" customFormat="1" ht="11.1" customHeight="1" x14ac:dyDescent="0.2">
      <c r="A676" s="11"/>
      <c r="B676" s="26"/>
      <c r="C676" s="27"/>
      <c r="D676" s="34" t="s">
        <v>26</v>
      </c>
      <c r="E676" s="29">
        <v>6</v>
      </c>
      <c r="F676" s="29">
        <v>1469</v>
      </c>
      <c r="G676" s="29">
        <v>198.65299999999999</v>
      </c>
      <c r="H676" s="29">
        <v>5692.1019999999999</v>
      </c>
      <c r="I676" s="29">
        <v>22422.884999999998</v>
      </c>
      <c r="J676" s="29">
        <v>15935.5</v>
      </c>
      <c r="K676" s="44" t="s">
        <v>21</v>
      </c>
      <c r="L676" s="31">
        <v>71.0680182322658</v>
      </c>
      <c r="M676" s="11"/>
    </row>
    <row r="677" spans="1:13" s="53" customFormat="1" ht="11.1" customHeight="1" x14ac:dyDescent="0.2">
      <c r="A677" s="11"/>
      <c r="B677" s="26"/>
      <c r="C677" s="27"/>
      <c r="D677" s="34" t="s">
        <v>27</v>
      </c>
      <c r="E677" s="29">
        <v>6</v>
      </c>
      <c r="F677" s="29">
        <v>1472</v>
      </c>
      <c r="G677" s="29">
        <v>205.38200000000001</v>
      </c>
      <c r="H677" s="29">
        <v>5602.94</v>
      </c>
      <c r="I677" s="29">
        <v>25179.572</v>
      </c>
      <c r="J677" s="29">
        <v>16798.245999999999</v>
      </c>
      <c r="K677" s="44" t="s">
        <v>21</v>
      </c>
      <c r="L677" s="31">
        <v>66.713786874534705</v>
      </c>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47"/>
      <c r="L684" s="31"/>
      <c r="M684" s="11"/>
    </row>
    <row r="685" spans="1:13" s="53" customFormat="1" ht="11.1" customHeight="1" x14ac:dyDescent="0.2">
      <c r="A685" s="11"/>
      <c r="B685" s="26"/>
      <c r="C685" s="27"/>
      <c r="D685" s="34" t="s">
        <v>35</v>
      </c>
      <c r="E685" s="29"/>
      <c r="F685" s="29"/>
      <c r="G685" s="29"/>
      <c r="H685" s="29"/>
      <c r="I685" s="29"/>
      <c r="J685" s="29"/>
      <c r="K685" s="47"/>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4" t="s">
        <v>74</v>
      </c>
      <c r="B689" s="364"/>
      <c r="C689" s="364"/>
      <c r="D689" s="364"/>
      <c r="E689" s="364"/>
      <c r="F689" s="364"/>
      <c r="G689" s="364"/>
      <c r="H689" s="364"/>
      <c r="I689" s="364"/>
      <c r="J689" s="364"/>
      <c r="K689" s="364"/>
      <c r="L689" s="364"/>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4" t="s">
        <v>1</v>
      </c>
      <c r="B691" s="364"/>
      <c r="C691" s="364"/>
      <c r="D691" s="364"/>
      <c r="E691" s="364"/>
      <c r="F691" s="364"/>
      <c r="G691" s="364"/>
      <c r="H691" s="364"/>
      <c r="I691" s="364"/>
      <c r="J691" s="364"/>
      <c r="K691" s="364"/>
      <c r="L691" s="364"/>
      <c r="M691" s="11"/>
    </row>
    <row r="692" spans="1:13" s="53" customFormat="1" ht="11.1" customHeight="1" x14ac:dyDescent="0.2">
      <c r="A692" s="364" t="s">
        <v>2</v>
      </c>
      <c r="B692" s="364"/>
      <c r="C692" s="364"/>
      <c r="D692" s="364"/>
      <c r="E692" s="364"/>
      <c r="F692" s="364"/>
      <c r="G692" s="364"/>
      <c r="H692" s="364"/>
      <c r="I692" s="364"/>
      <c r="J692" s="364"/>
      <c r="K692" s="364"/>
      <c r="L692" s="364"/>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3" t="s">
        <v>3</v>
      </c>
      <c r="C694" s="346" t="s">
        <v>4</v>
      </c>
      <c r="D694" s="349" t="s">
        <v>5</v>
      </c>
      <c r="E694" s="349" t="s">
        <v>6</v>
      </c>
      <c r="F694" s="346" t="s">
        <v>7</v>
      </c>
      <c r="G694" s="346" t="s">
        <v>8</v>
      </c>
      <c r="H694" s="346" t="s">
        <v>9</v>
      </c>
      <c r="I694" s="358" t="s">
        <v>10</v>
      </c>
      <c r="J694" s="360"/>
      <c r="K694" s="359"/>
      <c r="L694" s="361" t="s">
        <v>11</v>
      </c>
    </row>
    <row r="695" spans="1:13" ht="15" customHeight="1" x14ac:dyDescent="0.2">
      <c r="B695" s="344"/>
      <c r="C695" s="350"/>
      <c r="D695" s="347"/>
      <c r="E695" s="347"/>
      <c r="F695" s="350"/>
      <c r="G695" s="350"/>
      <c r="H695" s="350"/>
      <c r="I695" s="346" t="s">
        <v>12</v>
      </c>
      <c r="J695" s="358" t="s">
        <v>13</v>
      </c>
      <c r="K695" s="359"/>
      <c r="L695" s="362"/>
    </row>
    <row r="696" spans="1:13" ht="21" customHeight="1" x14ac:dyDescent="0.2">
      <c r="B696" s="344"/>
      <c r="C696" s="350"/>
      <c r="D696" s="347"/>
      <c r="E696" s="348"/>
      <c r="F696" s="351"/>
      <c r="G696" s="351"/>
      <c r="H696" s="351"/>
      <c r="I696" s="351"/>
      <c r="J696" s="12" t="s">
        <v>14</v>
      </c>
      <c r="K696" s="13" t="s">
        <v>15</v>
      </c>
      <c r="L696" s="363"/>
    </row>
    <row r="697" spans="1:13" ht="11.1" customHeight="1" x14ac:dyDescent="0.2">
      <c r="B697" s="345"/>
      <c r="C697" s="351"/>
      <c r="D697" s="348"/>
      <c r="E697" s="14" t="s">
        <v>16</v>
      </c>
      <c r="F697" s="14" t="s">
        <v>17</v>
      </c>
      <c r="G697" s="15" t="s">
        <v>18</v>
      </c>
      <c r="H697" s="358" t="s">
        <v>19</v>
      </c>
      <c r="I697" s="360"/>
      <c r="J697" s="360"/>
      <c r="K697" s="359"/>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3"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2019</v>
      </c>
      <c r="E704" s="29"/>
      <c r="F704" s="29"/>
      <c r="G704" s="29"/>
      <c r="H704" s="29"/>
      <c r="I704" s="29"/>
      <c r="J704" s="30"/>
      <c r="K704" s="29"/>
      <c r="L704" s="31"/>
      <c r="M704" s="11"/>
    </row>
    <row r="705" spans="1:13" s="53" customFormat="1" ht="11.1" customHeight="1" x14ac:dyDescent="0.2">
      <c r="A705" s="11"/>
      <c r="B705" s="26"/>
      <c r="C705" s="26"/>
      <c r="D705" s="32" t="s">
        <v>24</v>
      </c>
      <c r="E705" s="29">
        <v>99.6666666666667</v>
      </c>
      <c r="F705" s="29">
        <v>15979</v>
      </c>
      <c r="G705" s="29">
        <v>6817.2969999999996</v>
      </c>
      <c r="H705" s="29">
        <v>128319.25599999999</v>
      </c>
      <c r="I705" s="29">
        <v>761458.79099999997</v>
      </c>
      <c r="J705" s="29">
        <v>298309.29800000001</v>
      </c>
      <c r="K705" s="29">
        <v>171140.427</v>
      </c>
      <c r="L705" s="31">
        <v>39.176026532997199</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3"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3"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3"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3"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3"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3"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3"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3"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3"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3"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3"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2020</v>
      </c>
      <c r="E720" s="29"/>
      <c r="F720" s="29"/>
      <c r="G720" s="29"/>
      <c r="H720" s="29"/>
      <c r="I720" s="29"/>
      <c r="J720" s="30"/>
      <c r="K720" s="29"/>
      <c r="L720" s="31"/>
      <c r="M720" s="11"/>
    </row>
    <row r="721" spans="1:13" s="53" customFormat="1" ht="11.1" customHeight="1" x14ac:dyDescent="0.2">
      <c r="A721" s="11"/>
      <c r="B721" s="26"/>
      <c r="C721" s="26"/>
      <c r="D721" s="32" t="s">
        <v>24</v>
      </c>
      <c r="E721" s="29">
        <v>101</v>
      </c>
      <c r="F721" s="29">
        <v>15778.333333333299</v>
      </c>
      <c r="G721" s="29">
        <v>6635.2489999999998</v>
      </c>
      <c r="H721" s="29">
        <v>128565.83199999999</v>
      </c>
      <c r="I721" s="29">
        <v>731464.31400000001</v>
      </c>
      <c r="J721" s="29">
        <v>281601.79700000002</v>
      </c>
      <c r="K721" s="29">
        <v>161214.573</v>
      </c>
      <c r="L721" s="31">
        <v>38.498364391841001</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3" customFormat="1" ht="11.1" customHeight="1" x14ac:dyDescent="0.2">
      <c r="A724" s="11"/>
      <c r="B724" s="26"/>
      <c r="C724" s="26"/>
      <c r="D724" s="34" t="s">
        <v>26</v>
      </c>
      <c r="E724" s="29">
        <v>102</v>
      </c>
      <c r="F724" s="29">
        <v>15842</v>
      </c>
      <c r="G724" s="29">
        <v>2184.8139999999999</v>
      </c>
      <c r="H724" s="29">
        <v>41854.875</v>
      </c>
      <c r="I724" s="29">
        <v>240254.905</v>
      </c>
      <c r="J724" s="29">
        <v>95491.125</v>
      </c>
      <c r="K724" s="29">
        <v>55379.811999999998</v>
      </c>
      <c r="L724" s="31">
        <v>39.745754618412498</v>
      </c>
      <c r="M724" s="11"/>
    </row>
    <row r="725" spans="1:13" s="53" customFormat="1" ht="11.1" customHeight="1" x14ac:dyDescent="0.2">
      <c r="A725" s="11"/>
      <c r="B725" s="26"/>
      <c r="C725" s="26"/>
      <c r="D725" s="34" t="s">
        <v>27</v>
      </c>
      <c r="E725" s="29">
        <v>102</v>
      </c>
      <c r="F725" s="29">
        <v>15810</v>
      </c>
      <c r="G725" s="29">
        <v>2214.6950000000002</v>
      </c>
      <c r="H725" s="29">
        <v>43927.955000000002</v>
      </c>
      <c r="I725" s="29">
        <v>253018.40700000001</v>
      </c>
      <c r="J725" s="29">
        <v>91283.554999999993</v>
      </c>
      <c r="K725" s="29">
        <v>50630.913999999997</v>
      </c>
      <c r="L725" s="31">
        <v>36.077831681234201</v>
      </c>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3"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3"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2019</v>
      </c>
      <c r="E742" s="29"/>
      <c r="F742" s="29"/>
      <c r="G742" s="29"/>
      <c r="H742" s="29"/>
      <c r="I742" s="29"/>
      <c r="J742" s="30"/>
      <c r="K742" s="29"/>
      <c r="L742" s="31"/>
      <c r="M742" s="11"/>
    </row>
    <row r="743" spans="1:13" s="53" customFormat="1" ht="11.1" customHeight="1" x14ac:dyDescent="0.2">
      <c r="A743" s="11"/>
      <c r="B743" s="26"/>
      <c r="C743" s="27"/>
      <c r="D743" s="32" t="s">
        <v>24</v>
      </c>
      <c r="E743" s="29">
        <v>58.6666666666667</v>
      </c>
      <c r="F743" s="29">
        <v>8167.3333333333303</v>
      </c>
      <c r="G743" s="29">
        <v>3294.1030000000001</v>
      </c>
      <c r="H743" s="29">
        <v>67929.739000000001</v>
      </c>
      <c r="I743" s="29">
        <v>336482.46299999999</v>
      </c>
      <c r="J743" s="29">
        <v>113488.285</v>
      </c>
      <c r="K743" s="29">
        <v>52586.497000000003</v>
      </c>
      <c r="L743" s="31">
        <v>33.727845424146203</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3"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3"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3"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3"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3"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3"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3"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3"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3"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3"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3"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2020</v>
      </c>
      <c r="E758" s="29"/>
      <c r="F758" s="29"/>
      <c r="G758" s="29"/>
      <c r="H758" s="29"/>
      <c r="I758" s="29"/>
      <c r="J758" s="30"/>
      <c r="K758" s="29"/>
      <c r="L758" s="31"/>
      <c r="M758" s="11"/>
    </row>
    <row r="759" spans="1:13" s="53" customFormat="1" ht="11.1" customHeight="1" x14ac:dyDescent="0.2">
      <c r="A759" s="11"/>
      <c r="B759" s="26"/>
      <c r="C759" s="57"/>
      <c r="D759" s="32" t="s">
        <v>24</v>
      </c>
      <c r="E759" s="29">
        <v>57.6666666666667</v>
      </c>
      <c r="F759" s="29">
        <v>7987</v>
      </c>
      <c r="G759" s="29">
        <v>3196.2190000000001</v>
      </c>
      <c r="H759" s="29">
        <v>67712.160000000003</v>
      </c>
      <c r="I759" s="29">
        <v>332278.23800000001</v>
      </c>
      <c r="J759" s="29">
        <v>117998.454</v>
      </c>
      <c r="K759" s="29">
        <v>53169.510999999999</v>
      </c>
      <c r="L759" s="31">
        <v>35.511941651743101</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3" customFormat="1" ht="11.1" customHeight="1" x14ac:dyDescent="0.2">
      <c r="A762" s="11"/>
      <c r="B762" s="26"/>
      <c r="C762" s="27"/>
      <c r="D762" s="34" t="s">
        <v>26</v>
      </c>
      <c r="E762" s="29">
        <v>58</v>
      </c>
      <c r="F762" s="29">
        <v>7988</v>
      </c>
      <c r="G762" s="29">
        <v>1050.5039999999999</v>
      </c>
      <c r="H762" s="29">
        <v>22462.905999999999</v>
      </c>
      <c r="I762" s="29">
        <v>107225.796</v>
      </c>
      <c r="J762" s="29">
        <v>38118.705999999998</v>
      </c>
      <c r="K762" s="29">
        <v>18364.094000000001</v>
      </c>
      <c r="L762" s="31">
        <v>35.549939867082003</v>
      </c>
      <c r="M762" s="11"/>
    </row>
    <row r="763" spans="1:13" s="53" customFormat="1" ht="11.1" customHeight="1" x14ac:dyDescent="0.2">
      <c r="A763" s="11"/>
      <c r="B763" s="26"/>
      <c r="C763" s="27"/>
      <c r="D763" s="34" t="s">
        <v>27</v>
      </c>
      <c r="E763" s="29">
        <v>58</v>
      </c>
      <c r="F763" s="29">
        <v>8032</v>
      </c>
      <c r="G763" s="29">
        <v>1066.749</v>
      </c>
      <c r="H763" s="29">
        <v>22554.819</v>
      </c>
      <c r="I763" s="29">
        <v>116783.076</v>
      </c>
      <c r="J763" s="29">
        <v>40359.341</v>
      </c>
      <c r="K763" s="29">
        <v>16441.932000000001</v>
      </c>
      <c r="L763" s="31">
        <v>34.559237847100398</v>
      </c>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4" t="s">
        <v>81</v>
      </c>
      <c r="B775" s="364"/>
      <c r="C775" s="364"/>
      <c r="D775" s="364"/>
      <c r="E775" s="364"/>
      <c r="F775" s="364"/>
      <c r="G775" s="364"/>
      <c r="H775" s="364"/>
      <c r="I775" s="364"/>
      <c r="J775" s="364"/>
      <c r="K775" s="364"/>
      <c r="L775" s="364"/>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4" t="s">
        <v>1</v>
      </c>
      <c r="B777" s="364"/>
      <c r="C777" s="364"/>
      <c r="D777" s="364"/>
      <c r="E777" s="364"/>
      <c r="F777" s="364"/>
      <c r="G777" s="364"/>
      <c r="H777" s="364"/>
      <c r="I777" s="364"/>
      <c r="J777" s="364"/>
      <c r="K777" s="364"/>
      <c r="L777" s="364"/>
      <c r="M777" s="11"/>
    </row>
    <row r="778" spans="1:13" s="53" customFormat="1" ht="11.1" customHeight="1" x14ac:dyDescent="0.2">
      <c r="A778" s="364" t="s">
        <v>2</v>
      </c>
      <c r="B778" s="364"/>
      <c r="C778" s="364"/>
      <c r="D778" s="364"/>
      <c r="E778" s="364"/>
      <c r="F778" s="364"/>
      <c r="G778" s="364"/>
      <c r="H778" s="364"/>
      <c r="I778" s="364"/>
      <c r="J778" s="364"/>
      <c r="K778" s="364"/>
      <c r="L778" s="364"/>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3" t="s">
        <v>3</v>
      </c>
      <c r="C780" s="346" t="s">
        <v>4</v>
      </c>
      <c r="D780" s="349" t="s">
        <v>5</v>
      </c>
      <c r="E780" s="349" t="s">
        <v>6</v>
      </c>
      <c r="F780" s="346" t="s">
        <v>7</v>
      </c>
      <c r="G780" s="346" t="s">
        <v>8</v>
      </c>
      <c r="H780" s="346" t="s">
        <v>9</v>
      </c>
      <c r="I780" s="358" t="s">
        <v>10</v>
      </c>
      <c r="J780" s="360"/>
      <c r="K780" s="359"/>
      <c r="L780" s="361" t="s">
        <v>11</v>
      </c>
    </row>
    <row r="781" spans="1:13" ht="15" customHeight="1" x14ac:dyDescent="0.2">
      <c r="B781" s="344"/>
      <c r="C781" s="350"/>
      <c r="D781" s="347"/>
      <c r="E781" s="347"/>
      <c r="F781" s="350"/>
      <c r="G781" s="350"/>
      <c r="H781" s="350"/>
      <c r="I781" s="346" t="s">
        <v>12</v>
      </c>
      <c r="J781" s="358" t="s">
        <v>13</v>
      </c>
      <c r="K781" s="359"/>
      <c r="L781" s="362"/>
    </row>
    <row r="782" spans="1:13" ht="21" customHeight="1" x14ac:dyDescent="0.2">
      <c r="B782" s="344"/>
      <c r="C782" s="350"/>
      <c r="D782" s="347"/>
      <c r="E782" s="348"/>
      <c r="F782" s="351"/>
      <c r="G782" s="351"/>
      <c r="H782" s="351"/>
      <c r="I782" s="351"/>
      <c r="J782" s="12" t="s">
        <v>14</v>
      </c>
      <c r="K782" s="13" t="s">
        <v>15</v>
      </c>
      <c r="L782" s="363"/>
    </row>
    <row r="783" spans="1:13" ht="11.1" customHeight="1" x14ac:dyDescent="0.2">
      <c r="B783" s="345"/>
      <c r="C783" s="351"/>
      <c r="D783" s="348"/>
      <c r="E783" s="14" t="s">
        <v>16</v>
      </c>
      <c r="F783" s="14" t="s">
        <v>17</v>
      </c>
      <c r="G783" s="15" t="s">
        <v>18</v>
      </c>
      <c r="H783" s="358" t="s">
        <v>19</v>
      </c>
      <c r="I783" s="360"/>
      <c r="J783" s="360"/>
      <c r="K783" s="359"/>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3"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2019</v>
      </c>
      <c r="E790" s="29"/>
      <c r="F790" s="29"/>
      <c r="G790" s="29"/>
      <c r="H790" s="29"/>
      <c r="I790" s="29"/>
      <c r="J790" s="30"/>
      <c r="K790" s="29"/>
      <c r="L790" s="31"/>
      <c r="M790" s="11"/>
    </row>
    <row r="791" spans="1:13" s="53" customFormat="1" ht="11.1" customHeight="1" x14ac:dyDescent="0.2">
      <c r="A791" s="11"/>
      <c r="B791" s="26"/>
      <c r="C791" s="26"/>
      <c r="D791" s="32" t="s">
        <v>24</v>
      </c>
      <c r="E791" s="29">
        <v>15.3333333333333</v>
      </c>
      <c r="F791" s="29">
        <v>4500.3333333333303</v>
      </c>
      <c r="G791" s="29">
        <v>1745.0419999999999</v>
      </c>
      <c r="H791" s="29">
        <v>41955.894</v>
      </c>
      <c r="I791" s="29">
        <v>316457.46799999999</v>
      </c>
      <c r="J791" s="29">
        <v>137481.25700000001</v>
      </c>
      <c r="K791" s="29">
        <v>101747.342</v>
      </c>
      <c r="L791" s="31">
        <v>43.443833975186799</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3"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3"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3"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3"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3"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3"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3"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3"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3"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3"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3"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2020</v>
      </c>
      <c r="E806" s="29"/>
      <c r="F806" s="29"/>
      <c r="G806" s="29"/>
      <c r="H806" s="29"/>
      <c r="I806" s="29"/>
      <c r="J806" s="30"/>
      <c r="K806" s="29"/>
      <c r="L806" s="31"/>
      <c r="M806" s="11"/>
    </row>
    <row r="807" spans="1:13" s="53" customFormat="1" ht="11.1" customHeight="1" x14ac:dyDescent="0.2">
      <c r="A807" s="11"/>
      <c r="B807" s="26"/>
      <c r="C807" s="26"/>
      <c r="D807" s="32" t="s">
        <v>24</v>
      </c>
      <c r="E807" s="29">
        <v>16</v>
      </c>
      <c r="F807" s="29">
        <v>4405.6666666666697</v>
      </c>
      <c r="G807" s="29">
        <v>1658.941</v>
      </c>
      <c r="H807" s="29">
        <v>41876.404999999999</v>
      </c>
      <c r="I807" s="29">
        <v>268006.891</v>
      </c>
      <c r="J807" s="29">
        <v>115149.73299999999</v>
      </c>
      <c r="K807" s="29">
        <v>88594.773000000001</v>
      </c>
      <c r="L807" s="31">
        <v>42.965213532513197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3" customFormat="1" ht="11.1" customHeight="1" x14ac:dyDescent="0.2">
      <c r="A810" s="11"/>
      <c r="B810" s="26"/>
      <c r="C810" s="26"/>
      <c r="D810" s="34" t="s">
        <v>26</v>
      </c>
      <c r="E810" s="29">
        <v>16</v>
      </c>
      <c r="F810" s="29">
        <v>4423</v>
      </c>
      <c r="G810" s="29">
        <v>534.42999999999995</v>
      </c>
      <c r="H810" s="29">
        <v>13858.745999999999</v>
      </c>
      <c r="I810" s="29">
        <v>92404.326000000001</v>
      </c>
      <c r="J810" s="29">
        <v>41178.036999999997</v>
      </c>
      <c r="K810" s="29">
        <v>32886.379000000001</v>
      </c>
      <c r="L810" s="31">
        <v>44.562888754797001</v>
      </c>
      <c r="M810" s="11"/>
    </row>
    <row r="811" spans="1:13" s="53" customFormat="1" ht="11.1" customHeight="1" x14ac:dyDescent="0.2">
      <c r="A811" s="11"/>
      <c r="B811" s="26"/>
      <c r="C811" s="26"/>
      <c r="D811" s="34" t="s">
        <v>27</v>
      </c>
      <c r="E811" s="29">
        <v>16</v>
      </c>
      <c r="F811" s="29">
        <v>4381</v>
      </c>
      <c r="G811" s="29">
        <v>543.673</v>
      </c>
      <c r="H811" s="29">
        <v>13923.58</v>
      </c>
      <c r="I811" s="29">
        <v>77687.035000000003</v>
      </c>
      <c r="J811" s="29">
        <v>31959.754000000001</v>
      </c>
      <c r="K811" s="29">
        <v>22120.95</v>
      </c>
      <c r="L811" s="31">
        <v>41.139108990322498</v>
      </c>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3"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3"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2019</v>
      </c>
      <c r="E828" s="29"/>
      <c r="F828" s="29"/>
      <c r="G828" s="29"/>
      <c r="H828" s="29"/>
      <c r="I828" s="29"/>
      <c r="J828" s="30"/>
      <c r="K828" s="29"/>
      <c r="L828" s="31"/>
      <c r="M828" s="11"/>
    </row>
    <row r="829" spans="1:13" s="53" customFormat="1" ht="11.1" customHeight="1" x14ac:dyDescent="0.2">
      <c r="A829" s="11"/>
      <c r="B829" s="26"/>
      <c r="C829" s="27"/>
      <c r="D829" s="32" t="s">
        <v>24</v>
      </c>
      <c r="E829" s="29">
        <v>152.333333333333</v>
      </c>
      <c r="F829" s="29">
        <v>23645</v>
      </c>
      <c r="G829" s="29">
        <v>9926.4269999999997</v>
      </c>
      <c r="H829" s="29">
        <v>204687.72200000001</v>
      </c>
      <c r="I829" s="29">
        <v>1116012.0889999999</v>
      </c>
      <c r="J829" s="29">
        <v>351334.87</v>
      </c>
      <c r="K829" s="29">
        <v>227563.89799999999</v>
      </c>
      <c r="L829" s="31">
        <v>31.481278156656199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3"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3"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3"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3"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3"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3"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3"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3"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3"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3"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3"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2020</v>
      </c>
      <c r="E844" s="29"/>
      <c r="F844" s="29"/>
      <c r="G844" s="29"/>
      <c r="H844" s="29"/>
      <c r="I844" s="29"/>
      <c r="J844" s="30"/>
      <c r="K844" s="29"/>
      <c r="L844" s="31"/>
      <c r="M844" s="11"/>
    </row>
    <row r="845" spans="1:13" s="53" customFormat="1" ht="11.1" customHeight="1" x14ac:dyDescent="0.2">
      <c r="A845" s="11"/>
      <c r="B845" s="26"/>
      <c r="C845" s="27"/>
      <c r="D845" s="32" t="s">
        <v>24</v>
      </c>
      <c r="E845" s="29">
        <v>148</v>
      </c>
      <c r="F845" s="29">
        <v>22553.666666666701</v>
      </c>
      <c r="G845" s="29">
        <v>9258.24</v>
      </c>
      <c r="H845" s="29">
        <v>199009.21100000001</v>
      </c>
      <c r="I845" s="29">
        <v>1001444.273</v>
      </c>
      <c r="J845" s="29">
        <v>315004.13400000002</v>
      </c>
      <c r="K845" s="29">
        <v>217295.356</v>
      </c>
      <c r="L845" s="31">
        <v>31.454983816158901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3" customFormat="1" ht="11.1" customHeight="1" x14ac:dyDescent="0.2">
      <c r="A848" s="11"/>
      <c r="B848" s="26"/>
      <c r="C848" s="27"/>
      <c r="D848" s="34" t="s">
        <v>26</v>
      </c>
      <c r="E848" s="29">
        <v>148</v>
      </c>
      <c r="F848" s="29">
        <v>22534</v>
      </c>
      <c r="G848" s="29">
        <v>3002.7130000000002</v>
      </c>
      <c r="H848" s="29">
        <v>66111.451000000001</v>
      </c>
      <c r="I848" s="29">
        <v>348524.13400000002</v>
      </c>
      <c r="J848" s="29">
        <v>114028.709</v>
      </c>
      <c r="K848" s="29">
        <v>81356.172000000006</v>
      </c>
      <c r="L848" s="31">
        <v>32.717593381926299</v>
      </c>
      <c r="M848" s="11"/>
    </row>
    <row r="849" spans="1:13" s="53" customFormat="1" ht="11.1" customHeight="1" x14ac:dyDescent="0.2">
      <c r="A849" s="11"/>
      <c r="B849" s="26"/>
      <c r="C849" s="27"/>
      <c r="D849" s="34" t="s">
        <v>27</v>
      </c>
      <c r="E849" s="29">
        <v>149</v>
      </c>
      <c r="F849" s="29">
        <v>22625</v>
      </c>
      <c r="G849" s="29">
        <v>3105.2629999999999</v>
      </c>
      <c r="H849" s="29">
        <v>66502.831000000006</v>
      </c>
      <c r="I849" s="29">
        <v>303852.02</v>
      </c>
      <c r="J849" s="29">
        <v>90707.788</v>
      </c>
      <c r="K849" s="29">
        <v>57250.262000000002</v>
      </c>
      <c r="L849" s="31">
        <v>29.852619706132</v>
      </c>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4" t="s">
        <v>85</v>
      </c>
      <c r="B861" s="364"/>
      <c r="C861" s="364"/>
      <c r="D861" s="364"/>
      <c r="E861" s="364"/>
      <c r="F861" s="364"/>
      <c r="G861" s="364"/>
      <c r="H861" s="364"/>
      <c r="I861" s="364"/>
      <c r="J861" s="364"/>
      <c r="K861" s="364"/>
      <c r="L861" s="364"/>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4" t="s">
        <v>1</v>
      </c>
      <c r="B863" s="364"/>
      <c r="C863" s="364"/>
      <c r="D863" s="364"/>
      <c r="E863" s="364"/>
      <c r="F863" s="364"/>
      <c r="G863" s="364"/>
      <c r="H863" s="364"/>
      <c r="I863" s="364"/>
      <c r="J863" s="364"/>
      <c r="K863" s="364"/>
      <c r="L863" s="364"/>
      <c r="M863" s="11"/>
    </row>
    <row r="864" spans="1:13" s="53" customFormat="1" ht="11.1" customHeight="1" x14ac:dyDescent="0.2">
      <c r="A864" s="364" t="s">
        <v>2</v>
      </c>
      <c r="B864" s="364"/>
      <c r="C864" s="364"/>
      <c r="D864" s="364"/>
      <c r="E864" s="364"/>
      <c r="F864" s="364"/>
      <c r="G864" s="364"/>
      <c r="H864" s="364"/>
      <c r="I864" s="364"/>
      <c r="J864" s="364"/>
      <c r="K864" s="364"/>
      <c r="L864" s="364"/>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3" t="s">
        <v>3</v>
      </c>
      <c r="C866" s="346" t="s">
        <v>4</v>
      </c>
      <c r="D866" s="349" t="s">
        <v>5</v>
      </c>
      <c r="E866" s="349" t="s">
        <v>6</v>
      </c>
      <c r="F866" s="346" t="s">
        <v>7</v>
      </c>
      <c r="G866" s="346" t="s">
        <v>8</v>
      </c>
      <c r="H866" s="346" t="s">
        <v>9</v>
      </c>
      <c r="I866" s="358" t="s">
        <v>10</v>
      </c>
      <c r="J866" s="360"/>
      <c r="K866" s="359"/>
      <c r="L866" s="361" t="s">
        <v>11</v>
      </c>
    </row>
    <row r="867" spans="1:13" ht="15" customHeight="1" x14ac:dyDescent="0.2">
      <c r="B867" s="344"/>
      <c r="C867" s="350"/>
      <c r="D867" s="347"/>
      <c r="E867" s="347"/>
      <c r="F867" s="350"/>
      <c r="G867" s="350"/>
      <c r="H867" s="350"/>
      <c r="I867" s="346" t="s">
        <v>12</v>
      </c>
      <c r="J867" s="358" t="s">
        <v>13</v>
      </c>
      <c r="K867" s="359"/>
      <c r="L867" s="362"/>
    </row>
    <row r="868" spans="1:13" ht="21" customHeight="1" x14ac:dyDescent="0.2">
      <c r="B868" s="344"/>
      <c r="C868" s="350"/>
      <c r="D868" s="347"/>
      <c r="E868" s="348"/>
      <c r="F868" s="351"/>
      <c r="G868" s="351"/>
      <c r="H868" s="351"/>
      <c r="I868" s="351"/>
      <c r="J868" s="12" t="s">
        <v>14</v>
      </c>
      <c r="K868" s="13" t="s">
        <v>15</v>
      </c>
      <c r="L868" s="363"/>
    </row>
    <row r="869" spans="1:13" ht="11.1" customHeight="1" x14ac:dyDescent="0.2">
      <c r="B869" s="345"/>
      <c r="C869" s="351"/>
      <c r="D869" s="348"/>
      <c r="E869" s="14" t="s">
        <v>16</v>
      </c>
      <c r="F869" s="14" t="s">
        <v>17</v>
      </c>
      <c r="G869" s="15" t="s">
        <v>18</v>
      </c>
      <c r="H869" s="358" t="s">
        <v>19</v>
      </c>
      <c r="I869" s="360"/>
      <c r="J869" s="360"/>
      <c r="K869" s="359"/>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3"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3"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2019</v>
      </c>
      <c r="E876" s="29"/>
      <c r="F876" s="29"/>
      <c r="G876" s="29"/>
      <c r="H876" s="29"/>
      <c r="I876" s="29"/>
      <c r="J876" s="30"/>
      <c r="K876" s="29"/>
      <c r="L876" s="31"/>
      <c r="M876" s="11"/>
    </row>
    <row r="877" spans="1:13" s="53" customFormat="1" ht="11.1" customHeight="1" x14ac:dyDescent="0.2">
      <c r="A877" s="11"/>
      <c r="B877" s="26"/>
      <c r="C877" s="26"/>
      <c r="D877" s="32" t="s">
        <v>24</v>
      </c>
      <c r="E877" s="29">
        <v>74.3333333333333</v>
      </c>
      <c r="F877" s="29">
        <v>12832.333333333299</v>
      </c>
      <c r="G877" s="29">
        <v>5350.9120000000003</v>
      </c>
      <c r="H877" s="29">
        <v>136707.304</v>
      </c>
      <c r="I877" s="29">
        <v>703147.09299999999</v>
      </c>
      <c r="J877" s="29">
        <v>338533.13900000002</v>
      </c>
      <c r="K877" s="29">
        <v>114553.064</v>
      </c>
      <c r="L877" s="31">
        <v>48.1454225396335</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3"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3"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3"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3"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3"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3"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3"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3"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3"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3"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3"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2020</v>
      </c>
      <c r="E892" s="29"/>
      <c r="F892" s="29"/>
      <c r="G892" s="29"/>
      <c r="H892" s="29"/>
      <c r="I892" s="29"/>
      <c r="J892" s="30"/>
      <c r="K892" s="29"/>
      <c r="L892" s="31"/>
      <c r="M892" s="11"/>
    </row>
    <row r="893" spans="1:13" s="53" customFormat="1" ht="11.1" customHeight="1" x14ac:dyDescent="0.2">
      <c r="A893" s="11"/>
      <c r="B893" s="26"/>
      <c r="C893" s="26"/>
      <c r="D893" s="32" t="s">
        <v>24</v>
      </c>
      <c r="E893" s="29">
        <v>71</v>
      </c>
      <c r="F893" s="29">
        <v>12649.333333333299</v>
      </c>
      <c r="G893" s="29">
        <v>5278.2290000000003</v>
      </c>
      <c r="H893" s="29">
        <v>132459.636</v>
      </c>
      <c r="I893" s="29">
        <v>685221.36600000004</v>
      </c>
      <c r="J893" s="29">
        <v>331227.10700000002</v>
      </c>
      <c r="K893" s="29">
        <v>109382.541</v>
      </c>
      <c r="L893" s="31">
        <v>48.338700956385502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3" customFormat="1" ht="11.1" customHeight="1" x14ac:dyDescent="0.2">
      <c r="A896" s="11"/>
      <c r="B896" s="26"/>
      <c r="C896" s="26"/>
      <c r="D896" s="34" t="s">
        <v>26</v>
      </c>
      <c r="E896" s="29">
        <v>71</v>
      </c>
      <c r="F896" s="29">
        <v>12657</v>
      </c>
      <c r="G896" s="29">
        <v>1682.2139999999999</v>
      </c>
      <c r="H896" s="29">
        <v>44019.07</v>
      </c>
      <c r="I896" s="29">
        <v>217342.114</v>
      </c>
      <c r="J896" s="29">
        <v>102982.226</v>
      </c>
      <c r="K896" s="29">
        <v>35938.474999999999</v>
      </c>
      <c r="L896" s="31">
        <v>47.382545473906603</v>
      </c>
      <c r="M896" s="11"/>
    </row>
    <row r="897" spans="1:13" s="53" customFormat="1" ht="11.1" customHeight="1" x14ac:dyDescent="0.2">
      <c r="A897" s="11"/>
      <c r="B897" s="26"/>
      <c r="C897" s="26"/>
      <c r="D897" s="34" t="s">
        <v>27</v>
      </c>
      <c r="E897" s="29">
        <v>71</v>
      </c>
      <c r="F897" s="29">
        <v>12645</v>
      </c>
      <c r="G897" s="29">
        <v>1785.838</v>
      </c>
      <c r="H897" s="29">
        <v>45277.258999999998</v>
      </c>
      <c r="I897" s="29">
        <v>247047.65</v>
      </c>
      <c r="J897" s="29">
        <v>123228.901</v>
      </c>
      <c r="K897" s="29">
        <v>42975.252</v>
      </c>
      <c r="L897" s="31">
        <v>49.880620600924601</v>
      </c>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3"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3"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2019</v>
      </c>
      <c r="E914" s="29"/>
      <c r="F914" s="29"/>
      <c r="G914" s="29"/>
      <c r="H914" s="29"/>
      <c r="I914" s="29"/>
      <c r="J914" s="30"/>
      <c r="K914" s="29"/>
      <c r="L914" s="31"/>
      <c r="M914" s="11"/>
    </row>
    <row r="915" spans="1:13" s="53" customFormat="1" ht="11.1" customHeight="1" x14ac:dyDescent="0.2">
      <c r="A915" s="11"/>
      <c r="B915" s="26"/>
      <c r="C915" s="27"/>
      <c r="D915" s="32" t="s">
        <v>24</v>
      </c>
      <c r="E915" s="29">
        <v>41.3333333333333</v>
      </c>
      <c r="F915" s="29">
        <v>8711.3333333333303</v>
      </c>
      <c r="G915" s="29">
        <v>3518.5340000000001</v>
      </c>
      <c r="H915" s="29">
        <v>84380.324999999997</v>
      </c>
      <c r="I915" s="29">
        <v>529593.37100000004</v>
      </c>
      <c r="J915" s="29">
        <v>186785.44099999999</v>
      </c>
      <c r="K915" s="29">
        <v>61682.964</v>
      </c>
      <c r="L915" s="31">
        <v>35.269595736688302</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3"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3"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3"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3"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3"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3"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3"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3"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3"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3"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3"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2020</v>
      </c>
      <c r="E930" s="29"/>
      <c r="F930" s="29"/>
      <c r="G930" s="29"/>
      <c r="H930" s="29"/>
      <c r="I930" s="29"/>
      <c r="J930" s="30"/>
      <c r="K930" s="29"/>
      <c r="L930" s="31"/>
      <c r="M930" s="11"/>
    </row>
    <row r="931" spans="1:13" s="53" customFormat="1" ht="11.1" customHeight="1" x14ac:dyDescent="0.2">
      <c r="A931" s="11"/>
      <c r="B931" s="26"/>
      <c r="C931" s="27"/>
      <c r="D931" s="32" t="s">
        <v>24</v>
      </c>
      <c r="E931" s="29">
        <v>42.6666666666667</v>
      </c>
      <c r="F931" s="29">
        <v>8517</v>
      </c>
      <c r="G931" s="29">
        <v>3382.2489999999998</v>
      </c>
      <c r="H931" s="29">
        <v>77790.39</v>
      </c>
      <c r="I931" s="29">
        <v>467342.29399999999</v>
      </c>
      <c r="J931" s="29">
        <v>173563.16399999999</v>
      </c>
      <c r="K931" s="29">
        <v>74715.482999999993</v>
      </c>
      <c r="L931" s="31">
        <v>37.138338692709901</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3" customFormat="1" ht="11.1" customHeight="1" x14ac:dyDescent="0.2">
      <c r="A934" s="11"/>
      <c r="B934" s="26"/>
      <c r="C934" s="27"/>
      <c r="D934" s="34" t="s">
        <v>26</v>
      </c>
      <c r="E934" s="29">
        <v>43</v>
      </c>
      <c r="F934" s="29">
        <v>8555</v>
      </c>
      <c r="G934" s="29">
        <v>1100.021</v>
      </c>
      <c r="H934" s="29">
        <v>26111.575000000001</v>
      </c>
      <c r="I934" s="29">
        <v>165742.28899999999</v>
      </c>
      <c r="J934" s="29">
        <v>66865.687999999995</v>
      </c>
      <c r="K934" s="29">
        <v>27336.991999999998</v>
      </c>
      <c r="L934" s="31">
        <v>40.343166733989101</v>
      </c>
      <c r="M934" s="11"/>
    </row>
    <row r="935" spans="1:13" s="53" customFormat="1" ht="11.1" customHeight="1" x14ac:dyDescent="0.2">
      <c r="A935" s="11"/>
      <c r="B935" s="26"/>
      <c r="C935" s="27"/>
      <c r="D935" s="34" t="s">
        <v>27</v>
      </c>
      <c r="E935" s="29">
        <v>43</v>
      </c>
      <c r="F935" s="29">
        <v>8495</v>
      </c>
      <c r="G935" s="29">
        <v>1115.922</v>
      </c>
      <c r="H935" s="29">
        <v>25407.287</v>
      </c>
      <c r="I935" s="29">
        <v>146057.209</v>
      </c>
      <c r="J935" s="29">
        <v>52123.232000000004</v>
      </c>
      <c r="K935" s="29">
        <v>26511.317999999999</v>
      </c>
      <c r="L935" s="31">
        <v>35.686860208317398</v>
      </c>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4" t="s">
        <v>91</v>
      </c>
      <c r="B947" s="364"/>
      <c r="C947" s="364"/>
      <c r="D947" s="364"/>
      <c r="E947" s="364"/>
      <c r="F947" s="364"/>
      <c r="G947" s="364"/>
      <c r="H947" s="364"/>
      <c r="I947" s="364"/>
      <c r="J947" s="364"/>
      <c r="K947" s="364"/>
      <c r="L947" s="364"/>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4" t="s">
        <v>1</v>
      </c>
      <c r="B949" s="364"/>
      <c r="C949" s="364"/>
      <c r="D949" s="364"/>
      <c r="E949" s="364"/>
      <c r="F949" s="364"/>
      <c r="G949" s="364"/>
      <c r="H949" s="364"/>
      <c r="I949" s="364"/>
      <c r="J949" s="364"/>
      <c r="K949" s="364"/>
      <c r="L949" s="364"/>
      <c r="M949" s="11"/>
    </row>
    <row r="950" spans="1:13" s="53" customFormat="1" ht="11.1" customHeight="1" x14ac:dyDescent="0.2">
      <c r="A950" s="364" t="s">
        <v>2</v>
      </c>
      <c r="B950" s="364"/>
      <c r="C950" s="364"/>
      <c r="D950" s="364"/>
      <c r="E950" s="364"/>
      <c r="F950" s="364"/>
      <c r="G950" s="364"/>
      <c r="H950" s="364"/>
      <c r="I950" s="364"/>
      <c r="J950" s="364"/>
      <c r="K950" s="364"/>
      <c r="L950" s="364"/>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3" t="s">
        <v>3</v>
      </c>
      <c r="C952" s="346" t="s">
        <v>4</v>
      </c>
      <c r="D952" s="349" t="s">
        <v>5</v>
      </c>
      <c r="E952" s="349" t="s">
        <v>6</v>
      </c>
      <c r="F952" s="346" t="s">
        <v>7</v>
      </c>
      <c r="G952" s="346" t="s">
        <v>8</v>
      </c>
      <c r="H952" s="346" t="s">
        <v>9</v>
      </c>
      <c r="I952" s="358" t="s">
        <v>10</v>
      </c>
      <c r="J952" s="360"/>
      <c r="K952" s="359"/>
      <c r="L952" s="361" t="s">
        <v>11</v>
      </c>
    </row>
    <row r="953" spans="1:13" ht="15" customHeight="1" x14ac:dyDescent="0.2">
      <c r="B953" s="344"/>
      <c r="C953" s="350"/>
      <c r="D953" s="347"/>
      <c r="E953" s="347"/>
      <c r="F953" s="350"/>
      <c r="G953" s="350"/>
      <c r="H953" s="350"/>
      <c r="I953" s="346" t="s">
        <v>12</v>
      </c>
      <c r="J953" s="358" t="s">
        <v>13</v>
      </c>
      <c r="K953" s="359"/>
      <c r="L953" s="362"/>
    </row>
    <row r="954" spans="1:13" ht="21" customHeight="1" x14ac:dyDescent="0.2">
      <c r="B954" s="344"/>
      <c r="C954" s="350"/>
      <c r="D954" s="347"/>
      <c r="E954" s="348"/>
      <c r="F954" s="351"/>
      <c r="G954" s="351"/>
      <c r="H954" s="351"/>
      <c r="I954" s="351"/>
      <c r="J954" s="12" t="s">
        <v>14</v>
      </c>
      <c r="K954" s="13" t="s">
        <v>15</v>
      </c>
      <c r="L954" s="363"/>
    </row>
    <row r="955" spans="1:13" ht="11.1" customHeight="1" x14ac:dyDescent="0.2">
      <c r="B955" s="345"/>
      <c r="C955" s="351"/>
      <c r="D955" s="348"/>
      <c r="E955" s="14" t="s">
        <v>16</v>
      </c>
      <c r="F955" s="14" t="s">
        <v>17</v>
      </c>
      <c r="G955" s="15" t="s">
        <v>18</v>
      </c>
      <c r="H955" s="358" t="s">
        <v>19</v>
      </c>
      <c r="I955" s="360"/>
      <c r="J955" s="360"/>
      <c r="K955" s="359"/>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3"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3"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3" customFormat="1" ht="11.1" customHeight="1" x14ac:dyDescent="0.2">
      <c r="A963" s="11"/>
      <c r="B963" s="26"/>
      <c r="C963" s="26"/>
      <c r="D963" s="32" t="s">
        <v>24</v>
      </c>
      <c r="E963" s="29">
        <v>98.6666666666667</v>
      </c>
      <c r="F963" s="29">
        <v>16192.666666666701</v>
      </c>
      <c r="G963" s="29">
        <v>6891.2070000000003</v>
      </c>
      <c r="H963" s="29">
        <v>154036.226</v>
      </c>
      <c r="I963" s="29">
        <v>816555.09900000005</v>
      </c>
      <c r="J963" s="29">
        <v>373753.08799999999</v>
      </c>
      <c r="K963" s="29">
        <v>179643.19399999999</v>
      </c>
      <c r="L963" s="31">
        <v>45.771937308054198</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3"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3"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3"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3"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3"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3"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3"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3"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3"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3"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3"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2020</v>
      </c>
      <c r="E978" s="29"/>
      <c r="F978" s="29"/>
      <c r="G978" s="29"/>
      <c r="H978" s="29"/>
      <c r="I978" s="29"/>
      <c r="J978" s="30"/>
      <c r="K978" s="29"/>
      <c r="L978" s="31"/>
      <c r="M978" s="11"/>
    </row>
    <row r="979" spans="1:13" s="53" customFormat="1" ht="11.1" customHeight="1" x14ac:dyDescent="0.2">
      <c r="A979" s="11"/>
      <c r="B979" s="26"/>
      <c r="C979" s="26"/>
      <c r="D979" s="32" t="s">
        <v>24</v>
      </c>
      <c r="E979" s="29">
        <v>98.6666666666667</v>
      </c>
      <c r="F979" s="29">
        <v>16073.666666666701</v>
      </c>
      <c r="G979" s="29">
        <v>6633.3220000000001</v>
      </c>
      <c r="H979" s="29">
        <v>152902.79399999999</v>
      </c>
      <c r="I979" s="29">
        <v>754426.96799999999</v>
      </c>
      <c r="J979" s="29">
        <v>318976.68800000002</v>
      </c>
      <c r="K979" s="29">
        <v>166679.15700000001</v>
      </c>
      <c r="L979" s="31">
        <v>42.280658238611601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3" customFormat="1" ht="11.1" customHeight="1" x14ac:dyDescent="0.2">
      <c r="A982" s="11"/>
      <c r="B982" s="26"/>
      <c r="C982" s="26"/>
      <c r="D982" s="34" t="s">
        <v>26</v>
      </c>
      <c r="E982" s="29">
        <v>99</v>
      </c>
      <c r="F982" s="29">
        <v>16107</v>
      </c>
      <c r="G982" s="29">
        <v>2144.8159999999998</v>
      </c>
      <c r="H982" s="29">
        <v>50313.896999999997</v>
      </c>
      <c r="I982" s="29">
        <v>246542.15900000001</v>
      </c>
      <c r="J982" s="29">
        <v>104072.015</v>
      </c>
      <c r="K982" s="29">
        <v>56921.857000000004</v>
      </c>
      <c r="L982" s="31">
        <v>42.212664731308699</v>
      </c>
      <c r="M982" s="11"/>
    </row>
    <row r="983" spans="1:13" s="53" customFormat="1" ht="11.1" customHeight="1" x14ac:dyDescent="0.2">
      <c r="A983" s="11"/>
      <c r="B983" s="26"/>
      <c r="C983" s="26"/>
      <c r="D983" s="34" t="s">
        <v>27</v>
      </c>
      <c r="E983" s="29">
        <v>99</v>
      </c>
      <c r="F983" s="29">
        <v>16055</v>
      </c>
      <c r="G983" s="29">
        <v>2229.8029999999999</v>
      </c>
      <c r="H983" s="29">
        <v>51522.947999999997</v>
      </c>
      <c r="I983" s="29">
        <v>273688.22899999999</v>
      </c>
      <c r="J983" s="29">
        <v>117106.344</v>
      </c>
      <c r="K983" s="29">
        <v>59771.917000000001</v>
      </c>
      <c r="L983" s="31">
        <v>42.788228206920799</v>
      </c>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3"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3"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2019</v>
      </c>
      <c r="E1000" s="29"/>
      <c r="F1000" s="29"/>
      <c r="G1000" s="29"/>
      <c r="H1000" s="29"/>
      <c r="I1000" s="29"/>
      <c r="J1000" s="30"/>
      <c r="K1000" s="29"/>
      <c r="L1000" s="31"/>
      <c r="M1000" s="11"/>
    </row>
    <row r="1001" spans="1:13" s="53" customFormat="1" ht="11.1" customHeight="1" x14ac:dyDescent="0.2">
      <c r="A1001" s="11"/>
      <c r="B1001" s="26"/>
      <c r="C1001" s="27"/>
      <c r="D1001" s="32" t="s">
        <v>24</v>
      </c>
      <c r="E1001" s="29">
        <v>51.3333333333333</v>
      </c>
      <c r="F1001" s="29">
        <v>16294.666666666701</v>
      </c>
      <c r="G1001" s="29">
        <v>6881.2030000000004</v>
      </c>
      <c r="H1001" s="29">
        <v>165236.36300000001</v>
      </c>
      <c r="I1001" s="29">
        <v>1285624.43</v>
      </c>
      <c r="J1001" s="29">
        <v>356445.07299999997</v>
      </c>
      <c r="K1001" s="29">
        <v>219502.61900000001</v>
      </c>
      <c r="L1001" s="31">
        <v>27.7254433474012</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3"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3"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3"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3"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3"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3"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3"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3"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3"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3"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3"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2020</v>
      </c>
      <c r="E1016" s="29"/>
      <c r="F1016" s="29"/>
      <c r="G1016" s="29"/>
      <c r="H1016" s="29"/>
      <c r="I1016" s="29"/>
      <c r="J1016" s="30"/>
      <c r="K1016" s="29"/>
      <c r="L1016" s="31"/>
      <c r="M1016" s="11"/>
    </row>
    <row r="1017" spans="1:13" s="53" customFormat="1" ht="11.1" customHeight="1" x14ac:dyDescent="0.2">
      <c r="A1017" s="11"/>
      <c r="B1017" s="26"/>
      <c r="C1017" s="27"/>
      <c r="D1017" s="32" t="s">
        <v>24</v>
      </c>
      <c r="E1017" s="29">
        <v>50.6666666666667</v>
      </c>
      <c r="F1017" s="29">
        <v>14862.666666666701</v>
      </c>
      <c r="G1017" s="29">
        <v>5952.6509999999998</v>
      </c>
      <c r="H1017" s="29">
        <v>156865.59299999999</v>
      </c>
      <c r="I1017" s="29">
        <v>1094419.193</v>
      </c>
      <c r="J1017" s="29">
        <v>383387.09600000002</v>
      </c>
      <c r="K1017" s="29">
        <v>223875.049</v>
      </c>
      <c r="L1017" s="31">
        <v>35.031101286616398</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3" customFormat="1" ht="11.1" customHeight="1" x14ac:dyDescent="0.2">
      <c r="A1020" s="11"/>
      <c r="B1020" s="26"/>
      <c r="C1020" s="27"/>
      <c r="D1020" s="34" t="s">
        <v>26</v>
      </c>
      <c r="E1020" s="29">
        <v>51</v>
      </c>
      <c r="F1020" s="29">
        <v>14843</v>
      </c>
      <c r="G1020" s="29">
        <v>1982.5640000000001</v>
      </c>
      <c r="H1020" s="29">
        <v>52168.220999999998</v>
      </c>
      <c r="I1020" s="29">
        <v>407992.24800000002</v>
      </c>
      <c r="J1020" s="29">
        <v>150160.84899999999</v>
      </c>
      <c r="K1020" s="29">
        <v>87177.604999999996</v>
      </c>
      <c r="L1020" s="31">
        <v>36.804828948612801</v>
      </c>
      <c r="M1020" s="11"/>
    </row>
    <row r="1021" spans="1:13" s="53" customFormat="1" ht="11.1" customHeight="1" x14ac:dyDescent="0.2">
      <c r="A1021" s="11"/>
      <c r="B1021" s="26"/>
      <c r="C1021" s="27"/>
      <c r="D1021" s="34" t="s">
        <v>27</v>
      </c>
      <c r="E1021" s="29">
        <v>51</v>
      </c>
      <c r="F1021" s="29">
        <v>14907</v>
      </c>
      <c r="G1021" s="29">
        <v>1970.643</v>
      </c>
      <c r="H1021" s="29">
        <v>50827.627999999997</v>
      </c>
      <c r="I1021" s="29">
        <v>316951.26199999999</v>
      </c>
      <c r="J1021" s="29">
        <v>99776.79</v>
      </c>
      <c r="K1021" s="29">
        <v>51864.451999999997</v>
      </c>
      <c r="L1021" s="31">
        <v>31.480168077071699</v>
      </c>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4" t="s">
        <v>95</v>
      </c>
      <c r="B1033" s="364"/>
      <c r="C1033" s="364"/>
      <c r="D1033" s="364"/>
      <c r="E1033" s="364"/>
      <c r="F1033" s="364"/>
      <c r="G1033" s="364"/>
      <c r="H1033" s="364"/>
      <c r="I1033" s="364"/>
      <c r="J1033" s="364"/>
      <c r="K1033" s="364"/>
      <c r="L1033" s="364"/>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4" t="s">
        <v>1</v>
      </c>
      <c r="B1035" s="364"/>
      <c r="C1035" s="364"/>
      <c r="D1035" s="364"/>
      <c r="E1035" s="364"/>
      <c r="F1035" s="364"/>
      <c r="G1035" s="364"/>
      <c r="H1035" s="364"/>
      <c r="I1035" s="364"/>
      <c r="J1035" s="364"/>
      <c r="K1035" s="364"/>
      <c r="L1035" s="364"/>
      <c r="M1035" s="11"/>
    </row>
    <row r="1036" spans="1:13" s="53" customFormat="1" ht="11.1" customHeight="1" x14ac:dyDescent="0.2">
      <c r="A1036" s="364" t="s">
        <v>2</v>
      </c>
      <c r="B1036" s="364"/>
      <c r="C1036" s="364"/>
      <c r="D1036" s="364"/>
      <c r="E1036" s="364"/>
      <c r="F1036" s="364"/>
      <c r="G1036" s="364"/>
      <c r="H1036" s="364"/>
      <c r="I1036" s="364"/>
      <c r="J1036" s="364"/>
      <c r="K1036" s="364"/>
      <c r="L1036" s="364"/>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3" t="s">
        <v>3</v>
      </c>
      <c r="C1038" s="346" t="s">
        <v>4</v>
      </c>
      <c r="D1038" s="349" t="s">
        <v>5</v>
      </c>
      <c r="E1038" s="349" t="s">
        <v>6</v>
      </c>
      <c r="F1038" s="346" t="s">
        <v>7</v>
      </c>
      <c r="G1038" s="346" t="s">
        <v>8</v>
      </c>
      <c r="H1038" s="346" t="s">
        <v>9</v>
      </c>
      <c r="I1038" s="358" t="s">
        <v>10</v>
      </c>
      <c r="J1038" s="360"/>
      <c r="K1038" s="359"/>
      <c r="L1038" s="361" t="s">
        <v>11</v>
      </c>
    </row>
    <row r="1039" spans="1:13" ht="15" customHeight="1" x14ac:dyDescent="0.2">
      <c r="B1039" s="344"/>
      <c r="C1039" s="350"/>
      <c r="D1039" s="347"/>
      <c r="E1039" s="347"/>
      <c r="F1039" s="350"/>
      <c r="G1039" s="350"/>
      <c r="H1039" s="350"/>
      <c r="I1039" s="346" t="s">
        <v>12</v>
      </c>
      <c r="J1039" s="358" t="s">
        <v>13</v>
      </c>
      <c r="K1039" s="359"/>
      <c r="L1039" s="362"/>
    </row>
    <row r="1040" spans="1:13" ht="21" customHeight="1" x14ac:dyDescent="0.2">
      <c r="B1040" s="344"/>
      <c r="C1040" s="350"/>
      <c r="D1040" s="347"/>
      <c r="E1040" s="348"/>
      <c r="F1040" s="351"/>
      <c r="G1040" s="351"/>
      <c r="H1040" s="351"/>
      <c r="I1040" s="351"/>
      <c r="J1040" s="12" t="s">
        <v>14</v>
      </c>
      <c r="K1040" s="13" t="s">
        <v>15</v>
      </c>
      <c r="L1040" s="363"/>
    </row>
    <row r="1041" spans="1:13" ht="11.1" customHeight="1" x14ac:dyDescent="0.2">
      <c r="B1041" s="345"/>
      <c r="C1041" s="351"/>
      <c r="D1041" s="348"/>
      <c r="E1041" s="14" t="s">
        <v>16</v>
      </c>
      <c r="F1041" s="14" t="s">
        <v>17</v>
      </c>
      <c r="G1041" s="15" t="s">
        <v>18</v>
      </c>
      <c r="H1041" s="358" t="s">
        <v>19</v>
      </c>
      <c r="I1041" s="360"/>
      <c r="J1041" s="360"/>
      <c r="K1041" s="359"/>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2020</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c r="F1070" s="44"/>
      <c r="G1070" s="44"/>
      <c r="H1070" s="44"/>
      <c r="I1070" s="44"/>
      <c r="J1070" s="44"/>
      <c r="K1070" s="44"/>
      <c r="L1070" s="44"/>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3"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3"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2019</v>
      </c>
      <c r="E1086" s="29"/>
      <c r="F1086" s="29"/>
      <c r="G1086" s="29"/>
      <c r="H1086" s="29"/>
      <c r="I1086" s="29"/>
      <c r="J1086" s="30"/>
      <c r="K1086" s="29"/>
      <c r="L1086" s="31"/>
      <c r="M1086" s="11"/>
    </row>
    <row r="1087" spans="1:13" s="53" customFormat="1" ht="11.1" customHeight="1" x14ac:dyDescent="0.2">
      <c r="A1087" s="11"/>
      <c r="B1087" s="26"/>
      <c r="C1087" s="27"/>
      <c r="D1087" s="32" t="s">
        <v>24</v>
      </c>
      <c r="E1087" s="29">
        <v>11</v>
      </c>
      <c r="F1087" s="29">
        <v>1570.6666666666699</v>
      </c>
      <c r="G1087" s="29">
        <v>665.66300000000001</v>
      </c>
      <c r="H1087" s="29">
        <v>11684.183000000001</v>
      </c>
      <c r="I1087" s="29">
        <v>72547.342999999993</v>
      </c>
      <c r="J1087" s="29">
        <v>8453.1630000000005</v>
      </c>
      <c r="K1087" s="29">
        <v>4427.7550000000001</v>
      </c>
      <c r="L1087" s="31">
        <v>11.651926384126799</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3"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3"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3"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3"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3"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3"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3"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3"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3"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3"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3"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2020</v>
      </c>
      <c r="E1102" s="29"/>
      <c r="F1102" s="29"/>
      <c r="G1102" s="29"/>
      <c r="H1102" s="29"/>
      <c r="I1102" s="29"/>
      <c r="J1102" s="30"/>
      <c r="K1102" s="29"/>
      <c r="L1102" s="31"/>
      <c r="M1102" s="11"/>
    </row>
    <row r="1103" spans="1:13" s="53" customFormat="1" ht="11.1" customHeight="1" x14ac:dyDescent="0.2">
      <c r="A1103" s="11"/>
      <c r="B1103" s="26"/>
      <c r="C1103" s="27"/>
      <c r="D1103" s="32" t="s">
        <v>24</v>
      </c>
      <c r="E1103" s="29">
        <v>10.3333333333333</v>
      </c>
      <c r="F1103" s="29">
        <v>1464</v>
      </c>
      <c r="G1103" s="29">
        <v>600.44500000000005</v>
      </c>
      <c r="H1103" s="29">
        <v>10956.463</v>
      </c>
      <c r="I1103" s="29">
        <v>68647.085000000006</v>
      </c>
      <c r="J1103" s="29">
        <v>6396.2439999999997</v>
      </c>
      <c r="K1103" s="44" t="s">
        <v>21</v>
      </c>
      <c r="L1103" s="31">
        <v>9.3175755387136991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3" customFormat="1" ht="11.1" customHeight="1" x14ac:dyDescent="0.2">
      <c r="A1106" s="11"/>
      <c r="B1106" s="26"/>
      <c r="C1106" s="27"/>
      <c r="D1106" s="34" t="s">
        <v>26</v>
      </c>
      <c r="E1106" s="29">
        <v>10</v>
      </c>
      <c r="F1106" s="29">
        <v>1460</v>
      </c>
      <c r="G1106" s="29">
        <v>196.56299999999999</v>
      </c>
      <c r="H1106" s="29">
        <v>3577.268</v>
      </c>
      <c r="I1106" s="29">
        <v>23327.741000000002</v>
      </c>
      <c r="J1106" s="29">
        <v>2271.223</v>
      </c>
      <c r="K1106" s="44" t="s">
        <v>21</v>
      </c>
      <c r="L1106" s="31">
        <v>9.7361463332433296</v>
      </c>
      <c r="M1106" s="11"/>
    </row>
    <row r="1107" spans="1:13" s="53" customFormat="1" ht="11.1" customHeight="1" x14ac:dyDescent="0.2">
      <c r="A1107" s="11"/>
      <c r="B1107" s="26"/>
      <c r="C1107" s="27"/>
      <c r="D1107" s="34" t="s">
        <v>27</v>
      </c>
      <c r="E1107" s="29">
        <v>10</v>
      </c>
      <c r="F1107" s="29">
        <v>1472</v>
      </c>
      <c r="G1107" s="29">
        <v>200.84399999999999</v>
      </c>
      <c r="H1107" s="29">
        <v>3690.4050000000002</v>
      </c>
      <c r="I1107" s="29">
        <v>23071.653999999999</v>
      </c>
      <c r="J1107" s="29">
        <v>2005.9159999999999</v>
      </c>
      <c r="K1107" s="44" t="s">
        <v>21</v>
      </c>
      <c r="L1107" s="31">
        <v>8.6942878044200906</v>
      </c>
      <c r="M1107" s="11"/>
    </row>
    <row r="1108" spans="1:13" s="53" customFormat="1" ht="11.1" customHeight="1" x14ac:dyDescent="0.2">
      <c r="A1108" s="11"/>
      <c r="B1108" s="26"/>
      <c r="C1108" s="27"/>
      <c r="D1108" s="34" t="s">
        <v>28</v>
      </c>
      <c r="E1108" s="29"/>
      <c r="F1108" s="29"/>
      <c r="G1108" s="29"/>
      <c r="H1108" s="29"/>
      <c r="I1108" s="29"/>
      <c r="J1108" s="29"/>
      <c r="K1108" s="29"/>
      <c r="L1108" s="31"/>
      <c r="M1108" s="11"/>
    </row>
    <row r="1109" spans="1:13" s="53" customFormat="1" ht="11.1" customHeight="1" x14ac:dyDescent="0.2">
      <c r="A1109" s="11"/>
      <c r="B1109" s="26"/>
      <c r="C1109" s="27"/>
      <c r="D1109" s="35" t="s">
        <v>29</v>
      </c>
      <c r="E1109" s="29"/>
      <c r="F1109" s="29"/>
      <c r="G1109" s="29"/>
      <c r="H1109" s="29"/>
      <c r="I1109" s="29"/>
      <c r="J1109" s="29"/>
      <c r="K1109" s="29"/>
      <c r="L1109" s="31"/>
      <c r="M1109" s="11"/>
    </row>
    <row r="1110" spans="1:13" s="53" customFormat="1" ht="11.1" customHeight="1" x14ac:dyDescent="0.2">
      <c r="A1110" s="11"/>
      <c r="B1110" s="26"/>
      <c r="C1110" s="27"/>
      <c r="D1110" s="34" t="s">
        <v>30</v>
      </c>
      <c r="E1110" s="29"/>
      <c r="F1110" s="29"/>
      <c r="G1110" s="29"/>
      <c r="H1110" s="29"/>
      <c r="I1110" s="29"/>
      <c r="J1110" s="29"/>
      <c r="K1110" s="29"/>
      <c r="L1110" s="31"/>
      <c r="M1110" s="11"/>
    </row>
    <row r="1111" spans="1:13" s="53" customFormat="1" ht="11.1" customHeight="1" x14ac:dyDescent="0.2">
      <c r="A1111" s="11"/>
      <c r="B1111" s="26"/>
      <c r="C1111" s="27"/>
      <c r="D1111" s="34" t="s">
        <v>31</v>
      </c>
      <c r="E1111" s="29"/>
      <c r="F1111" s="29"/>
      <c r="G1111" s="29"/>
      <c r="H1111" s="29"/>
      <c r="I1111" s="29"/>
      <c r="J1111" s="29"/>
      <c r="K1111" s="29"/>
      <c r="L1111" s="31"/>
      <c r="M1111" s="11"/>
    </row>
    <row r="1112" spans="1:13" s="53" customFormat="1" ht="11.1" customHeight="1" x14ac:dyDescent="0.2">
      <c r="A1112" s="11"/>
      <c r="B1112" s="26"/>
      <c r="C1112" s="27"/>
      <c r="D1112" s="34" t="s">
        <v>32</v>
      </c>
      <c r="E1112" s="29"/>
      <c r="F1112" s="29"/>
      <c r="G1112" s="29"/>
      <c r="H1112" s="29"/>
      <c r="I1112" s="29"/>
      <c r="J1112" s="29"/>
      <c r="K1112" s="29"/>
      <c r="L1112" s="31"/>
      <c r="M1112" s="11"/>
    </row>
    <row r="1113" spans="1:13" s="53" customFormat="1" ht="11.1" customHeight="1" x14ac:dyDescent="0.2">
      <c r="A1113" s="11"/>
      <c r="B1113" s="26"/>
      <c r="C1113" s="27"/>
      <c r="D1113" s="34" t="s">
        <v>33</v>
      </c>
      <c r="E1113" s="37"/>
      <c r="F1113" s="37"/>
      <c r="G1113" s="37"/>
      <c r="H1113" s="37"/>
      <c r="I1113" s="37"/>
      <c r="J1113" s="29"/>
      <c r="K1113" s="29"/>
      <c r="L1113" s="31"/>
      <c r="M1113" s="11"/>
    </row>
    <row r="1114" spans="1:13" s="53" customFormat="1" ht="11.1" customHeight="1" x14ac:dyDescent="0.2">
      <c r="A1114" s="11"/>
      <c r="B1114" s="26"/>
      <c r="C1114" s="27"/>
      <c r="D1114" s="34" t="s">
        <v>34</v>
      </c>
      <c r="E1114" s="29"/>
      <c r="F1114" s="29"/>
      <c r="G1114" s="29"/>
      <c r="H1114" s="29"/>
      <c r="I1114" s="29"/>
      <c r="J1114" s="29"/>
      <c r="K1114" s="29"/>
      <c r="L1114" s="31"/>
      <c r="M1114" s="11"/>
    </row>
    <row r="1115" spans="1:13" s="53" customFormat="1" ht="11.1" customHeight="1" x14ac:dyDescent="0.2">
      <c r="A1115" s="11"/>
      <c r="B1115" s="26"/>
      <c r="C1115" s="27"/>
      <c r="D1115" s="34" t="s">
        <v>35</v>
      </c>
      <c r="E1115" s="29"/>
      <c r="F1115" s="29"/>
      <c r="G1115" s="29"/>
      <c r="H1115" s="29"/>
      <c r="I1115" s="29"/>
      <c r="J1115" s="29"/>
      <c r="K1115" s="29"/>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4" t="s">
        <v>98</v>
      </c>
      <c r="B1119" s="364"/>
      <c r="C1119" s="364"/>
      <c r="D1119" s="364"/>
      <c r="E1119" s="364"/>
      <c r="F1119" s="364"/>
      <c r="G1119" s="364"/>
      <c r="H1119" s="364"/>
      <c r="I1119" s="364"/>
      <c r="J1119" s="364"/>
      <c r="K1119" s="364"/>
      <c r="L1119" s="364"/>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4" t="s">
        <v>1</v>
      </c>
      <c r="B1121" s="364"/>
      <c r="C1121" s="364"/>
      <c r="D1121" s="364"/>
      <c r="E1121" s="364"/>
      <c r="F1121" s="364"/>
      <c r="G1121" s="364"/>
      <c r="H1121" s="364"/>
      <c r="I1121" s="364"/>
      <c r="J1121" s="364"/>
      <c r="K1121" s="364"/>
      <c r="L1121" s="364"/>
      <c r="M1121" s="11"/>
    </row>
    <row r="1122" spans="1:13" s="53" customFormat="1" ht="11.1" customHeight="1" x14ac:dyDescent="0.2">
      <c r="A1122" s="364" t="s">
        <v>2</v>
      </c>
      <c r="B1122" s="364"/>
      <c r="C1122" s="364"/>
      <c r="D1122" s="364"/>
      <c r="E1122" s="364"/>
      <c r="F1122" s="364"/>
      <c r="G1122" s="364"/>
      <c r="H1122" s="364"/>
      <c r="I1122" s="364"/>
      <c r="J1122" s="364"/>
      <c r="K1122" s="364"/>
      <c r="L1122" s="364"/>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3" t="s">
        <v>3</v>
      </c>
      <c r="C1124" s="346" t="s">
        <v>4</v>
      </c>
      <c r="D1124" s="349" t="s">
        <v>5</v>
      </c>
      <c r="E1124" s="349" t="s">
        <v>6</v>
      </c>
      <c r="F1124" s="346" t="s">
        <v>7</v>
      </c>
      <c r="G1124" s="346" t="s">
        <v>8</v>
      </c>
      <c r="H1124" s="346" t="s">
        <v>9</v>
      </c>
      <c r="I1124" s="358" t="s">
        <v>10</v>
      </c>
      <c r="J1124" s="360"/>
      <c r="K1124" s="359"/>
      <c r="L1124" s="361" t="s">
        <v>11</v>
      </c>
    </row>
    <row r="1125" spans="1:13" ht="15" customHeight="1" x14ac:dyDescent="0.2">
      <c r="B1125" s="344"/>
      <c r="C1125" s="350"/>
      <c r="D1125" s="347"/>
      <c r="E1125" s="347"/>
      <c r="F1125" s="350"/>
      <c r="G1125" s="350"/>
      <c r="H1125" s="350"/>
      <c r="I1125" s="346" t="s">
        <v>12</v>
      </c>
      <c r="J1125" s="358" t="s">
        <v>13</v>
      </c>
      <c r="K1125" s="359"/>
      <c r="L1125" s="362"/>
    </row>
    <row r="1126" spans="1:13" ht="21" customHeight="1" x14ac:dyDescent="0.2">
      <c r="B1126" s="344"/>
      <c r="C1126" s="350"/>
      <c r="D1126" s="347"/>
      <c r="E1126" s="348"/>
      <c r="F1126" s="351"/>
      <c r="G1126" s="351"/>
      <c r="H1126" s="351"/>
      <c r="I1126" s="351"/>
      <c r="J1126" s="12" t="s">
        <v>14</v>
      </c>
      <c r="K1126" s="13" t="s">
        <v>15</v>
      </c>
      <c r="L1126" s="363"/>
    </row>
    <row r="1127" spans="1:13" ht="11.1" customHeight="1" x14ac:dyDescent="0.2">
      <c r="B1127" s="345"/>
      <c r="C1127" s="351"/>
      <c r="D1127" s="348"/>
      <c r="E1127" s="14" t="s">
        <v>16</v>
      </c>
      <c r="F1127" s="14" t="s">
        <v>17</v>
      </c>
      <c r="G1127" s="15" t="s">
        <v>18</v>
      </c>
      <c r="H1127" s="358" t="s">
        <v>19</v>
      </c>
      <c r="I1127" s="360"/>
      <c r="J1127" s="360"/>
      <c r="K1127" s="359"/>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3"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3"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2019</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4705</v>
      </c>
      <c r="G1135" s="29">
        <v>1951.836</v>
      </c>
      <c r="H1135" s="29">
        <v>43406.292999999998</v>
      </c>
      <c r="I1135" s="29">
        <v>242021.614</v>
      </c>
      <c r="J1135" s="29">
        <v>151870.16500000001</v>
      </c>
      <c r="K1135" s="29">
        <v>31774.714</v>
      </c>
      <c r="L1135" s="31">
        <v>62.750662013186997</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3"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3"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3"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3"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3"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3"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3"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3"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3"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3"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3"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2020</v>
      </c>
      <c r="E1150" s="29"/>
      <c r="F1150" s="29"/>
      <c r="G1150" s="29"/>
      <c r="H1150" s="29"/>
      <c r="I1150" s="29"/>
      <c r="J1150" s="30"/>
      <c r="K1150" s="29"/>
      <c r="L1150" s="31"/>
      <c r="M1150" s="11"/>
    </row>
    <row r="1151" spans="1:13" s="53" customFormat="1" ht="11.1" customHeight="1" x14ac:dyDescent="0.2">
      <c r="A1151" s="11"/>
      <c r="B1151" s="26"/>
      <c r="C1151" s="26"/>
      <c r="D1151" s="32" t="s">
        <v>24</v>
      </c>
      <c r="E1151" s="29">
        <v>32</v>
      </c>
      <c r="F1151" s="29">
        <v>4957.3333333333303</v>
      </c>
      <c r="G1151" s="29">
        <v>2065.3760000000002</v>
      </c>
      <c r="H1151" s="29">
        <v>45313.705999999998</v>
      </c>
      <c r="I1151" s="29">
        <v>267736.652</v>
      </c>
      <c r="J1151" s="29">
        <v>161260.70600000001</v>
      </c>
      <c r="K1151" s="29">
        <v>28769.295999999998</v>
      </c>
      <c r="L1151" s="31">
        <v>60.231090810831503</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3" customFormat="1" ht="11.1" customHeight="1" x14ac:dyDescent="0.2">
      <c r="A1154" s="11"/>
      <c r="B1154" s="26"/>
      <c r="C1154" s="26"/>
      <c r="D1154" s="34" t="s">
        <v>26</v>
      </c>
      <c r="E1154" s="29">
        <v>32</v>
      </c>
      <c r="F1154" s="29">
        <v>4964</v>
      </c>
      <c r="G1154" s="29">
        <v>653.63099999999997</v>
      </c>
      <c r="H1154" s="29">
        <v>14698.027</v>
      </c>
      <c r="I1154" s="29">
        <v>74037.308999999994</v>
      </c>
      <c r="J1154" s="29">
        <v>41462.667000000001</v>
      </c>
      <c r="K1154" s="29">
        <v>9525.3469999999998</v>
      </c>
      <c r="L1154" s="31">
        <v>56.002396035220599</v>
      </c>
      <c r="M1154" s="11"/>
    </row>
    <row r="1155" spans="1:13" s="53" customFormat="1" ht="11.1" customHeight="1" x14ac:dyDescent="0.2">
      <c r="A1155" s="11"/>
      <c r="B1155" s="26"/>
      <c r="C1155" s="26"/>
      <c r="D1155" s="34" t="s">
        <v>27</v>
      </c>
      <c r="E1155" s="29">
        <v>32</v>
      </c>
      <c r="F1155" s="29">
        <v>4954</v>
      </c>
      <c r="G1155" s="29">
        <v>715.04399999999998</v>
      </c>
      <c r="H1155" s="29">
        <v>15332.684999999999</v>
      </c>
      <c r="I1155" s="29">
        <v>96083.081999999995</v>
      </c>
      <c r="J1155" s="29">
        <v>56570.826999999997</v>
      </c>
      <c r="K1155" s="29">
        <v>10493.393</v>
      </c>
      <c r="L1155" s="31">
        <v>58.876990436256001</v>
      </c>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29"/>
      <c r="L1157" s="31"/>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29"/>
      <c r="L1159" s="31"/>
      <c r="M1159" s="11"/>
    </row>
    <row r="1160" spans="1:13" s="53" customFormat="1" ht="11.1" customHeight="1" x14ac:dyDescent="0.2">
      <c r="A1160" s="11"/>
      <c r="B1160" s="26"/>
      <c r="C1160" s="26"/>
      <c r="D1160" s="34" t="s">
        <v>32</v>
      </c>
      <c r="E1160" s="29"/>
      <c r="F1160" s="29"/>
      <c r="G1160" s="29"/>
      <c r="H1160" s="29"/>
      <c r="I1160" s="29"/>
      <c r="J1160" s="29"/>
      <c r="K1160" s="29"/>
      <c r="L1160" s="31"/>
      <c r="M1160" s="11"/>
    </row>
    <row r="1161" spans="1:13" s="53" customFormat="1" ht="11.1" customHeight="1" x14ac:dyDescent="0.2">
      <c r="A1161" s="11"/>
      <c r="B1161" s="26"/>
      <c r="C1161" s="26"/>
      <c r="D1161" s="34" t="s">
        <v>33</v>
      </c>
      <c r="E1161" s="37"/>
      <c r="F1161" s="37"/>
      <c r="G1161" s="37"/>
      <c r="H1161" s="37"/>
      <c r="I1161" s="37"/>
      <c r="J1161" s="29"/>
      <c r="K1161" s="29"/>
      <c r="L1161" s="31"/>
      <c r="M1161" s="11"/>
    </row>
    <row r="1162" spans="1:13" s="53" customFormat="1" ht="11.1" customHeight="1" x14ac:dyDescent="0.2">
      <c r="A1162" s="11"/>
      <c r="B1162" s="26"/>
      <c r="C1162" s="26"/>
      <c r="D1162" s="34" t="s">
        <v>34</v>
      </c>
      <c r="E1162" s="29"/>
      <c r="F1162" s="29"/>
      <c r="G1162" s="29"/>
      <c r="H1162" s="29"/>
      <c r="I1162" s="29"/>
      <c r="J1162" s="29"/>
      <c r="K1162" s="29"/>
      <c r="L1162" s="31"/>
      <c r="M1162" s="11"/>
    </row>
    <row r="1163" spans="1:13" s="53" customFormat="1" ht="11.1" customHeight="1" x14ac:dyDescent="0.2">
      <c r="A1163" s="11"/>
      <c r="B1163" s="26"/>
      <c r="C1163" s="26"/>
      <c r="D1163" s="34" t="s">
        <v>35</v>
      </c>
      <c r="E1163" s="29"/>
      <c r="F1163" s="29"/>
      <c r="G1163" s="29"/>
      <c r="H1163" s="29"/>
      <c r="I1163" s="29"/>
      <c r="J1163" s="29"/>
      <c r="K1163" s="29"/>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3"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3"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2019</v>
      </c>
      <c r="E1172" s="29"/>
      <c r="F1172" s="29"/>
      <c r="G1172" s="29"/>
      <c r="H1172" s="29"/>
      <c r="I1172" s="29"/>
      <c r="J1172" s="30"/>
      <c r="K1172" s="29"/>
      <c r="L1172" s="31"/>
      <c r="M1172" s="11"/>
    </row>
    <row r="1173" spans="1:13" s="53" customFormat="1" ht="11.1" customHeight="1" x14ac:dyDescent="0.2">
      <c r="A1173" s="11"/>
      <c r="B1173" s="26"/>
      <c r="C1173" s="27"/>
      <c r="D1173" s="32" t="s">
        <v>24</v>
      </c>
      <c r="E1173" s="29">
        <v>17</v>
      </c>
      <c r="F1173" s="29">
        <v>3263.3333333333298</v>
      </c>
      <c r="G1173" s="29">
        <v>1457.087</v>
      </c>
      <c r="H1173" s="29">
        <v>32865.934999999998</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3"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3"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2020</v>
      </c>
      <c r="E1188" s="29"/>
      <c r="F1188" s="29"/>
      <c r="G1188" s="29"/>
      <c r="H1188" s="29"/>
      <c r="I1188" s="29"/>
      <c r="J1188" s="30"/>
      <c r="K1188" s="29"/>
      <c r="L1188" s="31"/>
      <c r="M1188" s="11"/>
    </row>
    <row r="1189" spans="1:13" s="53" customFormat="1" ht="11.1" customHeight="1" x14ac:dyDescent="0.2">
      <c r="A1189" s="11"/>
      <c r="B1189" s="26"/>
      <c r="C1189" s="27"/>
      <c r="D1189" s="32" t="s">
        <v>24</v>
      </c>
      <c r="E1189" s="29">
        <v>17.3333333333333</v>
      </c>
      <c r="F1189" s="29">
        <v>3464.3333333333298</v>
      </c>
      <c r="G1189" s="29">
        <v>1521.9</v>
      </c>
      <c r="H1189" s="29">
        <v>35518.667999999998</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3" customFormat="1" ht="11.1" customHeight="1" x14ac:dyDescent="0.2">
      <c r="A1192" s="11"/>
      <c r="B1192" s="26"/>
      <c r="C1192" s="27"/>
      <c r="D1192" s="34" t="s">
        <v>26</v>
      </c>
      <c r="E1192" s="29">
        <v>18</v>
      </c>
      <c r="F1192" s="29">
        <v>3512</v>
      </c>
      <c r="G1192" s="29">
        <v>493.65800000000002</v>
      </c>
      <c r="H1192" s="29">
        <v>11388.323</v>
      </c>
      <c r="I1192" s="44" t="s">
        <v>21</v>
      </c>
      <c r="J1192" s="44" t="s">
        <v>21</v>
      </c>
      <c r="K1192" s="44" t="s">
        <v>21</v>
      </c>
      <c r="L1192" s="44" t="s">
        <v>21</v>
      </c>
      <c r="M1192" s="11"/>
    </row>
    <row r="1193" spans="1:13" s="53" customFormat="1" ht="11.1" customHeight="1" x14ac:dyDescent="0.2">
      <c r="A1193" s="11"/>
      <c r="B1193" s="26"/>
      <c r="C1193" s="27"/>
      <c r="D1193" s="34" t="s">
        <v>27</v>
      </c>
      <c r="E1193" s="29">
        <v>17</v>
      </c>
      <c r="F1193" s="29">
        <v>3432</v>
      </c>
      <c r="G1193" s="29">
        <v>512.47500000000002</v>
      </c>
      <c r="H1193" s="29">
        <v>12758.927</v>
      </c>
      <c r="I1193" s="44" t="s">
        <v>21</v>
      </c>
      <c r="J1193" s="44" t="s">
        <v>21</v>
      </c>
      <c r="K1193" s="44" t="s">
        <v>21</v>
      </c>
      <c r="L1193" s="44" t="s">
        <v>21</v>
      </c>
      <c r="M1193" s="11"/>
    </row>
    <row r="1194" spans="1:13" s="53" customFormat="1" ht="11.1" customHeight="1" x14ac:dyDescent="0.2">
      <c r="A1194" s="11"/>
      <c r="B1194" s="26"/>
      <c r="C1194" s="27"/>
      <c r="D1194" s="34" t="s">
        <v>28</v>
      </c>
      <c r="E1194" s="29"/>
      <c r="F1194" s="29"/>
      <c r="G1194" s="29"/>
      <c r="H1194" s="29"/>
      <c r="I1194" s="44"/>
      <c r="J1194" s="44"/>
      <c r="K1194" s="44"/>
      <c r="L1194" s="44"/>
      <c r="M1194" s="11"/>
    </row>
    <row r="1195" spans="1:13" s="53" customFormat="1" ht="11.1" customHeight="1" x14ac:dyDescent="0.2">
      <c r="A1195" s="11"/>
      <c r="B1195" s="26"/>
      <c r="C1195" s="27"/>
      <c r="D1195" s="35" t="s">
        <v>29</v>
      </c>
      <c r="E1195" s="29"/>
      <c r="F1195" s="29"/>
      <c r="G1195" s="29"/>
      <c r="H1195" s="29"/>
      <c r="I1195" s="44"/>
      <c r="J1195" s="44"/>
      <c r="K1195" s="44"/>
      <c r="L1195" s="44"/>
      <c r="M1195" s="11"/>
    </row>
    <row r="1196" spans="1:13" s="53" customFormat="1" ht="11.1" customHeight="1" x14ac:dyDescent="0.2">
      <c r="A1196" s="11"/>
      <c r="B1196" s="26"/>
      <c r="C1196" s="27"/>
      <c r="D1196" s="34" t="s">
        <v>30</v>
      </c>
      <c r="E1196" s="29"/>
      <c r="F1196" s="29"/>
      <c r="G1196" s="29"/>
      <c r="H1196" s="29"/>
      <c r="I1196" s="44"/>
      <c r="J1196" s="44"/>
      <c r="K1196" s="44"/>
      <c r="L1196" s="44"/>
      <c r="M1196" s="11"/>
    </row>
    <row r="1197" spans="1:13" s="53" customFormat="1" ht="11.1" customHeight="1" x14ac:dyDescent="0.2">
      <c r="A1197" s="11"/>
      <c r="B1197" s="26"/>
      <c r="C1197" s="27"/>
      <c r="D1197" s="34" t="s">
        <v>31</v>
      </c>
      <c r="E1197" s="29"/>
      <c r="F1197" s="29"/>
      <c r="G1197" s="29"/>
      <c r="H1197" s="29"/>
      <c r="I1197" s="44"/>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Q27" sqref="Q27"/>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65" t="s">
        <v>218</v>
      </c>
      <c r="C1" s="365" t="s">
        <v>10</v>
      </c>
      <c r="D1" s="365" t="s">
        <v>217</v>
      </c>
      <c r="E1" s="367"/>
      <c r="F1" s="207"/>
      <c r="G1"/>
      <c r="H1"/>
      <c r="I1" s="211" t="s">
        <v>216</v>
      </c>
      <c r="J1" s="205" t="s">
        <v>214</v>
      </c>
      <c r="K1" s="210" t="s">
        <v>215</v>
      </c>
      <c r="L1" s="205" t="s">
        <v>214</v>
      </c>
      <c r="M1" s="209" t="s">
        <v>213</v>
      </c>
    </row>
    <row r="2" spans="1:20" ht="14.25" customHeight="1" x14ac:dyDescent="0.2">
      <c r="A2" s="208"/>
      <c r="B2" s="366"/>
      <c r="C2" s="366"/>
      <c r="D2" s="366"/>
      <c r="E2" s="368"/>
      <c r="F2" s="207"/>
      <c r="G2"/>
      <c r="H2"/>
      <c r="I2" s="206">
        <v>2436334.3113333336</v>
      </c>
      <c r="J2" s="205"/>
      <c r="K2" s="206">
        <v>140408.91666666701</v>
      </c>
      <c r="L2" s="205"/>
      <c r="M2" s="159"/>
    </row>
    <row r="3" spans="1:20" s="159" customFormat="1" ht="12.75" customHeight="1" x14ac:dyDescent="0.2">
      <c r="A3" s="203">
        <v>1</v>
      </c>
      <c r="B3" s="183">
        <v>129.23514751660301</v>
      </c>
      <c r="C3" s="202">
        <v>109.04487022333434</v>
      </c>
      <c r="D3" s="160">
        <v>105.72761582686734</v>
      </c>
      <c r="F3" s="369" t="s">
        <v>198</v>
      </c>
      <c r="I3" s="201">
        <v>2656697.588</v>
      </c>
      <c r="J3" s="191">
        <f t="shared" ref="J3:J26" si="0">I3*100/$I$2</f>
        <v>109.04487022333434</v>
      </c>
      <c r="K3" s="201">
        <v>148451</v>
      </c>
      <c r="L3" s="191">
        <f t="shared" ref="L3:L26" si="1">K3*100/$K$2</f>
        <v>105.72761582686734</v>
      </c>
      <c r="N3" s="157"/>
      <c r="O3" s="157"/>
      <c r="P3" s="200"/>
    </row>
    <row r="4" spans="1:20" s="159" customFormat="1" x14ac:dyDescent="0.2">
      <c r="A4" s="203">
        <v>2</v>
      </c>
      <c r="B4" s="183">
        <v>108.360868199614</v>
      </c>
      <c r="C4" s="202">
        <v>108.39010101018519</v>
      </c>
      <c r="D4" s="160">
        <v>106.23256951273842</v>
      </c>
      <c r="F4" s="369"/>
      <c r="I4" s="201">
        <v>2640745.2209999999</v>
      </c>
      <c r="J4" s="191">
        <f t="shared" si="0"/>
        <v>108.39010101018519</v>
      </c>
      <c r="K4" s="201">
        <v>149160</v>
      </c>
      <c r="L4" s="191">
        <f t="shared" si="1"/>
        <v>106.23256951273842</v>
      </c>
      <c r="N4" s="157"/>
      <c r="O4" s="157"/>
      <c r="P4" s="200"/>
    </row>
    <row r="5" spans="1:20" s="159" customFormat="1" x14ac:dyDescent="0.2">
      <c r="A5" s="203">
        <v>3</v>
      </c>
      <c r="B5" s="183">
        <v>108.87210623305501</v>
      </c>
      <c r="C5" s="202">
        <v>122.85206977042375</v>
      </c>
      <c r="D5" s="160">
        <v>106.44551895149084</v>
      </c>
      <c r="F5" s="369"/>
      <c r="I5" s="201">
        <v>2993087.128</v>
      </c>
      <c r="J5" s="191">
        <f t="shared" si="0"/>
        <v>122.85206977042375</v>
      </c>
      <c r="K5" s="201">
        <v>149459</v>
      </c>
      <c r="L5" s="191">
        <f t="shared" si="1"/>
        <v>106.44551895149084</v>
      </c>
      <c r="N5" s="157"/>
      <c r="O5" s="157"/>
      <c r="P5" s="200"/>
      <c r="Q5" s="157"/>
      <c r="R5" s="157"/>
      <c r="S5" s="157"/>
      <c r="T5" s="157"/>
    </row>
    <row r="6" spans="1:20" s="159" customFormat="1" x14ac:dyDescent="0.2">
      <c r="A6" s="203">
        <v>4</v>
      </c>
      <c r="B6" s="183">
        <v>104.234126567402</v>
      </c>
      <c r="C6" s="202">
        <v>111.12537234343377</v>
      </c>
      <c r="D6" s="160">
        <v>106.28883374571983</v>
      </c>
      <c r="F6" s="369"/>
      <c r="I6" s="201">
        <v>2707385.5750000002</v>
      </c>
      <c r="J6" s="191">
        <f t="shared" si="0"/>
        <v>111.12537234343377</v>
      </c>
      <c r="K6" s="201">
        <v>149239</v>
      </c>
      <c r="L6" s="191">
        <f t="shared" si="1"/>
        <v>106.28883374571983</v>
      </c>
      <c r="N6" s="157"/>
      <c r="O6" s="157"/>
      <c r="P6" s="200"/>
      <c r="Q6" s="157"/>
      <c r="R6" s="157"/>
      <c r="S6" s="157"/>
      <c r="T6" s="157"/>
    </row>
    <row r="7" spans="1:20" s="159" customFormat="1" x14ac:dyDescent="0.2">
      <c r="A7" s="203">
        <v>5</v>
      </c>
      <c r="B7" s="183">
        <v>105.89672193384</v>
      </c>
      <c r="C7" s="202">
        <v>114.62856710627776</v>
      </c>
      <c r="D7" s="160">
        <v>106.07232327956355</v>
      </c>
      <c r="F7" s="369"/>
      <c r="I7" s="201">
        <v>2792735.111</v>
      </c>
      <c r="J7" s="191">
        <f t="shared" si="0"/>
        <v>114.62856710627776</v>
      </c>
      <c r="K7" s="201">
        <v>148935</v>
      </c>
      <c r="L7" s="191">
        <f t="shared" si="1"/>
        <v>106.07232327956355</v>
      </c>
      <c r="N7" s="157"/>
      <c r="O7" s="157"/>
      <c r="P7" s="200"/>
      <c r="Q7" s="157"/>
      <c r="R7" s="157"/>
      <c r="S7" s="157"/>
      <c r="T7" s="157"/>
    </row>
    <row r="8" spans="1:20" s="159" customFormat="1" x14ac:dyDescent="0.2">
      <c r="A8" s="203">
        <v>6</v>
      </c>
      <c r="B8" s="183">
        <v>97.107678440926406</v>
      </c>
      <c r="C8" s="202">
        <v>106.50191510786442</v>
      </c>
      <c r="D8" s="160">
        <v>105.94127747110052</v>
      </c>
      <c r="F8" s="369"/>
      <c r="I8" s="201">
        <v>2594742.7000000002</v>
      </c>
      <c r="J8" s="191">
        <f t="shared" si="0"/>
        <v>106.50191510786442</v>
      </c>
      <c r="K8" s="201">
        <v>148751</v>
      </c>
      <c r="L8" s="191">
        <f t="shared" si="1"/>
        <v>105.94127747110052</v>
      </c>
      <c r="N8" s="157"/>
      <c r="O8" s="157"/>
      <c r="P8" s="200"/>
      <c r="Q8" s="157"/>
      <c r="R8" s="157"/>
      <c r="S8" s="157"/>
      <c r="T8" s="157"/>
    </row>
    <row r="9" spans="1:20" s="159" customFormat="1" x14ac:dyDescent="0.2">
      <c r="A9" s="203">
        <v>7</v>
      </c>
      <c r="B9" s="183">
        <v>98.089557214309295</v>
      </c>
      <c r="C9" s="202">
        <v>113.56354861192342</v>
      </c>
      <c r="D9" s="160">
        <v>106.23755495110387</v>
      </c>
      <c r="F9" s="369"/>
      <c r="I9" s="201">
        <v>2766787.7</v>
      </c>
      <c r="J9" s="191">
        <f t="shared" si="0"/>
        <v>113.56354861192342</v>
      </c>
      <c r="K9" s="201">
        <v>149167</v>
      </c>
      <c r="L9" s="191">
        <f t="shared" si="1"/>
        <v>106.23755495110387</v>
      </c>
      <c r="N9" s="157"/>
      <c r="O9" s="157"/>
      <c r="P9" s="200"/>
      <c r="Q9" s="157"/>
      <c r="R9" s="157"/>
      <c r="S9" s="157"/>
      <c r="T9" s="157"/>
    </row>
    <row r="10" spans="1:20" s="159" customFormat="1" x14ac:dyDescent="0.2">
      <c r="A10" s="203">
        <v>8</v>
      </c>
      <c r="B10" s="183">
        <v>90.170519760532102</v>
      </c>
      <c r="C10" s="202">
        <v>108.31015332029142</v>
      </c>
      <c r="D10" s="160">
        <v>106.6691514724549</v>
      </c>
      <c r="F10" s="369"/>
      <c r="I10" s="201">
        <v>2638797.4279999998</v>
      </c>
      <c r="J10" s="191">
        <f t="shared" si="0"/>
        <v>108.31015332029142</v>
      </c>
      <c r="K10" s="201">
        <v>149773</v>
      </c>
      <c r="L10" s="191">
        <f t="shared" si="1"/>
        <v>106.6691514724549</v>
      </c>
      <c r="M10" s="204"/>
      <c r="N10" s="157"/>
      <c r="O10" s="157"/>
      <c r="P10" s="200"/>
      <c r="Q10" s="157"/>
      <c r="R10" s="157"/>
      <c r="S10" s="157"/>
      <c r="T10" s="157"/>
    </row>
    <row r="11" spans="1:20" s="159" customFormat="1" x14ac:dyDescent="0.2">
      <c r="A11" s="203">
        <v>9</v>
      </c>
      <c r="B11" s="183">
        <v>103.801193322131</v>
      </c>
      <c r="C11" s="202">
        <v>110.63792667783869</v>
      </c>
      <c r="D11" s="160">
        <v>106.26034552648875</v>
      </c>
      <c r="F11" s="369"/>
      <c r="G11" s="160"/>
      <c r="H11" s="160"/>
      <c r="I11" s="201">
        <v>2695509.7689999999</v>
      </c>
      <c r="J11" s="191">
        <f t="shared" si="0"/>
        <v>110.63792667783869</v>
      </c>
      <c r="K11" s="201">
        <v>149199</v>
      </c>
      <c r="L11" s="191">
        <f t="shared" si="1"/>
        <v>106.26034552648875</v>
      </c>
      <c r="M11" s="204"/>
      <c r="N11" s="157"/>
      <c r="O11" s="157"/>
      <c r="P11" s="200"/>
      <c r="Q11" s="157"/>
      <c r="R11" s="157"/>
      <c r="S11" s="157"/>
      <c r="T11" s="157"/>
    </row>
    <row r="12" spans="1:20" s="159" customFormat="1" x14ac:dyDescent="0.2">
      <c r="A12" s="203">
        <v>10</v>
      </c>
      <c r="B12" s="183">
        <v>104.06264916542101</v>
      </c>
      <c r="C12" s="202">
        <v>111.90407426097222</v>
      </c>
      <c r="D12" s="160">
        <v>105.97902436158172</v>
      </c>
      <c r="F12" s="369"/>
      <c r="I12" s="201">
        <v>2726357.3569999998</v>
      </c>
      <c r="J12" s="191">
        <f t="shared" si="0"/>
        <v>111.90407426097222</v>
      </c>
      <c r="K12" s="201">
        <v>148804</v>
      </c>
      <c r="L12" s="191">
        <f t="shared" si="1"/>
        <v>105.97902436158172</v>
      </c>
      <c r="N12" s="157"/>
      <c r="P12" s="200"/>
    </row>
    <row r="13" spans="1:20" s="159" customFormat="1" x14ac:dyDescent="0.2">
      <c r="A13" s="203">
        <v>11</v>
      </c>
      <c r="B13" s="183">
        <v>108.790343517591</v>
      </c>
      <c r="C13" s="202">
        <v>116.83203301611917</v>
      </c>
      <c r="D13" s="160">
        <v>105.73117685427123</v>
      </c>
      <c r="F13" s="369"/>
      <c r="I13" s="201">
        <v>2846418.9070000001</v>
      </c>
      <c r="J13" s="191">
        <f t="shared" si="0"/>
        <v>116.83203301611917</v>
      </c>
      <c r="K13" s="201">
        <v>148456</v>
      </c>
      <c r="L13" s="191">
        <f t="shared" si="1"/>
        <v>105.73117685427123</v>
      </c>
      <c r="N13" s="157"/>
      <c r="P13" s="200"/>
    </row>
    <row r="14" spans="1:20" s="159" customFormat="1" x14ac:dyDescent="0.2">
      <c r="A14" s="203">
        <v>12</v>
      </c>
      <c r="B14" s="183">
        <v>99.442443568179996</v>
      </c>
      <c r="C14" s="202">
        <v>97.265966414236473</v>
      </c>
      <c r="D14" s="160">
        <v>104.86299837320372</v>
      </c>
      <c r="F14" s="369"/>
      <c r="I14" s="201">
        <v>2369724.1129999999</v>
      </c>
      <c r="J14" s="191">
        <f t="shared" si="0"/>
        <v>97.265966414236473</v>
      </c>
      <c r="K14" s="201">
        <v>147237</v>
      </c>
      <c r="L14" s="191">
        <f t="shared" si="1"/>
        <v>104.86299837320372</v>
      </c>
      <c r="N14" s="157"/>
      <c r="P14" s="200"/>
    </row>
    <row r="15" spans="1:20" s="159" customFormat="1" ht="28.5" customHeight="1" x14ac:dyDescent="0.2">
      <c r="A15" s="173">
        <v>1</v>
      </c>
      <c r="B15" s="160">
        <v>125.872486948854</v>
      </c>
      <c r="C15" s="160">
        <v>108.40389086646383</v>
      </c>
      <c r="D15" s="160">
        <v>103.31964909635937</v>
      </c>
      <c r="E15" s="196"/>
      <c r="F15" s="372" t="s">
        <v>197</v>
      </c>
      <c r="G15" s="196"/>
      <c r="I15" s="192">
        <v>2641081.1880000001</v>
      </c>
      <c r="J15" s="199">
        <f t="shared" si="0"/>
        <v>108.40389086646383</v>
      </c>
      <c r="K15" s="192">
        <v>145070</v>
      </c>
      <c r="L15" s="199">
        <f t="shared" si="1"/>
        <v>103.31964909635937</v>
      </c>
      <c r="N15" s="157"/>
      <c r="P15" s="193"/>
      <c r="Q15" s="190"/>
    </row>
    <row r="16" spans="1:20" s="159" customFormat="1" x14ac:dyDescent="0.2">
      <c r="A16" s="173">
        <v>2</v>
      </c>
      <c r="B16" s="160">
        <v>116.42423829579</v>
      </c>
      <c r="C16" s="160">
        <v>109.78947911857549</v>
      </c>
      <c r="D16" s="160">
        <v>103.62091201472816</v>
      </c>
      <c r="E16" s="196"/>
      <c r="F16" s="372"/>
      <c r="G16" s="196"/>
      <c r="I16" s="192">
        <v>2674838.75</v>
      </c>
      <c r="J16" s="191">
        <f t="shared" si="0"/>
        <v>109.78947911857549</v>
      </c>
      <c r="K16" s="192">
        <v>145493</v>
      </c>
      <c r="L16" s="191">
        <f t="shared" si="1"/>
        <v>103.62091201472816</v>
      </c>
      <c r="N16" s="157"/>
      <c r="P16" s="157"/>
    </row>
    <row r="17" spans="1:22" s="159" customFormat="1" x14ac:dyDescent="0.2">
      <c r="A17" s="173">
        <v>3</v>
      </c>
      <c r="B17" s="160">
        <v>105.231874566386</v>
      </c>
      <c r="C17" s="191">
        <v>112.07691556523869</v>
      </c>
      <c r="D17" s="160">
        <v>103.64655141203615</v>
      </c>
      <c r="E17" s="196"/>
      <c r="F17" s="372"/>
      <c r="G17" s="196"/>
      <c r="I17" s="192">
        <v>2730568.3489999999</v>
      </c>
      <c r="J17" s="191">
        <f t="shared" si="0"/>
        <v>112.07691556523869</v>
      </c>
      <c r="K17" s="192">
        <v>145529</v>
      </c>
      <c r="L17" s="191">
        <f t="shared" si="1"/>
        <v>103.64655141203615</v>
      </c>
      <c r="N17" s="157"/>
      <c r="O17" s="190"/>
      <c r="P17" s="157"/>
    </row>
    <row r="18" spans="1:22" s="159" customFormat="1" x14ac:dyDescent="0.2">
      <c r="A18" s="173">
        <v>4</v>
      </c>
      <c r="B18" s="160"/>
      <c r="C18" s="191"/>
      <c r="D18" s="160"/>
      <c r="F18" s="372"/>
      <c r="G18" s="196"/>
      <c r="I18" s="192"/>
      <c r="J18" s="191">
        <f t="shared" si="0"/>
        <v>0</v>
      </c>
      <c r="K18" s="192"/>
      <c r="L18" s="191">
        <f t="shared" si="1"/>
        <v>0</v>
      </c>
      <c r="N18" s="157"/>
      <c r="P18" s="157"/>
    </row>
    <row r="19" spans="1:22" s="159" customFormat="1" x14ac:dyDescent="0.2">
      <c r="A19" s="173">
        <v>5</v>
      </c>
      <c r="B19" s="160"/>
      <c r="C19" s="160"/>
      <c r="D19" s="160"/>
      <c r="E19" s="198"/>
      <c r="F19" s="372"/>
      <c r="G19" s="196"/>
      <c r="I19" s="192"/>
      <c r="J19" s="191">
        <f t="shared" si="0"/>
        <v>0</v>
      </c>
      <c r="K19" s="192"/>
      <c r="L19" s="191">
        <f t="shared" si="1"/>
        <v>0</v>
      </c>
      <c r="N19" s="157"/>
      <c r="O19" s="196"/>
      <c r="P19" s="157"/>
      <c r="Q19" s="196"/>
    </row>
    <row r="20" spans="1:22" s="159" customFormat="1" ht="14.25" x14ac:dyDescent="0.2">
      <c r="A20" s="173">
        <v>6</v>
      </c>
      <c r="B20" s="160"/>
      <c r="C20" s="160"/>
      <c r="D20" s="160"/>
      <c r="E20" s="198"/>
      <c r="F20" s="372"/>
      <c r="G20" s="189"/>
      <c r="H20" s="189"/>
      <c r="I20" s="192"/>
      <c r="J20" s="191">
        <f t="shared" si="0"/>
        <v>0</v>
      </c>
      <c r="K20" s="192"/>
      <c r="L20" s="191">
        <f t="shared" si="1"/>
        <v>0</v>
      </c>
      <c r="N20" s="193"/>
      <c r="O20" s="190"/>
      <c r="P20" s="157"/>
      <c r="Q20" s="197"/>
    </row>
    <row r="21" spans="1:22" s="159" customFormat="1" ht="14.25" x14ac:dyDescent="0.2">
      <c r="A21" s="173">
        <v>7</v>
      </c>
      <c r="B21" s="160"/>
      <c r="C21" s="160"/>
      <c r="D21" s="191"/>
      <c r="E21" s="189"/>
      <c r="F21" s="372"/>
      <c r="G21" s="196"/>
      <c r="H21" s="189"/>
      <c r="I21" s="192"/>
      <c r="J21" s="191">
        <f t="shared" si="0"/>
        <v>0</v>
      </c>
      <c r="K21" s="192"/>
      <c r="L21" s="191">
        <f t="shared" si="1"/>
        <v>0</v>
      </c>
      <c r="N21" s="157"/>
      <c r="O21" s="193"/>
      <c r="P21" s="193"/>
      <c r="Q21" s="190"/>
    </row>
    <row r="22" spans="1:22" s="159" customFormat="1" ht="14.25" x14ac:dyDescent="0.2">
      <c r="A22" s="173">
        <v>8</v>
      </c>
      <c r="B22" s="160"/>
      <c r="C22" s="160"/>
      <c r="D22" s="160"/>
      <c r="E22" s="189"/>
      <c r="F22" s="372"/>
      <c r="I22" s="192"/>
      <c r="J22" s="191">
        <f t="shared" si="0"/>
        <v>0</v>
      </c>
      <c r="K22" s="192"/>
      <c r="L22" s="191">
        <f t="shared" si="1"/>
        <v>0</v>
      </c>
      <c r="N22" s="157"/>
      <c r="O22" s="190"/>
    </row>
    <row r="23" spans="1:22" s="159" customFormat="1" ht="14.25" x14ac:dyDescent="0.2">
      <c r="A23" s="173">
        <v>9</v>
      </c>
      <c r="B23" s="160"/>
      <c r="C23" s="160"/>
      <c r="D23" s="160"/>
      <c r="E23" s="189"/>
      <c r="F23" s="372"/>
      <c r="I23" s="192"/>
      <c r="J23" s="191">
        <f t="shared" si="0"/>
        <v>0</v>
      </c>
      <c r="K23" s="192"/>
      <c r="L23" s="191">
        <f t="shared" si="1"/>
        <v>0</v>
      </c>
      <c r="N23" s="157"/>
    </row>
    <row r="24" spans="1:22" s="159" customFormat="1" x14ac:dyDescent="0.2">
      <c r="A24" s="173">
        <v>10</v>
      </c>
      <c r="B24" s="160"/>
      <c r="C24" s="160"/>
      <c r="D24" s="160"/>
      <c r="F24" s="372"/>
      <c r="I24" s="192"/>
      <c r="J24" s="191">
        <f t="shared" si="0"/>
        <v>0</v>
      </c>
      <c r="K24" s="192"/>
      <c r="L24" s="191">
        <f t="shared" si="1"/>
        <v>0</v>
      </c>
      <c r="N24" s="157"/>
      <c r="O24" s="190"/>
      <c r="R24" s="195"/>
      <c r="S24" s="194"/>
    </row>
    <row r="25" spans="1:22" s="159" customFormat="1" x14ac:dyDescent="0.2">
      <c r="A25" s="173">
        <v>11</v>
      </c>
      <c r="B25" s="160"/>
      <c r="C25" s="160"/>
      <c r="D25" s="160"/>
      <c r="F25" s="372"/>
      <c r="I25" s="192"/>
      <c r="J25" s="191">
        <f t="shared" si="0"/>
        <v>0</v>
      </c>
      <c r="K25" s="192"/>
      <c r="L25" s="191">
        <f t="shared" si="1"/>
        <v>0</v>
      </c>
      <c r="N25" s="157"/>
      <c r="P25" s="193"/>
      <c r="Q25" s="190"/>
      <c r="R25" s="190"/>
    </row>
    <row r="26" spans="1:22" s="159" customFormat="1" x14ac:dyDescent="0.2">
      <c r="A26" s="173">
        <v>12</v>
      </c>
      <c r="B26" s="160"/>
      <c r="C26" s="160"/>
      <c r="D26" s="160"/>
      <c r="F26" s="372"/>
      <c r="I26" s="192"/>
      <c r="J26" s="191">
        <f t="shared" si="0"/>
        <v>0</v>
      </c>
      <c r="K26" s="192"/>
      <c r="L26" s="191">
        <f t="shared" si="1"/>
        <v>0</v>
      </c>
      <c r="N26" s="157"/>
      <c r="O26" s="190"/>
    </row>
    <row r="27" spans="1:22" s="159" customFormat="1" ht="42.6" customHeight="1" x14ac:dyDescent="0.2">
      <c r="B27" s="189"/>
      <c r="C27" s="370" t="s">
        <v>212</v>
      </c>
      <c r="D27" s="370"/>
      <c r="E27" s="370"/>
    </row>
    <row r="28" spans="1:22" s="159" customFormat="1" ht="14.25" x14ac:dyDescent="0.2">
      <c r="B28" s="189"/>
      <c r="C28" s="373">
        <v>43891</v>
      </c>
      <c r="D28" s="373"/>
      <c r="E28" s="373"/>
      <c r="I28" s="370" t="s">
        <v>211</v>
      </c>
      <c r="J28" s="370"/>
    </row>
    <row r="29" spans="1:22" s="159" customFormat="1" x14ac:dyDescent="0.2">
      <c r="B29" s="169" t="s">
        <v>210</v>
      </c>
      <c r="C29" s="168">
        <v>2019</v>
      </c>
      <c r="D29" s="188"/>
      <c r="E29" s="168">
        <v>2020</v>
      </c>
      <c r="F29" s="157"/>
      <c r="H29" s="169" t="s">
        <v>209</v>
      </c>
      <c r="I29" s="169">
        <v>2019</v>
      </c>
      <c r="J29" s="169">
        <v>2020</v>
      </c>
      <c r="K29" s="157"/>
    </row>
    <row r="30" spans="1:22" s="159" customFormat="1" ht="14.25" x14ac:dyDescent="0.2">
      <c r="B30" s="159" t="s">
        <v>208</v>
      </c>
      <c r="C30" s="185">
        <v>1320132.2560000001</v>
      </c>
      <c r="D30" s="186"/>
      <c r="E30" s="185">
        <v>1149211.175</v>
      </c>
      <c r="H30" s="187" t="s">
        <v>192</v>
      </c>
      <c r="I30" s="183">
        <v>129.23514751660301</v>
      </c>
      <c r="J30" s="183">
        <v>125.872486948854</v>
      </c>
      <c r="L30" s="161"/>
      <c r="M30" s="161"/>
    </row>
    <row r="31" spans="1:22" s="159" customFormat="1" ht="14.25" x14ac:dyDescent="0.2">
      <c r="B31" s="159" t="s">
        <v>207</v>
      </c>
      <c r="C31" s="185">
        <v>1113701.3489999999</v>
      </c>
      <c r="D31" s="186"/>
      <c r="E31" s="185">
        <v>962634.63600000006</v>
      </c>
      <c r="H31" s="159" t="s">
        <v>191</v>
      </c>
      <c r="I31" s="183">
        <v>108.360868199614</v>
      </c>
      <c r="J31" s="160">
        <v>116.42423829579</v>
      </c>
      <c r="L31" s="161"/>
      <c r="M31" s="161"/>
      <c r="N31" s="161"/>
      <c r="O31" s="161"/>
      <c r="P31" s="161"/>
      <c r="Q31" s="161"/>
      <c r="R31" s="161"/>
      <c r="S31" s="161"/>
      <c r="T31" s="161"/>
      <c r="U31" s="179"/>
      <c r="V31" s="179"/>
    </row>
    <row r="32" spans="1:22" s="159" customFormat="1" ht="14.25" x14ac:dyDescent="0.2">
      <c r="B32" s="159" t="s">
        <v>206</v>
      </c>
      <c r="C32" s="185">
        <v>165887.992</v>
      </c>
      <c r="D32" s="186"/>
      <c r="E32" s="185">
        <v>134520.63699999999</v>
      </c>
      <c r="H32" s="159" t="s">
        <v>190</v>
      </c>
      <c r="I32" s="183">
        <v>108.87210623305501</v>
      </c>
      <c r="J32" s="160">
        <v>105.231874566386</v>
      </c>
      <c r="L32" s="161"/>
    </row>
    <row r="33" spans="2:18" s="159" customFormat="1" ht="14.25" x14ac:dyDescent="0.2">
      <c r="B33" s="159" t="s">
        <v>205</v>
      </c>
      <c r="C33" s="185">
        <v>393365.53100000002</v>
      </c>
      <c r="D33" s="186"/>
      <c r="E33" s="185">
        <v>484201.90100000001</v>
      </c>
      <c r="H33" s="159" t="s">
        <v>189</v>
      </c>
      <c r="I33" s="183">
        <v>104.234126567402</v>
      </c>
      <c r="J33" s="183"/>
      <c r="L33" s="161"/>
    </row>
    <row r="34" spans="2:18" s="159" customFormat="1" ht="14.25" x14ac:dyDescent="0.2">
      <c r="C34" s="184">
        <v>2993087.128</v>
      </c>
      <c r="E34" s="184">
        <v>2730568.3489999999</v>
      </c>
      <c r="H34" s="159" t="s">
        <v>29</v>
      </c>
      <c r="I34" s="183">
        <v>105.89672193384</v>
      </c>
      <c r="J34" s="183"/>
      <c r="L34" s="179"/>
    </row>
    <row r="35" spans="2:18" s="159" customFormat="1" x14ac:dyDescent="0.2">
      <c r="C35" s="160"/>
      <c r="D35" s="160"/>
      <c r="H35" s="159" t="s">
        <v>188</v>
      </c>
      <c r="I35" s="183">
        <v>97.107678440926406</v>
      </c>
      <c r="J35" s="183"/>
    </row>
    <row r="36" spans="2:18" s="159" customFormat="1" x14ac:dyDescent="0.2">
      <c r="C36" s="160"/>
      <c r="D36" s="160"/>
      <c r="H36" s="159" t="s">
        <v>187</v>
      </c>
      <c r="I36" s="183">
        <v>98.089557214309295</v>
      </c>
      <c r="J36" s="183"/>
    </row>
    <row r="37" spans="2:18" s="159" customFormat="1" ht="14.25" x14ac:dyDescent="0.2">
      <c r="C37" s="370" t="s">
        <v>204</v>
      </c>
      <c r="D37" s="370"/>
      <c r="H37" s="159" t="s">
        <v>186</v>
      </c>
      <c r="I37" s="183">
        <v>90.170519760532102</v>
      </c>
      <c r="J37" s="183"/>
      <c r="L37" s="161"/>
    </row>
    <row r="38" spans="2:18" s="159" customFormat="1" ht="14.25" x14ac:dyDescent="0.2">
      <c r="B38" s="169" t="s">
        <v>203</v>
      </c>
      <c r="C38" s="169">
        <v>2019</v>
      </c>
      <c r="D38" s="169">
        <v>2020</v>
      </c>
      <c r="H38" s="159" t="s">
        <v>185</v>
      </c>
      <c r="I38" s="183">
        <v>103.801193322131</v>
      </c>
      <c r="J38" s="183"/>
      <c r="L38" s="179"/>
    </row>
    <row r="39" spans="2:18" s="159" customFormat="1" ht="14.25" x14ac:dyDescent="0.2">
      <c r="B39" s="159" t="s">
        <v>192</v>
      </c>
      <c r="C39" s="176">
        <v>2656.697588</v>
      </c>
      <c r="D39" s="176">
        <v>2641.0811880000001</v>
      </c>
      <c r="E39" s="178">
        <f t="shared" ref="E39:E50" si="2">I15/1000</f>
        <v>2641.0811880000001</v>
      </c>
      <c r="H39" s="159" t="s">
        <v>184</v>
      </c>
      <c r="I39" s="183">
        <v>104.06264916542101</v>
      </c>
      <c r="J39" s="160"/>
      <c r="L39" s="179"/>
    </row>
    <row r="40" spans="2:18" s="159" customFormat="1" ht="14.25" x14ac:dyDescent="0.2">
      <c r="B40" s="159" t="s">
        <v>191</v>
      </c>
      <c r="C40" s="176">
        <v>2640.7452210000001</v>
      </c>
      <c r="D40" s="176">
        <v>2674.8387499999999</v>
      </c>
      <c r="E40" s="178">
        <f t="shared" si="2"/>
        <v>2674.8387499999999</v>
      </c>
      <c r="H40" s="159" t="s">
        <v>183</v>
      </c>
      <c r="I40" s="183">
        <v>108.790343517591</v>
      </c>
      <c r="J40" s="183"/>
      <c r="L40" s="179"/>
    </row>
    <row r="41" spans="2:18" s="159" customFormat="1" ht="14.25" x14ac:dyDescent="0.2">
      <c r="B41" s="159" t="s">
        <v>190</v>
      </c>
      <c r="C41" s="176">
        <v>2993.0871280000001</v>
      </c>
      <c r="D41" s="176">
        <v>2730.5683490000001</v>
      </c>
      <c r="E41" s="178">
        <f t="shared" si="2"/>
        <v>2730.5683490000001</v>
      </c>
      <c r="H41" s="159" t="s">
        <v>182</v>
      </c>
      <c r="I41" s="183">
        <v>99.442443568179996</v>
      </c>
      <c r="J41" s="183"/>
      <c r="L41" s="179"/>
      <c r="N41" s="374" t="s">
        <v>202</v>
      </c>
      <c r="O41" s="374"/>
      <c r="P41" s="374"/>
      <c r="Q41" s="374"/>
    </row>
    <row r="42" spans="2:18" s="159" customFormat="1" x14ac:dyDescent="0.2">
      <c r="B42" s="159" t="s">
        <v>189</v>
      </c>
      <c r="C42" s="176">
        <v>2707.3855750000002</v>
      </c>
      <c r="D42" s="176"/>
      <c r="E42" s="178">
        <f t="shared" si="2"/>
        <v>0</v>
      </c>
      <c r="N42" s="173"/>
      <c r="O42" s="173"/>
      <c r="P42" s="173"/>
      <c r="Q42" s="173"/>
    </row>
    <row r="43" spans="2:18" s="159" customFormat="1" x14ac:dyDescent="0.2">
      <c r="B43" s="159" t="s">
        <v>29</v>
      </c>
      <c r="C43" s="176">
        <v>2792.735111</v>
      </c>
      <c r="D43" s="176"/>
      <c r="E43" s="178">
        <f t="shared" si="2"/>
        <v>0</v>
      </c>
      <c r="I43" s="370" t="s">
        <v>201</v>
      </c>
      <c r="J43" s="370"/>
      <c r="N43" s="173"/>
      <c r="O43" s="371" t="s">
        <v>200</v>
      </c>
      <c r="P43" s="173"/>
      <c r="Q43" s="173"/>
    </row>
    <row r="44" spans="2:18" s="159" customFormat="1" x14ac:dyDescent="0.2">
      <c r="B44" s="159" t="s">
        <v>188</v>
      </c>
      <c r="C44" s="176">
        <v>2594.7427000000002</v>
      </c>
      <c r="D44" s="176"/>
      <c r="E44" s="178">
        <f t="shared" si="2"/>
        <v>0</v>
      </c>
      <c r="H44" s="169" t="s">
        <v>199</v>
      </c>
      <c r="I44" s="169">
        <v>2019</v>
      </c>
      <c r="J44" s="169">
        <v>2020</v>
      </c>
      <c r="K44" s="157"/>
      <c r="L44" s="182"/>
      <c r="N44" s="173"/>
      <c r="O44" s="371"/>
      <c r="P44" s="181" t="s">
        <v>198</v>
      </c>
      <c r="Q44" s="181" t="s">
        <v>197</v>
      </c>
    </row>
    <row r="45" spans="2:18" s="159" customFormat="1" x14ac:dyDescent="0.2">
      <c r="B45" s="159" t="s">
        <v>187</v>
      </c>
      <c r="C45" s="176">
        <v>2766.7877000000003</v>
      </c>
      <c r="D45" s="176"/>
      <c r="E45" s="178">
        <f t="shared" si="2"/>
        <v>0</v>
      </c>
      <c r="H45" s="159" t="s">
        <v>192</v>
      </c>
      <c r="I45" s="174">
        <v>148.45099999999999</v>
      </c>
      <c r="J45" s="180">
        <v>145.07</v>
      </c>
      <c r="K45" s="175">
        <f t="shared" ref="K45:K56" si="3">K15/1000</f>
        <v>145.07</v>
      </c>
      <c r="M45" s="174"/>
      <c r="N45" s="173" t="s">
        <v>192</v>
      </c>
      <c r="O45" s="172">
        <f t="shared" ref="O45:O56" si="4">IF(Q45="","",(Q45-P45)*1000)</f>
        <v>-3381</v>
      </c>
      <c r="P45" s="171">
        <v>148.45099999999999</v>
      </c>
      <c r="Q45" s="171">
        <f t="shared" ref="Q45:Q56" si="5">IF(J45="","",J45)</f>
        <v>145.07</v>
      </c>
      <c r="R45" s="170"/>
    </row>
    <row r="46" spans="2:18" s="159" customFormat="1" ht="14.25" x14ac:dyDescent="0.2">
      <c r="B46" s="159" t="s">
        <v>186</v>
      </c>
      <c r="C46" s="176">
        <v>2638.7974279999999</v>
      </c>
      <c r="D46" s="176"/>
      <c r="E46" s="178">
        <f t="shared" si="2"/>
        <v>0</v>
      </c>
      <c r="H46" s="159" t="s">
        <v>191</v>
      </c>
      <c r="I46" s="174">
        <v>149.16</v>
      </c>
      <c r="J46" s="174">
        <v>145.49299999999999</v>
      </c>
      <c r="K46" s="175">
        <f t="shared" si="3"/>
        <v>145.49299999999999</v>
      </c>
      <c r="L46" s="179"/>
      <c r="M46" s="174"/>
      <c r="N46" s="173" t="s">
        <v>191</v>
      </c>
      <c r="O46" s="172">
        <f t="shared" si="4"/>
        <v>-3667.0000000000018</v>
      </c>
      <c r="P46" s="171">
        <v>149.16</v>
      </c>
      <c r="Q46" s="171">
        <f t="shared" si="5"/>
        <v>145.49299999999999</v>
      </c>
      <c r="R46" s="170"/>
    </row>
    <row r="47" spans="2:18" s="159" customFormat="1" ht="14.25" x14ac:dyDescent="0.2">
      <c r="B47" s="159" t="s">
        <v>185</v>
      </c>
      <c r="C47" s="176">
        <v>2695.5097689999998</v>
      </c>
      <c r="D47" s="176"/>
      <c r="E47" s="178">
        <f t="shared" si="2"/>
        <v>0</v>
      </c>
      <c r="H47" s="159" t="s">
        <v>190</v>
      </c>
      <c r="I47" s="174">
        <v>149.459</v>
      </c>
      <c r="J47" s="174">
        <v>145.529</v>
      </c>
      <c r="K47" s="175">
        <f t="shared" si="3"/>
        <v>145.529</v>
      </c>
      <c r="L47" s="179"/>
      <c r="M47" s="174"/>
      <c r="N47" s="173" t="s">
        <v>190</v>
      </c>
      <c r="O47" s="172">
        <f t="shared" si="4"/>
        <v>-3930.0000000000068</v>
      </c>
      <c r="P47" s="171">
        <v>149.459</v>
      </c>
      <c r="Q47" s="171">
        <f t="shared" si="5"/>
        <v>145.529</v>
      </c>
      <c r="R47" s="170"/>
    </row>
    <row r="48" spans="2:18" s="159" customFormat="1" x14ac:dyDescent="0.2">
      <c r="B48" s="159" t="s">
        <v>184</v>
      </c>
      <c r="C48" s="176">
        <v>2726.3573569999999</v>
      </c>
      <c r="D48" s="176"/>
      <c r="E48" s="178">
        <f t="shared" si="2"/>
        <v>0</v>
      </c>
      <c r="H48" s="159" t="s">
        <v>189</v>
      </c>
      <c r="I48" s="174">
        <v>149.239</v>
      </c>
      <c r="J48" s="174"/>
      <c r="K48" s="175">
        <f t="shared" si="3"/>
        <v>0</v>
      </c>
      <c r="M48" s="174"/>
      <c r="N48" s="173" t="s">
        <v>189</v>
      </c>
      <c r="O48" s="172" t="str">
        <f t="shared" si="4"/>
        <v/>
      </c>
      <c r="P48" s="171">
        <v>149.239</v>
      </c>
      <c r="Q48" s="171" t="str">
        <f t="shared" si="5"/>
        <v/>
      </c>
      <c r="R48" s="170"/>
    </row>
    <row r="49" spans="2:19" s="159" customFormat="1" x14ac:dyDescent="0.2">
      <c r="B49" s="159" t="s">
        <v>183</v>
      </c>
      <c r="C49" s="176">
        <v>2846.4189070000002</v>
      </c>
      <c r="D49" s="176"/>
      <c r="E49" s="178">
        <f t="shared" si="2"/>
        <v>0</v>
      </c>
      <c r="H49" s="159" t="s">
        <v>29</v>
      </c>
      <c r="I49" s="174">
        <v>148.935</v>
      </c>
      <c r="J49" s="174"/>
      <c r="K49" s="175">
        <f t="shared" si="3"/>
        <v>0</v>
      </c>
      <c r="M49" s="174"/>
      <c r="N49" s="173" t="s">
        <v>29</v>
      </c>
      <c r="O49" s="172" t="str">
        <f t="shared" si="4"/>
        <v/>
      </c>
      <c r="P49" s="171">
        <v>148.935</v>
      </c>
      <c r="Q49" s="171" t="str">
        <f t="shared" si="5"/>
        <v/>
      </c>
      <c r="R49" s="170"/>
    </row>
    <row r="50" spans="2:19" s="159" customFormat="1" x14ac:dyDescent="0.2">
      <c r="B50" s="159" t="s">
        <v>182</v>
      </c>
      <c r="C50" s="176">
        <v>2369.7241129999998</v>
      </c>
      <c r="D50" s="176"/>
      <c r="E50" s="178">
        <f t="shared" si="2"/>
        <v>0</v>
      </c>
      <c r="H50" s="159" t="s">
        <v>188</v>
      </c>
      <c r="I50" s="174">
        <v>148.751</v>
      </c>
      <c r="J50" s="174"/>
      <c r="K50" s="175">
        <f t="shared" si="3"/>
        <v>0</v>
      </c>
      <c r="M50" s="174"/>
      <c r="N50" s="173" t="s">
        <v>188</v>
      </c>
      <c r="O50" s="172" t="str">
        <f t="shared" si="4"/>
        <v/>
      </c>
      <c r="P50" s="171">
        <v>148.751</v>
      </c>
      <c r="Q50" s="171" t="str">
        <f t="shared" si="5"/>
        <v/>
      </c>
      <c r="R50" s="170"/>
    </row>
    <row r="51" spans="2:19" s="159" customFormat="1" x14ac:dyDescent="0.2">
      <c r="C51" s="160"/>
      <c r="D51" s="160"/>
      <c r="H51" s="159" t="s">
        <v>187</v>
      </c>
      <c r="I51" s="174">
        <v>149.167</v>
      </c>
      <c r="J51" s="174"/>
      <c r="K51" s="175">
        <f t="shared" si="3"/>
        <v>0</v>
      </c>
      <c r="M51" s="174"/>
      <c r="N51" s="173" t="s">
        <v>187</v>
      </c>
      <c r="O51" s="172" t="str">
        <f t="shared" si="4"/>
        <v/>
      </c>
      <c r="P51" s="171">
        <v>149.167</v>
      </c>
      <c r="Q51" s="171" t="str">
        <f t="shared" si="5"/>
        <v/>
      </c>
      <c r="R51" s="170"/>
    </row>
    <row r="52" spans="2:19" s="159" customFormat="1" x14ac:dyDescent="0.2">
      <c r="C52" s="160"/>
      <c r="D52" s="160"/>
      <c r="H52" s="159" t="s">
        <v>186</v>
      </c>
      <c r="I52" s="174">
        <v>149.773</v>
      </c>
      <c r="J52" s="174"/>
      <c r="K52" s="175">
        <f t="shared" si="3"/>
        <v>0</v>
      </c>
      <c r="M52" s="174"/>
      <c r="N52" s="173" t="s">
        <v>186</v>
      </c>
      <c r="O52" s="172" t="str">
        <f t="shared" si="4"/>
        <v/>
      </c>
      <c r="P52" s="171">
        <v>149.773</v>
      </c>
      <c r="Q52" s="171" t="str">
        <f t="shared" si="5"/>
        <v/>
      </c>
      <c r="R52" s="170"/>
      <c r="S52" s="157"/>
    </row>
    <row r="53" spans="2:19" s="159" customFormat="1" ht="14.25" x14ac:dyDescent="0.2">
      <c r="C53" s="370" t="s">
        <v>196</v>
      </c>
      <c r="D53" s="370"/>
      <c r="H53" s="159" t="s">
        <v>185</v>
      </c>
      <c r="I53" s="174">
        <v>149.19900000000001</v>
      </c>
      <c r="J53" s="174"/>
      <c r="K53" s="175">
        <f t="shared" si="3"/>
        <v>0</v>
      </c>
      <c r="L53" s="161"/>
      <c r="M53" s="174"/>
      <c r="N53" s="173" t="s">
        <v>185</v>
      </c>
      <c r="O53" s="172" t="str">
        <f t="shared" si="4"/>
        <v/>
      </c>
      <c r="P53" s="171">
        <v>149.19900000000001</v>
      </c>
      <c r="Q53" s="171" t="str">
        <f t="shared" si="5"/>
        <v/>
      </c>
      <c r="R53" s="170"/>
      <c r="S53" s="157"/>
    </row>
    <row r="54" spans="2:19" s="159" customFormat="1" ht="14.25" x14ac:dyDescent="0.2">
      <c r="B54" s="169" t="s">
        <v>195</v>
      </c>
      <c r="C54" s="168">
        <v>2019</v>
      </c>
      <c r="D54" s="168">
        <v>2020</v>
      </c>
      <c r="E54" s="157"/>
      <c r="H54" s="159" t="s">
        <v>184</v>
      </c>
      <c r="I54" s="174">
        <v>148.804</v>
      </c>
      <c r="J54" s="174"/>
      <c r="K54" s="175">
        <f t="shared" si="3"/>
        <v>0</v>
      </c>
      <c r="L54" s="161"/>
      <c r="M54" s="174"/>
      <c r="N54" s="173" t="s">
        <v>184</v>
      </c>
      <c r="O54" s="172" t="str">
        <f t="shared" si="4"/>
        <v/>
      </c>
      <c r="P54" s="171">
        <v>148.804</v>
      </c>
      <c r="Q54" s="171" t="str">
        <f t="shared" si="5"/>
        <v/>
      </c>
      <c r="R54" s="170"/>
      <c r="S54" s="157"/>
    </row>
    <row r="55" spans="2:19" s="159" customFormat="1" ht="14.25" x14ac:dyDescent="0.2">
      <c r="B55" s="159" t="s">
        <v>192</v>
      </c>
      <c r="C55" s="165">
        <v>2968.6096152939353</v>
      </c>
      <c r="D55" s="177">
        <v>3009.4907355069968</v>
      </c>
      <c r="H55" s="159" t="s">
        <v>183</v>
      </c>
      <c r="I55" s="174">
        <v>148.45599999999999</v>
      </c>
      <c r="J55" s="174"/>
      <c r="K55" s="175">
        <f t="shared" si="3"/>
        <v>0</v>
      </c>
      <c r="L55" s="161"/>
      <c r="M55" s="174"/>
      <c r="N55" s="173" t="s">
        <v>183</v>
      </c>
      <c r="O55" s="172" t="str">
        <f t="shared" si="4"/>
        <v/>
      </c>
      <c r="P55" s="171">
        <v>148.45599999999999</v>
      </c>
      <c r="Q55" s="171" t="str">
        <f t="shared" si="5"/>
        <v/>
      </c>
      <c r="R55" s="170"/>
      <c r="S55" s="157"/>
    </row>
    <row r="56" spans="2:19" s="159" customFormat="1" x14ac:dyDescent="0.2">
      <c r="B56" s="159" t="s">
        <v>191</v>
      </c>
      <c r="C56" s="165">
        <v>2897.5716680075088</v>
      </c>
      <c r="D56" s="176">
        <v>2952.6921982500876</v>
      </c>
      <c r="H56" s="159" t="s">
        <v>182</v>
      </c>
      <c r="I56" s="174">
        <v>147.23699999999999</v>
      </c>
      <c r="J56" s="174"/>
      <c r="K56" s="175">
        <f t="shared" si="3"/>
        <v>0</v>
      </c>
      <c r="M56" s="174"/>
      <c r="N56" s="173" t="s">
        <v>182</v>
      </c>
      <c r="O56" s="172" t="str">
        <f t="shared" si="4"/>
        <v/>
      </c>
      <c r="P56" s="171">
        <v>147.23699999999999</v>
      </c>
      <c r="Q56" s="171" t="str">
        <f t="shared" si="5"/>
        <v/>
      </c>
      <c r="R56" s="170"/>
      <c r="S56" s="157"/>
    </row>
    <row r="57" spans="2:19" s="159" customFormat="1" x14ac:dyDescent="0.2">
      <c r="B57" s="159" t="s">
        <v>190</v>
      </c>
      <c r="C57" s="165">
        <v>2991.6172127473087</v>
      </c>
      <c r="D57" s="165">
        <v>3003.4163156484274</v>
      </c>
      <c r="M57" s="157"/>
      <c r="N57" s="157"/>
      <c r="O57" s="157"/>
      <c r="P57" s="157"/>
      <c r="Q57" s="157"/>
      <c r="R57" s="157"/>
      <c r="S57" s="157"/>
    </row>
    <row r="58" spans="2:19" s="159" customFormat="1" x14ac:dyDescent="0.2">
      <c r="B58" s="159" t="s">
        <v>189</v>
      </c>
      <c r="C58" s="165">
        <v>3061.9488069472459</v>
      </c>
      <c r="D58" s="165"/>
      <c r="G58" s="370" t="s">
        <v>194</v>
      </c>
      <c r="H58" s="370"/>
      <c r="I58" s="370"/>
      <c r="M58" s="157"/>
      <c r="N58" s="157"/>
      <c r="O58" s="157"/>
      <c r="P58" s="157"/>
      <c r="Q58" s="157"/>
      <c r="R58" s="157"/>
      <c r="S58" s="157"/>
    </row>
    <row r="59" spans="2:19" s="159" customFormat="1" x14ac:dyDescent="0.2">
      <c r="B59" s="159" t="s">
        <v>29</v>
      </c>
      <c r="C59" s="165">
        <v>3145.8163695571893</v>
      </c>
      <c r="D59" s="165"/>
      <c r="E59" s="167"/>
      <c r="G59" s="169" t="s">
        <v>193</v>
      </c>
      <c r="H59" s="168">
        <v>2019</v>
      </c>
      <c r="I59" s="168">
        <v>2020</v>
      </c>
      <c r="J59" s="157"/>
      <c r="M59" s="157"/>
      <c r="N59" s="157"/>
      <c r="O59" s="157"/>
      <c r="P59" s="157"/>
      <c r="Q59" s="157"/>
      <c r="R59" s="157"/>
      <c r="S59" s="157"/>
    </row>
    <row r="60" spans="2:19" s="159" customFormat="1" ht="14.25" x14ac:dyDescent="0.2">
      <c r="B60" s="159" t="s">
        <v>188</v>
      </c>
      <c r="C60" s="165">
        <v>3112.4307735746315</v>
      </c>
      <c r="D60" s="165"/>
      <c r="E60" s="167"/>
      <c r="G60" s="159" t="s">
        <v>192</v>
      </c>
      <c r="H60" s="164">
        <v>17.89612456635523</v>
      </c>
      <c r="I60" s="166">
        <v>18.205564127662509</v>
      </c>
      <c r="J60" s="163">
        <f t="shared" ref="J60:J71" si="6">I15/K15</f>
        <v>18.205564127662509</v>
      </c>
      <c r="L60" s="161"/>
      <c r="M60" s="157"/>
      <c r="N60" s="157"/>
      <c r="O60" s="157"/>
      <c r="P60" s="157"/>
      <c r="Q60" s="157"/>
      <c r="R60" s="157"/>
      <c r="S60" s="157"/>
    </row>
    <row r="61" spans="2:19" s="159" customFormat="1" ht="14.25" x14ac:dyDescent="0.2">
      <c r="B61" s="159" t="s">
        <v>187</v>
      </c>
      <c r="C61" s="165">
        <v>3125.7236520141855</v>
      </c>
      <c r="D61" s="165"/>
      <c r="E61" s="161"/>
      <c r="G61" s="159" t="s">
        <v>191</v>
      </c>
      <c r="H61" s="164">
        <v>17.704111162510056</v>
      </c>
      <c r="I61" s="166">
        <v>18.384655962829825</v>
      </c>
      <c r="J61" s="163">
        <f t="shared" si="6"/>
        <v>18.384655962829825</v>
      </c>
      <c r="L61" s="161"/>
      <c r="M61" s="157"/>
      <c r="N61" s="157"/>
      <c r="O61" s="157"/>
      <c r="P61" s="157"/>
      <c r="Q61" s="157"/>
      <c r="R61" s="157"/>
      <c r="S61" s="157"/>
    </row>
    <row r="62" spans="2:19" s="159" customFormat="1" ht="14.25" x14ac:dyDescent="0.2">
      <c r="B62" s="159" t="s">
        <v>186</v>
      </c>
      <c r="C62" s="165">
        <v>2962.7202833621545</v>
      </c>
      <c r="D62" s="165"/>
      <c r="E62" s="161"/>
      <c r="G62" s="159" t="s">
        <v>190</v>
      </c>
      <c r="H62" s="164">
        <v>20.026141804775893</v>
      </c>
      <c r="I62" s="164">
        <v>18.763053061589098</v>
      </c>
      <c r="J62" s="163">
        <f t="shared" si="6"/>
        <v>18.763053061589098</v>
      </c>
      <c r="L62" s="161"/>
      <c r="M62" s="157"/>
      <c r="N62" s="157"/>
      <c r="O62" s="157"/>
      <c r="P62" s="157"/>
      <c r="Q62" s="157"/>
      <c r="R62" s="157"/>
      <c r="S62" s="157"/>
    </row>
    <row r="63" spans="2:19" s="159" customFormat="1" ht="14.25" x14ac:dyDescent="0.2">
      <c r="B63" s="159" t="s">
        <v>185</v>
      </c>
      <c r="C63" s="165">
        <v>2909.7484366517201</v>
      </c>
      <c r="D63" s="165"/>
      <c r="E63" s="161"/>
      <c r="G63" s="159" t="s">
        <v>189</v>
      </c>
      <c r="H63" s="164">
        <v>18.14127389623356</v>
      </c>
      <c r="I63" s="164"/>
      <c r="J63" s="163" t="e">
        <f t="shared" si="6"/>
        <v>#DIV/0!</v>
      </c>
      <c r="K63" s="162"/>
      <c r="L63" s="161"/>
      <c r="M63" s="157"/>
      <c r="N63" s="157"/>
      <c r="O63" s="157"/>
      <c r="P63" s="157"/>
      <c r="Q63" s="157"/>
      <c r="R63" s="157"/>
      <c r="S63" s="157"/>
    </row>
    <row r="64" spans="2:19" s="159" customFormat="1" ht="14.25" x14ac:dyDescent="0.2">
      <c r="B64" s="159" t="s">
        <v>184</v>
      </c>
      <c r="C64" s="165">
        <v>3026.0998696271604</v>
      </c>
      <c r="D64" s="165"/>
      <c r="E64" s="161"/>
      <c r="G64" s="159" t="s">
        <v>29</v>
      </c>
      <c r="H64" s="164">
        <v>18.751368791754793</v>
      </c>
      <c r="I64" s="164"/>
      <c r="J64" s="163" t="e">
        <f t="shared" si="6"/>
        <v>#DIV/0!</v>
      </c>
      <c r="L64" s="161"/>
      <c r="M64" s="157"/>
      <c r="N64" s="157"/>
      <c r="O64" s="157"/>
      <c r="P64" s="157"/>
      <c r="Q64" s="157"/>
      <c r="R64" s="157"/>
      <c r="S64" s="157"/>
    </row>
    <row r="65" spans="2:15" s="159" customFormat="1" ht="14.25" x14ac:dyDescent="0.2">
      <c r="B65" s="159" t="s">
        <v>183</v>
      </c>
      <c r="C65" s="165">
        <v>3681.3956121679153</v>
      </c>
      <c r="D65" s="165"/>
      <c r="G65" s="159" t="s">
        <v>188</v>
      </c>
      <c r="H65" s="164">
        <v>17.443531135925138</v>
      </c>
      <c r="I65" s="164"/>
      <c r="J65" s="163" t="e">
        <f t="shared" si="6"/>
        <v>#DIV/0!</v>
      </c>
      <c r="L65" s="161"/>
      <c r="M65" s="157"/>
      <c r="N65" s="157"/>
      <c r="O65" s="157"/>
    </row>
    <row r="66" spans="2:15" s="159" customFormat="1" ht="14.25" x14ac:dyDescent="0.2">
      <c r="B66" s="159" t="s">
        <v>182</v>
      </c>
      <c r="C66" s="165">
        <v>3070.9109191303814</v>
      </c>
      <c r="D66" s="165"/>
      <c r="G66" s="159" t="s">
        <v>187</v>
      </c>
      <c r="H66" s="164">
        <v>18.548255981550881</v>
      </c>
      <c r="I66" s="164"/>
      <c r="J66" s="163" t="e">
        <f t="shared" si="6"/>
        <v>#DIV/0!</v>
      </c>
      <c r="L66" s="161"/>
      <c r="M66" s="157"/>
      <c r="N66" s="157"/>
      <c r="O66" s="157"/>
    </row>
    <row r="67" spans="2:15" s="159" customFormat="1" ht="14.25" x14ac:dyDescent="0.2">
      <c r="C67" s="160"/>
      <c r="D67" s="160"/>
      <c r="G67" s="159" t="s">
        <v>186</v>
      </c>
      <c r="H67" s="164">
        <v>17.618645737215651</v>
      </c>
      <c r="I67" s="164"/>
      <c r="J67" s="163" t="e">
        <f t="shared" si="6"/>
        <v>#DIV/0!</v>
      </c>
      <c r="K67" s="162"/>
      <c r="L67" s="161"/>
      <c r="M67" s="157"/>
      <c r="N67" s="157"/>
      <c r="O67" s="157"/>
    </row>
    <row r="68" spans="2:15" s="159" customFormat="1" ht="14.25" x14ac:dyDescent="0.2">
      <c r="C68" s="160"/>
      <c r="D68" s="160"/>
      <c r="G68" s="159" t="s">
        <v>185</v>
      </c>
      <c r="H68" s="164">
        <v>18.066540452683999</v>
      </c>
      <c r="I68" s="164"/>
      <c r="J68" s="163" t="e">
        <f t="shared" si="6"/>
        <v>#DIV/0!</v>
      </c>
      <c r="K68" s="162"/>
      <c r="L68" s="161"/>
      <c r="M68" s="157"/>
      <c r="N68" s="157"/>
      <c r="O68" s="157"/>
    </row>
    <row r="69" spans="2:15" s="159" customFormat="1" ht="14.25" x14ac:dyDescent="0.2">
      <c r="C69" s="160"/>
      <c r="D69" s="160"/>
      <c r="G69" s="159" t="s">
        <v>184</v>
      </c>
      <c r="H69" s="164">
        <v>18.321801544313324</v>
      </c>
      <c r="I69" s="164"/>
      <c r="J69" s="163" t="e">
        <f t="shared" si="6"/>
        <v>#DIV/0!</v>
      </c>
      <c r="K69" s="162"/>
      <c r="L69" s="161"/>
      <c r="M69" s="157"/>
      <c r="N69" s="157"/>
      <c r="O69" s="157"/>
    </row>
    <row r="70" spans="2:15" s="159" customFormat="1" ht="14.25" x14ac:dyDescent="0.2">
      <c r="C70" s="160"/>
      <c r="D70" s="160"/>
      <c r="G70" s="159" t="s">
        <v>183</v>
      </c>
      <c r="H70" s="164">
        <v>19.173485120170287</v>
      </c>
      <c r="I70" s="164"/>
      <c r="J70" s="163" t="e">
        <f t="shared" si="6"/>
        <v>#DIV/0!</v>
      </c>
      <c r="K70" s="162"/>
      <c r="L70" s="161"/>
      <c r="M70" s="157"/>
      <c r="N70" s="157"/>
      <c r="O70" s="157"/>
    </row>
    <row r="71" spans="2:15" s="159" customFormat="1" ht="14.25" x14ac:dyDescent="0.2">
      <c r="C71" s="160"/>
      <c r="D71" s="160"/>
      <c r="G71" s="159" t="s">
        <v>182</v>
      </c>
      <c r="H71" s="164">
        <v>16.094623722298063</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5">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3" t="s">
        <v>333</v>
      </c>
      <c r="B1" s="125"/>
    </row>
    <row r="5" spans="1:2" ht="14.25" x14ac:dyDescent="0.2">
      <c r="A5" s="384" t="s">
        <v>126</v>
      </c>
      <c r="B5" s="385" t="s">
        <v>334</v>
      </c>
    </row>
    <row r="6" spans="1:2" ht="14.25" x14ac:dyDescent="0.2">
      <c r="A6" s="384">
        <v>0</v>
      </c>
      <c r="B6" s="385" t="s">
        <v>335</v>
      </c>
    </row>
    <row r="7" spans="1:2" ht="14.25" x14ac:dyDescent="0.2">
      <c r="A7" s="266"/>
      <c r="B7" s="385" t="s">
        <v>336</v>
      </c>
    </row>
    <row r="8" spans="1:2" ht="14.25" x14ac:dyDescent="0.2">
      <c r="A8" s="384" t="s">
        <v>21</v>
      </c>
      <c r="B8" s="385" t="s">
        <v>337</v>
      </c>
    </row>
    <row r="9" spans="1:2" ht="14.25" x14ac:dyDescent="0.2">
      <c r="A9" s="384" t="s">
        <v>338</v>
      </c>
      <c r="B9" s="385" t="s">
        <v>339</v>
      </c>
    </row>
    <row r="10" spans="1:2" ht="14.25" x14ac:dyDescent="0.2">
      <c r="A10" s="384" t="s">
        <v>340</v>
      </c>
      <c r="B10" s="385" t="s">
        <v>341</v>
      </c>
    </row>
    <row r="11" spans="1:2" ht="14.25" x14ac:dyDescent="0.2">
      <c r="A11" s="384" t="s">
        <v>342</v>
      </c>
      <c r="B11" s="385" t="s">
        <v>343</v>
      </c>
    </row>
    <row r="12" spans="1:2" ht="14.25" x14ac:dyDescent="0.2">
      <c r="A12" s="384" t="s">
        <v>344</v>
      </c>
      <c r="B12" s="385" t="s">
        <v>345</v>
      </c>
    </row>
    <row r="13" spans="1:2" ht="14.25" x14ac:dyDescent="0.2">
      <c r="A13" s="384" t="s">
        <v>346</v>
      </c>
      <c r="B13" s="385" t="s">
        <v>347</v>
      </c>
    </row>
    <row r="14" spans="1:2" ht="14.25" x14ac:dyDescent="0.2">
      <c r="A14" s="384" t="s">
        <v>348</v>
      </c>
      <c r="B14" s="385" t="s">
        <v>349</v>
      </c>
    </row>
    <row r="15" spans="1:2" ht="14.25" x14ac:dyDescent="0.2">
      <c r="A15" s="385"/>
    </row>
    <row r="16" spans="1:2" ht="42.75" x14ac:dyDescent="0.2">
      <c r="A16" s="386" t="s">
        <v>350</v>
      </c>
      <c r="B16" s="387" t="s">
        <v>351</v>
      </c>
    </row>
    <row r="17" spans="1:2" ht="14.25" x14ac:dyDescent="0.2">
      <c r="A17" s="385" t="s">
        <v>352</v>
      </c>
      <c r="B17" s="38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3" customWidth="1"/>
    <col min="2" max="3" width="11.42578125" style="213"/>
    <col min="4" max="4" width="11.42578125" style="213" customWidth="1"/>
    <col min="5" max="16384" width="11.42578125" style="213"/>
  </cols>
  <sheetData>
    <row r="1" spans="1:7" x14ac:dyDescent="0.2">
      <c r="A1" s="212" t="s">
        <v>220</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4" t="s">
        <v>221</v>
      </c>
      <c r="B6" s="212"/>
      <c r="C6" s="212"/>
      <c r="D6" s="212"/>
      <c r="E6" s="212"/>
      <c r="F6" s="212"/>
      <c r="G6" s="212"/>
    </row>
    <row r="7" spans="1:7" ht="39.75" customHeight="1" x14ac:dyDescent="0.2">
      <c r="A7" s="215"/>
      <c r="B7" s="212"/>
      <c r="C7" s="212"/>
      <c r="D7" s="212"/>
      <c r="E7" s="212"/>
      <c r="F7" s="212"/>
      <c r="G7" s="212"/>
    </row>
    <row r="8" spans="1:7" x14ac:dyDescent="0.2">
      <c r="A8" s="212"/>
      <c r="B8" s="212"/>
      <c r="C8" s="212"/>
      <c r="D8" s="212"/>
      <c r="E8" s="212"/>
      <c r="F8" s="212"/>
      <c r="G8" s="212"/>
    </row>
    <row r="9" spans="1:7" x14ac:dyDescent="0.2">
      <c r="A9" s="212"/>
      <c r="B9" s="216" t="s">
        <v>222</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7" t="s">
        <v>223</v>
      </c>
      <c r="B12" s="218">
        <v>2</v>
      </c>
      <c r="C12" s="212"/>
      <c r="D12" s="212"/>
      <c r="E12" s="212"/>
      <c r="F12" s="212"/>
      <c r="G12" s="212"/>
    </row>
    <row r="13" spans="1:7" x14ac:dyDescent="0.2">
      <c r="A13" s="212"/>
      <c r="B13" s="216"/>
      <c r="C13" s="212"/>
      <c r="D13" s="212"/>
      <c r="E13" s="212"/>
      <c r="F13" s="212"/>
      <c r="G13" s="212"/>
    </row>
    <row r="14" spans="1:7" x14ac:dyDescent="0.2">
      <c r="A14" s="212"/>
      <c r="B14" s="216"/>
      <c r="C14" s="212"/>
      <c r="D14" s="212"/>
      <c r="E14" s="212"/>
      <c r="F14" s="212"/>
      <c r="G14" s="212"/>
    </row>
    <row r="15" spans="1:7" ht="15.75" customHeight="1" x14ac:dyDescent="0.2">
      <c r="A15" s="217" t="s">
        <v>224</v>
      </c>
      <c r="C15" s="212"/>
      <c r="D15" s="212"/>
      <c r="E15" s="212"/>
      <c r="F15" s="212"/>
      <c r="G15" s="212"/>
    </row>
    <row r="16" spans="1:7" ht="15" customHeight="1" x14ac:dyDescent="0.2">
      <c r="A16" s="217" t="s">
        <v>225</v>
      </c>
      <c r="B16" s="218">
        <v>4</v>
      </c>
      <c r="C16" s="212"/>
      <c r="D16" s="212"/>
      <c r="E16" s="212"/>
      <c r="F16" s="212"/>
      <c r="G16" s="212"/>
    </row>
    <row r="17" spans="1:7" x14ac:dyDescent="0.2">
      <c r="A17" s="212"/>
      <c r="B17" s="216"/>
      <c r="C17" s="212"/>
      <c r="D17" s="212"/>
      <c r="E17" s="212"/>
      <c r="F17" s="212"/>
      <c r="G17" s="212"/>
    </row>
    <row r="18" spans="1:7" x14ac:dyDescent="0.2">
      <c r="A18" s="212"/>
      <c r="B18" s="216"/>
      <c r="C18" s="212"/>
      <c r="D18" s="212"/>
      <c r="E18" s="212"/>
      <c r="F18" s="212"/>
      <c r="G18" s="212"/>
    </row>
    <row r="19" spans="1:7" x14ac:dyDescent="0.2">
      <c r="A19" s="217" t="s">
        <v>226</v>
      </c>
      <c r="B19" s="216"/>
      <c r="C19" s="212"/>
      <c r="D19" s="212"/>
      <c r="E19" s="212"/>
      <c r="F19" s="212"/>
      <c r="G19" s="212"/>
    </row>
    <row r="20" spans="1:7" x14ac:dyDescent="0.2">
      <c r="A20" s="212"/>
      <c r="B20" s="216"/>
      <c r="C20" s="212"/>
      <c r="D20" s="212"/>
      <c r="E20" s="212"/>
      <c r="F20" s="212"/>
      <c r="G20" s="212"/>
    </row>
    <row r="21" spans="1:7" ht="14.1" customHeight="1" x14ac:dyDescent="0.2">
      <c r="A21" s="212" t="s">
        <v>227</v>
      </c>
      <c r="B21" s="216"/>
      <c r="C21" s="212"/>
      <c r="D21" s="212"/>
      <c r="E21" s="212"/>
      <c r="F21" s="212"/>
      <c r="G21" s="212"/>
    </row>
    <row r="22" spans="1:7" ht="14.1" customHeight="1" x14ac:dyDescent="0.2">
      <c r="A22" s="212" t="s">
        <v>228</v>
      </c>
      <c r="B22" s="216">
        <v>6</v>
      </c>
      <c r="C22" s="212"/>
      <c r="D22" s="212"/>
      <c r="E22" s="212"/>
      <c r="F22" s="212"/>
      <c r="G22" s="212"/>
    </row>
    <row r="23" spans="1:7" ht="14.1" customHeight="1" x14ac:dyDescent="0.2">
      <c r="A23" s="212"/>
      <c r="B23" s="216"/>
      <c r="C23" s="212"/>
      <c r="D23" s="212"/>
      <c r="E23" s="212"/>
      <c r="F23" s="212"/>
      <c r="G23" s="212"/>
    </row>
    <row r="24" spans="1:7" ht="14.1" customHeight="1" x14ac:dyDescent="0.2">
      <c r="A24" s="212" t="s">
        <v>229</v>
      </c>
      <c r="B24" s="216">
        <v>7</v>
      </c>
      <c r="C24" s="212"/>
      <c r="D24" s="212"/>
      <c r="E24" s="212"/>
      <c r="F24" s="212"/>
      <c r="G24" s="212"/>
    </row>
    <row r="25" spans="1:7" ht="14.1" customHeight="1" x14ac:dyDescent="0.2">
      <c r="A25" s="212"/>
      <c r="B25" s="216"/>
      <c r="C25" s="212"/>
      <c r="D25" s="212"/>
      <c r="E25" s="212"/>
      <c r="F25" s="212"/>
      <c r="G25" s="212"/>
    </row>
    <row r="26" spans="1:7" ht="14.1" customHeight="1" x14ac:dyDescent="0.2">
      <c r="A26" s="212" t="s">
        <v>230</v>
      </c>
      <c r="B26" s="216">
        <v>7</v>
      </c>
      <c r="C26" s="212"/>
      <c r="D26" s="212"/>
      <c r="E26" s="212"/>
      <c r="F26" s="212"/>
      <c r="G26" s="212"/>
    </row>
    <row r="27" spans="1:7" ht="14.1" customHeight="1" x14ac:dyDescent="0.2">
      <c r="A27" s="212"/>
      <c r="B27" s="216"/>
      <c r="C27" s="212"/>
      <c r="D27" s="212"/>
      <c r="E27" s="212"/>
      <c r="F27" s="212"/>
      <c r="G27" s="212"/>
    </row>
    <row r="28" spans="1:7" ht="14.1" customHeight="1" x14ac:dyDescent="0.2">
      <c r="A28" s="212" t="s">
        <v>231</v>
      </c>
      <c r="B28" s="216">
        <v>8</v>
      </c>
      <c r="C28" s="212"/>
      <c r="D28" s="212"/>
      <c r="E28" s="212"/>
      <c r="F28" s="212"/>
      <c r="G28" s="212"/>
    </row>
    <row r="29" spans="1:7" ht="14.1" customHeight="1" x14ac:dyDescent="0.2">
      <c r="A29" s="212"/>
      <c r="B29" s="216"/>
      <c r="C29" s="212"/>
      <c r="D29" s="212"/>
      <c r="E29" s="212"/>
      <c r="F29" s="212"/>
      <c r="G29" s="212"/>
    </row>
    <row r="30" spans="1:7" ht="14.1" customHeight="1" x14ac:dyDescent="0.2">
      <c r="A30" s="212" t="s">
        <v>232</v>
      </c>
      <c r="B30" s="216">
        <v>8</v>
      </c>
      <c r="C30" s="212"/>
      <c r="D30" s="212"/>
      <c r="E30" s="212"/>
      <c r="F30" s="212"/>
      <c r="G30" s="212"/>
    </row>
    <row r="31" spans="1:7" ht="14.1" customHeight="1" x14ac:dyDescent="0.2">
      <c r="A31" s="212"/>
      <c r="B31" s="216"/>
      <c r="C31" s="212"/>
      <c r="D31" s="212"/>
      <c r="E31" s="212"/>
      <c r="F31" s="212"/>
      <c r="G31" s="212"/>
    </row>
    <row r="32" spans="1:7" s="212" customFormat="1" ht="14.1" customHeight="1" x14ac:dyDescent="0.2">
      <c r="A32" s="212" t="s">
        <v>233</v>
      </c>
      <c r="B32" s="216">
        <v>9</v>
      </c>
    </row>
    <row r="33" spans="1:7" ht="14.1" customHeight="1" x14ac:dyDescent="0.2">
      <c r="A33" s="212"/>
      <c r="B33" s="216"/>
      <c r="C33" s="212"/>
      <c r="D33" s="212"/>
      <c r="E33" s="212"/>
      <c r="F33" s="212"/>
      <c r="G33" s="212"/>
    </row>
    <row r="34" spans="1:7" s="212" customFormat="1" ht="14.1" customHeight="1" x14ac:dyDescent="0.2">
      <c r="A34" s="212" t="s">
        <v>234</v>
      </c>
      <c r="B34" s="216">
        <v>9</v>
      </c>
    </row>
    <row r="35" spans="1:7" x14ac:dyDescent="0.2">
      <c r="A35" s="212"/>
      <c r="B35" s="216"/>
      <c r="C35" s="212"/>
      <c r="D35" s="212"/>
      <c r="E35" s="212"/>
      <c r="F35" s="212"/>
      <c r="G35" s="212"/>
    </row>
    <row r="36" spans="1:7" x14ac:dyDescent="0.2">
      <c r="A36" s="212"/>
      <c r="B36" s="216"/>
      <c r="C36" s="212"/>
      <c r="D36" s="212"/>
      <c r="E36" s="212"/>
      <c r="F36" s="212"/>
      <c r="G36" s="212"/>
    </row>
    <row r="37" spans="1:7" x14ac:dyDescent="0.2">
      <c r="A37" s="217" t="s">
        <v>235</v>
      </c>
      <c r="B37" s="216"/>
      <c r="C37" s="212"/>
      <c r="D37" s="212"/>
      <c r="E37" s="212"/>
      <c r="F37" s="212"/>
      <c r="G37" s="212"/>
    </row>
    <row r="38" spans="1:7" x14ac:dyDescent="0.2">
      <c r="A38" s="212"/>
      <c r="B38" s="216"/>
      <c r="C38" s="212"/>
      <c r="D38" s="212"/>
      <c r="E38" s="212"/>
      <c r="F38" s="212"/>
      <c r="G38" s="212"/>
    </row>
    <row r="39" spans="1:7" s="212" customFormat="1" ht="14.1" customHeight="1" x14ac:dyDescent="0.2">
      <c r="A39" s="212" t="s">
        <v>236</v>
      </c>
      <c r="B39" s="216"/>
    </row>
    <row r="40" spans="1:7" s="212" customFormat="1" ht="14.1" customHeight="1" x14ac:dyDescent="0.2">
      <c r="A40" s="212" t="s">
        <v>173</v>
      </c>
      <c r="B40" s="216">
        <v>10</v>
      </c>
    </row>
    <row r="41" spans="1:7" ht="14.1" customHeight="1" x14ac:dyDescent="0.2">
      <c r="A41" s="212"/>
      <c r="B41" s="216"/>
      <c r="C41" s="212"/>
      <c r="D41" s="212"/>
      <c r="E41" s="212"/>
      <c r="F41" s="212"/>
      <c r="G41" s="212"/>
    </row>
    <row r="42" spans="1:7" s="212" customFormat="1" ht="14.1" customHeight="1" x14ac:dyDescent="0.2">
      <c r="A42" s="212" t="s">
        <v>237</v>
      </c>
      <c r="B42" s="216"/>
    </row>
    <row r="43" spans="1:7" s="212" customFormat="1" ht="14.1" customHeight="1" x14ac:dyDescent="0.2">
      <c r="A43" s="212" t="s">
        <v>238</v>
      </c>
      <c r="B43" s="216">
        <v>11</v>
      </c>
    </row>
    <row r="44" spans="1:7" ht="14.1" customHeight="1" x14ac:dyDescent="0.2">
      <c r="A44" s="212"/>
      <c r="B44" s="216"/>
      <c r="C44" s="212"/>
      <c r="D44" s="212"/>
      <c r="E44" s="212"/>
      <c r="F44" s="212"/>
      <c r="G44" s="212"/>
    </row>
    <row r="45" spans="1:7" s="212" customFormat="1" ht="14.1" customHeight="1" x14ac:dyDescent="0.2">
      <c r="A45" s="212" t="s">
        <v>167</v>
      </c>
      <c r="B45" s="216"/>
    </row>
    <row r="46" spans="1:7" s="212" customFormat="1" ht="14.1" customHeight="1" x14ac:dyDescent="0.2">
      <c r="A46" s="212" t="s">
        <v>239</v>
      </c>
      <c r="B46" s="21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1" customWidth="1"/>
    <col min="2" max="31" width="11.42578125" style="220"/>
    <col min="32" max="16384" width="11.42578125" style="221"/>
  </cols>
  <sheetData>
    <row r="1" spans="1:31" ht="9" customHeight="1" x14ac:dyDescent="0.2">
      <c r="A1" s="219"/>
    </row>
    <row r="2" spans="1:31" ht="15" x14ac:dyDescent="0.2">
      <c r="A2" s="222" t="s">
        <v>223</v>
      </c>
    </row>
    <row r="3" spans="1:31" ht="9" customHeight="1" x14ac:dyDescent="0.2">
      <c r="A3" s="219"/>
    </row>
    <row r="4" spans="1:31" ht="9" customHeight="1" x14ac:dyDescent="0.2">
      <c r="A4" s="219"/>
    </row>
    <row r="5" spans="1:31" s="224" customFormat="1" ht="18" customHeight="1" x14ac:dyDescent="0.2">
      <c r="A5" s="223" t="s">
        <v>240</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19" t="s">
        <v>241</v>
      </c>
    </row>
    <row r="7" spans="1:31" ht="7.9" customHeight="1" x14ac:dyDescent="0.2">
      <c r="A7" s="219"/>
    </row>
    <row r="8" spans="1:31" s="224" customFormat="1" ht="18" customHeight="1" x14ac:dyDescent="0.2">
      <c r="A8" s="223" t="s">
        <v>242</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25" t="s">
        <v>243</v>
      </c>
    </row>
    <row r="10" spans="1:31" ht="23.45" customHeight="1" x14ac:dyDescent="0.2">
      <c r="A10" s="219"/>
    </row>
    <row r="11" spans="1:31" s="224" customFormat="1" ht="18" customHeight="1" x14ac:dyDescent="0.2">
      <c r="A11" s="223" t="s">
        <v>244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19" t="s">
        <v>245</v>
      </c>
    </row>
    <row r="13" spans="1:31" ht="15" customHeight="1" x14ac:dyDescent="0.2">
      <c r="A13" s="219"/>
    </row>
    <row r="14" spans="1:31" s="224" customFormat="1" ht="18" customHeight="1" x14ac:dyDescent="0.2">
      <c r="A14" s="223" t="s">
        <v>246</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19" t="s">
        <v>247</v>
      </c>
    </row>
    <row r="16" spans="1:31" ht="41.25" customHeight="1" x14ac:dyDescent="0.2">
      <c r="A16" s="219" t="s">
        <v>248</v>
      </c>
    </row>
    <row r="17" spans="1:31" ht="15" customHeight="1" x14ac:dyDescent="0.2">
      <c r="A17" s="219"/>
    </row>
    <row r="18" spans="1:31" ht="48.75" customHeight="1" x14ac:dyDescent="0.2">
      <c r="A18" s="219" t="s">
        <v>249</v>
      </c>
    </row>
    <row r="19" spans="1:31" ht="15" customHeight="1" x14ac:dyDescent="0.2">
      <c r="A19" s="219"/>
    </row>
    <row r="20" spans="1:31" ht="66.75" customHeight="1" x14ac:dyDescent="0.2">
      <c r="A20" s="219" t="s">
        <v>250</v>
      </c>
    </row>
    <row r="21" spans="1:31" ht="15" customHeight="1" x14ac:dyDescent="0.2">
      <c r="A21" s="219"/>
    </row>
    <row r="22" spans="1:31" ht="40.5" customHeight="1" x14ac:dyDescent="0.2">
      <c r="A22" s="219" t="s">
        <v>251</v>
      </c>
    </row>
    <row r="23" spans="1:31" ht="9" customHeight="1" x14ac:dyDescent="0.2">
      <c r="A23" s="219"/>
    </row>
    <row r="24" spans="1:31" s="224" customFormat="1" ht="18" customHeight="1" x14ac:dyDescent="0.2">
      <c r="A24" s="223" t="s">
        <v>252</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19"/>
    </row>
    <row r="26" spans="1:31" s="224" customFormat="1" ht="18" customHeight="1" x14ac:dyDescent="0.2">
      <c r="A26" s="223" t="s">
        <v>253</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19" t="s">
        <v>254</v>
      </c>
    </row>
    <row r="28" spans="1:31" ht="15" customHeight="1" x14ac:dyDescent="0.2">
      <c r="A28" s="219"/>
    </row>
    <row r="29" spans="1:31" s="224" customFormat="1" ht="18" customHeight="1" x14ac:dyDescent="0.2">
      <c r="A29" s="226" t="s">
        <v>217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7" t="s">
        <v>255</v>
      </c>
    </row>
    <row r="31" spans="1:31" ht="15" customHeight="1" x14ac:dyDescent="0.2">
      <c r="A31" s="219"/>
    </row>
    <row r="32" spans="1:31" s="224" customFormat="1" ht="18" customHeight="1" x14ac:dyDescent="0.2">
      <c r="A32" s="223" t="s">
        <v>256</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8" customFormat="1" ht="115.5" customHeight="1" x14ac:dyDescent="0.2">
      <c r="A33" s="219" t="s">
        <v>257</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19"/>
    </row>
    <row r="35" spans="1:31" s="224" customFormat="1" ht="18" customHeight="1" x14ac:dyDescent="0.2">
      <c r="A35" s="223"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19" t="s">
        <v>258</v>
      </c>
    </row>
    <row r="37" spans="1:31" ht="15" customHeight="1" x14ac:dyDescent="0.2">
      <c r="A37" s="219"/>
    </row>
    <row r="38" spans="1:31" s="224" customFormat="1" ht="18" customHeight="1" x14ac:dyDescent="0.2">
      <c r="A38" s="223"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29" customFormat="1" ht="79.5" customHeight="1" x14ac:dyDescent="0.2">
      <c r="A39" s="219"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19"/>
    </row>
    <row r="41" spans="1:31" s="224" customFormat="1" ht="18" customHeight="1" x14ac:dyDescent="0.2">
      <c r="A41" s="223" t="s">
        <v>260</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29" customFormat="1" ht="26.25" customHeight="1" x14ac:dyDescent="0.2">
      <c r="A42" s="230" t="s">
        <v>261</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19"/>
    </row>
    <row r="44" spans="1:31" s="224" customFormat="1" ht="18" customHeight="1" x14ac:dyDescent="0.2">
      <c r="A44" s="223" t="s">
        <v>262</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29" customFormat="1" ht="45.75" customHeight="1" x14ac:dyDescent="0.2">
      <c r="A45" s="230" t="s">
        <v>263</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19"/>
    </row>
    <row r="47" spans="1:31" s="224" customFormat="1" ht="18" customHeight="1" x14ac:dyDescent="0.2">
      <c r="A47" s="223" t="s">
        <v>264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8" customFormat="1" ht="48" customHeight="1" x14ac:dyDescent="0.2">
      <c r="A48" s="231" t="s">
        <v>265</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19"/>
    </row>
    <row r="50" spans="1:31" s="224" customFormat="1" ht="18" customHeight="1" x14ac:dyDescent="0.2">
      <c r="A50" s="223" t="s">
        <v>266</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8" customFormat="1" ht="14.25" customHeight="1" x14ac:dyDescent="0.2">
      <c r="A51" s="219" t="s">
        <v>267</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19"/>
    </row>
    <row r="53" spans="1:31" s="224" customFormat="1" ht="18" customHeight="1" x14ac:dyDescent="0.2">
      <c r="A53" s="223" t="s">
        <v>268</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8" customFormat="1" ht="64.5" customHeight="1" x14ac:dyDescent="0.2">
      <c r="A54" s="219" t="s">
        <v>269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19"/>
    </row>
    <row r="56" spans="1:31" s="224" customFormat="1" ht="18" customHeight="1" x14ac:dyDescent="0.2">
      <c r="A56" s="223" t="s">
        <v>270</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8" customFormat="1" ht="48" customHeight="1" x14ac:dyDescent="0.2">
      <c r="A57" s="219" t="s">
        <v>271</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19"/>
    </row>
    <row r="59" spans="1:31" s="224" customFormat="1" ht="18" customHeight="1" x14ac:dyDescent="0.2">
      <c r="A59" s="223" t="s">
        <v>272</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8" customFormat="1" ht="56.25" customHeight="1" x14ac:dyDescent="0.2">
      <c r="A60" s="227" t="s">
        <v>273</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19"/>
    </row>
    <row r="62" spans="1:31" x14ac:dyDescent="0.2">
      <c r="A62" s="219"/>
    </row>
    <row r="64" spans="1:31" x14ac:dyDescent="0.2">
      <c r="A64" s="219"/>
    </row>
    <row r="65" spans="1:1" ht="17.25" customHeight="1" x14ac:dyDescent="0.2">
      <c r="A65" s="232" t="s">
        <v>274</v>
      </c>
    </row>
    <row r="66" spans="1:1" ht="14.1" customHeight="1" x14ac:dyDescent="0.2">
      <c r="A66" s="219" t="s">
        <v>275</v>
      </c>
    </row>
    <row r="67" spans="1:1" ht="14.1" customHeight="1" x14ac:dyDescent="0.2">
      <c r="A67" s="219" t="s">
        <v>276</v>
      </c>
    </row>
    <row r="68" spans="1:1" ht="14.1" customHeight="1" x14ac:dyDescent="0.2">
      <c r="A68" s="219" t="s">
        <v>277</v>
      </c>
    </row>
    <row r="69" spans="1:1" ht="14.1" customHeight="1" x14ac:dyDescent="0.2">
      <c r="A69" s="233" t="s">
        <v>278</v>
      </c>
    </row>
    <row r="70" spans="1:1" x14ac:dyDescent="0.2">
      <c r="A70" s="232"/>
    </row>
    <row r="71" spans="1:1" ht="9" customHeight="1" x14ac:dyDescent="0.2">
      <c r="A71" s="23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8" width="11.28515625" style="236" customWidth="1"/>
    <col min="9" max="17" width="11.42578125" style="159"/>
    <col min="18" max="16384" width="11.42578125" style="237"/>
  </cols>
  <sheetData>
    <row r="1" spans="1:17" ht="10.5" customHeight="1" x14ac:dyDescent="0.2">
      <c r="A1" s="235"/>
    </row>
    <row r="2" spans="1:17" ht="15" customHeight="1" x14ac:dyDescent="0.2">
      <c r="A2" s="276" t="s">
        <v>279</v>
      </c>
      <c r="B2" s="276"/>
      <c r="C2" s="276"/>
      <c r="D2" s="276"/>
      <c r="E2" s="276"/>
      <c r="F2" s="276"/>
      <c r="G2" s="276"/>
      <c r="H2" s="276"/>
    </row>
    <row r="3" spans="1:17" ht="15" customHeight="1" x14ac:dyDescent="0.2">
      <c r="A3" s="276" t="s">
        <v>280</v>
      </c>
      <c r="B3" s="276"/>
      <c r="C3" s="276"/>
      <c r="D3" s="276"/>
      <c r="E3" s="276"/>
      <c r="F3" s="276"/>
      <c r="G3" s="276"/>
      <c r="H3" s="276"/>
    </row>
    <row r="4" spans="1:17" x14ac:dyDescent="0.2">
      <c r="A4" s="235"/>
    </row>
    <row r="5" spans="1:17" ht="41.25" customHeight="1" x14ac:dyDescent="0.2">
      <c r="A5" s="277" t="s">
        <v>281</v>
      </c>
      <c r="B5" s="277"/>
      <c r="C5" s="277"/>
      <c r="D5" s="277"/>
      <c r="E5" s="277"/>
      <c r="F5" s="277"/>
      <c r="G5" s="277"/>
      <c r="H5" s="277"/>
    </row>
    <row r="6" spans="1:17" ht="9.75" customHeight="1" x14ac:dyDescent="0.2">
      <c r="A6" s="238"/>
      <c r="B6" s="239"/>
      <c r="C6" s="239"/>
      <c r="D6" s="239"/>
      <c r="E6" s="239"/>
      <c r="F6" s="239"/>
      <c r="G6" s="239"/>
      <c r="H6" s="239"/>
    </row>
    <row r="7" spans="1:17" ht="55.5" customHeight="1" x14ac:dyDescent="0.2">
      <c r="A7" s="278" t="s">
        <v>282</v>
      </c>
      <c r="B7" s="278"/>
      <c r="C7" s="278"/>
      <c r="D7" s="278"/>
      <c r="E7" s="278"/>
      <c r="F7" s="278"/>
      <c r="G7" s="278"/>
      <c r="H7" s="278"/>
    </row>
    <row r="8" spans="1:17" s="240" customFormat="1" ht="15" customHeight="1" x14ac:dyDescent="0.2">
      <c r="A8" s="239"/>
      <c r="B8" s="239"/>
      <c r="C8" s="239"/>
      <c r="D8" s="239"/>
      <c r="E8" s="239"/>
      <c r="F8" s="239"/>
      <c r="G8" s="239"/>
      <c r="H8" s="239"/>
      <c r="I8" s="159"/>
      <c r="J8" s="159"/>
      <c r="K8" s="159"/>
      <c r="L8" s="159"/>
      <c r="M8" s="159"/>
      <c r="N8" s="159"/>
      <c r="O8" s="159"/>
      <c r="P8" s="159"/>
      <c r="Q8" s="159"/>
    </row>
    <row r="9" spans="1:17" ht="9.75" customHeight="1" x14ac:dyDescent="0.2">
      <c r="A9" s="238"/>
      <c r="B9" s="239"/>
      <c r="C9" s="239"/>
      <c r="D9" s="239"/>
      <c r="E9" s="239"/>
      <c r="F9" s="239"/>
      <c r="G9" s="239"/>
      <c r="H9" s="239"/>
    </row>
    <row r="10" spans="1:17" ht="30.75" customHeight="1" x14ac:dyDescent="0.2">
      <c r="A10" s="278" t="s">
        <v>283</v>
      </c>
      <c r="B10" s="278"/>
      <c r="C10" s="278"/>
      <c r="D10" s="278"/>
      <c r="E10" s="278"/>
      <c r="F10" s="278"/>
      <c r="G10" s="278"/>
      <c r="H10" s="278"/>
    </row>
    <row r="11" spans="1:17" ht="13.5" customHeight="1" x14ac:dyDescent="0.2"/>
    <row r="12" spans="1:17" ht="19.5" customHeight="1" x14ac:dyDescent="0.2">
      <c r="A12" s="267" t="s">
        <v>284</v>
      </c>
      <c r="B12" s="268"/>
      <c r="C12" s="271" t="s">
        <v>285</v>
      </c>
      <c r="D12" s="272"/>
      <c r="E12" s="272"/>
      <c r="F12" s="272"/>
      <c r="G12" s="272"/>
      <c r="H12" s="272"/>
    </row>
    <row r="13" spans="1:17" ht="24.75" customHeight="1" x14ac:dyDescent="0.2">
      <c r="A13" s="269"/>
      <c r="B13" s="270"/>
      <c r="C13" s="273" t="s">
        <v>286</v>
      </c>
      <c r="D13" s="274"/>
      <c r="E13" s="271" t="s">
        <v>287</v>
      </c>
      <c r="F13" s="275"/>
      <c r="G13" s="271" t="s">
        <v>288</v>
      </c>
      <c r="H13" s="272"/>
    </row>
    <row r="14" spans="1:17" ht="10.5" customHeight="1" x14ac:dyDescent="0.2">
      <c r="A14" s="241"/>
      <c r="B14" s="242"/>
      <c r="C14" s="243"/>
      <c r="D14" s="239"/>
      <c r="E14" s="239"/>
      <c r="F14" s="239"/>
      <c r="G14" s="239"/>
      <c r="H14" s="239"/>
    </row>
    <row r="15" spans="1:17" ht="15.95" customHeight="1" x14ac:dyDescent="0.2">
      <c r="A15" s="244" t="s">
        <v>208</v>
      </c>
      <c r="B15" s="245"/>
      <c r="C15" s="279">
        <v>-1</v>
      </c>
      <c r="D15" s="280"/>
      <c r="E15" s="281">
        <v>-12.9</v>
      </c>
      <c r="F15" s="281"/>
      <c r="G15" s="280">
        <v>-7.2</v>
      </c>
      <c r="H15" s="280"/>
    </row>
    <row r="16" spans="1:17" ht="15.95" customHeight="1" x14ac:dyDescent="0.2">
      <c r="A16" s="244" t="s">
        <v>207</v>
      </c>
      <c r="B16" s="245"/>
      <c r="C16" s="279">
        <v>0.7</v>
      </c>
      <c r="D16" s="280"/>
      <c r="E16" s="280">
        <v>-13.6</v>
      </c>
      <c r="F16" s="280"/>
      <c r="G16" s="280">
        <v>-6</v>
      </c>
      <c r="H16" s="280"/>
    </row>
    <row r="17" spans="1:17" s="236" customFormat="1" ht="15.95" customHeight="1" x14ac:dyDescent="0.2">
      <c r="A17" s="244" t="s">
        <v>206</v>
      </c>
      <c r="B17" s="245"/>
      <c r="C17" s="279">
        <v>1.3</v>
      </c>
      <c r="D17" s="280"/>
      <c r="E17" s="280">
        <v>-18.899999999999999</v>
      </c>
      <c r="F17" s="280"/>
      <c r="G17" s="280">
        <v>-2</v>
      </c>
      <c r="H17" s="280"/>
      <c r="I17" s="159"/>
      <c r="J17" s="159"/>
      <c r="K17" s="159"/>
      <c r="L17" s="159"/>
      <c r="M17" s="159"/>
      <c r="N17" s="159"/>
      <c r="O17" s="159"/>
      <c r="P17" s="159"/>
      <c r="Q17" s="159"/>
    </row>
    <row r="18" spans="1:17" s="236" customFormat="1" ht="15.95" customHeight="1" x14ac:dyDescent="0.2">
      <c r="A18" s="244" t="s">
        <v>205</v>
      </c>
      <c r="B18" s="245"/>
      <c r="C18" s="279">
        <v>13.8</v>
      </c>
      <c r="D18" s="280"/>
      <c r="E18" s="280">
        <v>23.1</v>
      </c>
      <c r="F18" s="280"/>
      <c r="G18" s="280">
        <v>18.8</v>
      </c>
      <c r="H18" s="280"/>
      <c r="I18" s="159"/>
      <c r="J18" s="159"/>
      <c r="K18" s="159"/>
      <c r="L18" s="159"/>
      <c r="M18" s="159"/>
      <c r="N18" s="159"/>
      <c r="O18" s="159"/>
      <c r="P18" s="159"/>
      <c r="Q18" s="159"/>
    </row>
    <row r="19" spans="1:17" s="236" customFormat="1" ht="25.5" customHeight="1" x14ac:dyDescent="0.2">
      <c r="A19" s="283" t="s">
        <v>289</v>
      </c>
      <c r="B19" s="284"/>
      <c r="C19" s="285">
        <v>2.1</v>
      </c>
      <c r="D19" s="286"/>
      <c r="E19" s="286">
        <v>-8.8000000000000007</v>
      </c>
      <c r="F19" s="286"/>
      <c r="G19" s="286">
        <v>-2.9</v>
      </c>
      <c r="H19" s="286"/>
      <c r="I19" s="159"/>
      <c r="J19" s="159"/>
      <c r="K19" s="159"/>
      <c r="L19" s="159"/>
      <c r="M19" s="159"/>
      <c r="N19" s="159"/>
      <c r="O19" s="159"/>
      <c r="P19" s="159"/>
      <c r="Q19" s="159"/>
    </row>
    <row r="20" spans="1:17" s="236" customFormat="1" ht="6" customHeight="1" x14ac:dyDescent="0.2">
      <c r="C20" s="239"/>
      <c r="D20" s="239"/>
      <c r="E20" s="239"/>
      <c r="F20" s="239"/>
      <c r="G20" s="239"/>
      <c r="H20" s="239"/>
      <c r="I20" s="159"/>
      <c r="J20" s="159"/>
      <c r="K20" s="159"/>
      <c r="L20" s="159"/>
      <c r="M20" s="159"/>
      <c r="N20" s="159"/>
      <c r="O20" s="159"/>
      <c r="P20" s="159"/>
      <c r="Q20" s="159"/>
    </row>
    <row r="21" spans="1:17" s="236" customFormat="1" ht="6.75" customHeight="1" x14ac:dyDescent="0.2">
      <c r="A21" s="239"/>
      <c r="B21" s="239"/>
      <c r="C21" s="239"/>
      <c r="D21" s="239"/>
      <c r="E21" s="239"/>
      <c r="F21" s="239"/>
      <c r="G21" s="239"/>
      <c r="H21" s="239"/>
      <c r="I21" s="159"/>
      <c r="J21" s="159"/>
      <c r="K21" s="159"/>
      <c r="L21" s="159"/>
      <c r="M21" s="159"/>
      <c r="N21" s="159"/>
      <c r="O21" s="159"/>
      <c r="P21" s="159"/>
      <c r="Q21" s="159"/>
    </row>
    <row r="22" spans="1:17" s="236" customFormat="1" ht="24" customHeight="1" x14ac:dyDescent="0.2">
      <c r="A22" s="287"/>
      <c r="B22" s="287"/>
      <c r="C22" s="287"/>
      <c r="D22" s="287"/>
      <c r="E22" s="287"/>
      <c r="F22" s="287"/>
      <c r="G22" s="287"/>
      <c r="H22" s="287"/>
      <c r="I22" s="159"/>
      <c r="J22" s="159"/>
      <c r="K22" s="159"/>
      <c r="L22" s="159"/>
      <c r="M22" s="159"/>
      <c r="N22" s="159"/>
      <c r="O22" s="159"/>
      <c r="P22" s="159"/>
      <c r="Q22" s="159"/>
    </row>
    <row r="23" spans="1:17" s="236" customFormat="1" ht="17.25" customHeight="1" x14ac:dyDescent="0.2">
      <c r="A23" s="238"/>
      <c r="B23" s="239"/>
      <c r="C23" s="239"/>
      <c r="D23" s="239"/>
      <c r="E23" s="239"/>
      <c r="F23" s="239"/>
      <c r="G23" s="239"/>
      <c r="H23" s="239"/>
      <c r="I23" s="159"/>
      <c r="J23" s="159"/>
      <c r="K23" s="159"/>
      <c r="L23" s="159"/>
      <c r="M23" s="159"/>
      <c r="N23" s="159"/>
      <c r="O23" s="159"/>
      <c r="P23" s="159"/>
      <c r="Q23" s="159"/>
    </row>
    <row r="24" spans="1:17" s="247" customFormat="1" ht="8.25" customHeight="1" x14ac:dyDescent="0.2">
      <c r="A24" s="246"/>
      <c r="B24" s="246"/>
      <c r="C24" s="246"/>
      <c r="D24" s="246"/>
      <c r="E24" s="246"/>
      <c r="F24" s="246"/>
      <c r="G24" s="246"/>
      <c r="H24" s="246"/>
      <c r="I24" s="159"/>
      <c r="J24" s="159"/>
      <c r="K24" s="159"/>
      <c r="L24" s="159"/>
      <c r="M24" s="159"/>
      <c r="N24" s="159"/>
      <c r="O24" s="159"/>
      <c r="P24" s="159"/>
      <c r="Q24" s="159"/>
    </row>
    <row r="25" spans="1:17" s="236" customFormat="1" ht="26.25" customHeight="1" x14ac:dyDescent="0.2">
      <c r="A25" s="282" t="s">
        <v>290</v>
      </c>
      <c r="B25" s="282"/>
      <c r="C25" s="282"/>
      <c r="D25" s="282"/>
      <c r="E25" s="282"/>
      <c r="F25" s="282"/>
      <c r="G25" s="282"/>
      <c r="H25" s="282"/>
      <c r="I25" s="159"/>
      <c r="J25" s="159"/>
      <c r="K25" s="159"/>
      <c r="L25" s="159"/>
      <c r="M25" s="159"/>
      <c r="N25" s="159"/>
      <c r="O25" s="159"/>
      <c r="P25" s="159"/>
      <c r="Q25" s="159"/>
    </row>
    <row r="26" spans="1:17" s="236" customFormat="1" x14ac:dyDescent="0.2">
      <c r="I26" s="159"/>
      <c r="J26" s="159"/>
      <c r="K26" s="159"/>
      <c r="L26" s="159"/>
      <c r="M26" s="159"/>
      <c r="N26" s="159"/>
      <c r="O26" s="159"/>
      <c r="P26" s="159"/>
      <c r="Q26" s="159"/>
    </row>
    <row r="27" spans="1:17" s="236" customFormat="1" ht="15.95" customHeight="1" x14ac:dyDescent="0.2">
      <c r="A27" s="267" t="s">
        <v>291</v>
      </c>
      <c r="B27" s="288"/>
      <c r="C27" s="271" t="s">
        <v>10</v>
      </c>
      <c r="D27" s="272"/>
      <c r="E27" s="272"/>
      <c r="F27" s="272"/>
      <c r="G27" s="272"/>
      <c r="H27" s="272"/>
      <c r="I27" s="159"/>
      <c r="J27" s="159"/>
      <c r="K27" s="159"/>
      <c r="L27" s="159"/>
      <c r="M27" s="159"/>
      <c r="N27" s="159"/>
      <c r="O27" s="159"/>
      <c r="P27" s="159"/>
      <c r="Q27" s="159"/>
    </row>
    <row r="28" spans="1:17" s="236" customFormat="1" ht="15.95" customHeight="1" x14ac:dyDescent="0.2">
      <c r="A28" s="289"/>
      <c r="B28" s="290"/>
      <c r="C28" s="271" t="s">
        <v>292</v>
      </c>
      <c r="D28" s="275"/>
      <c r="E28" s="271" t="s">
        <v>293</v>
      </c>
      <c r="F28" s="275"/>
      <c r="G28" s="271" t="s">
        <v>294</v>
      </c>
      <c r="H28" s="272"/>
      <c r="I28" s="159"/>
      <c r="J28" s="159"/>
      <c r="K28" s="159"/>
      <c r="L28" s="159"/>
      <c r="M28" s="159"/>
      <c r="N28" s="159"/>
      <c r="O28" s="159"/>
      <c r="P28" s="159"/>
      <c r="Q28" s="159"/>
    </row>
    <row r="29" spans="1:17" s="236" customFormat="1" ht="15.95" customHeight="1" x14ac:dyDescent="0.2">
      <c r="A29" s="291"/>
      <c r="B29" s="292"/>
      <c r="C29" s="271" t="s">
        <v>19</v>
      </c>
      <c r="D29" s="275"/>
      <c r="E29" s="271" t="s">
        <v>115</v>
      </c>
      <c r="F29" s="272"/>
      <c r="G29" s="272"/>
      <c r="H29" s="272"/>
      <c r="I29" s="159"/>
      <c r="J29" s="159"/>
      <c r="K29" s="159"/>
      <c r="L29" s="159"/>
      <c r="M29" s="159"/>
      <c r="N29" s="159"/>
      <c r="O29" s="159"/>
      <c r="P29" s="159"/>
      <c r="Q29" s="159"/>
    </row>
    <row r="30" spans="1:17" s="236" customFormat="1" x14ac:dyDescent="0.2">
      <c r="I30" s="159"/>
      <c r="J30" s="159"/>
      <c r="K30" s="159"/>
      <c r="L30" s="159"/>
      <c r="M30" s="159"/>
      <c r="N30" s="159"/>
      <c r="O30" s="159"/>
      <c r="P30" s="159"/>
      <c r="Q30" s="159"/>
    </row>
    <row r="31" spans="1:17" s="236" customFormat="1" ht="12.75" customHeight="1" x14ac:dyDescent="0.2">
      <c r="C31" s="293" t="s">
        <v>295</v>
      </c>
      <c r="D31" s="293"/>
      <c r="E31" s="293"/>
      <c r="F31" s="293"/>
      <c r="G31" s="293"/>
      <c r="H31" s="293"/>
      <c r="I31" s="159"/>
      <c r="J31" s="159"/>
      <c r="K31" s="159"/>
      <c r="L31" s="159"/>
      <c r="M31" s="159"/>
      <c r="N31" s="159"/>
      <c r="O31" s="159"/>
      <c r="P31" s="159"/>
      <c r="Q31" s="159"/>
    </row>
    <row r="32" spans="1:17" s="236" customFormat="1" x14ac:dyDescent="0.2">
      <c r="I32" s="159"/>
      <c r="J32" s="159"/>
      <c r="K32" s="159"/>
      <c r="L32" s="159"/>
      <c r="M32" s="159"/>
      <c r="N32" s="159"/>
      <c r="O32" s="159"/>
      <c r="P32" s="159"/>
      <c r="Q32" s="159"/>
    </row>
    <row r="33" spans="1:17" ht="14.1" customHeight="1" x14ac:dyDescent="0.2">
      <c r="A33" s="248">
        <v>2019</v>
      </c>
      <c r="B33" s="249" t="s">
        <v>296</v>
      </c>
      <c r="C33" s="294">
        <v>120759</v>
      </c>
      <c r="D33" s="295"/>
      <c r="E33" s="296">
        <v>125</v>
      </c>
      <c r="F33" s="296"/>
      <c r="G33" s="297">
        <v>17896</v>
      </c>
      <c r="H33" s="297"/>
    </row>
    <row r="34" spans="1:17" ht="14.1" customHeight="1" x14ac:dyDescent="0.2">
      <c r="A34" s="248" t="s">
        <v>220</v>
      </c>
      <c r="B34" s="249" t="s">
        <v>297</v>
      </c>
      <c r="C34" s="294">
        <v>132037</v>
      </c>
      <c r="D34" s="295"/>
      <c r="E34" s="296">
        <v>132.97</v>
      </c>
      <c r="F34" s="296"/>
      <c r="G34" s="297">
        <v>17704</v>
      </c>
      <c r="H34" s="297"/>
    </row>
    <row r="35" spans="1:17" ht="14.1" customHeight="1" x14ac:dyDescent="0.2">
      <c r="A35" s="248" t="s">
        <v>220</v>
      </c>
      <c r="B35" s="249" t="s">
        <v>190</v>
      </c>
      <c r="C35" s="294">
        <v>142528</v>
      </c>
      <c r="D35" s="295"/>
      <c r="E35" s="296">
        <v>143.96</v>
      </c>
      <c r="F35" s="296"/>
      <c r="G35" s="297">
        <v>20026</v>
      </c>
      <c r="H35" s="297"/>
    </row>
    <row r="36" spans="1:17" ht="14.1" customHeight="1" x14ac:dyDescent="0.2">
      <c r="B36" s="245"/>
      <c r="C36" s="250"/>
      <c r="D36" s="250"/>
      <c r="E36" s="250"/>
      <c r="F36" s="250"/>
      <c r="G36" s="250"/>
      <c r="H36" s="250"/>
    </row>
    <row r="37" spans="1:17" ht="14.1" customHeight="1" x14ac:dyDescent="0.2">
      <c r="A37" s="248">
        <v>2020</v>
      </c>
      <c r="B37" s="249" t="s">
        <v>296</v>
      </c>
      <c r="C37" s="294">
        <v>120049</v>
      </c>
      <c r="D37" s="295"/>
      <c r="E37" s="296">
        <v>131</v>
      </c>
      <c r="F37" s="296"/>
      <c r="G37" s="297">
        <v>18206</v>
      </c>
      <c r="H37" s="297"/>
    </row>
    <row r="38" spans="1:17" ht="14.1" customHeight="1" x14ac:dyDescent="0.2">
      <c r="A38" s="248" t="s">
        <v>220</v>
      </c>
      <c r="B38" s="249" t="s">
        <v>297</v>
      </c>
      <c r="C38" s="294">
        <v>133742</v>
      </c>
      <c r="D38" s="295"/>
      <c r="E38" s="296">
        <v>139</v>
      </c>
      <c r="F38" s="296"/>
      <c r="G38" s="297">
        <v>18385</v>
      </c>
      <c r="H38" s="297"/>
    </row>
    <row r="39" spans="1:17" ht="14.1" customHeight="1" x14ac:dyDescent="0.2">
      <c r="A39" s="248" t="s">
        <v>220</v>
      </c>
      <c r="B39" s="249" t="s">
        <v>190</v>
      </c>
      <c r="C39" s="294">
        <v>124117</v>
      </c>
      <c r="D39" s="295"/>
      <c r="E39" s="296">
        <v>137</v>
      </c>
      <c r="F39" s="296"/>
      <c r="G39" s="297">
        <v>18763</v>
      </c>
      <c r="H39" s="297"/>
    </row>
    <row r="40" spans="1:17" x14ac:dyDescent="0.2">
      <c r="A40" s="235"/>
    </row>
    <row r="41" spans="1:17" x14ac:dyDescent="0.2">
      <c r="A41" s="235"/>
      <c r="C41" s="298" t="s">
        <v>298</v>
      </c>
      <c r="D41" s="298"/>
      <c r="E41" s="298"/>
      <c r="F41" s="298"/>
      <c r="G41" s="298"/>
      <c r="H41" s="298"/>
    </row>
    <row r="43" spans="1:17" ht="14.1" customHeight="1" x14ac:dyDescent="0.2">
      <c r="A43" s="299" t="s">
        <v>299</v>
      </c>
      <c r="B43" s="300"/>
      <c r="C43" s="301">
        <v>-7.2</v>
      </c>
      <c r="D43" s="302"/>
      <c r="E43" s="303">
        <v>-1.4</v>
      </c>
      <c r="F43" s="303"/>
      <c r="G43" s="302">
        <v>2.1</v>
      </c>
      <c r="H43" s="302"/>
    </row>
    <row r="44" spans="1:17" ht="14.1" customHeight="1" x14ac:dyDescent="0.2">
      <c r="A44" s="299" t="s">
        <v>300</v>
      </c>
      <c r="B44" s="300"/>
      <c r="C44" s="301">
        <v>-12.9</v>
      </c>
      <c r="D44" s="302"/>
      <c r="E44" s="303">
        <v>-4.8</v>
      </c>
      <c r="F44" s="303"/>
      <c r="G44" s="302">
        <v>-6.3</v>
      </c>
      <c r="H44" s="302"/>
    </row>
    <row r="45" spans="1:17" ht="14.1" customHeight="1" x14ac:dyDescent="0.2">
      <c r="A45" s="299" t="s">
        <v>301</v>
      </c>
      <c r="B45" s="300"/>
      <c r="C45" s="301">
        <v>-4.5</v>
      </c>
      <c r="D45" s="302"/>
      <c r="E45" s="303">
        <v>1.3</v>
      </c>
      <c r="F45" s="303"/>
      <c r="G45" s="302">
        <v>-0.5</v>
      </c>
      <c r="H45" s="302"/>
    </row>
    <row r="47" spans="1:17" ht="26.25" customHeight="1" x14ac:dyDescent="0.2">
      <c r="A47" s="238"/>
      <c r="B47" s="239"/>
      <c r="C47" s="239"/>
      <c r="D47" s="239"/>
      <c r="E47" s="239"/>
      <c r="F47" s="239"/>
      <c r="G47" s="239"/>
      <c r="H47" s="239"/>
    </row>
    <row r="48" spans="1:17" s="251" customFormat="1" ht="40.5" customHeight="1" x14ac:dyDescent="0.2">
      <c r="A48" s="282" t="s">
        <v>302</v>
      </c>
      <c r="B48" s="282"/>
      <c r="C48" s="282"/>
      <c r="D48" s="282"/>
      <c r="E48" s="282"/>
      <c r="F48" s="282"/>
      <c r="G48" s="282"/>
      <c r="H48" s="282"/>
      <c r="I48" s="159"/>
      <c r="J48" s="159"/>
      <c r="K48" s="159"/>
      <c r="L48" s="159"/>
      <c r="M48" s="159"/>
      <c r="N48" s="159"/>
      <c r="O48" s="159"/>
      <c r="P48" s="159"/>
      <c r="Q48" s="159"/>
    </row>
    <row r="49" spans="1:17" ht="10.5" customHeight="1" x14ac:dyDescent="0.2">
      <c r="A49" s="252"/>
      <c r="B49" s="252"/>
      <c r="C49" s="252"/>
      <c r="D49" s="252"/>
      <c r="E49" s="252"/>
      <c r="F49" s="252"/>
      <c r="G49" s="252"/>
      <c r="H49" s="252"/>
    </row>
    <row r="50" spans="1:17" ht="50.25" customHeight="1" x14ac:dyDescent="0.2">
      <c r="A50" s="282" t="s">
        <v>303</v>
      </c>
      <c r="B50" s="282"/>
      <c r="C50" s="282"/>
      <c r="D50" s="282"/>
      <c r="E50" s="282"/>
      <c r="F50" s="282"/>
      <c r="G50" s="282"/>
      <c r="H50" s="282"/>
    </row>
    <row r="51" spans="1:17" ht="17.25" customHeight="1" x14ac:dyDescent="0.2">
      <c r="A51" s="252"/>
      <c r="B51" s="252"/>
      <c r="C51" s="252"/>
      <c r="D51" s="252"/>
      <c r="E51" s="252"/>
      <c r="F51" s="252"/>
      <c r="G51" s="252"/>
      <c r="H51" s="252"/>
    </row>
    <row r="52" spans="1:17" s="251" customFormat="1" ht="32.25" customHeight="1" x14ac:dyDescent="0.2">
      <c r="A52" s="282" t="s">
        <v>304</v>
      </c>
      <c r="B52" s="282"/>
      <c r="C52" s="282"/>
      <c r="D52" s="282"/>
      <c r="E52" s="282"/>
      <c r="F52" s="282"/>
      <c r="G52" s="282"/>
      <c r="H52" s="282"/>
      <c r="I52" s="159"/>
      <c r="J52" s="159"/>
      <c r="K52" s="159"/>
      <c r="L52" s="159"/>
      <c r="M52" s="159"/>
      <c r="N52" s="159"/>
      <c r="O52" s="159"/>
      <c r="P52" s="159"/>
      <c r="Q52" s="159"/>
    </row>
    <row r="53" spans="1:17" ht="14.25" customHeight="1" x14ac:dyDescent="0.2">
      <c r="A53" s="252"/>
      <c r="B53" s="252"/>
      <c r="C53" s="252"/>
      <c r="D53" s="252"/>
      <c r="E53" s="252"/>
      <c r="F53" s="252"/>
      <c r="G53" s="252"/>
      <c r="H53" s="252"/>
    </row>
    <row r="54" spans="1:17" s="251" customFormat="1" ht="50.25" customHeight="1" x14ac:dyDescent="0.2">
      <c r="A54" s="282" t="s">
        <v>305</v>
      </c>
      <c r="B54" s="282"/>
      <c r="C54" s="282"/>
      <c r="D54" s="282"/>
      <c r="E54" s="282"/>
      <c r="F54" s="282"/>
      <c r="G54" s="282"/>
      <c r="H54" s="282"/>
      <c r="I54" s="159"/>
      <c r="J54" s="159"/>
      <c r="K54" s="159"/>
      <c r="L54" s="159"/>
      <c r="M54" s="159"/>
      <c r="N54" s="159"/>
      <c r="O54" s="159"/>
      <c r="P54" s="159"/>
      <c r="Q54" s="159"/>
    </row>
    <row r="55" spans="1:17" ht="13.5" customHeight="1" x14ac:dyDescent="0.2">
      <c r="A55" s="238"/>
      <c r="B55" s="239"/>
      <c r="C55" s="239"/>
      <c r="D55" s="239"/>
      <c r="E55" s="239"/>
      <c r="F55" s="239"/>
      <c r="G55" s="239"/>
      <c r="H55" s="239"/>
    </row>
    <row r="56" spans="1:17" s="251" customFormat="1" ht="17.25" customHeight="1" x14ac:dyDescent="0.2">
      <c r="A56" s="277" t="s">
        <v>306</v>
      </c>
      <c r="B56" s="277"/>
      <c r="C56" s="277"/>
      <c r="D56" s="277"/>
      <c r="E56" s="277"/>
      <c r="F56" s="277"/>
      <c r="G56" s="277"/>
      <c r="H56" s="277"/>
      <c r="I56" s="159"/>
      <c r="J56" s="159"/>
      <c r="K56" s="159"/>
      <c r="L56" s="159"/>
      <c r="M56" s="159"/>
      <c r="N56" s="159"/>
      <c r="O56" s="159"/>
      <c r="P56" s="159"/>
      <c r="Q56" s="159"/>
    </row>
    <row r="57" spans="1:17" ht="19.5" customHeight="1" x14ac:dyDescent="0.2">
      <c r="A57" s="239"/>
      <c r="B57" s="239"/>
      <c r="C57" s="239"/>
      <c r="D57" s="239"/>
      <c r="E57" s="239"/>
      <c r="F57" s="239"/>
      <c r="G57" s="239"/>
      <c r="H57" s="239"/>
    </row>
    <row r="58" spans="1:17" ht="15.95" customHeight="1" x14ac:dyDescent="0.2">
      <c r="A58" s="267" t="s">
        <v>284</v>
      </c>
      <c r="B58" s="268"/>
      <c r="C58" s="306">
        <v>43891</v>
      </c>
      <c r="D58" s="306"/>
      <c r="E58" s="308" t="s">
        <v>307</v>
      </c>
      <c r="F58" s="309"/>
      <c r="G58" s="311" t="s">
        <v>308</v>
      </c>
      <c r="H58" s="267"/>
    </row>
    <row r="59" spans="1:17" ht="15.95" customHeight="1" x14ac:dyDescent="0.2">
      <c r="A59" s="304"/>
      <c r="B59" s="305"/>
      <c r="C59" s="307"/>
      <c r="D59" s="307"/>
      <c r="E59" s="310"/>
      <c r="F59" s="310"/>
      <c r="G59" s="312" t="s">
        <v>309</v>
      </c>
      <c r="H59" s="269"/>
    </row>
    <row r="60" spans="1:17" ht="15.95" customHeight="1" x14ac:dyDescent="0.2">
      <c r="A60" s="269"/>
      <c r="B60" s="270"/>
      <c r="C60" s="253" t="s">
        <v>12</v>
      </c>
      <c r="D60" s="253" t="s">
        <v>14</v>
      </c>
      <c r="E60" s="253" t="s">
        <v>12</v>
      </c>
      <c r="F60" s="253" t="s">
        <v>14</v>
      </c>
      <c r="G60" s="254" t="s">
        <v>12</v>
      </c>
      <c r="H60" s="255" t="s">
        <v>14</v>
      </c>
    </row>
    <row r="61" spans="1:17" ht="12.75" customHeight="1" x14ac:dyDescent="0.2">
      <c r="A61" s="243"/>
      <c r="B61" s="256"/>
      <c r="C61" s="239"/>
      <c r="D61" s="239"/>
      <c r="E61" s="239"/>
      <c r="F61" s="239"/>
      <c r="G61" s="239"/>
      <c r="H61" s="239"/>
    </row>
    <row r="62" spans="1:17" ht="15" customHeight="1" x14ac:dyDescent="0.2">
      <c r="A62" s="244" t="s">
        <v>208</v>
      </c>
      <c r="B62" s="245"/>
      <c r="C62" s="257">
        <v>107.024576723526</v>
      </c>
      <c r="D62" s="257">
        <v>128.861347389684</v>
      </c>
      <c r="E62" s="257">
        <v>107.882734065352</v>
      </c>
      <c r="F62" s="257">
        <v>126.887558446036</v>
      </c>
      <c r="G62" s="258">
        <v>-1.85370214101319</v>
      </c>
      <c r="H62" s="258">
        <v>-3.7069093847713801</v>
      </c>
    </row>
    <row r="63" spans="1:17" ht="15" customHeight="1" x14ac:dyDescent="0.2">
      <c r="A63" s="244" t="s">
        <v>207</v>
      </c>
      <c r="B63" s="245"/>
      <c r="C63" s="257">
        <v>99.737475329744399</v>
      </c>
      <c r="D63" s="257">
        <v>105.53936248458101</v>
      </c>
      <c r="E63" s="257">
        <v>116.87417028522199</v>
      </c>
      <c r="F63" s="257">
        <v>126.162583109491</v>
      </c>
      <c r="G63" s="258">
        <v>-5.6713460315892403</v>
      </c>
      <c r="H63" s="258">
        <v>-5.0828526147693198</v>
      </c>
    </row>
    <row r="64" spans="1:17" ht="15" customHeight="1" x14ac:dyDescent="0.2">
      <c r="A64" s="244" t="s">
        <v>206</v>
      </c>
      <c r="B64" s="245"/>
      <c r="C64" s="257">
        <v>133.03565264296799</v>
      </c>
      <c r="D64" s="257">
        <v>183.292390962675</v>
      </c>
      <c r="E64" s="257">
        <v>171.92280952413</v>
      </c>
      <c r="F64" s="257">
        <v>274.61533260109297</v>
      </c>
      <c r="G64" s="258">
        <v>0.46655291439405699</v>
      </c>
      <c r="H64" s="258">
        <v>0.25574372211313801</v>
      </c>
    </row>
    <row r="65" spans="1:17" s="236" customFormat="1" ht="15" customHeight="1" x14ac:dyDescent="0.2">
      <c r="A65" s="244" t="s">
        <v>205</v>
      </c>
      <c r="B65" s="245"/>
      <c r="C65" s="257">
        <v>143.50531676556699</v>
      </c>
      <c r="D65" s="257">
        <v>168.55055195433101</v>
      </c>
      <c r="E65" s="257">
        <v>133.97786667868201</v>
      </c>
      <c r="F65" s="257">
        <v>151.38728923485101</v>
      </c>
      <c r="G65" s="258">
        <v>9.3040137947717199</v>
      </c>
      <c r="H65" s="258">
        <v>13.175792247889699</v>
      </c>
      <c r="I65" s="159"/>
      <c r="J65" s="159"/>
      <c r="K65" s="159"/>
      <c r="L65" s="159"/>
      <c r="M65" s="159"/>
      <c r="N65" s="159"/>
      <c r="O65" s="159"/>
      <c r="P65" s="159"/>
      <c r="Q65" s="159"/>
    </row>
    <row r="66" spans="1:17" s="236" customFormat="1" ht="28.5" customHeight="1" x14ac:dyDescent="0.2">
      <c r="A66" s="283" t="s">
        <v>310</v>
      </c>
      <c r="B66" s="284"/>
      <c r="C66" s="259">
        <v>105.231874566386</v>
      </c>
      <c r="D66" s="259">
        <v>121.008847131766</v>
      </c>
      <c r="E66" s="259">
        <v>115.842866603677</v>
      </c>
      <c r="F66" s="259">
        <v>134.96416671079101</v>
      </c>
      <c r="G66" s="260">
        <v>-3.3435852328204398</v>
      </c>
      <c r="H66" s="260">
        <v>-3.4833820695788802</v>
      </c>
      <c r="I66" s="159"/>
      <c r="J66" s="159"/>
      <c r="K66" s="159"/>
      <c r="L66" s="159"/>
      <c r="M66" s="159"/>
      <c r="N66" s="159"/>
      <c r="O66" s="159"/>
      <c r="P66" s="159"/>
      <c r="Q66" s="159"/>
    </row>
    <row r="67" spans="1:17" s="236" customFormat="1" ht="12.75" customHeight="1" x14ac:dyDescent="0.2">
      <c r="C67" s="239"/>
      <c r="D67" s="239"/>
      <c r="E67" s="239"/>
      <c r="F67" s="239"/>
      <c r="G67" s="239"/>
      <c r="H67" s="261"/>
      <c r="I67" s="159"/>
      <c r="J67" s="159"/>
      <c r="K67" s="159"/>
      <c r="L67" s="159"/>
      <c r="M67" s="159"/>
      <c r="N67" s="159"/>
      <c r="O67" s="159"/>
      <c r="P67" s="159"/>
      <c r="Q67" s="159"/>
    </row>
    <row r="68" spans="1:17" s="236" customFormat="1" ht="26.25" customHeight="1" x14ac:dyDescent="0.2">
      <c r="A68" s="239"/>
      <c r="B68" s="239"/>
      <c r="C68" s="239"/>
      <c r="D68" s="239"/>
      <c r="E68" s="239"/>
      <c r="F68" s="239"/>
      <c r="G68" s="239"/>
      <c r="H68" s="239"/>
      <c r="I68" s="159"/>
      <c r="J68" s="159"/>
      <c r="K68" s="159"/>
      <c r="L68" s="159"/>
      <c r="M68" s="159"/>
      <c r="N68" s="159"/>
      <c r="O68" s="159"/>
      <c r="P68" s="159"/>
      <c r="Q68" s="159"/>
    </row>
    <row r="69" spans="1:17" s="236" customFormat="1" ht="44.25" customHeight="1" x14ac:dyDescent="0.2">
      <c r="A69" s="277" t="s">
        <v>311</v>
      </c>
      <c r="B69" s="277"/>
      <c r="C69" s="277"/>
      <c r="D69" s="277"/>
      <c r="E69" s="277"/>
      <c r="F69" s="277"/>
      <c r="G69" s="277"/>
      <c r="H69" s="277"/>
      <c r="I69" s="159"/>
      <c r="J69" s="159"/>
      <c r="K69" s="159"/>
      <c r="L69" s="159"/>
      <c r="M69" s="159"/>
      <c r="N69" s="159"/>
      <c r="O69" s="159"/>
      <c r="P69" s="159"/>
      <c r="Q69" s="159"/>
    </row>
    <row r="70" spans="1:17" s="236" customFormat="1" ht="14.25" customHeight="1" x14ac:dyDescent="0.2">
      <c r="A70" s="238"/>
      <c r="B70" s="239"/>
      <c r="C70" s="239"/>
      <c r="D70" s="239"/>
      <c r="E70" s="239"/>
      <c r="F70" s="239"/>
      <c r="G70" s="239"/>
      <c r="H70" s="239"/>
      <c r="I70" s="159"/>
      <c r="J70" s="159"/>
      <c r="K70" s="159"/>
      <c r="L70" s="159"/>
      <c r="M70" s="159"/>
      <c r="N70" s="159"/>
      <c r="O70" s="159"/>
      <c r="P70" s="159"/>
      <c r="Q70" s="159"/>
    </row>
    <row r="71" spans="1:17" s="236" customFormat="1" ht="52.5" customHeight="1" x14ac:dyDescent="0.2">
      <c r="A71" s="277" t="s">
        <v>312</v>
      </c>
      <c r="B71" s="277"/>
      <c r="C71" s="277"/>
      <c r="D71" s="277"/>
      <c r="E71" s="277"/>
      <c r="F71" s="277"/>
      <c r="G71" s="277"/>
      <c r="H71" s="277"/>
      <c r="I71" s="159"/>
      <c r="J71" s="159"/>
      <c r="K71" s="159"/>
      <c r="L71" s="159"/>
      <c r="M71" s="159"/>
      <c r="N71" s="159"/>
      <c r="O71" s="159"/>
      <c r="P71" s="159"/>
      <c r="Q71" s="159"/>
    </row>
    <row r="72" spans="1:17" s="236" customFormat="1" ht="26.25" customHeight="1" x14ac:dyDescent="0.2">
      <c r="A72" s="238"/>
      <c r="B72" s="239"/>
      <c r="C72" s="239"/>
      <c r="D72" s="239"/>
      <c r="E72" s="239"/>
      <c r="F72" s="239"/>
      <c r="G72" s="239"/>
      <c r="H72" s="239"/>
      <c r="I72" s="159"/>
      <c r="J72" s="159"/>
      <c r="K72" s="159"/>
      <c r="L72" s="159"/>
      <c r="M72" s="159"/>
      <c r="N72" s="159"/>
      <c r="O72" s="159"/>
      <c r="P72" s="159"/>
      <c r="Q72" s="159"/>
    </row>
    <row r="73" spans="1:17" s="236" customFormat="1" ht="51.75" customHeight="1" x14ac:dyDescent="0.2">
      <c r="A73" s="277" t="s">
        <v>313</v>
      </c>
      <c r="B73" s="277"/>
      <c r="C73" s="277"/>
      <c r="D73" s="277"/>
      <c r="E73" s="277"/>
      <c r="F73" s="277"/>
      <c r="G73" s="277"/>
      <c r="H73" s="277"/>
      <c r="I73" s="159"/>
      <c r="J73" s="159"/>
      <c r="K73" s="159"/>
      <c r="L73" s="159"/>
      <c r="M73" s="159"/>
      <c r="N73" s="159"/>
      <c r="O73" s="159"/>
      <c r="P73" s="159"/>
      <c r="Q73" s="159"/>
    </row>
    <row r="74" spans="1:17" s="236" customFormat="1" ht="24.75" customHeight="1" x14ac:dyDescent="0.2">
      <c r="A74" s="238"/>
      <c r="B74" s="239"/>
      <c r="C74" s="239"/>
      <c r="D74" s="239"/>
      <c r="E74" s="239"/>
      <c r="F74" s="239"/>
      <c r="G74" s="239"/>
      <c r="H74" s="239"/>
      <c r="I74" s="159"/>
      <c r="J74" s="159"/>
      <c r="K74" s="159"/>
      <c r="L74" s="159"/>
      <c r="M74" s="159"/>
      <c r="N74" s="159"/>
      <c r="O74" s="159"/>
      <c r="P74" s="159"/>
      <c r="Q74" s="159"/>
    </row>
    <row r="75" spans="1:17" s="236" customFormat="1" ht="18.75" customHeight="1" x14ac:dyDescent="0.2">
      <c r="A75" s="277" t="s">
        <v>314</v>
      </c>
      <c r="B75" s="277"/>
      <c r="C75" s="277"/>
      <c r="D75" s="277"/>
      <c r="E75" s="277"/>
      <c r="F75" s="277"/>
      <c r="G75" s="277"/>
      <c r="H75" s="277"/>
      <c r="I75" s="159"/>
      <c r="J75" s="159"/>
      <c r="K75" s="159"/>
      <c r="L75" s="159"/>
      <c r="M75" s="159"/>
      <c r="N75" s="159"/>
      <c r="O75" s="159"/>
      <c r="P75" s="159"/>
      <c r="Q75" s="159"/>
    </row>
    <row r="76" spans="1:17" s="236" customFormat="1" ht="20.25" customHeight="1" x14ac:dyDescent="0.2">
      <c r="I76" s="159"/>
      <c r="J76" s="159"/>
      <c r="K76" s="159"/>
      <c r="L76" s="159"/>
      <c r="M76" s="159"/>
      <c r="N76" s="159"/>
      <c r="O76" s="159"/>
      <c r="P76" s="159"/>
      <c r="Q76" s="159"/>
    </row>
    <row r="77" spans="1:17" s="236" customFormat="1" ht="17.100000000000001" customHeight="1" x14ac:dyDescent="0.2">
      <c r="A77" s="267" t="s">
        <v>291</v>
      </c>
      <c r="B77" s="268"/>
      <c r="C77" s="267" t="s">
        <v>315</v>
      </c>
      <c r="D77" s="267"/>
      <c r="E77" s="267"/>
      <c r="I77" s="159"/>
      <c r="J77" s="159"/>
      <c r="K77" s="159"/>
      <c r="L77" s="159"/>
      <c r="M77" s="159"/>
      <c r="N77" s="159"/>
      <c r="O77" s="159"/>
      <c r="P77" s="159"/>
      <c r="Q77" s="159"/>
    </row>
    <row r="78" spans="1:17" s="236" customFormat="1" ht="17.100000000000001" customHeight="1" x14ac:dyDescent="0.2">
      <c r="A78" s="269"/>
      <c r="B78" s="270"/>
      <c r="C78" s="269"/>
      <c r="D78" s="269"/>
      <c r="E78" s="269"/>
      <c r="I78" s="159"/>
      <c r="J78" s="159"/>
      <c r="K78" s="159"/>
      <c r="L78" s="159"/>
      <c r="M78" s="159"/>
      <c r="N78" s="159"/>
      <c r="O78" s="159"/>
      <c r="P78" s="159"/>
      <c r="Q78" s="159"/>
    </row>
    <row r="79" spans="1:17" s="236" customFormat="1" ht="15.75" customHeight="1" x14ac:dyDescent="0.2">
      <c r="F79" s="239"/>
      <c r="G79" s="239"/>
      <c r="H79" s="239"/>
      <c r="I79" s="159"/>
      <c r="J79" s="159"/>
      <c r="K79" s="159"/>
      <c r="L79" s="159"/>
      <c r="M79" s="159"/>
      <c r="N79" s="159"/>
      <c r="O79" s="159"/>
      <c r="P79" s="159"/>
      <c r="Q79" s="159"/>
    </row>
    <row r="80" spans="1:17" s="236" customFormat="1" x14ac:dyDescent="0.2">
      <c r="C80" s="298" t="s">
        <v>316</v>
      </c>
      <c r="D80" s="298"/>
      <c r="E80" s="298"/>
      <c r="F80" s="239"/>
      <c r="G80" s="239"/>
      <c r="H80" s="239"/>
      <c r="I80" s="159"/>
      <c r="J80" s="159"/>
      <c r="K80" s="159"/>
      <c r="L80" s="159"/>
      <c r="M80" s="159"/>
      <c r="N80" s="159"/>
      <c r="O80" s="159"/>
      <c r="P80" s="159"/>
      <c r="Q80" s="159"/>
    </row>
    <row r="81" spans="1:17" s="236" customFormat="1" ht="15" customHeight="1" x14ac:dyDescent="0.2">
      <c r="A81" s="239"/>
      <c r="B81" s="239"/>
      <c r="C81" s="239"/>
      <c r="D81" s="239"/>
      <c r="E81" s="239"/>
      <c r="F81" s="239"/>
      <c r="G81" s="239"/>
      <c r="H81" s="239"/>
      <c r="I81" s="159"/>
      <c r="J81" s="159"/>
      <c r="K81" s="159"/>
      <c r="L81" s="159"/>
      <c r="M81" s="159"/>
      <c r="N81" s="159"/>
      <c r="O81" s="159"/>
      <c r="P81" s="159"/>
      <c r="Q81" s="159"/>
    </row>
    <row r="82" spans="1:17" s="236" customFormat="1" ht="14.1" customHeight="1" x14ac:dyDescent="0.2">
      <c r="A82" s="248">
        <v>2019</v>
      </c>
      <c r="B82" s="245" t="s">
        <v>296</v>
      </c>
      <c r="C82" s="239"/>
      <c r="D82" s="262">
        <v>2969</v>
      </c>
      <c r="E82" s="239"/>
      <c r="F82" s="239"/>
      <c r="G82" s="239"/>
      <c r="H82" s="239"/>
      <c r="I82" s="159"/>
      <c r="J82" s="159"/>
      <c r="K82" s="159"/>
      <c r="L82" s="159"/>
      <c r="M82" s="159"/>
      <c r="N82" s="159"/>
      <c r="O82" s="159"/>
      <c r="P82" s="159"/>
      <c r="Q82" s="159"/>
    </row>
    <row r="83" spans="1:17" s="236" customFormat="1" ht="14.1" customHeight="1" x14ac:dyDescent="0.2">
      <c r="A83" s="248" t="s">
        <v>220</v>
      </c>
      <c r="B83" s="245" t="s">
        <v>297</v>
      </c>
      <c r="C83" s="239"/>
      <c r="D83" s="262">
        <v>2898</v>
      </c>
      <c r="E83" s="239"/>
      <c r="F83" s="239"/>
      <c r="G83" s="239"/>
      <c r="H83" s="239"/>
      <c r="I83" s="159"/>
      <c r="J83" s="159"/>
      <c r="K83" s="159"/>
      <c r="L83" s="159"/>
      <c r="M83" s="159"/>
      <c r="N83" s="159"/>
      <c r="O83" s="159"/>
      <c r="P83" s="159"/>
      <c r="Q83" s="159"/>
    </row>
    <row r="84" spans="1:17" s="236" customFormat="1" ht="14.1" customHeight="1" x14ac:dyDescent="0.2">
      <c r="A84" s="248" t="s">
        <v>220</v>
      </c>
      <c r="B84" s="245" t="s">
        <v>190</v>
      </c>
      <c r="C84" s="239"/>
      <c r="D84" s="262">
        <v>2992</v>
      </c>
      <c r="E84" s="239"/>
      <c r="F84" s="239"/>
      <c r="G84" s="239"/>
      <c r="H84" s="239"/>
      <c r="I84" s="159"/>
      <c r="J84" s="159"/>
      <c r="K84" s="159"/>
      <c r="L84" s="159"/>
      <c r="M84" s="159"/>
      <c r="N84" s="159"/>
      <c r="O84" s="159"/>
      <c r="P84" s="159"/>
      <c r="Q84" s="159"/>
    </row>
    <row r="85" spans="1:17" s="236" customFormat="1" x14ac:dyDescent="0.2">
      <c r="B85" s="245"/>
      <c r="C85" s="239"/>
      <c r="D85" s="263"/>
      <c r="E85" s="239"/>
      <c r="F85" s="239"/>
      <c r="G85" s="239"/>
      <c r="H85" s="239"/>
      <c r="I85" s="159"/>
      <c r="J85" s="159"/>
      <c r="K85" s="159"/>
      <c r="L85" s="159"/>
      <c r="M85" s="159"/>
      <c r="N85" s="159"/>
      <c r="O85" s="159"/>
      <c r="P85" s="159"/>
      <c r="Q85" s="159"/>
    </row>
    <row r="86" spans="1:17" s="236" customFormat="1" ht="14.1" customHeight="1" x14ac:dyDescent="0.2">
      <c r="A86" s="248">
        <v>2020</v>
      </c>
      <c r="B86" s="245" t="s">
        <v>296</v>
      </c>
      <c r="C86" s="239"/>
      <c r="D86" s="262">
        <v>3009</v>
      </c>
      <c r="E86" s="239"/>
      <c r="F86" s="239"/>
      <c r="G86" s="239"/>
      <c r="H86" s="239"/>
      <c r="I86" s="159"/>
      <c r="J86" s="159"/>
      <c r="K86" s="159"/>
      <c r="L86" s="159"/>
      <c r="M86" s="159"/>
      <c r="N86" s="159"/>
      <c r="O86" s="159"/>
      <c r="P86" s="159"/>
      <c r="Q86" s="159"/>
    </row>
    <row r="87" spans="1:17" s="236" customFormat="1" ht="14.1" customHeight="1" x14ac:dyDescent="0.2">
      <c r="A87" s="248" t="s">
        <v>220</v>
      </c>
      <c r="B87" s="245" t="s">
        <v>297</v>
      </c>
      <c r="C87" s="239"/>
      <c r="D87" s="262">
        <v>2953</v>
      </c>
      <c r="E87" s="239"/>
      <c r="F87" s="239"/>
      <c r="G87" s="239"/>
      <c r="H87" s="239"/>
      <c r="I87" s="159"/>
      <c r="J87" s="159"/>
      <c r="K87" s="159"/>
      <c r="L87" s="159"/>
      <c r="M87" s="159"/>
      <c r="N87" s="159"/>
      <c r="O87" s="159"/>
      <c r="P87" s="159"/>
      <c r="Q87" s="159"/>
    </row>
    <row r="88" spans="1:17" s="236" customFormat="1" ht="14.1" customHeight="1" x14ac:dyDescent="0.2">
      <c r="A88" s="248" t="s">
        <v>220</v>
      </c>
      <c r="B88" s="245" t="s">
        <v>190</v>
      </c>
      <c r="C88" s="239"/>
      <c r="D88" s="262">
        <v>3003</v>
      </c>
      <c r="E88" s="239"/>
      <c r="F88" s="239"/>
      <c r="G88" s="239"/>
      <c r="H88" s="239"/>
      <c r="I88" s="159"/>
      <c r="J88" s="159"/>
      <c r="K88" s="159"/>
      <c r="L88" s="159"/>
      <c r="M88" s="159"/>
      <c r="N88" s="159"/>
      <c r="O88" s="159"/>
      <c r="P88" s="159"/>
      <c r="Q88" s="159"/>
    </row>
    <row r="89" spans="1:17" s="236" customFormat="1" ht="14.25" customHeight="1" x14ac:dyDescent="0.2">
      <c r="A89" s="239"/>
      <c r="B89" s="239"/>
      <c r="C89" s="239"/>
      <c r="D89" s="239"/>
      <c r="E89" s="239"/>
      <c r="F89" s="239"/>
      <c r="G89" s="239"/>
      <c r="H89" s="239"/>
      <c r="I89" s="159"/>
      <c r="J89" s="159"/>
      <c r="K89" s="159"/>
      <c r="L89" s="159"/>
      <c r="M89" s="159"/>
      <c r="N89" s="159"/>
      <c r="O89" s="159"/>
      <c r="P89" s="159"/>
      <c r="Q89" s="159"/>
    </row>
    <row r="90" spans="1:17" s="236" customFormat="1" x14ac:dyDescent="0.2">
      <c r="C90" s="298" t="s">
        <v>298</v>
      </c>
      <c r="D90" s="298"/>
      <c r="E90" s="298"/>
      <c r="F90" s="239"/>
      <c r="G90" s="239"/>
      <c r="H90" s="239"/>
      <c r="I90" s="159"/>
      <c r="J90" s="159"/>
      <c r="K90" s="159"/>
      <c r="L90" s="159"/>
      <c r="M90" s="159"/>
      <c r="N90" s="159"/>
      <c r="O90" s="159"/>
      <c r="P90" s="159"/>
      <c r="Q90" s="159"/>
    </row>
    <row r="91" spans="1:17" s="236" customFormat="1" x14ac:dyDescent="0.2">
      <c r="A91" s="239"/>
      <c r="B91" s="239"/>
      <c r="C91" s="239"/>
      <c r="D91" s="239"/>
      <c r="E91" s="239"/>
      <c r="F91" s="239"/>
      <c r="G91" s="239"/>
      <c r="H91" s="239"/>
      <c r="I91" s="159"/>
      <c r="J91" s="159"/>
      <c r="K91" s="159"/>
      <c r="L91" s="159"/>
      <c r="M91" s="159"/>
      <c r="N91" s="159"/>
      <c r="O91" s="159"/>
      <c r="P91" s="159"/>
      <c r="Q91" s="159"/>
    </row>
    <row r="92" spans="1:17" s="236" customFormat="1" ht="14.1" customHeight="1" x14ac:dyDescent="0.2">
      <c r="A92" s="299" t="s">
        <v>299</v>
      </c>
      <c r="B92" s="300"/>
      <c r="C92" s="239"/>
      <c r="D92" s="264">
        <v>1.7</v>
      </c>
      <c r="E92" s="239"/>
      <c r="F92" s="239"/>
      <c r="G92" s="239"/>
      <c r="H92" s="239"/>
      <c r="I92" s="159"/>
      <c r="J92" s="159"/>
      <c r="K92" s="159"/>
      <c r="L92" s="159"/>
      <c r="M92" s="159"/>
      <c r="N92" s="159"/>
      <c r="O92" s="159"/>
      <c r="P92" s="159"/>
      <c r="Q92" s="159"/>
    </row>
    <row r="93" spans="1:17" s="236" customFormat="1" ht="14.1" customHeight="1" x14ac:dyDescent="0.2">
      <c r="A93" s="299" t="s">
        <v>300</v>
      </c>
      <c r="B93" s="300"/>
      <c r="C93" s="239"/>
      <c r="D93" s="264">
        <v>0.4</v>
      </c>
      <c r="E93" s="239"/>
      <c r="F93" s="239"/>
      <c r="G93" s="239"/>
      <c r="H93" s="239"/>
      <c r="I93" s="159"/>
      <c r="J93" s="159"/>
      <c r="K93" s="159"/>
      <c r="L93" s="159"/>
      <c r="M93" s="159"/>
      <c r="N93" s="159"/>
      <c r="O93" s="159"/>
      <c r="P93" s="159"/>
      <c r="Q93" s="159"/>
    </row>
    <row r="94" spans="1:17" s="236" customFormat="1" ht="14.1" customHeight="1" x14ac:dyDescent="0.2">
      <c r="A94" s="299" t="s">
        <v>301</v>
      </c>
      <c r="B94" s="300"/>
      <c r="C94" s="239"/>
      <c r="D94" s="264">
        <v>1.2</v>
      </c>
      <c r="E94" s="239"/>
      <c r="F94" s="239"/>
      <c r="G94" s="239"/>
      <c r="H94" s="239"/>
      <c r="I94" s="159"/>
      <c r="J94" s="159"/>
      <c r="K94" s="159"/>
      <c r="L94" s="159"/>
      <c r="M94" s="159"/>
      <c r="N94" s="159"/>
      <c r="O94" s="159"/>
      <c r="P94" s="159"/>
      <c r="Q94" s="159"/>
    </row>
    <row r="95" spans="1:17" s="236" customFormat="1" ht="28.5" customHeight="1" x14ac:dyDescent="0.2">
      <c r="A95" s="239"/>
      <c r="B95" s="239"/>
      <c r="C95" s="239"/>
      <c r="D95" s="239"/>
      <c r="E95" s="239"/>
      <c r="F95" s="239"/>
      <c r="G95" s="239"/>
      <c r="H95" s="239"/>
      <c r="I95" s="159"/>
      <c r="J95" s="159"/>
      <c r="K95" s="159"/>
      <c r="L95" s="159"/>
      <c r="M95" s="159"/>
      <c r="N95" s="159"/>
      <c r="O95" s="159"/>
      <c r="P95" s="159"/>
      <c r="Q95" s="159"/>
    </row>
    <row r="96" spans="1:17" s="236" customFormat="1" ht="28.5" customHeight="1" x14ac:dyDescent="0.2">
      <c r="I96" s="159"/>
      <c r="J96" s="159"/>
      <c r="K96" s="159"/>
      <c r="L96" s="159"/>
      <c r="M96" s="159"/>
      <c r="N96" s="159"/>
      <c r="O96" s="159"/>
      <c r="P96" s="159"/>
      <c r="Q96" s="159"/>
    </row>
    <row r="97" spans="1:17" ht="30" customHeight="1" x14ac:dyDescent="0.2">
      <c r="A97" s="277" t="s">
        <v>317</v>
      </c>
      <c r="B97" s="277"/>
      <c r="C97" s="277"/>
      <c r="D97" s="277"/>
      <c r="E97" s="277"/>
      <c r="F97" s="277"/>
      <c r="G97" s="277"/>
      <c r="H97" s="277"/>
    </row>
    <row r="98" spans="1:17" s="240" customFormat="1" x14ac:dyDescent="0.2">
      <c r="A98" s="265"/>
      <c r="B98" s="265"/>
      <c r="C98" s="265"/>
      <c r="D98" s="265"/>
      <c r="E98" s="265"/>
      <c r="F98" s="265"/>
      <c r="G98" s="265"/>
      <c r="H98" s="265"/>
      <c r="I98" s="159"/>
      <c r="J98" s="159"/>
      <c r="K98" s="159"/>
      <c r="L98" s="159"/>
      <c r="M98" s="159"/>
      <c r="N98" s="159"/>
      <c r="O98" s="159"/>
      <c r="P98" s="159"/>
      <c r="Q98" s="159"/>
    </row>
    <row r="99" spans="1:17" s="240" customFormat="1" x14ac:dyDescent="0.2">
      <c r="A99" s="265"/>
      <c r="B99" s="265"/>
      <c r="C99" s="265"/>
      <c r="D99" s="265"/>
      <c r="E99" s="265" t="s">
        <v>220</v>
      </c>
      <c r="F99" s="265"/>
      <c r="G99" s="265"/>
      <c r="H99" s="265"/>
      <c r="I99" s="159"/>
      <c r="J99" s="159"/>
      <c r="K99" s="159"/>
      <c r="L99" s="159"/>
      <c r="M99" s="159"/>
      <c r="N99" s="159"/>
      <c r="O99" s="159"/>
      <c r="P99" s="159"/>
      <c r="Q99" s="159"/>
    </row>
    <row r="100" spans="1:17" s="240" customFormat="1" x14ac:dyDescent="0.2">
      <c r="A100" s="265"/>
      <c r="B100" s="265"/>
      <c r="C100" s="265"/>
      <c r="D100" s="265"/>
      <c r="E100" s="265"/>
      <c r="F100" s="265"/>
      <c r="G100" s="265"/>
      <c r="H100" s="265"/>
      <c r="I100" s="159"/>
      <c r="J100" s="159"/>
      <c r="K100" s="159"/>
      <c r="L100" s="159"/>
      <c r="M100" s="159"/>
      <c r="N100" s="159"/>
      <c r="O100" s="159"/>
      <c r="P100" s="159"/>
      <c r="Q100" s="159"/>
    </row>
    <row r="101" spans="1:17" s="240" customFormat="1" x14ac:dyDescent="0.2">
      <c r="A101" s="265"/>
      <c r="B101" s="265"/>
      <c r="C101" s="265"/>
      <c r="D101" s="265"/>
      <c r="E101" s="265"/>
      <c r="F101" s="265"/>
      <c r="G101" s="265"/>
      <c r="H101" s="265"/>
      <c r="I101" s="159"/>
      <c r="J101" s="159"/>
      <c r="K101" s="159"/>
      <c r="L101" s="159"/>
      <c r="M101" s="159"/>
      <c r="N101" s="159"/>
      <c r="O101" s="159"/>
      <c r="P101" s="159"/>
      <c r="Q101" s="159"/>
    </row>
    <row r="102" spans="1:17" s="240" customFormat="1" x14ac:dyDescent="0.2">
      <c r="A102" s="265"/>
      <c r="B102" s="265"/>
      <c r="C102" s="265"/>
      <c r="D102" s="265"/>
      <c r="E102" s="265"/>
      <c r="F102" s="265"/>
      <c r="G102" s="265"/>
      <c r="H102" s="265"/>
      <c r="I102" s="159"/>
      <c r="J102" s="159"/>
      <c r="K102" s="159"/>
      <c r="L102" s="159"/>
      <c r="M102" s="159"/>
      <c r="N102" s="159"/>
      <c r="O102" s="159"/>
      <c r="P102" s="159"/>
      <c r="Q102" s="159"/>
    </row>
    <row r="103" spans="1:17" s="240" customFormat="1" x14ac:dyDescent="0.2">
      <c r="A103" s="265"/>
      <c r="B103" s="265"/>
      <c r="C103" s="265"/>
      <c r="D103" s="265"/>
      <c r="E103" s="265"/>
      <c r="F103" s="265"/>
      <c r="G103" s="265"/>
      <c r="H103" s="265"/>
      <c r="I103" s="159"/>
      <c r="J103" s="159"/>
      <c r="K103" s="159"/>
      <c r="L103" s="159"/>
      <c r="M103" s="159"/>
      <c r="N103" s="159"/>
      <c r="O103" s="159"/>
      <c r="P103" s="159"/>
      <c r="Q103" s="159"/>
    </row>
    <row r="104" spans="1:17" s="240" customFormat="1" x14ac:dyDescent="0.2">
      <c r="A104" s="265"/>
      <c r="B104" s="265"/>
      <c r="C104" s="265"/>
      <c r="D104" s="265"/>
      <c r="E104" s="265"/>
      <c r="F104" s="265"/>
      <c r="G104" s="265"/>
      <c r="H104" s="265"/>
      <c r="I104" s="159"/>
      <c r="J104" s="159"/>
      <c r="K104" s="159"/>
      <c r="L104" s="159"/>
      <c r="M104" s="159"/>
      <c r="N104" s="159"/>
      <c r="O104" s="159"/>
      <c r="P104" s="159"/>
      <c r="Q104" s="159"/>
    </row>
    <row r="105" spans="1:17" s="240" customFormat="1" x14ac:dyDescent="0.2">
      <c r="A105" s="265"/>
      <c r="B105" s="265"/>
      <c r="C105" s="265"/>
      <c r="D105" s="265"/>
      <c r="E105" s="265"/>
      <c r="F105" s="265"/>
      <c r="G105" s="265"/>
      <c r="H105" s="265"/>
      <c r="I105" s="159"/>
      <c r="J105" s="159"/>
      <c r="K105" s="159"/>
      <c r="L105" s="159"/>
      <c r="M105" s="159"/>
      <c r="N105" s="159"/>
      <c r="O105" s="159"/>
      <c r="P105" s="159"/>
      <c r="Q105" s="159"/>
    </row>
    <row r="106" spans="1:17" s="240" customFormat="1" x14ac:dyDescent="0.2">
      <c r="A106" s="265"/>
      <c r="B106" s="265"/>
      <c r="C106" s="265"/>
      <c r="D106" s="265"/>
      <c r="E106" s="265"/>
      <c r="F106" s="265"/>
      <c r="G106" s="265"/>
      <c r="H106" s="265"/>
      <c r="I106" s="159"/>
      <c r="J106" s="159"/>
      <c r="K106" s="159"/>
      <c r="L106" s="159"/>
      <c r="M106" s="159"/>
      <c r="N106" s="159"/>
      <c r="O106" s="159"/>
      <c r="P106" s="159"/>
      <c r="Q106" s="159"/>
    </row>
    <row r="107" spans="1:17" s="240" customFormat="1" x14ac:dyDescent="0.2">
      <c r="A107" s="265"/>
      <c r="B107" s="265"/>
      <c r="C107" s="265"/>
      <c r="D107" s="265"/>
      <c r="E107" s="265"/>
      <c r="F107" s="265"/>
      <c r="G107" s="265"/>
      <c r="H107" s="265"/>
      <c r="I107" s="159"/>
      <c r="J107" s="159"/>
      <c r="K107" s="159"/>
      <c r="L107" s="159"/>
      <c r="M107" s="159"/>
      <c r="N107" s="159"/>
      <c r="O107" s="159"/>
      <c r="P107" s="159"/>
      <c r="Q107" s="159"/>
    </row>
    <row r="108" spans="1:17" s="240" customFormat="1" x14ac:dyDescent="0.2">
      <c r="A108" s="265"/>
      <c r="B108" s="265"/>
      <c r="C108" s="265"/>
      <c r="D108" s="265"/>
      <c r="E108" s="265"/>
      <c r="F108" s="265"/>
      <c r="G108" s="265"/>
      <c r="H108" s="265"/>
      <c r="I108" s="159"/>
      <c r="J108" s="159"/>
      <c r="K108" s="159"/>
      <c r="L108" s="159"/>
      <c r="M108" s="159"/>
      <c r="N108" s="159"/>
      <c r="O108" s="159"/>
      <c r="P108" s="159"/>
      <c r="Q108" s="159"/>
    </row>
    <row r="109" spans="1:17" s="240" customFormat="1" x14ac:dyDescent="0.2">
      <c r="A109" s="265"/>
      <c r="B109" s="265"/>
      <c r="C109" s="265"/>
      <c r="D109" s="265"/>
      <c r="E109" s="265"/>
      <c r="F109" s="265"/>
      <c r="G109" s="265"/>
      <c r="H109" s="265"/>
      <c r="I109" s="159"/>
      <c r="J109" s="159"/>
      <c r="K109" s="159"/>
      <c r="L109" s="159"/>
      <c r="M109" s="159"/>
      <c r="N109" s="159"/>
      <c r="O109" s="159"/>
      <c r="P109" s="159"/>
      <c r="Q109" s="159"/>
    </row>
    <row r="110" spans="1:17" s="240" customFormat="1" x14ac:dyDescent="0.2">
      <c r="A110" s="265"/>
      <c r="B110" s="265"/>
      <c r="C110" s="265"/>
      <c r="D110" s="265"/>
      <c r="E110" s="265"/>
      <c r="F110" s="265"/>
      <c r="G110" s="265"/>
      <c r="H110" s="265"/>
      <c r="I110" s="159"/>
      <c r="J110" s="159"/>
      <c r="K110" s="159"/>
      <c r="L110" s="159"/>
      <c r="M110" s="159"/>
      <c r="N110" s="159"/>
      <c r="O110" s="159"/>
      <c r="P110" s="159"/>
      <c r="Q110" s="159"/>
    </row>
    <row r="111" spans="1:17" s="240" customFormat="1" x14ac:dyDescent="0.2">
      <c r="A111" s="265"/>
      <c r="B111" s="265"/>
      <c r="C111" s="265"/>
      <c r="D111" s="265"/>
      <c r="E111" s="265"/>
      <c r="F111" s="265"/>
      <c r="G111" s="265"/>
      <c r="H111" s="265"/>
      <c r="I111" s="159"/>
      <c r="J111" s="159"/>
      <c r="K111" s="159"/>
      <c r="L111" s="159"/>
      <c r="M111" s="159"/>
      <c r="N111" s="159"/>
      <c r="O111" s="159"/>
      <c r="P111" s="159"/>
      <c r="Q111" s="159"/>
    </row>
    <row r="112" spans="1:17" s="240" customFormat="1" x14ac:dyDescent="0.2">
      <c r="A112" s="265"/>
      <c r="B112" s="265"/>
      <c r="C112" s="265"/>
      <c r="D112" s="265"/>
      <c r="E112" s="265"/>
      <c r="F112" s="265"/>
      <c r="G112" s="265"/>
      <c r="H112" s="265"/>
      <c r="I112" s="159"/>
      <c r="J112" s="159"/>
      <c r="K112" s="159"/>
      <c r="L112" s="159"/>
      <c r="M112" s="159"/>
      <c r="N112" s="159"/>
      <c r="O112" s="159"/>
      <c r="P112" s="159"/>
      <c r="Q112" s="159"/>
    </row>
    <row r="113" spans="1:17" s="240" customFormat="1" x14ac:dyDescent="0.2">
      <c r="A113" s="265"/>
      <c r="B113" s="265"/>
      <c r="C113" s="265"/>
      <c r="D113" s="265"/>
      <c r="E113" s="265"/>
      <c r="F113" s="265"/>
      <c r="G113" s="265"/>
      <c r="H113" s="265"/>
      <c r="I113" s="159"/>
      <c r="J113" s="159"/>
      <c r="K113" s="159"/>
      <c r="L113" s="159"/>
      <c r="M113" s="159"/>
      <c r="N113" s="159"/>
      <c r="O113" s="159"/>
      <c r="P113" s="159"/>
      <c r="Q113" s="159"/>
    </row>
    <row r="114" spans="1:17" s="240" customFormat="1" x14ac:dyDescent="0.2">
      <c r="A114" s="265"/>
      <c r="B114" s="265"/>
      <c r="C114" s="265"/>
      <c r="D114" s="265"/>
      <c r="E114" s="265"/>
      <c r="F114" s="265"/>
      <c r="G114" s="265"/>
      <c r="H114" s="265"/>
      <c r="I114" s="159"/>
      <c r="J114" s="159"/>
      <c r="K114" s="159"/>
      <c r="L114" s="159"/>
      <c r="M114" s="159"/>
      <c r="N114" s="159"/>
      <c r="O114" s="159"/>
      <c r="P114" s="159"/>
      <c r="Q114" s="159"/>
    </row>
    <row r="115" spans="1:17" s="240" customFormat="1" x14ac:dyDescent="0.2">
      <c r="A115" s="265"/>
      <c r="B115" s="265"/>
      <c r="C115" s="265"/>
      <c r="D115" s="265"/>
      <c r="E115" s="265"/>
      <c r="F115" s="265"/>
      <c r="G115" s="265"/>
      <c r="H115" s="265"/>
      <c r="I115" s="159"/>
      <c r="J115" s="159"/>
      <c r="K115" s="159"/>
      <c r="L115" s="159"/>
      <c r="M115" s="159"/>
      <c r="N115" s="159"/>
      <c r="O115" s="159"/>
      <c r="P115" s="159"/>
      <c r="Q115" s="159"/>
    </row>
    <row r="116" spans="1:17" s="240" customFormat="1" x14ac:dyDescent="0.2">
      <c r="A116" s="265"/>
      <c r="B116" s="265"/>
      <c r="C116" s="265"/>
      <c r="D116" s="265"/>
      <c r="E116" s="265"/>
      <c r="F116" s="265"/>
      <c r="G116" s="265"/>
      <c r="H116" s="265"/>
      <c r="I116" s="159"/>
      <c r="J116" s="159"/>
      <c r="K116" s="159"/>
      <c r="L116" s="159"/>
      <c r="M116" s="159"/>
      <c r="N116" s="159"/>
      <c r="O116" s="159"/>
      <c r="P116" s="159"/>
      <c r="Q116" s="159"/>
    </row>
    <row r="117" spans="1:17" s="240" customFormat="1" x14ac:dyDescent="0.2">
      <c r="A117" s="265"/>
      <c r="B117" s="265"/>
      <c r="C117" s="265"/>
      <c r="D117" s="265"/>
      <c r="E117" s="265"/>
      <c r="F117" s="265"/>
      <c r="G117" s="265"/>
      <c r="H117" s="265"/>
      <c r="I117" s="159"/>
      <c r="J117" s="159"/>
      <c r="K117" s="159"/>
      <c r="L117" s="159"/>
      <c r="M117" s="159"/>
      <c r="N117" s="159"/>
      <c r="O117" s="159"/>
      <c r="P117" s="159"/>
      <c r="Q117" s="159"/>
    </row>
    <row r="118" spans="1:17" s="240" customFormat="1" x14ac:dyDescent="0.2">
      <c r="A118" s="265"/>
      <c r="B118" s="265"/>
      <c r="C118" s="265"/>
      <c r="D118" s="265"/>
      <c r="E118" s="265"/>
      <c r="F118" s="265"/>
      <c r="G118" s="265"/>
      <c r="H118" s="265"/>
      <c r="I118" s="159"/>
      <c r="J118" s="159"/>
      <c r="K118" s="159"/>
      <c r="L118" s="159"/>
      <c r="M118" s="159"/>
      <c r="N118" s="159"/>
      <c r="O118" s="159"/>
      <c r="P118" s="159"/>
      <c r="Q118" s="159"/>
    </row>
    <row r="119" spans="1:17" s="240" customFormat="1" x14ac:dyDescent="0.2">
      <c r="A119" s="265"/>
      <c r="B119" s="265"/>
      <c r="C119" s="265"/>
      <c r="D119" s="265"/>
      <c r="E119" s="265"/>
      <c r="F119" s="265"/>
      <c r="G119" s="265"/>
      <c r="H119" s="265"/>
      <c r="I119" s="159"/>
      <c r="J119" s="159"/>
      <c r="K119" s="159"/>
      <c r="L119" s="159"/>
      <c r="M119" s="159"/>
      <c r="N119" s="159"/>
      <c r="O119" s="159"/>
      <c r="P119" s="159"/>
      <c r="Q119" s="159"/>
    </row>
    <row r="120" spans="1:17" s="240" customFormat="1" x14ac:dyDescent="0.2">
      <c r="A120" s="265"/>
      <c r="B120" s="265"/>
      <c r="C120" s="265"/>
      <c r="D120" s="265"/>
      <c r="E120" s="265"/>
      <c r="F120" s="265"/>
      <c r="G120" s="265"/>
      <c r="H120" s="265"/>
      <c r="I120" s="159"/>
      <c r="J120" s="159"/>
      <c r="K120" s="159"/>
      <c r="L120" s="159"/>
      <c r="M120" s="159"/>
      <c r="N120" s="159"/>
      <c r="O120" s="159"/>
      <c r="P120" s="159"/>
      <c r="Q120" s="159"/>
    </row>
    <row r="121" spans="1:17" s="240" customFormat="1" x14ac:dyDescent="0.2">
      <c r="A121" s="265"/>
      <c r="B121" s="265"/>
      <c r="C121" s="265"/>
      <c r="D121" s="265"/>
      <c r="E121" s="265"/>
      <c r="F121" s="265"/>
      <c r="G121" s="265"/>
      <c r="H121" s="265"/>
      <c r="I121" s="159"/>
      <c r="J121" s="159"/>
      <c r="K121" s="159"/>
      <c r="L121" s="159"/>
      <c r="M121" s="159"/>
      <c r="N121" s="159"/>
      <c r="O121" s="159"/>
      <c r="P121" s="159"/>
      <c r="Q121" s="159"/>
    </row>
    <row r="122" spans="1:17" s="240" customFormat="1" x14ac:dyDescent="0.2">
      <c r="A122" s="265"/>
      <c r="B122" s="265"/>
      <c r="C122" s="265"/>
      <c r="D122" s="265"/>
      <c r="E122" s="265"/>
      <c r="F122" s="265"/>
      <c r="G122" s="265"/>
      <c r="H122" s="265"/>
      <c r="I122" s="159"/>
      <c r="J122" s="159"/>
      <c r="K122" s="159"/>
      <c r="L122" s="159"/>
      <c r="M122" s="159"/>
      <c r="N122" s="159"/>
      <c r="O122" s="159"/>
      <c r="P122" s="159"/>
      <c r="Q122" s="159"/>
    </row>
    <row r="123" spans="1:17" s="240" customFormat="1" x14ac:dyDescent="0.2">
      <c r="A123" s="265"/>
      <c r="B123" s="265"/>
      <c r="C123" s="265"/>
      <c r="D123" s="265"/>
      <c r="E123" s="265"/>
      <c r="F123" s="265"/>
      <c r="G123" s="265"/>
      <c r="H123" s="265"/>
      <c r="I123" s="159"/>
      <c r="J123" s="159"/>
      <c r="K123" s="159"/>
      <c r="L123" s="159"/>
      <c r="M123" s="159"/>
      <c r="N123" s="159"/>
      <c r="O123" s="159"/>
      <c r="P123" s="159"/>
      <c r="Q123" s="159"/>
    </row>
    <row r="124" spans="1:17" s="240" customFormat="1" x14ac:dyDescent="0.2">
      <c r="A124" s="265"/>
      <c r="B124" s="265"/>
      <c r="C124" s="265"/>
      <c r="D124" s="265"/>
      <c r="E124" s="265"/>
      <c r="F124" s="265"/>
      <c r="G124" s="265"/>
      <c r="H124" s="265"/>
      <c r="I124" s="159"/>
      <c r="J124" s="159"/>
      <c r="K124" s="159"/>
      <c r="L124" s="159"/>
      <c r="M124" s="159"/>
      <c r="N124" s="159"/>
      <c r="O124" s="159"/>
      <c r="P124" s="159"/>
      <c r="Q124" s="159"/>
    </row>
    <row r="125" spans="1:17" s="240" customFormat="1" x14ac:dyDescent="0.2">
      <c r="A125" s="265"/>
      <c r="B125" s="265"/>
      <c r="C125" s="265"/>
      <c r="D125" s="265"/>
      <c r="E125" s="265"/>
      <c r="F125" s="265"/>
      <c r="G125" s="265"/>
      <c r="H125" s="265"/>
      <c r="I125" s="159"/>
      <c r="J125" s="159"/>
      <c r="K125" s="159"/>
      <c r="L125" s="159"/>
      <c r="M125" s="159"/>
      <c r="N125" s="159"/>
      <c r="O125" s="159"/>
      <c r="P125" s="159"/>
      <c r="Q125" s="159"/>
    </row>
    <row r="126" spans="1:17" s="240" customFormat="1" x14ac:dyDescent="0.2">
      <c r="A126" s="265"/>
      <c r="B126" s="265"/>
      <c r="C126" s="265"/>
      <c r="D126" s="265"/>
      <c r="E126" s="265"/>
      <c r="F126" s="265"/>
      <c r="G126" s="265"/>
      <c r="H126" s="265"/>
      <c r="I126" s="159"/>
      <c r="J126" s="159"/>
      <c r="K126" s="159"/>
      <c r="L126" s="159"/>
      <c r="M126" s="159"/>
      <c r="N126" s="159"/>
      <c r="O126" s="159"/>
      <c r="P126" s="159"/>
      <c r="Q126" s="159"/>
    </row>
    <row r="127" spans="1:17" s="240" customFormat="1" x14ac:dyDescent="0.2">
      <c r="A127" s="265"/>
      <c r="B127" s="265"/>
      <c r="C127" s="265"/>
      <c r="D127" s="265"/>
      <c r="E127" s="265"/>
      <c r="F127" s="265"/>
      <c r="G127" s="265"/>
      <c r="H127" s="265"/>
      <c r="I127" s="159"/>
      <c r="J127" s="159"/>
      <c r="K127" s="159"/>
      <c r="L127" s="159"/>
      <c r="M127" s="159"/>
      <c r="N127" s="159"/>
      <c r="O127" s="159"/>
      <c r="P127" s="159"/>
      <c r="Q127" s="159"/>
    </row>
    <row r="128" spans="1:17" s="240" customFormat="1" x14ac:dyDescent="0.2">
      <c r="A128" s="265"/>
      <c r="B128" s="265"/>
      <c r="C128" s="265"/>
      <c r="D128" s="265"/>
      <c r="E128" s="265"/>
      <c r="F128" s="265"/>
      <c r="G128" s="265"/>
      <c r="H128" s="265"/>
      <c r="I128" s="159"/>
      <c r="J128" s="159"/>
      <c r="K128" s="159"/>
      <c r="L128" s="159"/>
      <c r="M128" s="159"/>
      <c r="N128" s="159"/>
      <c r="O128" s="159"/>
      <c r="P128" s="159"/>
      <c r="Q128" s="159"/>
    </row>
    <row r="129" spans="1:17" s="240" customFormat="1" x14ac:dyDescent="0.2">
      <c r="A129" s="265"/>
      <c r="B129" s="265"/>
      <c r="C129" s="265"/>
      <c r="D129" s="265"/>
      <c r="E129" s="265"/>
      <c r="F129" s="265"/>
      <c r="G129" s="265"/>
      <c r="H129" s="265"/>
      <c r="I129" s="159"/>
      <c r="J129" s="159"/>
      <c r="K129" s="159"/>
      <c r="L129" s="159"/>
      <c r="M129" s="159"/>
      <c r="N129" s="159"/>
      <c r="O129" s="159"/>
      <c r="P129" s="159"/>
      <c r="Q129" s="159"/>
    </row>
    <row r="130" spans="1:17" s="240" customFormat="1" x14ac:dyDescent="0.2">
      <c r="A130" s="265"/>
      <c r="B130" s="265"/>
      <c r="C130" s="265"/>
      <c r="D130" s="265"/>
      <c r="E130" s="265"/>
      <c r="F130" s="265"/>
      <c r="G130" s="265"/>
      <c r="H130" s="265"/>
      <c r="I130" s="159"/>
      <c r="J130" s="159"/>
      <c r="K130" s="159"/>
      <c r="L130" s="159"/>
      <c r="M130" s="159"/>
      <c r="N130" s="159"/>
      <c r="O130" s="159"/>
      <c r="P130" s="159"/>
      <c r="Q130" s="159"/>
    </row>
    <row r="131" spans="1:17" s="240" customFormat="1" x14ac:dyDescent="0.2">
      <c r="A131" s="265"/>
      <c r="B131" s="265"/>
      <c r="C131" s="265"/>
      <c r="D131" s="265"/>
      <c r="E131" s="265"/>
      <c r="F131" s="265"/>
      <c r="G131" s="265"/>
      <c r="H131" s="265"/>
      <c r="I131" s="159"/>
      <c r="J131" s="159"/>
      <c r="K131" s="159"/>
      <c r="L131" s="159"/>
      <c r="M131" s="159"/>
      <c r="N131" s="159"/>
      <c r="O131" s="159"/>
      <c r="P131" s="159"/>
      <c r="Q131" s="159"/>
    </row>
    <row r="132" spans="1:17" s="240" customFormat="1" x14ac:dyDescent="0.2">
      <c r="A132" s="265"/>
      <c r="B132" s="265"/>
      <c r="C132" s="265"/>
      <c r="D132" s="265"/>
      <c r="E132" s="265"/>
      <c r="F132" s="265"/>
      <c r="G132" s="265"/>
      <c r="H132" s="265"/>
      <c r="I132" s="159"/>
      <c r="J132" s="159"/>
      <c r="K132" s="159"/>
      <c r="L132" s="159"/>
      <c r="M132" s="159"/>
      <c r="N132" s="159"/>
      <c r="O132" s="159"/>
      <c r="P132" s="159"/>
      <c r="Q132" s="159"/>
    </row>
    <row r="133" spans="1:17" s="240" customFormat="1" x14ac:dyDescent="0.2">
      <c r="A133" s="265"/>
      <c r="B133" s="265"/>
      <c r="C133" s="265"/>
      <c r="D133" s="265"/>
      <c r="E133" s="265"/>
      <c r="F133" s="265"/>
      <c r="G133" s="265"/>
      <c r="H133" s="265"/>
      <c r="I133" s="159"/>
      <c r="J133" s="159"/>
      <c r="K133" s="159"/>
      <c r="L133" s="159"/>
      <c r="M133" s="159"/>
      <c r="N133" s="159"/>
      <c r="O133" s="159"/>
      <c r="P133" s="159"/>
      <c r="Q133" s="159"/>
    </row>
    <row r="134" spans="1:17" s="240" customFormat="1" x14ac:dyDescent="0.2">
      <c r="A134" s="265"/>
      <c r="B134" s="265"/>
      <c r="C134" s="265"/>
      <c r="D134" s="265"/>
      <c r="E134" s="265"/>
      <c r="F134" s="265"/>
      <c r="G134" s="265"/>
      <c r="H134" s="265"/>
      <c r="I134" s="159"/>
      <c r="J134" s="159"/>
      <c r="K134" s="159"/>
      <c r="L134" s="159"/>
      <c r="M134" s="159"/>
      <c r="N134" s="159"/>
      <c r="O134" s="159"/>
      <c r="P134" s="159"/>
      <c r="Q134" s="159"/>
    </row>
    <row r="135" spans="1:17" s="240" customFormat="1" x14ac:dyDescent="0.2">
      <c r="A135" s="265"/>
      <c r="B135" s="265"/>
      <c r="C135" s="265"/>
      <c r="D135" s="265"/>
      <c r="E135" s="265"/>
      <c r="F135" s="265"/>
      <c r="G135" s="265"/>
      <c r="H135" s="265"/>
      <c r="I135" s="159"/>
      <c r="J135" s="159"/>
      <c r="K135" s="159"/>
      <c r="L135" s="159"/>
      <c r="M135" s="159"/>
      <c r="N135" s="159"/>
      <c r="O135" s="159"/>
      <c r="P135" s="159"/>
      <c r="Q135" s="159"/>
    </row>
    <row r="136" spans="1:17" s="240" customFormat="1" x14ac:dyDescent="0.2">
      <c r="A136" s="265"/>
      <c r="B136" s="265"/>
      <c r="C136" s="265"/>
      <c r="D136" s="265"/>
      <c r="E136" s="265"/>
      <c r="F136" s="265"/>
      <c r="G136" s="265"/>
      <c r="H136" s="265"/>
      <c r="I136" s="159"/>
      <c r="J136" s="159"/>
      <c r="K136" s="159"/>
      <c r="L136" s="159"/>
      <c r="M136" s="159"/>
      <c r="N136" s="159"/>
      <c r="O136" s="159"/>
      <c r="P136" s="159"/>
      <c r="Q136" s="159"/>
    </row>
    <row r="137" spans="1:17" s="240" customFormat="1" x14ac:dyDescent="0.2">
      <c r="A137" s="265"/>
      <c r="B137" s="265"/>
      <c r="C137" s="265"/>
      <c r="D137" s="265"/>
      <c r="E137" s="265"/>
      <c r="F137" s="265"/>
      <c r="G137" s="265"/>
      <c r="H137" s="265"/>
      <c r="I137" s="159"/>
      <c r="J137" s="159"/>
      <c r="K137" s="159"/>
      <c r="L137" s="159"/>
      <c r="M137" s="159"/>
      <c r="N137" s="159"/>
      <c r="O137" s="159"/>
      <c r="P137" s="159"/>
      <c r="Q137" s="159"/>
    </row>
    <row r="138" spans="1:17" s="240" customFormat="1" x14ac:dyDescent="0.2">
      <c r="A138" s="265"/>
      <c r="B138" s="265"/>
      <c r="C138" s="265"/>
      <c r="D138" s="265"/>
      <c r="E138" s="265"/>
      <c r="F138" s="265"/>
      <c r="G138" s="265"/>
      <c r="H138" s="265"/>
      <c r="I138" s="159"/>
      <c r="J138" s="159"/>
      <c r="K138" s="159"/>
      <c r="L138" s="159"/>
      <c r="M138" s="159"/>
      <c r="N138" s="159"/>
      <c r="O138" s="159"/>
      <c r="P138" s="159"/>
      <c r="Q138" s="159"/>
    </row>
    <row r="139" spans="1:17" s="240" customFormat="1" x14ac:dyDescent="0.2">
      <c r="A139" s="265"/>
      <c r="B139" s="265"/>
      <c r="C139" s="265"/>
      <c r="D139" s="265"/>
      <c r="E139" s="265"/>
      <c r="F139" s="265"/>
      <c r="G139" s="265"/>
      <c r="H139" s="265"/>
      <c r="I139" s="159"/>
      <c r="J139" s="159"/>
      <c r="K139" s="159"/>
      <c r="L139" s="159"/>
      <c r="M139" s="159"/>
      <c r="N139" s="159"/>
      <c r="O139" s="159"/>
      <c r="P139" s="159"/>
      <c r="Q139" s="159"/>
    </row>
    <row r="140" spans="1:17" s="240" customFormat="1" x14ac:dyDescent="0.2">
      <c r="A140" s="265"/>
      <c r="B140" s="265"/>
      <c r="C140" s="265"/>
      <c r="D140" s="265"/>
      <c r="E140" s="265"/>
      <c r="F140" s="265"/>
      <c r="G140" s="265"/>
      <c r="H140" s="265"/>
      <c r="I140" s="159"/>
      <c r="J140" s="159"/>
      <c r="K140" s="159"/>
      <c r="L140" s="159"/>
      <c r="M140" s="159"/>
      <c r="N140" s="159"/>
      <c r="O140" s="159"/>
      <c r="P140" s="159"/>
      <c r="Q140" s="159"/>
    </row>
    <row r="141" spans="1:17" s="240" customFormat="1" x14ac:dyDescent="0.2">
      <c r="A141" s="265"/>
      <c r="B141" s="265"/>
      <c r="C141" s="265"/>
      <c r="D141" s="265"/>
      <c r="E141" s="265"/>
      <c r="F141" s="265"/>
      <c r="G141" s="265"/>
      <c r="H141" s="265"/>
      <c r="I141" s="159"/>
      <c r="J141" s="159"/>
      <c r="K141" s="159"/>
      <c r="L141" s="159"/>
      <c r="M141" s="159"/>
      <c r="N141" s="159"/>
      <c r="O141" s="159"/>
      <c r="P141" s="159"/>
      <c r="Q141" s="159"/>
    </row>
    <row r="142" spans="1:17" s="240" customFormat="1" x14ac:dyDescent="0.2">
      <c r="A142" s="265"/>
      <c r="B142" s="265"/>
      <c r="C142" s="265"/>
      <c r="D142" s="265"/>
      <c r="E142" s="265"/>
      <c r="F142" s="265"/>
      <c r="G142" s="265"/>
      <c r="H142" s="265"/>
      <c r="I142" s="159"/>
      <c r="J142" s="159"/>
      <c r="K142" s="159"/>
      <c r="L142" s="159"/>
      <c r="M142" s="159"/>
      <c r="N142" s="159"/>
      <c r="O142" s="159"/>
      <c r="P142" s="159"/>
      <c r="Q142" s="159"/>
    </row>
    <row r="143" spans="1:17" s="240" customFormat="1" x14ac:dyDescent="0.2">
      <c r="A143" s="265"/>
      <c r="B143" s="265"/>
      <c r="C143" s="265"/>
      <c r="D143" s="265"/>
      <c r="E143" s="265"/>
      <c r="F143" s="265"/>
      <c r="G143" s="265"/>
      <c r="H143" s="265"/>
      <c r="I143" s="159"/>
      <c r="J143" s="159"/>
      <c r="K143" s="159"/>
      <c r="L143" s="159"/>
      <c r="M143" s="159"/>
      <c r="N143" s="159"/>
      <c r="O143" s="159"/>
      <c r="P143" s="159"/>
      <c r="Q143" s="159"/>
    </row>
    <row r="144" spans="1:17" s="240" customFormat="1" x14ac:dyDescent="0.2">
      <c r="A144" s="265"/>
      <c r="B144" s="265"/>
      <c r="C144" s="265"/>
      <c r="D144" s="265"/>
      <c r="E144" s="265"/>
      <c r="F144" s="265"/>
      <c r="G144" s="265"/>
      <c r="H144" s="265"/>
      <c r="I144" s="159"/>
      <c r="J144" s="159"/>
      <c r="K144" s="159"/>
      <c r="L144" s="159"/>
      <c r="M144" s="159"/>
      <c r="N144" s="159"/>
      <c r="O144" s="159"/>
      <c r="P144" s="159"/>
      <c r="Q144" s="159"/>
    </row>
    <row r="145" spans="1:17" s="240" customFormat="1" x14ac:dyDescent="0.2">
      <c r="A145" s="265"/>
      <c r="B145" s="265"/>
      <c r="C145" s="265"/>
      <c r="D145" s="265"/>
      <c r="E145" s="265"/>
      <c r="F145" s="265"/>
      <c r="G145" s="265"/>
      <c r="H145" s="265"/>
      <c r="I145" s="159"/>
      <c r="J145" s="159"/>
      <c r="K145" s="159"/>
      <c r="L145" s="159"/>
      <c r="M145" s="159"/>
      <c r="N145" s="159"/>
      <c r="O145" s="159"/>
      <c r="P145" s="159"/>
      <c r="Q145" s="159"/>
    </row>
    <row r="146" spans="1:17" s="240" customFormat="1" x14ac:dyDescent="0.2">
      <c r="A146" s="265"/>
      <c r="B146" s="265"/>
      <c r="C146" s="265"/>
      <c r="D146" s="265"/>
      <c r="E146" s="265"/>
      <c r="F146" s="265"/>
      <c r="G146" s="265"/>
      <c r="H146" s="265"/>
      <c r="I146" s="159"/>
      <c r="J146" s="159"/>
      <c r="K146" s="159"/>
      <c r="L146" s="159"/>
      <c r="M146" s="159"/>
      <c r="N146" s="159"/>
      <c r="O146" s="159"/>
      <c r="P146" s="159"/>
      <c r="Q146" s="159"/>
    </row>
    <row r="147" spans="1:17" s="240" customFormat="1" x14ac:dyDescent="0.2">
      <c r="A147" s="265"/>
      <c r="B147" s="265"/>
      <c r="C147" s="265"/>
      <c r="D147" s="265"/>
      <c r="E147" s="265"/>
      <c r="F147" s="265"/>
      <c r="G147" s="265"/>
      <c r="H147" s="265"/>
      <c r="I147" s="159"/>
      <c r="J147" s="159"/>
      <c r="K147" s="159"/>
      <c r="L147" s="159"/>
      <c r="M147" s="159"/>
      <c r="N147" s="159"/>
      <c r="O147" s="159"/>
      <c r="P147" s="159"/>
      <c r="Q147" s="159"/>
    </row>
    <row r="148" spans="1:17" s="240" customFormat="1" x14ac:dyDescent="0.2">
      <c r="A148" s="265"/>
      <c r="B148" s="265"/>
      <c r="C148" s="265"/>
      <c r="D148" s="265"/>
      <c r="E148" s="265"/>
      <c r="F148" s="265"/>
      <c r="G148" s="265"/>
      <c r="H148" s="265"/>
      <c r="I148" s="159"/>
      <c r="J148" s="159"/>
      <c r="K148" s="159"/>
      <c r="L148" s="159"/>
      <c r="M148" s="159"/>
      <c r="N148" s="159"/>
      <c r="O148" s="159"/>
      <c r="P148" s="159"/>
      <c r="Q148" s="159"/>
    </row>
    <row r="149" spans="1:17" s="240" customFormat="1" x14ac:dyDescent="0.2">
      <c r="A149" s="265"/>
      <c r="B149" s="265"/>
      <c r="C149" s="265"/>
      <c r="D149" s="265"/>
      <c r="E149" s="265"/>
      <c r="F149" s="265"/>
      <c r="G149" s="265"/>
      <c r="H149" s="265"/>
      <c r="I149" s="159"/>
      <c r="J149" s="159"/>
      <c r="K149" s="159"/>
      <c r="L149" s="159"/>
      <c r="M149" s="159"/>
      <c r="N149" s="159"/>
      <c r="O149" s="159"/>
      <c r="P149" s="159"/>
      <c r="Q149" s="159"/>
    </row>
    <row r="150" spans="1:17" s="240" customFormat="1" x14ac:dyDescent="0.2">
      <c r="A150" s="265"/>
      <c r="B150" s="265"/>
      <c r="C150" s="265"/>
      <c r="D150" s="265"/>
      <c r="E150" s="265"/>
      <c r="F150" s="265"/>
      <c r="G150" s="265"/>
      <c r="H150" s="265"/>
      <c r="I150" s="159"/>
      <c r="J150" s="159"/>
      <c r="K150" s="159"/>
      <c r="L150" s="159"/>
      <c r="M150" s="159"/>
      <c r="N150" s="159"/>
      <c r="O150" s="159"/>
      <c r="P150" s="159"/>
      <c r="Q150" s="159"/>
    </row>
    <row r="151" spans="1:17" s="240" customFormat="1" x14ac:dyDescent="0.2">
      <c r="A151" s="265"/>
      <c r="B151" s="265"/>
      <c r="C151" s="265"/>
      <c r="D151" s="265"/>
      <c r="E151" s="265"/>
      <c r="F151" s="265"/>
      <c r="G151" s="265"/>
      <c r="H151" s="265"/>
      <c r="I151" s="159"/>
      <c r="J151" s="159"/>
      <c r="K151" s="159"/>
      <c r="L151" s="159"/>
      <c r="M151" s="159"/>
      <c r="N151" s="159"/>
      <c r="O151" s="159"/>
      <c r="P151" s="159"/>
      <c r="Q151" s="159"/>
    </row>
    <row r="152" spans="1:17" s="240" customFormat="1" x14ac:dyDescent="0.2">
      <c r="A152" s="265"/>
      <c r="B152" s="265"/>
      <c r="C152" s="265"/>
      <c r="D152" s="265"/>
      <c r="E152" s="265"/>
      <c r="F152" s="265"/>
      <c r="G152" s="265"/>
      <c r="H152" s="265"/>
      <c r="I152" s="159"/>
      <c r="J152" s="159"/>
      <c r="K152" s="159"/>
      <c r="L152" s="159"/>
      <c r="M152" s="159"/>
      <c r="N152" s="159"/>
      <c r="O152" s="159"/>
      <c r="P152" s="159"/>
      <c r="Q152" s="159"/>
    </row>
    <row r="153" spans="1:17" s="240" customFormat="1" x14ac:dyDescent="0.2">
      <c r="A153" s="265"/>
      <c r="B153" s="265"/>
      <c r="C153" s="265"/>
      <c r="D153" s="265"/>
      <c r="E153" s="265"/>
      <c r="F153" s="265"/>
      <c r="G153" s="265"/>
      <c r="H153" s="265"/>
      <c r="I153" s="159"/>
      <c r="J153" s="159"/>
      <c r="K153" s="159"/>
      <c r="L153" s="159"/>
      <c r="M153" s="159"/>
      <c r="N153" s="159"/>
      <c r="O153" s="159"/>
      <c r="P153" s="159"/>
      <c r="Q153" s="159"/>
    </row>
    <row r="154" spans="1:17" s="240" customFormat="1" x14ac:dyDescent="0.2">
      <c r="A154" s="265"/>
      <c r="B154" s="265"/>
      <c r="C154" s="265"/>
      <c r="D154" s="265"/>
      <c r="E154" s="265"/>
      <c r="F154" s="265"/>
      <c r="G154" s="265"/>
      <c r="H154" s="265"/>
      <c r="I154" s="159"/>
      <c r="J154" s="159"/>
      <c r="K154" s="159"/>
      <c r="L154" s="159"/>
      <c r="M154" s="159"/>
      <c r="N154" s="159"/>
      <c r="O154" s="159"/>
      <c r="P154" s="159"/>
      <c r="Q154" s="159"/>
    </row>
    <row r="155" spans="1:17" s="240" customFormat="1" x14ac:dyDescent="0.2">
      <c r="A155" s="265"/>
      <c r="B155" s="265"/>
      <c r="C155" s="265"/>
      <c r="D155" s="265"/>
      <c r="E155" s="265"/>
      <c r="F155" s="265"/>
      <c r="G155" s="265"/>
      <c r="H155" s="265"/>
      <c r="I155" s="159"/>
      <c r="J155" s="159"/>
      <c r="K155" s="159"/>
      <c r="L155" s="159"/>
      <c r="M155" s="159"/>
      <c r="N155" s="159"/>
      <c r="O155" s="159"/>
      <c r="P155" s="159"/>
      <c r="Q155" s="159"/>
    </row>
    <row r="156" spans="1:17" s="240" customFormat="1" x14ac:dyDescent="0.2">
      <c r="A156" s="265"/>
      <c r="B156" s="265"/>
      <c r="C156" s="265"/>
      <c r="D156" s="265"/>
      <c r="E156" s="265"/>
      <c r="F156" s="265"/>
      <c r="G156" s="265"/>
      <c r="H156" s="265"/>
      <c r="I156" s="159"/>
      <c r="J156" s="159"/>
      <c r="K156" s="159"/>
      <c r="L156" s="159"/>
      <c r="M156" s="159"/>
      <c r="N156" s="159"/>
      <c r="O156" s="159"/>
      <c r="P156" s="159"/>
      <c r="Q156" s="159"/>
    </row>
    <row r="157" spans="1:17" s="240" customFormat="1" x14ac:dyDescent="0.2">
      <c r="A157" s="265"/>
      <c r="B157" s="265"/>
      <c r="C157" s="265"/>
      <c r="D157" s="265"/>
      <c r="E157" s="265"/>
      <c r="F157" s="265"/>
      <c r="G157" s="265"/>
      <c r="H157" s="265"/>
      <c r="I157" s="159"/>
      <c r="J157" s="159"/>
      <c r="K157" s="159"/>
      <c r="L157" s="159"/>
      <c r="M157" s="159"/>
      <c r="N157" s="159"/>
      <c r="O157" s="159"/>
      <c r="P157" s="159"/>
      <c r="Q157" s="159"/>
    </row>
    <row r="158" spans="1:17" s="240" customFormat="1" x14ac:dyDescent="0.2">
      <c r="A158" s="265"/>
      <c r="B158" s="265"/>
      <c r="C158" s="265"/>
      <c r="D158" s="265"/>
      <c r="E158" s="265"/>
      <c r="F158" s="265"/>
      <c r="G158" s="265"/>
      <c r="H158" s="265"/>
      <c r="I158" s="159"/>
      <c r="J158" s="159"/>
      <c r="K158" s="159"/>
      <c r="L158" s="159"/>
      <c r="M158" s="159"/>
      <c r="N158" s="159"/>
      <c r="O158" s="159"/>
      <c r="P158" s="159"/>
      <c r="Q158" s="159"/>
    </row>
    <row r="159" spans="1:17" s="240" customFormat="1" x14ac:dyDescent="0.2">
      <c r="A159" s="265"/>
      <c r="B159" s="265"/>
      <c r="C159" s="265"/>
      <c r="D159" s="265"/>
      <c r="E159" s="265"/>
      <c r="F159" s="265"/>
      <c r="G159" s="265"/>
      <c r="H159" s="265"/>
      <c r="I159" s="159"/>
      <c r="J159" s="159"/>
      <c r="K159" s="159"/>
      <c r="L159" s="159"/>
      <c r="M159" s="159"/>
      <c r="N159" s="159"/>
      <c r="O159" s="159"/>
      <c r="P159" s="159"/>
      <c r="Q159" s="159"/>
    </row>
    <row r="160" spans="1:17" s="240" customFormat="1" x14ac:dyDescent="0.2">
      <c r="A160" s="265"/>
      <c r="B160" s="265"/>
      <c r="C160" s="265"/>
      <c r="D160" s="265"/>
      <c r="E160" s="265"/>
      <c r="F160" s="265"/>
      <c r="G160" s="265"/>
      <c r="H160" s="265"/>
      <c r="I160" s="159"/>
      <c r="J160" s="159"/>
      <c r="K160" s="159"/>
      <c r="L160" s="159"/>
      <c r="M160" s="159"/>
      <c r="N160" s="159"/>
      <c r="O160" s="159"/>
      <c r="P160" s="159"/>
      <c r="Q160" s="159"/>
    </row>
    <row r="161" spans="1:17" s="240" customFormat="1" x14ac:dyDescent="0.2">
      <c r="A161" s="265"/>
      <c r="B161" s="265"/>
      <c r="C161" s="265"/>
      <c r="D161" s="265"/>
      <c r="E161" s="265"/>
      <c r="F161" s="265"/>
      <c r="G161" s="265"/>
      <c r="H161" s="265"/>
      <c r="I161" s="159"/>
      <c r="J161" s="159"/>
      <c r="K161" s="159"/>
      <c r="L161" s="159"/>
      <c r="M161" s="159"/>
      <c r="N161" s="159"/>
      <c r="O161" s="159"/>
      <c r="P161" s="159"/>
      <c r="Q161" s="159"/>
    </row>
    <row r="162" spans="1:17" s="240" customFormat="1" x14ac:dyDescent="0.2">
      <c r="A162" s="265"/>
      <c r="B162" s="265"/>
      <c r="C162" s="265"/>
      <c r="D162" s="265"/>
      <c r="E162" s="265"/>
      <c r="F162" s="265"/>
      <c r="G162" s="265"/>
      <c r="H162" s="265"/>
      <c r="I162" s="159"/>
      <c r="J162" s="159"/>
      <c r="K162" s="159"/>
      <c r="L162" s="159"/>
      <c r="M162" s="159"/>
      <c r="N162" s="159"/>
      <c r="O162" s="159"/>
      <c r="P162" s="159"/>
      <c r="Q162" s="159"/>
    </row>
    <row r="163" spans="1:17" s="240" customFormat="1" x14ac:dyDescent="0.2">
      <c r="A163" s="265"/>
      <c r="B163" s="265"/>
      <c r="C163" s="265"/>
      <c r="D163" s="265"/>
      <c r="E163" s="265"/>
      <c r="F163" s="265"/>
      <c r="G163" s="265"/>
      <c r="H163" s="265"/>
      <c r="I163" s="159"/>
      <c r="J163" s="159"/>
      <c r="K163" s="159"/>
      <c r="L163" s="159"/>
      <c r="M163" s="159"/>
      <c r="N163" s="159"/>
      <c r="O163" s="159"/>
      <c r="P163" s="159"/>
      <c r="Q163" s="159"/>
    </row>
    <row r="164" spans="1:17" s="240" customFormat="1" x14ac:dyDescent="0.2">
      <c r="A164" s="265"/>
      <c r="B164" s="265"/>
      <c r="C164" s="265"/>
      <c r="D164" s="265"/>
      <c r="E164" s="265"/>
      <c r="F164" s="265"/>
      <c r="G164" s="265"/>
      <c r="H164" s="265"/>
      <c r="I164" s="159"/>
      <c r="J164" s="159"/>
      <c r="K164" s="159"/>
      <c r="L164" s="159"/>
      <c r="M164" s="159"/>
      <c r="N164" s="159"/>
      <c r="O164" s="159"/>
      <c r="P164" s="159"/>
      <c r="Q164" s="159"/>
    </row>
    <row r="165" spans="1:17" s="240" customFormat="1" x14ac:dyDescent="0.2">
      <c r="A165" s="265"/>
      <c r="B165" s="265"/>
      <c r="C165" s="265"/>
      <c r="D165" s="265"/>
      <c r="E165" s="265"/>
      <c r="F165" s="265"/>
      <c r="G165" s="265"/>
      <c r="H165" s="265"/>
      <c r="I165" s="159"/>
      <c r="J165" s="159"/>
      <c r="K165" s="159"/>
      <c r="L165" s="159"/>
      <c r="M165" s="159"/>
      <c r="N165" s="159"/>
      <c r="O165" s="159"/>
      <c r="P165" s="159"/>
      <c r="Q165" s="159"/>
    </row>
    <row r="166" spans="1:17" s="240" customFormat="1" x14ac:dyDescent="0.2">
      <c r="A166" s="265"/>
      <c r="B166" s="265"/>
      <c r="C166" s="265"/>
      <c r="D166" s="265"/>
      <c r="E166" s="265"/>
      <c r="F166" s="265"/>
      <c r="G166" s="265"/>
      <c r="H166" s="265"/>
      <c r="I166" s="159"/>
      <c r="J166" s="159"/>
      <c r="K166" s="159"/>
      <c r="L166" s="159"/>
      <c r="M166" s="159"/>
      <c r="N166" s="159"/>
      <c r="O166" s="159"/>
      <c r="P166" s="159"/>
      <c r="Q166" s="159"/>
    </row>
    <row r="167" spans="1:17" s="240" customFormat="1" x14ac:dyDescent="0.2">
      <c r="A167" s="265"/>
      <c r="B167" s="265"/>
      <c r="C167" s="265"/>
      <c r="D167" s="265"/>
      <c r="E167" s="265"/>
      <c r="F167" s="265"/>
      <c r="G167" s="265"/>
      <c r="H167" s="265"/>
      <c r="I167" s="159"/>
      <c r="J167" s="159"/>
      <c r="K167" s="159"/>
      <c r="L167" s="159"/>
      <c r="M167" s="159"/>
      <c r="N167" s="159"/>
      <c r="O167" s="159"/>
      <c r="P167" s="159"/>
      <c r="Q167" s="159"/>
    </row>
    <row r="168" spans="1:17" s="240" customFormat="1" x14ac:dyDescent="0.2">
      <c r="A168" s="265"/>
      <c r="B168" s="265"/>
      <c r="C168" s="265"/>
      <c r="D168" s="265"/>
      <c r="E168" s="265"/>
      <c r="F168" s="265"/>
      <c r="G168" s="265"/>
      <c r="H168" s="265"/>
      <c r="I168" s="159"/>
      <c r="J168" s="159"/>
      <c r="K168" s="159"/>
      <c r="L168" s="159"/>
      <c r="M168" s="159"/>
      <c r="N168" s="159"/>
      <c r="O168" s="159"/>
      <c r="P168" s="159"/>
      <c r="Q168" s="159"/>
    </row>
    <row r="169" spans="1:17" s="240" customFormat="1" x14ac:dyDescent="0.2">
      <c r="A169" s="265"/>
      <c r="B169" s="265"/>
      <c r="C169" s="265"/>
      <c r="D169" s="265"/>
      <c r="E169" s="265"/>
      <c r="F169" s="265"/>
      <c r="G169" s="265"/>
      <c r="H169" s="265"/>
      <c r="I169" s="159"/>
      <c r="J169" s="159"/>
      <c r="K169" s="159"/>
      <c r="L169" s="159"/>
      <c r="M169" s="159"/>
      <c r="N169" s="159"/>
      <c r="O169" s="159"/>
      <c r="P169" s="159"/>
      <c r="Q169" s="159"/>
    </row>
    <row r="170" spans="1:17" s="240" customFormat="1" x14ac:dyDescent="0.2">
      <c r="A170" s="265"/>
      <c r="B170" s="265"/>
      <c r="C170" s="265"/>
      <c r="D170" s="265"/>
      <c r="E170" s="265"/>
      <c r="F170" s="265"/>
      <c r="G170" s="265"/>
      <c r="H170" s="265"/>
      <c r="I170" s="159"/>
      <c r="J170" s="159"/>
      <c r="K170" s="159"/>
      <c r="L170" s="159"/>
      <c r="M170" s="159"/>
      <c r="N170" s="159"/>
      <c r="O170" s="159"/>
      <c r="P170" s="159"/>
      <c r="Q170" s="159"/>
    </row>
    <row r="171" spans="1:17" s="240" customFormat="1" x14ac:dyDescent="0.2">
      <c r="A171" s="265"/>
      <c r="B171" s="265"/>
      <c r="C171" s="265"/>
      <c r="D171" s="265"/>
      <c r="E171" s="265"/>
      <c r="F171" s="265"/>
      <c r="G171" s="265"/>
      <c r="H171" s="265"/>
      <c r="I171" s="159"/>
      <c r="J171" s="159"/>
      <c r="K171" s="159"/>
      <c r="L171" s="159"/>
      <c r="M171" s="159"/>
      <c r="N171" s="159"/>
      <c r="O171" s="159"/>
      <c r="P171" s="159"/>
      <c r="Q171" s="159"/>
    </row>
    <row r="172" spans="1:17" s="240" customFormat="1" x14ac:dyDescent="0.2">
      <c r="A172" s="265"/>
      <c r="B172" s="265"/>
      <c r="C172" s="265"/>
      <c r="D172" s="265"/>
      <c r="E172" s="265"/>
      <c r="F172" s="265"/>
      <c r="G172" s="265"/>
      <c r="H172" s="265"/>
      <c r="I172" s="159"/>
      <c r="J172" s="159"/>
      <c r="K172" s="159"/>
      <c r="L172" s="159"/>
      <c r="M172" s="159"/>
      <c r="N172" s="159"/>
      <c r="O172" s="159"/>
      <c r="P172" s="159"/>
      <c r="Q172" s="159"/>
    </row>
    <row r="173" spans="1:17" s="240" customFormat="1" x14ac:dyDescent="0.2">
      <c r="A173" s="265"/>
      <c r="B173" s="265"/>
      <c r="C173" s="265"/>
      <c r="D173" s="265"/>
      <c r="E173" s="265"/>
      <c r="F173" s="265"/>
      <c r="G173" s="265"/>
      <c r="H173" s="265"/>
      <c r="I173" s="159"/>
      <c r="J173" s="159"/>
      <c r="K173" s="159"/>
      <c r="L173" s="159"/>
      <c r="M173" s="159"/>
      <c r="N173" s="159"/>
      <c r="O173" s="159"/>
      <c r="P173" s="159"/>
      <c r="Q173" s="159"/>
    </row>
    <row r="174" spans="1:17" s="240" customFormat="1" x14ac:dyDescent="0.2">
      <c r="A174" s="265"/>
      <c r="B174" s="265"/>
      <c r="C174" s="265"/>
      <c r="D174" s="265"/>
      <c r="E174" s="265"/>
      <c r="F174" s="265"/>
      <c r="G174" s="265"/>
      <c r="H174" s="265"/>
      <c r="I174" s="159"/>
      <c r="J174" s="159"/>
      <c r="K174" s="159"/>
      <c r="L174" s="159"/>
      <c r="M174" s="159"/>
      <c r="N174" s="159"/>
      <c r="O174" s="159"/>
      <c r="P174" s="159"/>
      <c r="Q174" s="159"/>
    </row>
    <row r="175" spans="1:17" s="240" customFormat="1" x14ac:dyDescent="0.2">
      <c r="A175" s="265"/>
      <c r="B175" s="265"/>
      <c r="C175" s="265"/>
      <c r="D175" s="265"/>
      <c r="E175" s="265"/>
      <c r="F175" s="265"/>
      <c r="G175" s="265"/>
      <c r="H175" s="265"/>
      <c r="I175" s="159"/>
      <c r="J175" s="159"/>
      <c r="K175" s="159"/>
      <c r="L175" s="159"/>
      <c r="M175" s="159"/>
      <c r="N175" s="159"/>
      <c r="O175" s="159"/>
      <c r="P175" s="159"/>
      <c r="Q175" s="159"/>
    </row>
    <row r="176" spans="1:17" s="240" customFormat="1" x14ac:dyDescent="0.2">
      <c r="A176" s="265"/>
      <c r="B176" s="265"/>
      <c r="C176" s="265"/>
      <c r="D176" s="265"/>
      <c r="E176" s="265"/>
      <c r="F176" s="265"/>
      <c r="G176" s="265"/>
      <c r="H176" s="265"/>
      <c r="I176" s="159"/>
      <c r="J176" s="159"/>
      <c r="K176" s="159"/>
      <c r="L176" s="159"/>
      <c r="M176" s="159"/>
      <c r="N176" s="159"/>
      <c r="O176" s="159"/>
      <c r="P176" s="159"/>
      <c r="Q176" s="159"/>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17" t="s">
        <v>172</v>
      </c>
      <c r="C3" s="317"/>
      <c r="D3" s="317"/>
      <c r="E3" s="317"/>
      <c r="F3" s="317"/>
      <c r="G3" s="317"/>
      <c r="H3" s="317"/>
      <c r="I3" s="317"/>
      <c r="J3" s="317"/>
    </row>
    <row r="4" spans="1:10" x14ac:dyDescent="0.2">
      <c r="B4" s="317" t="s">
        <v>173</v>
      </c>
      <c r="C4" s="317"/>
      <c r="D4" s="317"/>
      <c r="E4" s="317"/>
      <c r="F4" s="317"/>
      <c r="G4" s="317"/>
      <c r="H4" s="317"/>
      <c r="I4" s="317"/>
      <c r="J4" s="317"/>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8" t="s">
        <v>3</v>
      </c>
      <c r="B7" s="321" t="s">
        <v>106</v>
      </c>
      <c r="C7" s="324" t="s">
        <v>174</v>
      </c>
      <c r="D7" s="324" t="s">
        <v>175</v>
      </c>
      <c r="E7" s="324" t="s">
        <v>170</v>
      </c>
      <c r="F7" s="324" t="s">
        <v>9</v>
      </c>
      <c r="G7" s="313" t="s">
        <v>10</v>
      </c>
      <c r="H7" s="314"/>
      <c r="I7" s="314"/>
      <c r="J7" s="314"/>
    </row>
    <row r="8" spans="1:10" x14ac:dyDescent="0.2">
      <c r="A8" s="319"/>
      <c r="B8" s="322"/>
      <c r="C8" s="322"/>
      <c r="D8" s="322"/>
      <c r="E8" s="322"/>
      <c r="F8" s="325"/>
      <c r="G8" s="327" t="s">
        <v>12</v>
      </c>
      <c r="H8" s="313" t="s">
        <v>176</v>
      </c>
      <c r="I8" s="314"/>
      <c r="J8" s="314"/>
    </row>
    <row r="9" spans="1:10" ht="22.5" x14ac:dyDescent="0.2">
      <c r="A9" s="319"/>
      <c r="B9" s="322"/>
      <c r="C9" s="323"/>
      <c r="D9" s="323"/>
      <c r="E9" s="323"/>
      <c r="F9" s="326"/>
      <c r="G9" s="328"/>
      <c r="H9" s="128" t="s">
        <v>177</v>
      </c>
      <c r="I9" s="128" t="s">
        <v>14</v>
      </c>
      <c r="J9" s="129" t="s">
        <v>178</v>
      </c>
    </row>
    <row r="10" spans="1:10" x14ac:dyDescent="0.2">
      <c r="A10" s="320"/>
      <c r="B10" s="323"/>
      <c r="C10" s="66" t="s">
        <v>16</v>
      </c>
      <c r="D10" s="130" t="s">
        <v>179</v>
      </c>
      <c r="E10" s="66" t="s">
        <v>18</v>
      </c>
      <c r="F10" s="315" t="s">
        <v>19</v>
      </c>
      <c r="G10" s="316"/>
      <c r="H10" s="316"/>
      <c r="I10" s="316"/>
      <c r="J10" s="316"/>
    </row>
    <row r="11" spans="1:10" x14ac:dyDescent="0.2">
      <c r="A11" s="72"/>
      <c r="B11" s="131"/>
      <c r="C11" s="73"/>
      <c r="D11" s="74"/>
      <c r="E11" s="76"/>
      <c r="F11" s="77"/>
      <c r="G11" s="74"/>
      <c r="H11" s="74"/>
      <c r="I11" s="74"/>
      <c r="J11" s="74"/>
    </row>
    <row r="12" spans="1:10" ht="12.95" customHeight="1" x14ac:dyDescent="0.2">
      <c r="A12" s="79" t="s">
        <v>116</v>
      </c>
      <c r="B12" s="80" t="s">
        <v>117</v>
      </c>
      <c r="C12" s="132">
        <v>833.33333333333303</v>
      </c>
      <c r="D12" s="132">
        <v>145364</v>
      </c>
      <c r="E12" s="132">
        <v>59337.23</v>
      </c>
      <c r="F12" s="133">
        <v>1303267.04</v>
      </c>
      <c r="G12" s="133">
        <v>8046488.2869999995</v>
      </c>
      <c r="H12" s="133">
        <v>5028345.5650000004</v>
      </c>
      <c r="I12" s="133">
        <v>3018142.7220000001</v>
      </c>
      <c r="J12" s="133">
        <v>1735015.872</v>
      </c>
    </row>
    <row r="13" spans="1:10" ht="12.95" customHeight="1" x14ac:dyDescent="0.2">
      <c r="A13" s="79"/>
      <c r="B13" s="83" t="s">
        <v>118</v>
      </c>
      <c r="C13" s="134"/>
      <c r="D13" s="135"/>
      <c r="E13" s="135"/>
      <c r="F13" s="136"/>
      <c r="G13" s="136"/>
      <c r="H13" s="136"/>
      <c r="I13" s="136"/>
      <c r="J13" s="136"/>
    </row>
    <row r="14" spans="1:10" ht="12.95" customHeight="1" x14ac:dyDescent="0.2">
      <c r="A14" s="79" t="s">
        <v>21</v>
      </c>
      <c r="B14" s="83" t="s">
        <v>119</v>
      </c>
      <c r="C14" s="137">
        <v>416</v>
      </c>
      <c r="D14" s="137">
        <v>69590</v>
      </c>
      <c r="E14" s="137">
        <v>28330.03</v>
      </c>
      <c r="F14" s="137">
        <v>615513.17500000005</v>
      </c>
      <c r="G14" s="137">
        <v>3476778.4720000001</v>
      </c>
      <c r="H14" s="137">
        <v>2213199.4959999998</v>
      </c>
      <c r="I14" s="137">
        <v>1263578.976</v>
      </c>
      <c r="J14" s="137">
        <v>738172.73199999996</v>
      </c>
    </row>
    <row r="15" spans="1:10" ht="12.95" customHeight="1" x14ac:dyDescent="0.2">
      <c r="A15" s="79" t="s">
        <v>21</v>
      </c>
      <c r="B15" s="83" t="s">
        <v>120</v>
      </c>
      <c r="C15" s="137">
        <v>251.333333333333</v>
      </c>
      <c r="D15" s="137">
        <v>46097.333333333299</v>
      </c>
      <c r="E15" s="137">
        <v>18937.401999999998</v>
      </c>
      <c r="F15" s="137">
        <v>456139.36499999999</v>
      </c>
      <c r="G15" s="137">
        <v>2827393.2769999998</v>
      </c>
      <c r="H15" s="137">
        <v>1564169.851</v>
      </c>
      <c r="I15" s="137">
        <v>1263223.426</v>
      </c>
      <c r="J15" s="137">
        <v>747679.63</v>
      </c>
    </row>
    <row r="16" spans="1:10" ht="12.95" customHeight="1" x14ac:dyDescent="0.2">
      <c r="A16" s="79" t="s">
        <v>21</v>
      </c>
      <c r="B16" s="83" t="s">
        <v>121</v>
      </c>
      <c r="C16" s="137">
        <v>33.6666666666667</v>
      </c>
      <c r="D16" s="137">
        <v>6784</v>
      </c>
      <c r="E16" s="137">
        <v>2885.8069999999998</v>
      </c>
      <c r="F16" s="137">
        <v>72268.491999999998</v>
      </c>
      <c r="G16" s="137">
        <v>401557.36599999998</v>
      </c>
      <c r="H16" s="137">
        <v>183134.75399999999</v>
      </c>
      <c r="I16" s="137">
        <v>218422.61199999999</v>
      </c>
      <c r="J16" s="137">
        <v>66754.176999999996</v>
      </c>
    </row>
    <row r="17" spans="1:10" ht="12.95" customHeight="1" x14ac:dyDescent="0.2">
      <c r="A17" s="79" t="s">
        <v>21</v>
      </c>
      <c r="B17" s="83" t="s">
        <v>122</v>
      </c>
      <c r="C17" s="137">
        <v>132.333333333333</v>
      </c>
      <c r="D17" s="137">
        <v>22892.666666666701</v>
      </c>
      <c r="E17" s="137">
        <v>9183.991</v>
      </c>
      <c r="F17" s="137">
        <v>159346.008</v>
      </c>
      <c r="G17" s="137">
        <v>1340759.172</v>
      </c>
      <c r="H17" s="137">
        <v>1067841.4639999999</v>
      </c>
      <c r="I17" s="137">
        <v>272917.70799999998</v>
      </c>
      <c r="J17" s="137">
        <v>182409.33300000001</v>
      </c>
    </row>
    <row r="18" spans="1:10" ht="12.95" customHeight="1" x14ac:dyDescent="0.2">
      <c r="A18" s="79"/>
      <c r="B18" s="72"/>
      <c r="C18" s="134"/>
      <c r="D18" s="135"/>
      <c r="E18" s="135"/>
      <c r="F18" s="135"/>
      <c r="G18" s="135"/>
      <c r="H18" s="135"/>
      <c r="I18" s="135"/>
      <c r="J18" s="135"/>
    </row>
    <row r="19" spans="1:10" ht="12.95" customHeight="1" x14ac:dyDescent="0.2">
      <c r="A19" s="79" t="s">
        <v>123</v>
      </c>
      <c r="B19" s="80" t="s">
        <v>180</v>
      </c>
      <c r="C19" s="138"/>
      <c r="D19" s="138"/>
      <c r="E19" s="138"/>
      <c r="F19" s="138"/>
      <c r="G19" s="139"/>
      <c r="H19" s="139"/>
      <c r="I19" s="138"/>
      <c r="J19" s="138"/>
    </row>
    <row r="20" spans="1:10" ht="12.95" customHeight="1" x14ac:dyDescent="0.2">
      <c r="A20" s="79"/>
      <c r="B20" s="80" t="s">
        <v>181</v>
      </c>
      <c r="C20" s="138">
        <v>4</v>
      </c>
      <c r="D20" s="132">
        <v>546</v>
      </c>
      <c r="E20" s="132">
        <v>257.964</v>
      </c>
      <c r="F20" s="133">
        <v>4479.518</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125</v>
      </c>
      <c r="C22" s="141" t="s">
        <v>126</v>
      </c>
      <c r="D22" s="141" t="s">
        <v>126</v>
      </c>
      <c r="E22" s="141" t="s">
        <v>126</v>
      </c>
      <c r="F22" s="141" t="s">
        <v>126</v>
      </c>
      <c r="G22" s="141" t="s">
        <v>126</v>
      </c>
      <c r="H22" s="141" t="s">
        <v>126</v>
      </c>
      <c r="I22" s="141" t="s">
        <v>126</v>
      </c>
      <c r="J22" s="141" t="s">
        <v>126</v>
      </c>
    </row>
    <row r="23" spans="1:10" ht="12.95" customHeight="1" x14ac:dyDescent="0.2">
      <c r="A23" s="79">
        <v>6</v>
      </c>
      <c r="B23" s="83" t="s">
        <v>127</v>
      </c>
      <c r="C23" s="141" t="s">
        <v>126</v>
      </c>
      <c r="D23" s="141" t="s">
        <v>126</v>
      </c>
      <c r="E23" s="141" t="s">
        <v>126</v>
      </c>
      <c r="F23" s="141" t="s">
        <v>126</v>
      </c>
      <c r="G23" s="141" t="s">
        <v>126</v>
      </c>
      <c r="H23" s="141" t="s">
        <v>126</v>
      </c>
      <c r="I23" s="141" t="s">
        <v>126</v>
      </c>
      <c r="J23" s="141" t="s">
        <v>126</v>
      </c>
    </row>
    <row r="24" spans="1:10" ht="12.95" customHeight="1" x14ac:dyDescent="0.2">
      <c r="A24" s="79">
        <v>7</v>
      </c>
      <c r="B24" s="83" t="s">
        <v>128</v>
      </c>
      <c r="C24" s="141" t="s">
        <v>126</v>
      </c>
      <c r="D24" s="141" t="s">
        <v>126</v>
      </c>
      <c r="E24" s="141" t="s">
        <v>126</v>
      </c>
      <c r="F24" s="141" t="s">
        <v>126</v>
      </c>
      <c r="G24" s="141" t="s">
        <v>126</v>
      </c>
      <c r="H24" s="141" t="s">
        <v>126</v>
      </c>
      <c r="I24" s="141" t="s">
        <v>126</v>
      </c>
      <c r="J24" s="141" t="s">
        <v>126</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4</v>
      </c>
      <c r="D26" s="137">
        <v>546</v>
      </c>
      <c r="E26" s="137">
        <v>257.964</v>
      </c>
      <c r="F26" s="137">
        <v>4479.518</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126</v>
      </c>
      <c r="D29" s="141" t="s">
        <v>126</v>
      </c>
      <c r="E29" s="141" t="s">
        <v>126</v>
      </c>
      <c r="F29" s="141" t="s">
        <v>126</v>
      </c>
      <c r="G29" s="141" t="s">
        <v>126</v>
      </c>
      <c r="H29" s="141" t="s">
        <v>126</v>
      </c>
      <c r="I29" s="141" t="s">
        <v>126</v>
      </c>
      <c r="J29" s="141" t="s">
        <v>126</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829.33333333333303</v>
      </c>
      <c r="D31" s="132">
        <v>144818</v>
      </c>
      <c r="E31" s="132">
        <v>59079.266000000003</v>
      </c>
      <c r="F31" s="133">
        <v>1298787.5220000001</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86.3333333333333</v>
      </c>
      <c r="D33" s="137">
        <v>16154</v>
      </c>
      <c r="E33" s="137">
        <v>6414.3980000000001</v>
      </c>
      <c r="F33" s="137">
        <v>100529.18799999999</v>
      </c>
      <c r="G33" s="137">
        <v>977135.37399999995</v>
      </c>
      <c r="H33" s="137">
        <v>816109.92599999998</v>
      </c>
      <c r="I33" s="137">
        <v>161025.448</v>
      </c>
      <c r="J33" s="142">
        <v>118156.071</v>
      </c>
    </row>
    <row r="34" spans="1:10" ht="12.95" customHeight="1" x14ac:dyDescent="0.2">
      <c r="A34" s="79">
        <v>11</v>
      </c>
      <c r="B34" s="83" t="s">
        <v>50</v>
      </c>
      <c r="C34" s="142">
        <v>6</v>
      </c>
      <c r="D34" s="137">
        <v>764.33333333333303</v>
      </c>
      <c r="E34" s="137">
        <v>306.27800000000002</v>
      </c>
      <c r="F34" s="137">
        <v>7590.2380000000003</v>
      </c>
      <c r="G34" s="137">
        <v>100452.192</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1349.3333333333301</v>
      </c>
      <c r="E36" s="137">
        <v>564.28899999999999</v>
      </c>
      <c r="F36" s="137">
        <v>10307.402</v>
      </c>
      <c r="G36" s="137">
        <v>61938.201999999997</v>
      </c>
      <c r="H36" s="135">
        <v>24248.722000000002</v>
      </c>
      <c r="I36" s="144">
        <v>37689.480000000003</v>
      </c>
      <c r="J36" s="144">
        <v>31863.183000000001</v>
      </c>
    </row>
    <row r="37" spans="1:10" ht="12.95" customHeight="1" x14ac:dyDescent="0.2">
      <c r="A37" s="79">
        <v>14</v>
      </c>
      <c r="B37" s="83" t="s">
        <v>137</v>
      </c>
      <c r="C37" s="137">
        <v>1</v>
      </c>
      <c r="D37" s="141" t="s">
        <v>21</v>
      </c>
      <c r="E37" s="141" t="s">
        <v>21</v>
      </c>
      <c r="F37" s="141" t="s">
        <v>21</v>
      </c>
      <c r="G37" s="141" t="s">
        <v>21</v>
      </c>
      <c r="H37" s="141" t="s">
        <v>21</v>
      </c>
      <c r="I37" s="141" t="s">
        <v>21</v>
      </c>
      <c r="J37" s="141" t="s">
        <v>21</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2</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2813.6666666666702</v>
      </c>
      <c r="E41" s="137">
        <v>1079.3240000000001</v>
      </c>
      <c r="F41" s="137">
        <v>23847.789000000001</v>
      </c>
      <c r="G41" s="137">
        <v>156531.92300000001</v>
      </c>
      <c r="H41" s="137">
        <v>105589.64</v>
      </c>
      <c r="I41" s="137">
        <v>50942.283000000003</v>
      </c>
      <c r="J41" s="144">
        <v>21051.355</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16.6666666666667</v>
      </c>
      <c r="D43" s="137">
        <v>3257.6666666666702</v>
      </c>
      <c r="E43" s="137">
        <v>1281.405</v>
      </c>
      <c r="F43" s="137">
        <v>28827.396000000001</v>
      </c>
      <c r="G43" s="137">
        <v>282832.24200000003</v>
      </c>
      <c r="H43" s="137">
        <v>213607.34099999999</v>
      </c>
      <c r="I43" s="137">
        <v>69224.900999999998</v>
      </c>
      <c r="J43" s="142">
        <v>52906.894</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15</v>
      </c>
      <c r="D46" s="137">
        <v>2124</v>
      </c>
      <c r="E46" s="137">
        <v>883.97799999999995</v>
      </c>
      <c r="F46" s="137">
        <v>17171.347000000002</v>
      </c>
      <c r="G46" s="137">
        <v>97473.108999999997</v>
      </c>
      <c r="H46" s="137">
        <v>80589.150999999998</v>
      </c>
      <c r="I46" s="137">
        <v>16883.957999999999</v>
      </c>
      <c r="J46" s="142">
        <v>12828.8</v>
      </c>
    </row>
    <row r="47" spans="1:10" ht="12.95" customHeight="1" x14ac:dyDescent="0.2">
      <c r="A47" s="79">
        <v>19</v>
      </c>
      <c r="B47" s="83" t="s">
        <v>147</v>
      </c>
      <c r="C47" s="141" t="s">
        <v>126</v>
      </c>
      <c r="D47" s="141" t="s">
        <v>126</v>
      </c>
      <c r="E47" s="141" t="s">
        <v>126</v>
      </c>
      <c r="F47" s="141" t="s">
        <v>126</v>
      </c>
      <c r="G47" s="141" t="s">
        <v>126</v>
      </c>
      <c r="H47" s="141" t="s">
        <v>126</v>
      </c>
      <c r="I47" s="141" t="s">
        <v>126</v>
      </c>
      <c r="J47" s="141" t="s">
        <v>126</v>
      </c>
    </row>
    <row r="48" spans="1:10" ht="12.95" customHeight="1" x14ac:dyDescent="0.2">
      <c r="A48" s="79">
        <v>20</v>
      </c>
      <c r="B48" s="83" t="s">
        <v>148</v>
      </c>
      <c r="C48" s="137">
        <v>23</v>
      </c>
      <c r="D48" s="137">
        <v>3537.3333333333298</v>
      </c>
      <c r="E48" s="137">
        <v>1482.2650000000001</v>
      </c>
      <c r="F48" s="137">
        <v>40194.65</v>
      </c>
      <c r="G48" s="137">
        <v>239389.236</v>
      </c>
      <c r="H48" s="137">
        <v>107717.978</v>
      </c>
      <c r="I48" s="137">
        <v>131671.258</v>
      </c>
      <c r="J48" s="142">
        <v>69724.623000000007</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v>
      </c>
      <c r="D50" s="137">
        <v>1467.3333333333301</v>
      </c>
      <c r="E50" s="137">
        <v>610.40899999999999</v>
      </c>
      <c r="F50" s="137">
        <v>16886.452000000001</v>
      </c>
      <c r="G50" s="137">
        <v>69996.02</v>
      </c>
      <c r="H50" s="137">
        <v>23033.588</v>
      </c>
      <c r="I50" s="137">
        <v>46962.432000000001</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101</v>
      </c>
      <c r="D52" s="137">
        <v>15778.333333333299</v>
      </c>
      <c r="E52" s="137">
        <v>6635.2489999999998</v>
      </c>
      <c r="F52" s="137">
        <v>128565.83199999999</v>
      </c>
      <c r="G52" s="137">
        <v>731464.31400000001</v>
      </c>
      <c r="H52" s="137">
        <v>449862.51699999999</v>
      </c>
      <c r="I52" s="137">
        <v>281601.79700000002</v>
      </c>
      <c r="J52" s="142">
        <v>161214.573</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57.6666666666667</v>
      </c>
      <c r="D55" s="137">
        <v>7987</v>
      </c>
      <c r="E55" s="137">
        <v>3196.2190000000001</v>
      </c>
      <c r="F55" s="137">
        <v>67712.160000000003</v>
      </c>
      <c r="G55" s="137">
        <v>332278.23800000001</v>
      </c>
      <c r="H55" s="137">
        <v>214279.78400000001</v>
      </c>
      <c r="I55" s="137">
        <v>117998.454</v>
      </c>
      <c r="J55" s="137">
        <v>53169.510999999999</v>
      </c>
    </row>
    <row r="56" spans="1:10" ht="12.95" customHeight="1" x14ac:dyDescent="0.2">
      <c r="A56" s="79">
        <v>24</v>
      </c>
      <c r="B56" s="83" t="s">
        <v>156</v>
      </c>
      <c r="C56" s="137">
        <v>16</v>
      </c>
      <c r="D56" s="137">
        <v>4405.6666666666697</v>
      </c>
      <c r="E56" s="137">
        <v>1658.941</v>
      </c>
      <c r="F56" s="137">
        <v>41876.404999999999</v>
      </c>
      <c r="G56" s="137">
        <v>268006.891</v>
      </c>
      <c r="H56" s="137">
        <v>152857.158</v>
      </c>
      <c r="I56" s="137">
        <v>115149.73299999999</v>
      </c>
      <c r="J56" s="144">
        <v>88594.773000000001</v>
      </c>
    </row>
    <row r="57" spans="1:10" ht="12.95" customHeight="1" x14ac:dyDescent="0.2">
      <c r="A57" s="79">
        <v>25</v>
      </c>
      <c r="B57" s="83" t="s">
        <v>157</v>
      </c>
      <c r="C57" s="137">
        <v>148</v>
      </c>
      <c r="D57" s="137">
        <v>22553.666666666701</v>
      </c>
      <c r="E57" s="137">
        <v>9258.24</v>
      </c>
      <c r="F57" s="137">
        <v>199009.21100000001</v>
      </c>
      <c r="G57" s="137">
        <v>1001444.273</v>
      </c>
      <c r="H57" s="137">
        <v>686440.13899999997</v>
      </c>
      <c r="I57" s="137">
        <v>315004.13400000002</v>
      </c>
      <c r="J57" s="137">
        <v>217295.356</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71</v>
      </c>
      <c r="D59" s="137">
        <v>12649.333333333299</v>
      </c>
      <c r="E59" s="137">
        <v>5278.2290000000003</v>
      </c>
      <c r="F59" s="137">
        <v>132459.636</v>
      </c>
      <c r="G59" s="137">
        <v>685221.36600000004</v>
      </c>
      <c r="H59" s="137">
        <v>353994.25900000002</v>
      </c>
      <c r="I59" s="137">
        <v>331227.10700000002</v>
      </c>
      <c r="J59" s="137">
        <v>109382.541</v>
      </c>
    </row>
    <row r="60" spans="1:10" ht="12.95" customHeight="1" x14ac:dyDescent="0.2">
      <c r="A60" s="79">
        <v>27</v>
      </c>
      <c r="B60" s="83" t="s">
        <v>160</v>
      </c>
      <c r="C60" s="137">
        <v>42.6666666666667</v>
      </c>
      <c r="D60" s="137">
        <v>8517</v>
      </c>
      <c r="E60" s="137">
        <v>3382.2489999999998</v>
      </c>
      <c r="F60" s="137">
        <v>77790.39</v>
      </c>
      <c r="G60" s="137">
        <v>467342.29399999999</v>
      </c>
      <c r="H60" s="137">
        <v>293779.13</v>
      </c>
      <c r="I60" s="137">
        <v>173563.16399999999</v>
      </c>
      <c r="J60" s="137">
        <v>74715.482999999993</v>
      </c>
    </row>
    <row r="61" spans="1:10" ht="12.95" customHeight="1" x14ac:dyDescent="0.2">
      <c r="A61" s="79">
        <v>28</v>
      </c>
      <c r="B61" s="83" t="s">
        <v>92</v>
      </c>
      <c r="C61" s="137">
        <v>98.6666666666667</v>
      </c>
      <c r="D61" s="137">
        <v>16073.666666666701</v>
      </c>
      <c r="E61" s="137">
        <v>6633.3220000000001</v>
      </c>
      <c r="F61" s="137">
        <v>152902.79399999999</v>
      </c>
      <c r="G61" s="137">
        <v>754426.96799999999</v>
      </c>
      <c r="H61" s="137">
        <v>435450.28</v>
      </c>
      <c r="I61" s="137">
        <v>318976.68800000002</v>
      </c>
      <c r="J61" s="137">
        <v>166679.15700000001</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50.6666666666667</v>
      </c>
      <c r="D63" s="137">
        <v>14862.666666666701</v>
      </c>
      <c r="E63" s="137">
        <v>5952.6509999999998</v>
      </c>
      <c r="F63" s="137">
        <v>156865.59299999999</v>
      </c>
      <c r="G63" s="137">
        <v>1094419.193</v>
      </c>
      <c r="H63" s="137">
        <v>711032.09699999995</v>
      </c>
      <c r="I63" s="137">
        <v>383387.09600000002</v>
      </c>
      <c r="J63" s="137">
        <v>223875.049</v>
      </c>
    </row>
    <row r="64" spans="1:10" ht="12.95" customHeight="1" x14ac:dyDescent="0.2">
      <c r="A64" s="79">
        <v>30</v>
      </c>
      <c r="B64" s="83" t="s">
        <v>96</v>
      </c>
      <c r="C64" s="137">
        <v>2</v>
      </c>
      <c r="D64" s="141" t="s">
        <v>21</v>
      </c>
      <c r="E64" s="141" t="s">
        <v>21</v>
      </c>
      <c r="F64" s="141" t="s">
        <v>21</v>
      </c>
      <c r="G64" s="141" t="s">
        <v>21</v>
      </c>
      <c r="H64" s="141" t="s">
        <v>21</v>
      </c>
      <c r="I64" s="141" t="s">
        <v>21</v>
      </c>
      <c r="J64" s="141" t="s">
        <v>21</v>
      </c>
    </row>
    <row r="65" spans="1:10" ht="12.95" customHeight="1" x14ac:dyDescent="0.2">
      <c r="A65" s="79">
        <v>31</v>
      </c>
      <c r="B65" s="83" t="s">
        <v>97</v>
      </c>
      <c r="C65" s="137">
        <v>10.3333333333333</v>
      </c>
      <c r="D65" s="137">
        <v>1464</v>
      </c>
      <c r="E65" s="137">
        <v>600.44500000000005</v>
      </c>
      <c r="F65" s="137">
        <v>10956.463</v>
      </c>
      <c r="G65" s="137">
        <v>68647.085000000006</v>
      </c>
      <c r="H65" s="137">
        <v>62250.841</v>
      </c>
      <c r="I65" s="137">
        <v>6396.2439999999997</v>
      </c>
      <c r="J65" s="141" t="s">
        <v>21</v>
      </c>
    </row>
    <row r="66" spans="1:10" ht="12.95" customHeight="1" x14ac:dyDescent="0.2">
      <c r="A66" s="79">
        <v>32</v>
      </c>
      <c r="B66" s="83" t="s">
        <v>163</v>
      </c>
      <c r="C66" s="137">
        <v>32</v>
      </c>
      <c r="D66" s="137">
        <v>4957.3333333333303</v>
      </c>
      <c r="E66" s="137">
        <v>2065.3760000000002</v>
      </c>
      <c r="F66" s="137">
        <v>45313.705999999998</v>
      </c>
      <c r="G66" s="137">
        <v>267736.652</v>
      </c>
      <c r="H66" s="137">
        <v>106475.946</v>
      </c>
      <c r="I66" s="137">
        <v>161260.70600000001</v>
      </c>
      <c r="J66" s="137">
        <v>28769.295999999998</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17.3333333333333</v>
      </c>
      <c r="D68" s="137">
        <v>3464.3333333333298</v>
      </c>
      <c r="E68" s="137">
        <v>1521.9</v>
      </c>
      <c r="F68" s="137">
        <v>35518.667999999998</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2020-05-28T07:58:08Z</cp:lastPrinted>
  <dcterms:created xsi:type="dcterms:W3CDTF">2020-05-14T11:57:06Z</dcterms:created>
  <dcterms:modified xsi:type="dcterms:W3CDTF">2020-06-03T12:50:42Z</dcterms:modified>
</cp:coreProperties>
</file>