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9" r:id="rId1"/>
    <sheet name="Zeichenerklär." sheetId="20" r:id="rId2"/>
    <sheet name="Inhaltsverz." sheetId="16" r:id="rId3"/>
    <sheet name="Vorbemerk." sheetId="17" r:id="rId4"/>
    <sheet name="Aktuelle Lage " sheetId="18" r:id="rId5"/>
    <sheet name="Graf. 1" sheetId="10" r:id="rId6"/>
    <sheet name="Graf. 2,3" sheetId="15" r:id="rId7"/>
    <sheet name="Graf. 4,5" sheetId="12" r:id="rId8"/>
    <sheet name="Graf. 6,7" sheetId="13" r:id="rId9"/>
    <sheet name="Tab. 1" sheetId="4" r:id="rId10"/>
    <sheet name="Tab. 2" sheetId="3" r:id="rId11"/>
    <sheet name="Tab. 3.1" sheetId="2" r:id="rId12"/>
    <sheet name="Tab. 3.2" sheetId="1" r:id="rId13"/>
    <sheet name="Daten für Grafiken" sheetId="14"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 localSheetId="6">#REF!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70" i="14" l="1"/>
  <c r="J69" i="14"/>
  <c r="J68" i="14"/>
  <c r="J67" i="14"/>
  <c r="J66" i="14"/>
  <c r="J65" i="14"/>
  <c r="J64" i="14"/>
  <c r="J63" i="14"/>
  <c r="J62" i="14"/>
  <c r="J61" i="14"/>
  <c r="J60" i="14"/>
  <c r="J59" i="14"/>
  <c r="Q55" i="14"/>
  <c r="O55" i="14" s="1"/>
  <c r="K55" i="14"/>
  <c r="Q54" i="14"/>
  <c r="O54" i="14"/>
  <c r="K54" i="14"/>
  <c r="Q53" i="14"/>
  <c r="O53" i="14" s="1"/>
  <c r="K53" i="14"/>
  <c r="Q52" i="14"/>
  <c r="O52" i="14"/>
  <c r="K52" i="14"/>
  <c r="Q51" i="14"/>
  <c r="O51" i="14" s="1"/>
  <c r="K51" i="14"/>
  <c r="Q50" i="14"/>
  <c r="O50" i="14"/>
  <c r="K50" i="14"/>
  <c r="Q49" i="14"/>
  <c r="O49" i="14" s="1"/>
  <c r="K49" i="14"/>
  <c r="E49" i="14"/>
  <c r="Q48" i="14"/>
  <c r="O48" i="14" s="1"/>
  <c r="K48" i="14"/>
  <c r="E48" i="14"/>
  <c r="Q47" i="14"/>
  <c r="O47" i="14" s="1"/>
  <c r="K47" i="14"/>
  <c r="E47" i="14"/>
  <c r="Q46" i="14"/>
  <c r="O46" i="14" s="1"/>
  <c r="K46" i="14"/>
  <c r="E46" i="14"/>
  <c r="Q45" i="14"/>
  <c r="O45" i="14" s="1"/>
  <c r="K45" i="14"/>
  <c r="E45" i="14"/>
  <c r="Q44" i="14"/>
  <c r="O44" i="14" s="1"/>
  <c r="K44" i="14"/>
  <c r="E44" i="14"/>
  <c r="E43" i="14"/>
  <c r="E42" i="14"/>
  <c r="E41" i="14"/>
  <c r="E40" i="14"/>
  <c r="E39" i="14"/>
  <c r="E38" i="14"/>
  <c r="L25" i="14"/>
  <c r="J25" i="14"/>
  <c r="L24" i="14"/>
  <c r="J24" i="14"/>
  <c r="L23" i="14"/>
  <c r="J23" i="14"/>
  <c r="L22" i="14"/>
  <c r="J22" i="14"/>
  <c r="L21" i="14"/>
  <c r="J21" i="14"/>
  <c r="L20" i="14"/>
  <c r="J20" i="14"/>
  <c r="L19" i="14"/>
  <c r="J19" i="14"/>
  <c r="L18" i="14"/>
  <c r="J18" i="14"/>
  <c r="L17" i="14"/>
  <c r="J17" i="14"/>
  <c r="L16" i="14"/>
  <c r="J16" i="14"/>
  <c r="L15" i="14"/>
  <c r="J15" i="14"/>
  <c r="L14" i="14"/>
  <c r="J14" i="14"/>
  <c r="L13" i="14"/>
  <c r="J13" i="14"/>
  <c r="L12" i="14"/>
  <c r="J12" i="14"/>
  <c r="L11" i="14"/>
  <c r="J11" i="14"/>
  <c r="L10" i="14"/>
  <c r="J10" i="14"/>
  <c r="L9" i="14"/>
  <c r="J9" i="14"/>
  <c r="L8" i="14"/>
  <c r="J8" i="14"/>
  <c r="L7" i="14"/>
  <c r="J7" i="14"/>
  <c r="L6" i="14"/>
  <c r="J6" i="14"/>
  <c r="L5" i="14"/>
  <c r="J5" i="14"/>
  <c r="L4" i="14"/>
  <c r="J4" i="14"/>
  <c r="L3" i="14"/>
  <c r="J3" i="14"/>
  <c r="L2" i="14"/>
  <c r="J2" i="14"/>
</calcChain>
</file>

<file path=xl/sharedStrings.xml><?xml version="1.0" encoding="utf-8"?>
<sst xmlns="http://schemas.openxmlformats.org/spreadsheetml/2006/main" count="2613" uniqueCount="351">
  <si>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</si>
  <si>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</si>
  <si>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</si>
  <si>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</si>
  <si>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</si>
  <si>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</si>
  <si>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</si>
  <si>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</si>
  <si>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</si>
  <si>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</si>
  <si>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</si>
  <si>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</si>
  <si>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</si>
  <si>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</si>
  <si>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</si>
  <si>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</si>
  <si>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</si>
  <si>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</si>
  <si>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</si>
  <si>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</si>
  <si>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</si>
  <si>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</si>
  <si>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</si>
  <si>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</si>
  <si>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</si>
  <si>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</si>
  <si>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</si>
  <si>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</si>
  <si>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</si>
  <si>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</si>
  <si>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</si>
  <si>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</si>
  <si>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</si>
  <si>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</si>
  <si>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</si>
  <si>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</si>
  <si>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</si>
  <si>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</si>
  <si>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</si>
  <si>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</si>
  <si>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</si>
  <si>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</si>
  <si>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</si>
  <si>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</si>
  <si>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</si>
  <si>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</si>
  <si>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</si>
  <si>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</si>
  <si>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</si>
  <si>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</si>
  <si>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</si>
  <si>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</si>
  <si>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</si>
  <si>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</si>
  <si>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</si>
  <si>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</si>
  <si>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</si>
  <si>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</si>
  <si>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</si>
  <si>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</si>
  <si>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</si>
  <si>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</si>
  <si>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</si>
  <si>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</si>
  <si>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</si>
  <si>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</si>
  <si>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</si>
  <si>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</si>
  <si>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</si>
  <si>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</si>
  <si>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</si>
  <si>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</si>
  <si>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</si>
  <si>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</si>
  <si>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</si>
  <si>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</si>
  <si>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</si>
  <si>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</si>
  <si>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</si>
  <si>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</si>
  <si>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</si>
  <si>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</si>
  <si>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</si>
  <si>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</si>
  <si>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</si>
  <si>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</si>
  <si>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</si>
  <si>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</si>
  <si>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</si>
  <si>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</si>
  <si>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</si>
  <si>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</si>
  <si>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</si>
  <si>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</si>
  <si>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</si>
  <si>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</si>
  <si>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</si>
  <si>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</si>
  <si>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</si>
  <si>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</si>
  <si>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</si>
  <si>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</si>
  <si>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</si>
  <si>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</si>
  <si>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</si>
  <si>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</si>
  <si>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</si>
  <si>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</si>
  <si>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</si>
  <si>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</si>
  <si>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</si>
  <si>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</si>
  <si>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</si>
  <si>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</si>
  <si>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Juni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</si>
  <si>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</si>
  <si>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</si>
  <si>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</si>
  <si>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</si>
  <si>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</si>
  <si>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</si>
  <si>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</si>
  <si>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</si>
  <si>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</si>
  <si>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</si>
  <si>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</si>
  <si>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</si>
  <si>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</si>
  <si>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</si>
  <si>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</si>
  <si>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</si>
  <si>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</si>
  <si>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</si>
  <si>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</si>
  <si>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</si>
  <si>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</si>
  <si>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</si>
  <si>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</si>
  <si>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</si>
  <si>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</si>
  <si>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</si>
  <si>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</si>
  <si>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</si>
  <si>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</si>
  <si>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</si>
  <si>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</si>
  <si>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</si>
  <si>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</si>
  <si>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</si>
  <si>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</si>
  <si>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</si>
  <si>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</si>
  <si>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</si>
  <si>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</si>
  <si>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</si>
  <si>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</si>
  <si>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</si>
  <si>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</si>
  <si>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</si>
  <si>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</si>
  <si>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</si>
  <si>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</si>
  <si>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</si>
  <si>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</si>
  <si>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</si>
  <si>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</si>
  <si>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</si>
  <si>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</si>
  <si>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</si>
  <si>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</si>
  <si>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</si>
  <si>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</si>
  <si>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</si>
  <si>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</si>
  <si>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30.6.2017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</si>
  <si>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</si>
  <si>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</si>
  <si>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</si>
  <si>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</si>
  <si>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</si>
  <si>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</si>
  <si>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</si>
  <si>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</si>
  <si>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</si>
  <si>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</si>
  <si>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</si>
  <si>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</si>
  <si>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</si>
  <si>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</si>
  <si>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</si>
  <si>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</si>
  <si>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</si>
  <si>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</si>
  <si>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</si>
  <si>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</si>
  <si>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</si>
  <si>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</si>
  <si>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</si>
  <si>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</si>
  <si>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</si>
  <si>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</si>
  <si>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</si>
  <si>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</si>
  <si>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</si>
  <si>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</si>
  <si>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</si>
  <si>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</si>
  <si>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</si>
  <si>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</si>
  <si>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</si>
  <si>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</si>
  <si>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</si>
  <si>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</si>
  <si>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</si>
  <si>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</si>
  <si>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</si>
  <si>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</si>
  <si>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</si>
  <si>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</si>
  <si>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</si>
  <si>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</si>
  <si>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</si>
  <si>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</si>
  <si>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</si>
  <si>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</si>
  <si>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Juni 2017</t>
  </si>
  <si>
    <t>Grafiken</t>
  </si>
  <si>
    <t>1. Entwicklung von Auftragseingang, Umsatz und Beschäftigten</t>
  </si>
  <si>
    <t xml:space="preserve">    im Bergbau und Verarbeitenden Gewerbe</t>
  </si>
  <si>
    <t>2. Umsatz der Hauptgruppen Juni 2016/2017</t>
  </si>
  <si>
    <t>3. Umsatz insgesamt Januar 2016 bis Juni 2017</t>
  </si>
  <si>
    <t>4. Volumenindex Auftragseingang Januar 2016 bis Juni 2017</t>
  </si>
  <si>
    <t>5. Beschäftigte insgesamt Januar 2016 bis Juni 2017 und Veränderung zum Vorjahresmonat</t>
  </si>
  <si>
    <t>6. Entgelte je Beschäftigten Januar 2016 bis Juni 2017</t>
  </si>
  <si>
    <t>7. Umsatz je Beschäftigten Januar 2016 bis Juni 2017</t>
  </si>
  <si>
    <t>Tabellen</t>
  </si>
  <si>
    <t xml:space="preserve">1. Betriebe, Beschäftigte, geleistete Arbeitsstunden, Entgelte sowie Umsatz im Bergbau und </t>
  </si>
  <si>
    <t>2. Ausgewählte Maßzahlen im Bergbau und Verarbeitenden Gewerbe für den Monat</t>
  </si>
  <si>
    <t xml:space="preserve">    Juni 2017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</si>
  <si>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</si>
  <si>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</si>
  <si>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</si>
  <si>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</si>
  <si>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</si>
  <si>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</si>
  <si>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</si>
  <si>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</si>
  <si>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</si>
  <si>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</si>
  <si>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</si>
  <si>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</si>
  <si>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</si>
  <si>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</si>
  <si>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</si>
  <si>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</si>
  <si>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</si>
  <si>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</si>
  <si>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</si>
  <si>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</si>
  <si>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</si>
  <si>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</si>
  <si>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</si>
  <si>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</si>
  <si>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</si>
  <si>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</si>
  <si>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</si>
  <si>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</si>
  <si>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</si>
  <si>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</si>
  <si>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</si>
  <si>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</si>
  <si>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</si>
  <si>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</si>
  <si>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</si>
  <si>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</si>
  <si>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</si>
  <si>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</si>
  <si>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</si>
  <si>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</si>
  <si>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</si>
  <si>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Juni 2017</t>
  </si>
  <si>
    <t>Im Monat Juni 2017 wurde von 856 Betrieben (Vormonat 856 Betriebe) Auskunft zum Monatsbericht im Bergbau und Verarbeitenden Gewerbe gegeben. Das waren 9 Betriebe mehr als im Juni 2016.</t>
  </si>
  <si>
    <t xml:space="preserve">Der Umsatz im Bergbau und Verarbeitenden Gewerbe in den Thüringer Industriebetrieben mit 50 und mehr Beschäftigten erreichte im Monat Juni 2017 ein Volumen von 2,7 Milliarden EUR. Zum Vorjahresmonat stieg der Umsatz, bei einem Arbeitstag weniger, um 1,4 Prozent bzw. 38 Millionen EUR. </t>
  </si>
  <si>
    <t>Entwicklung des Umsatzes der Hauptgruppen im Monat Juni 2017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</si>
  <si>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</si>
  <si>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</si>
  <si>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</si>
  <si>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</si>
  <si>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</si>
  <si>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</si>
  <si>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</si>
  <si>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</si>
  <si>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</si>
  <si>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</si>
  <si>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</si>
  <si>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</si>
  <si>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</si>
  <si>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</si>
  <si>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</si>
  <si>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</si>
  <si>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Juni 2017 Umsätze in Höhe von 966 Millionen EUR getätigt. Das realisierte Monatsergebnis lag um 5,5 Prozent bzw. 50 Millionen EUR über dem Wert des Vorjahresmonats.</t>
  </si>
  <si>
    <t>Mit 527 Millionen EUR wurden im Berichtsmonat 54,6 Prozent der Exporte Thüringens in die Länder der Eurozone ausgeführt. Der Anteil der Ausfuhren in die Länder außerhalb der Eurozone betrug  439 Millionen EUR bzw. 45,4 Prozent. Im Juni 2017 stieg der Export in die Nichteurozone zum Vorjahresmonat um  9,9 Prozent.</t>
  </si>
  <si>
    <t xml:space="preserve">Im Inland wurden im Juni 2017 Waren im Wert von 1,8 Milliarden EUR abgesetzt, 0,7 Prozent bzw. 12 Millionen EUR weniger als im Vorjahresmonat. </t>
  </si>
  <si>
    <t>Der Volumenindex des Auftragseinganges betrug im Monat Juni 126,1 Prozent (Basis: MD 2010 = 100). Gegenüber dem gleichen Vorjahresmonat stieg er um 1,8 Prozent. Der Index im Monat Juni für den Auftragseingang aus dem Ausland betrug 134,1 Prozent. Gegenüber dem gleichen Vorjahresmonat ist das eine Steigerung um 4,3 Prozent.</t>
  </si>
  <si>
    <t>Beim Index des Auftragseingangs der Hauptgruppen wurden folgende vorläufige Ergebnisse erreicht:</t>
  </si>
  <si>
    <t xml:space="preserve">Veränderung in % </t>
  </si>
  <si>
    <t>zum Vorjahresmonat</t>
  </si>
  <si>
    <t>Verarbeitendes Gewerbe
insgesamt</t>
  </si>
  <si>
    <r>
      <t>Die Anzahl der Beschäftigten im Bergbau und Verarbeitenden Gewerbe (Betriebe mit 50 und mehr Beschäftigten) betrug  144 284</t>
    </r>
    <r>
      <rPr>
        <sz val="10"/>
        <rFont val="Calibri"/>
        <family val="2"/>
      </rPr>
      <t> </t>
    </r>
    <r>
      <rPr>
        <sz val="10"/>
        <rFont val="Arial"/>
        <family val="2"/>
      </rPr>
      <t xml:space="preserve">Personen. Das waren gegenüber dem Vorjahresmonat  2 165 Personen mehr.  </t>
    </r>
  </si>
  <si>
    <t xml:space="preserve">Im Monat Juni 2017 wurden 20 Millionen geleistete Arbeitsstunden ermittelt. Das waren 2,6 Prozent weniger als im Vorjahresmonat. Die durchschnittlich geleistete Arbeitszeit je Beschäftigten und je Arbeitstag entsprach mit 6,5 Stunden dem Niveau des Vorjahresmonats. </t>
  </si>
  <si>
    <t xml:space="preserve">An Entgelten (Bruttolohn und Bruttogehalt) wurden im Juni 2017 insgesamt 436 Millionen EUR gezahlt. Das entspricht gemessen am Umsatz einem Anteil von 16,0 Prozent. Im Vergleich zum Vorjahresmonat stiegen die Entgelte in diesem Zeitraum um 4,3 Prozent bzw. rund 18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</si>
  <si>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</si>
  <si>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</si>
  <si>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</si>
  <si>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</si>
  <si>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MD Januar bis Juni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</si>
  <si>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</si>
  <si>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</si>
  <si>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</si>
  <si>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</si>
  <si>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</si>
  <si>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</si>
  <si>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</si>
  <si>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</si>
  <si>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</si>
  <si>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</si>
  <si>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</si>
  <si>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</si>
  <si>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</si>
  <si>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</si>
  <si>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</si>
  <si>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</si>
  <si>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</si>
  <si>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</si>
  <si>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</si>
  <si>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</si>
  <si>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</si>
  <si>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</si>
  <si>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</si>
  <si>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</si>
  <si>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</si>
  <si>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</si>
  <si>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</si>
  <si>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</si>
  <si>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</si>
  <si>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</si>
  <si>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</si>
  <si>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</si>
  <si>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</si>
  <si>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</si>
  <si>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2016 - Juni 2017 nach Wirtschaftszweigen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</si>
</sst>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 \ \ \ \ \ \ \ \ \ \ \ \ "/>
    <numFmt numFmtId="202" formatCode="\ \ \ \ @"/>
    <numFmt numFmtId="203" formatCode="###\ ###\ ##0\ \ \ \ \ \ \ \ \ \ \ "/>
    <numFmt numFmtId="204" formatCode="#\ ##0.0\ \ \ \ \ \ \ \ \ \ \ "/>
    <numFmt numFmtId="205" formatCode="#\ ##0.0\ \ \ \ \ \ \ \ \ \ \ \ "/>
    <numFmt numFmtId="206" formatCode="[$-407]mmmm\ yyyy;@"/>
    <numFmt numFmtId="207" formatCode="0.0"/>
    <numFmt numFmtId="208" formatCode="#\ ##0.0\ \ \ "/>
    <numFmt numFmtId="209" formatCode="#\ ###\ ##0"/>
    <numFmt numFmtId="210" formatCode="#0.0"/>
    <numFmt numFmtId="211" formatCode="#\ 0.0"/>
  </numFmts>
  <fonts count="32"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b/>
      <sz val="10"/>
      <color rgb="FFFF0000"/>
      <name val="Arial"/>
      <family val="2"/>
    </font>
    <font>
      <sz val="8"/>
      <color rgb="FFFF0000"/>
      <name val="Arial"/>
      <family val="2"/>
    </font>
    <font>
      <b/>
      <sz val="11"/>
      <name val="Arial"/>
      <family val="2"/>
    </font>
    <font>
      <sz val="10"/>
      <color rgb="FFFF0000"/>
      <name val="Helvetica"/>
      <family val="2"/>
    </font>
    <font>
      <sz val="10"/>
      <name val="Calibri"/>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16" fillId="0" borderId="0"/>
    <xf numFmtId="0" fontId="15" fillId="0" borderId="0"/>
    <xf numFmtId="0" fontId="4" fillId="0" borderId="0"/>
    <xf numFmtId="0" fontId="2" fillId="0" borderId="0"/>
  </cellStyleXfs>
  <cellXfs count="377">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4" fillId="0" borderId="0" xfId="15" applyFont="1" applyAlignment="1">
      <alignment vertical="center"/>
    </xf>
    <xf numFmtId="0" fontId="3" fillId="0" borderId="0" xfId="15" applyFont="1" applyAlignment="1">
      <alignment horizontal="centerContinuous"/>
    </xf>
    <xf numFmtId="0" fontId="4" fillId="0" borderId="0" xfId="15" applyFont="1" applyAlignment="1">
      <alignment horizontal="centerContinuous"/>
    </xf>
    <xf numFmtId="0" fontId="4" fillId="0" borderId="0" xfId="15" applyFont="1"/>
    <xf numFmtId="0" fontId="11" fillId="0" borderId="0" xfId="15"/>
    <xf numFmtId="0" fontId="4" fillId="0" borderId="0" xfId="15" applyFont="1" applyAlignment="1"/>
    <xf numFmtId="0" fontId="3" fillId="0" borderId="10" xfId="15" applyFont="1" applyBorder="1" applyAlignment="1">
      <alignment horizontal="center" vertical="center"/>
    </xf>
    <xf numFmtId="173" fontId="3" fillId="0" borderId="10" xfId="15" applyNumberFormat="1" applyFont="1" applyBorder="1" applyAlignment="1">
      <alignment horizontal="center" vertical="center"/>
    </xf>
    <xf numFmtId="0" fontId="3" fillId="0" borderId="12" xfId="15" applyFont="1" applyBorder="1" applyAlignment="1">
      <alignment horizontal="centerContinuous"/>
    </xf>
    <xf numFmtId="173" fontId="3" fillId="0" borderId="16" xfId="15" applyNumberFormat="1" applyFont="1" applyBorder="1" applyAlignment="1">
      <alignment horizontal="centerContinuous" vertical="center"/>
    </xf>
    <xf numFmtId="173"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7" xfId="15" applyFont="1" applyBorder="1" applyAlignment="1">
      <alignment vertical="center"/>
    </xf>
    <xf numFmtId="0" fontId="3" fillId="0" borderId="0" xfId="15" applyFont="1" applyBorder="1" applyAlignment="1">
      <alignment horizontal="center" vertical="center"/>
    </xf>
    <xf numFmtId="173" fontId="3" fillId="0" borderId="0" xfId="15" applyNumberFormat="1" applyFont="1" applyBorder="1" applyAlignment="1">
      <alignment horizontal="centerContinuous" vertical="center"/>
    </xf>
    <xf numFmtId="0" fontId="3" fillId="0" borderId="0" xfId="15" applyFont="1" applyBorder="1" applyAlignment="1">
      <alignment horizontal="centerContinuous"/>
    </xf>
    <xf numFmtId="0" fontId="3" fillId="0" borderId="0" xfId="15" applyFont="1" applyBorder="1" applyAlignment="1">
      <alignment horizontal="center"/>
    </xf>
    <xf numFmtId="173" fontId="3" fillId="0" borderId="0" xfId="15" applyNumberFormat="1" applyFont="1" applyBorder="1" applyAlignment="1">
      <alignment horizontal="center" vertical="center"/>
    </xf>
    <xf numFmtId="0" fontId="3" fillId="0" borderId="0" xfId="15" applyFont="1"/>
    <xf numFmtId="0" fontId="3" fillId="0" borderId="7" xfId="15" applyFont="1" applyBorder="1" applyAlignment="1">
      <alignment horizontal="center" vertical="center"/>
    </xf>
    <xf numFmtId="174" fontId="8" fillId="0" borderId="7" xfId="15" applyNumberFormat="1" applyFont="1" applyBorder="1" applyAlignment="1">
      <alignment vertical="center"/>
    </xf>
    <xf numFmtId="175" fontId="8" fillId="0" borderId="0" xfId="15" applyNumberFormat="1" applyFont="1" applyBorder="1" applyAlignment="1">
      <alignment vertical="center"/>
    </xf>
    <xf numFmtId="176" fontId="8" fillId="0" borderId="0" xfId="15" applyNumberFormat="1" applyFont="1" applyBorder="1" applyAlignment="1">
      <alignment vertical="center"/>
    </xf>
    <xf numFmtId="174" fontId="3" fillId="0" borderId="7" xfId="15" applyNumberFormat="1" applyFont="1" applyBorder="1" applyAlignment="1">
      <alignment vertical="center"/>
    </xf>
    <xf numFmtId="177" fontId="3" fillId="0" borderId="0" xfId="15" applyNumberFormat="1" applyFont="1" applyAlignment="1">
      <alignment vertical="center"/>
    </xf>
    <xf numFmtId="175" fontId="3" fillId="0" borderId="0" xfId="15" applyNumberFormat="1" applyFont="1" applyBorder="1" applyAlignment="1">
      <alignment vertical="center"/>
    </xf>
    <xf numFmtId="178" fontId="3" fillId="0" borderId="0" xfId="15" applyNumberFormat="1" applyFont="1" applyAlignment="1">
      <alignment vertical="center"/>
    </xf>
    <xf numFmtId="176" fontId="3" fillId="0" borderId="0" xfId="15" applyNumberFormat="1" applyFont="1" applyBorder="1" applyAlignment="1">
      <alignment vertical="center"/>
    </xf>
    <xf numFmtId="175" fontId="3" fillId="0" borderId="0" xfId="15" applyNumberFormat="1" applyFont="1" applyBorder="1" applyAlignment="1">
      <alignment horizontal="right" vertical="center"/>
    </xf>
    <xf numFmtId="179" fontId="3" fillId="0" borderId="0" xfId="15" applyNumberFormat="1" applyFont="1" applyBorder="1" applyAlignment="1">
      <alignment horizontal="right" vertical="center"/>
    </xf>
    <xf numFmtId="180" fontId="8" fillId="0" borderId="0" xfId="15" applyNumberFormat="1" applyFont="1" applyAlignment="1">
      <alignment horizontal="right" vertical="center"/>
    </xf>
    <xf numFmtId="181" fontId="3" fillId="0" borderId="0" xfId="15" applyNumberFormat="1" applyFont="1" applyBorder="1" applyAlignment="1">
      <alignment horizontal="centerContinuous" vertical="center"/>
    </xf>
    <xf numFmtId="182" fontId="3" fillId="0" borderId="0" xfId="15" applyNumberFormat="1" applyFont="1" applyBorder="1" applyAlignment="1">
      <alignment horizontal="centerContinuous" vertical="center"/>
    </xf>
    <xf numFmtId="180" fontId="3" fillId="0" borderId="0" xfId="15" applyNumberFormat="1" applyFont="1" applyAlignment="1">
      <alignment horizontal="right" vertical="center"/>
    </xf>
    <xf numFmtId="179" fontId="3" fillId="0" borderId="0" xfId="15" applyNumberFormat="1" applyFont="1" applyBorder="1" applyAlignment="1">
      <alignment vertical="center"/>
    </xf>
    <xf numFmtId="181" fontId="3" fillId="0" borderId="0" xfId="15" applyNumberFormat="1" applyFont="1" applyAlignment="1">
      <alignment vertical="center"/>
    </xf>
    <xf numFmtId="182" fontId="3" fillId="0" borderId="0" xfId="15" applyNumberFormat="1" applyFont="1" applyBorder="1" applyAlignment="1">
      <alignment vertical="center"/>
    </xf>
    <xf numFmtId="183" fontId="3" fillId="0" borderId="0" xfId="15" applyNumberFormat="1" applyFont="1" applyAlignment="1">
      <alignment vertical="center"/>
    </xf>
    <xf numFmtId="179" fontId="3" fillId="0" borderId="0" xfId="15" applyNumberFormat="1" applyFont="1" applyAlignment="1">
      <alignment vertical="center"/>
    </xf>
    <xf numFmtId="0" fontId="3" fillId="0" borderId="0" xfId="15" applyFont="1" applyAlignment="1">
      <alignment vertical="center"/>
    </xf>
    <xf numFmtId="0" fontId="11" fillId="0" borderId="0" xfId="15" applyAlignment="1">
      <alignment vertical="center"/>
    </xf>
    <xf numFmtId="0" fontId="11" fillId="0" borderId="0" xfId="15" applyAlignment="1"/>
    <xf numFmtId="0" fontId="11" fillId="0" borderId="0" xfId="15" applyAlignment="1">
      <alignment horizontal="centerContinuous"/>
    </xf>
    <xf numFmtId="0" fontId="12" fillId="0" borderId="0" xfId="15" applyFont="1" applyAlignment="1">
      <alignment horizontal="centerContinuous"/>
    </xf>
    <xf numFmtId="0" fontId="3" fillId="0" borderId="9" xfId="15" applyFont="1" applyBorder="1" applyAlignment="1">
      <alignment horizontal="center" vertical="center"/>
    </xf>
    <xf numFmtId="0" fontId="14" fillId="0" borderId="15" xfId="15" applyFont="1" applyBorder="1" applyAlignment="1">
      <alignment horizontal="center" vertical="center" wrapText="1"/>
    </xf>
    <xf numFmtId="173" fontId="3" fillId="0" borderId="10" xfId="15" applyNumberFormat="1" applyFont="1" applyBorder="1" applyAlignment="1">
      <alignment horizontal="centerContinuous" vertical="center"/>
    </xf>
    <xf numFmtId="0" fontId="14" fillId="0" borderId="7" xfId="15"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5" applyNumberFormat="1" applyFont="1" applyBorder="1" applyAlignment="1">
      <alignment vertical="center"/>
    </xf>
    <xf numFmtId="185" fontId="3" fillId="0" borderId="0" xfId="15" applyNumberFormat="1" applyFont="1" applyAlignment="1">
      <alignment vertical="center"/>
    </xf>
    <xf numFmtId="184" fontId="3" fillId="0" borderId="0" xfId="15" applyNumberFormat="1" applyFont="1" applyAlignment="1">
      <alignment vertical="center"/>
    </xf>
    <xf numFmtId="186" fontId="3" fillId="0" borderId="0" xfId="15" applyNumberFormat="1" applyFont="1" applyAlignment="1">
      <alignment vertical="center"/>
    </xf>
    <xf numFmtId="187" fontId="3" fillId="0" borderId="0" xfId="15" applyNumberFormat="1" applyFont="1" applyBorder="1" applyAlignment="1">
      <alignment vertical="center"/>
    </xf>
    <xf numFmtId="164" fontId="0" fillId="0" borderId="0" xfId="0" applyNumberFormat="1"/>
    <xf numFmtId="165" fontId="0" fillId="0" borderId="0" xfId="0" applyNumberFormat="1"/>
    <xf numFmtId="0" fontId="4" fillId="0" borderId="0" xfId="16"/>
    <xf numFmtId="0" fontId="4" fillId="0" borderId="0" xfId="16" applyBorder="1"/>
    <xf numFmtId="0" fontId="4" fillId="0" borderId="0" xfId="17"/>
    <xf numFmtId="0" fontId="17" fillId="0" borderId="0" xfId="17" applyFont="1"/>
    <xf numFmtId="0" fontId="18" fillId="0" borderId="0" xfId="17" applyFont="1"/>
    <xf numFmtId="0" fontId="4" fillId="0" borderId="0" xfId="5"/>
    <xf numFmtId="0" fontId="4" fillId="0" borderId="0" xfId="17" applyAlignment="1">
      <alignment horizontal="center"/>
    </xf>
    <xf numFmtId="0" fontId="15" fillId="0" borderId="0" xfId="19"/>
    <xf numFmtId="179" fontId="15" fillId="0" borderId="0" xfId="19" applyNumberFormat="1"/>
    <xf numFmtId="0" fontId="4" fillId="0" borderId="0" xfId="20"/>
    <xf numFmtId="179" fontId="4" fillId="0" borderId="0" xfId="20" applyNumberFormat="1"/>
    <xf numFmtId="188" fontId="19" fillId="0" borderId="0" xfId="20" applyNumberFormat="1" applyFont="1" applyAlignment="1">
      <alignment horizontal="right" vertical="center"/>
    </xf>
    <xf numFmtId="188" fontId="18" fillId="0" borderId="0" xfId="20" applyNumberFormat="1" applyFont="1" applyAlignment="1">
      <alignment horizontal="right" vertical="center"/>
    </xf>
    <xf numFmtId="189" fontId="4" fillId="2" borderId="0" xfId="20" applyNumberFormat="1" applyFill="1" applyAlignment="1">
      <alignment horizontal="center"/>
    </xf>
    <xf numFmtId="190" fontId="4" fillId="0" borderId="0" xfId="20" applyNumberFormat="1"/>
    <xf numFmtId="191" fontId="4" fillId="0" borderId="0" xfId="20" applyNumberFormat="1" applyFont="1" applyAlignment="1">
      <alignment horizontal="right" vertical="center"/>
    </xf>
    <xf numFmtId="192" fontId="15" fillId="0" borderId="0" xfId="19" applyNumberFormat="1"/>
    <xf numFmtId="191" fontId="3" fillId="0" borderId="0" xfId="20" applyNumberFormat="1" applyFont="1" applyAlignment="1">
      <alignment horizontal="right" vertical="center"/>
    </xf>
    <xf numFmtId="0" fontId="20" fillId="0" borderId="0" xfId="20" applyFont="1" applyAlignment="1">
      <alignment horizontal="center"/>
    </xf>
    <xf numFmtId="0" fontId="20" fillId="0" borderId="0" xfId="20" applyFont="1"/>
    <xf numFmtId="193" fontId="4" fillId="0" borderId="0" xfId="20" applyNumberFormat="1"/>
    <xf numFmtId="192" fontId="4" fillId="3" borderId="0" xfId="20" applyNumberFormat="1" applyFill="1"/>
    <xf numFmtId="193" fontId="4" fillId="3" borderId="0" xfId="20" applyNumberFormat="1" applyFill="1"/>
    <xf numFmtId="0" fontId="4" fillId="3" borderId="0" xfId="20" applyFill="1"/>
    <xf numFmtId="192" fontId="4" fillId="0" borderId="0" xfId="20" applyNumberFormat="1"/>
    <xf numFmtId="0" fontId="4" fillId="2" borderId="0" xfId="20" applyFill="1"/>
    <xf numFmtId="164" fontId="4" fillId="0" borderId="0" xfId="20" applyNumberFormat="1"/>
    <xf numFmtId="193" fontId="4" fillId="2" borderId="0" xfId="20" applyNumberFormat="1" applyFill="1"/>
    <xf numFmtId="188" fontId="19" fillId="0" borderId="0" xfId="20" applyNumberFormat="1" applyFont="1" applyBorder="1" applyAlignment="1">
      <alignment horizontal="right" vertical="center"/>
    </xf>
    <xf numFmtId="0" fontId="20" fillId="3" borderId="0" xfId="20" applyFont="1" applyFill="1" applyAlignment="1">
      <alignment horizontal="center"/>
    </xf>
    <xf numFmtId="3" fontId="22" fillId="4" borderId="17" xfId="20" applyNumberFormat="1" applyFont="1" applyFill="1" applyBorder="1" applyAlignment="1">
      <alignment horizontal="right" vertical="center"/>
    </xf>
    <xf numFmtId="179" fontId="4" fillId="0" borderId="0" xfId="20" applyNumberFormat="1" applyFill="1"/>
    <xf numFmtId="194" fontId="24" fillId="0" borderId="0" xfId="20" applyNumberFormat="1" applyFont="1"/>
    <xf numFmtId="195" fontId="18" fillId="0" borderId="0" xfId="20" applyNumberFormat="1" applyFont="1"/>
    <xf numFmtId="195" fontId="4" fillId="0" borderId="0" xfId="20" applyNumberFormat="1"/>
    <xf numFmtId="0" fontId="18" fillId="0" borderId="0" xfId="20" applyFont="1"/>
    <xf numFmtId="196" fontId="20" fillId="0" borderId="0" xfId="20" applyNumberFormat="1" applyFont="1" applyAlignment="1">
      <alignment horizontal="center"/>
    </xf>
    <xf numFmtId="179" fontId="19" fillId="0" borderId="0" xfId="20" applyNumberFormat="1" applyFont="1" applyBorder="1"/>
    <xf numFmtId="197" fontId="4" fillId="0" borderId="0" xfId="20" applyNumberFormat="1" applyFont="1" applyAlignment="1">
      <alignment horizontal="right" vertical="center"/>
    </xf>
    <xf numFmtId="188" fontId="4" fillId="3" borderId="0" xfId="20" applyNumberFormat="1" applyFont="1" applyFill="1"/>
    <xf numFmtId="198" fontId="3" fillId="0" borderId="0" xfId="20" applyNumberFormat="1" applyFont="1" applyAlignment="1">
      <alignment horizontal="right"/>
    </xf>
    <xf numFmtId="199" fontId="3" fillId="0" borderId="0" xfId="20" applyNumberFormat="1" applyFont="1" applyAlignment="1">
      <alignment horizontal="right"/>
    </xf>
    <xf numFmtId="200" fontId="3" fillId="0" borderId="0" xfId="18" applyNumberFormat="1" applyFont="1" applyAlignment="1"/>
    <xf numFmtId="0" fontId="4" fillId="0" borderId="0" xfId="20" applyBorder="1"/>
    <xf numFmtId="197" fontId="4" fillId="0" borderId="0" xfId="20" applyNumberFormat="1" applyFont="1" applyAlignment="1">
      <alignment horizontal="right"/>
    </xf>
    <xf numFmtId="188" fontId="4" fillId="5" borderId="0" xfId="20" applyNumberFormat="1" applyFont="1" applyFill="1"/>
    <xf numFmtId="197" fontId="4" fillId="0" borderId="0" xfId="20" applyNumberFormat="1"/>
    <xf numFmtId="0" fontId="4" fillId="5" borderId="0" xfId="20" applyFill="1"/>
    <xf numFmtId="197" fontId="3" fillId="0" borderId="0" xfId="20" applyNumberFormat="1" applyFont="1" applyAlignment="1">
      <alignment horizontal="right" vertical="center"/>
    </xf>
    <xf numFmtId="0" fontId="18" fillId="0" borderId="0" xfId="19" applyFont="1" applyAlignment="1">
      <alignment wrapText="1"/>
    </xf>
    <xf numFmtId="0" fontId="25" fillId="0" borderId="0" xfId="19" applyFont="1" applyAlignment="1">
      <alignment horizontal="center" wrapText="1"/>
    </xf>
    <xf numFmtId="179" fontId="21" fillId="2" borderId="0" xfId="19" applyNumberFormat="1" applyFont="1" applyFill="1" applyAlignment="1">
      <alignment horizontal="center" vertical="center" wrapText="1"/>
    </xf>
    <xf numFmtId="0" fontId="21" fillId="2" borderId="0" xfId="19" applyFont="1" applyFill="1" applyAlignment="1">
      <alignment horizontal="center" vertical="center" wrapText="1"/>
    </xf>
    <xf numFmtId="0" fontId="26" fillId="0" borderId="0" xfId="19" applyFont="1" applyAlignment="1">
      <alignment vertical="center" wrapText="1"/>
    </xf>
    <xf numFmtId="0" fontId="4" fillId="0" borderId="0" xfId="19" applyFont="1" applyAlignment="1">
      <alignment vertical="top" wrapText="1"/>
    </xf>
    <xf numFmtId="0" fontId="4" fillId="0" borderId="0" xfId="19" applyFont="1"/>
    <xf numFmtId="0" fontId="27" fillId="0" borderId="0" xfId="19" applyFont="1" applyAlignment="1">
      <alignment vertical="top" wrapText="1"/>
    </xf>
    <xf numFmtId="0" fontId="4" fillId="0" borderId="0" xfId="19" applyNumberFormat="1" applyFont="1" applyAlignment="1">
      <alignment vertical="top" wrapText="1"/>
    </xf>
    <xf numFmtId="0" fontId="4" fillId="0" borderId="0" xfId="19" applyFont="1" applyAlignment="1">
      <alignment horizontal="center" vertical="top" wrapText="1"/>
    </xf>
    <xf numFmtId="0" fontId="20" fillId="0" borderId="0" xfId="19" applyFont="1" applyAlignment="1">
      <alignment vertical="top" wrapText="1"/>
    </xf>
    <xf numFmtId="0" fontId="4" fillId="0" borderId="0" xfId="19" applyFont="1" applyAlignment="1">
      <alignment horizontal="center" wrapText="1"/>
    </xf>
    <xf numFmtId="0" fontId="4" fillId="0" borderId="0" xfId="6" applyFont="1" applyAlignment="1">
      <alignment horizontal="justify" vertical="top" wrapText="1"/>
    </xf>
    <xf numFmtId="0" fontId="4" fillId="0" borderId="0" xfId="6" applyFont="1"/>
    <xf numFmtId="0" fontId="27" fillId="0" borderId="0" xfId="6" applyFont="1" applyAlignment="1">
      <alignment horizontal="justify" vertical="top" wrapText="1"/>
    </xf>
    <xf numFmtId="0" fontId="20" fillId="0" borderId="0" xfId="6" applyFont="1" applyAlignment="1">
      <alignment horizontal="justify" vertical="center" wrapText="1"/>
    </xf>
    <xf numFmtId="0" fontId="4" fillId="0" borderId="0" xfId="6" applyFont="1" applyAlignment="1">
      <alignment vertical="center"/>
    </xf>
    <xf numFmtId="0" fontId="4" fillId="0" borderId="0" xfId="6" applyNumberFormat="1" applyFont="1" applyAlignment="1">
      <alignment horizontal="justify" vertical="top"/>
    </xf>
    <xf numFmtId="0" fontId="20" fillId="0" borderId="0" xfId="6" applyFont="1" applyAlignment="1">
      <alignment horizontal="justify" vertical="center"/>
    </xf>
    <xf numFmtId="0" fontId="4" fillId="0" borderId="0" xfId="6" applyNumberFormat="1" applyFont="1" applyAlignment="1">
      <alignment horizontal="justify" vertical="top" wrapText="1"/>
    </xf>
    <xf numFmtId="0" fontId="4" fillId="0" borderId="0" xfId="6" applyFont="1" applyAlignment="1">
      <alignment vertical="top"/>
    </xf>
    <xf numFmtId="0" fontId="4" fillId="0" borderId="0" xfId="6" applyFont="1" applyAlignment="1"/>
    <xf numFmtId="0" fontId="4" fillId="0" borderId="0" xfId="6" applyFont="1" applyAlignment="1">
      <alignment horizontal="justify" wrapText="1"/>
    </xf>
    <xf numFmtId="0" fontId="4" fillId="0" borderId="0" xfId="6" applyFont="1" applyAlignment="1">
      <alignment horizontal="justify" vertical="top"/>
    </xf>
    <xf numFmtId="0" fontId="20" fillId="0" borderId="0" xfId="6" applyFont="1" applyAlignment="1">
      <alignment horizontal="justify" vertical="top" wrapText="1"/>
    </xf>
    <xf numFmtId="0" fontId="4" fillId="0" borderId="0" xfId="6" applyFont="1" applyAlignment="1">
      <alignment vertical="top" wrapText="1"/>
    </xf>
    <xf numFmtId="0" fontId="4" fillId="0" borderId="0" xfId="7" applyFont="1" applyFill="1" applyAlignment="1">
      <alignment horizontal="justify" vertical="top" wrapText="1"/>
    </xf>
    <xf numFmtId="0" fontId="4" fillId="0" borderId="0" xfId="7" applyFont="1" applyFill="1"/>
    <xf numFmtId="0" fontId="4" fillId="0" borderId="0" xfId="7" applyFont="1"/>
    <xf numFmtId="0" fontId="10" fillId="0" borderId="0" xfId="7" applyFont="1" applyFill="1" applyAlignment="1">
      <alignment horizontal="justify" vertical="top" wrapText="1"/>
    </xf>
    <xf numFmtId="0" fontId="10" fillId="0" borderId="0" xfId="7" applyFont="1" applyFill="1"/>
    <xf numFmtId="0" fontId="4" fillId="0" borderId="0" xfId="7" applyFill="1"/>
    <xf numFmtId="0" fontId="4" fillId="0" borderId="0" xfId="7"/>
    <xf numFmtId="0" fontId="4" fillId="0" borderId="6" xfId="7" applyFont="1" applyFill="1" applyBorder="1"/>
    <xf numFmtId="0" fontId="4" fillId="0" borderId="1" xfId="7" applyFont="1" applyFill="1" applyBorder="1"/>
    <xf numFmtId="0" fontId="10" fillId="0" borderId="0" xfId="7" applyFont="1" applyFill="1" applyBorder="1"/>
    <xf numFmtId="0" fontId="4" fillId="0" borderId="7" xfId="7" applyFont="1" applyFill="1" applyBorder="1" applyAlignment="1">
      <alignment vertical="center"/>
    </xf>
    <xf numFmtId="0" fontId="4" fillId="0" borderId="7" xfId="7" applyFont="1" applyFill="1" applyBorder="1"/>
    <xf numFmtId="0" fontId="28" fillId="0" borderId="0" xfId="9" applyFont="1" applyFill="1"/>
    <xf numFmtId="0" fontId="2" fillId="0" borderId="0" xfId="9"/>
    <xf numFmtId="0" fontId="4" fillId="0" borderId="0" xfId="7" applyFont="1" applyFill="1" applyAlignment="1">
      <alignment horizontal="center"/>
    </xf>
    <xf numFmtId="202" fontId="4" fillId="0" borderId="7" xfId="7" applyNumberFormat="1" applyFont="1" applyFill="1" applyBorder="1"/>
    <xf numFmtId="0" fontId="4" fillId="0" borderId="0" xfId="19" applyFont="1" applyFill="1"/>
    <xf numFmtId="0" fontId="4" fillId="0" borderId="0" xfId="7" applyFont="1" applyAlignment="1">
      <alignment vertical="center"/>
    </xf>
    <xf numFmtId="0" fontId="10" fillId="0" borderId="0" xfId="6" applyFont="1" applyFill="1" applyAlignment="1">
      <alignment horizontal="justify" vertical="top" wrapText="1"/>
    </xf>
    <xf numFmtId="0" fontId="4" fillId="0" borderId="10"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10" fillId="0" borderId="1" xfId="7" applyFont="1" applyFill="1" applyBorder="1"/>
    <xf numFmtId="207" fontId="4" fillId="0" borderId="0" xfId="7" applyNumberFormat="1" applyFont="1" applyFill="1" applyAlignment="1">
      <alignment horizontal="right" indent="1"/>
    </xf>
    <xf numFmtId="208" fontId="4" fillId="0" borderId="0" xfId="7" applyNumberFormat="1" applyFont="1" applyFill="1" applyBorder="1"/>
    <xf numFmtId="207" fontId="20" fillId="0" borderId="0" xfId="7" applyNumberFormat="1" applyFont="1" applyFill="1" applyAlignment="1">
      <alignment horizontal="right" vertical="center" indent="1"/>
    </xf>
    <xf numFmtId="208" fontId="20" fillId="0" borderId="0" xfId="7" applyNumberFormat="1" applyFont="1" applyFill="1" applyBorder="1" applyAlignment="1">
      <alignment vertical="center"/>
    </xf>
    <xf numFmtId="209" fontId="4" fillId="0" borderId="0" xfId="7" applyNumberFormat="1" applyFont="1" applyFill="1"/>
    <xf numFmtId="209" fontId="10" fillId="0" borderId="0" xfId="7" applyNumberFormat="1" applyFont="1" applyFill="1"/>
    <xf numFmtId="210" fontId="4" fillId="0" borderId="0" xfId="7" applyNumberFormat="1" applyFont="1" applyFill="1"/>
    <xf numFmtId="211" fontId="4" fillId="0" borderId="0" xfId="7" applyNumberFormat="1" applyFont="1" applyFill="1"/>
    <xf numFmtId="0" fontId="0" fillId="0" borderId="0" xfId="0" applyAlignment="1">
      <alignment horizontal="center"/>
    </xf>
    <xf numFmtId="0" fontId="4" fillId="0" borderId="0" xfId="0" applyFont="1" applyAlignment="1">
      <alignment wrapText="1"/>
    </xf>
    <xf numFmtId="0" fontId="20" fillId="0" borderId="0" xfId="0" applyFont="1" applyAlignment="1">
      <alignment wrapText="1"/>
    </xf>
    <xf numFmtId="0" fontId="27" fillId="0" borderId="0" xfId="0" applyFont="1" applyAlignment="1">
      <alignment horizontal="center" wrapText="1"/>
    </xf>
    <xf numFmtId="0" fontId="19" fillId="0" borderId="0" xfId="0" applyFont="1" applyAlignment="1">
      <alignment wrapText="1"/>
    </xf>
    <xf numFmtId="0" fontId="30" fillId="0" borderId="0" xfId="0" applyFont="1" applyAlignment="1">
      <alignment wrapText="1"/>
    </xf>
    <xf numFmtId="0" fontId="4" fillId="0" borderId="0" xfId="0" applyFont="1" applyAlignment="1"/>
    <xf numFmtId="0" fontId="30" fillId="0" borderId="0" xfId="0" applyNumberFormat="1" applyFont="1" applyAlignment="1">
      <alignment wrapText="1"/>
    </xf>
    <xf numFmtId="0" fontId="30" fillId="0" borderId="0" xfId="0" applyNumberFormat="1" applyFont="1" applyAlignment="1">
      <alignment vertical="top" wrapText="1"/>
    </xf>
    <xf numFmtId="0" fontId="31" fillId="0" borderId="0" xfId="0" applyFont="1" applyAlignment="1">
      <alignment wrapText="1"/>
    </xf>
    <xf numFmtId="0" fontId="27" fillId="0" borderId="0" xfId="0" applyFont="1" applyAlignment="1"/>
    <xf numFmtId="0" fontId="0" fillId="0" borderId="0" xfId="0" applyAlignment="1"/>
    <xf numFmtId="0" fontId="19" fillId="0" borderId="0" xfId="0" applyFont="1" applyAlignment="1">
      <alignment horizontal="center"/>
    </xf>
    <xf numFmtId="0" fontId="19" fillId="0" borderId="0" xfId="0" applyFont="1"/>
    <xf numFmtId="0" fontId="19" fillId="0" borderId="0" xfId="0" applyFont="1" applyAlignment="1">
      <alignment vertical="top"/>
    </xf>
    <xf numFmtId="0" fontId="4" fillId="0" borderId="0" xfId="7" applyFont="1" applyFill="1" applyAlignment="1">
      <alignment horizontal="justify" vertical="center" wrapText="1"/>
    </xf>
    <xf numFmtId="0" fontId="20" fillId="0" borderId="0" xfId="7" applyFont="1" applyFill="1" applyBorder="1" applyAlignment="1">
      <alignment vertical="center" wrapText="1"/>
    </xf>
    <xf numFmtId="0" fontId="20" fillId="0" borderId="7" xfId="7" applyFont="1" applyFill="1" applyBorder="1" applyAlignment="1">
      <alignment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6" applyFont="1" applyFill="1" applyAlignment="1">
      <alignment horizontal="justify" vertical="top"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204" fontId="4" fillId="0" borderId="14" xfId="7" applyNumberFormat="1" applyFont="1" applyFill="1" applyBorder="1"/>
    <xf numFmtId="204" fontId="4" fillId="0" borderId="0" xfId="7" applyNumberFormat="1" applyFont="1" applyFill="1" applyBorder="1"/>
    <xf numFmtId="205" fontId="4" fillId="0" borderId="0" xfId="7" applyNumberFormat="1" applyFont="1" applyFill="1" applyBorder="1"/>
    <xf numFmtId="203" fontId="4" fillId="0" borderId="14" xfId="7" applyNumberFormat="1" applyFont="1" applyFill="1" applyBorder="1"/>
    <xf numFmtId="203" fontId="4" fillId="0" borderId="0" xfId="7" applyNumberFormat="1" applyFont="1" applyFill="1" applyBorder="1"/>
    <xf numFmtId="1" fontId="4" fillId="0" borderId="0" xfId="7" applyNumberFormat="1" applyFont="1" applyFill="1" applyBorder="1" applyAlignment="1">
      <alignment horizontal="center"/>
    </xf>
    <xf numFmtId="203" fontId="4" fillId="0" borderId="0" xfId="7" applyNumberFormat="1" applyFont="1" applyFill="1"/>
    <xf numFmtId="0" fontId="4" fillId="0" borderId="0" xfId="7" applyFont="1" applyFill="1" applyBorder="1" applyAlignment="1">
      <alignment horizontal="center" vertical="top"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01" fontId="4" fillId="0" borderId="14" xfId="7" applyNumberFormat="1" applyFont="1" applyFill="1" applyBorder="1"/>
    <xf numFmtId="201" fontId="4" fillId="0" borderId="0" xfId="7" applyNumberFormat="1" applyFont="1" applyFill="1" applyBorder="1"/>
    <xf numFmtId="201" fontId="20" fillId="0" borderId="14" xfId="7" applyNumberFormat="1" applyFont="1" applyFill="1" applyBorder="1" applyAlignment="1">
      <alignment vertical="center"/>
    </xf>
    <xf numFmtId="201" fontId="20"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27"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72"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3" fontId="3" fillId="0" borderId="3" xfId="15" applyNumberFormat="1" applyFont="1" applyBorder="1" applyAlignment="1">
      <alignment horizontal="center" vertical="center"/>
    </xf>
    <xf numFmtId="173"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179" fontId="21" fillId="2" borderId="0" xfId="20" applyNumberFormat="1" applyFont="1" applyFill="1" applyAlignment="1">
      <alignment horizontal="center"/>
    </xf>
    <xf numFmtId="0" fontId="0" fillId="0" borderId="0" xfId="0" applyAlignment="1">
      <alignment horizontal="center"/>
    </xf>
    <xf numFmtId="0" fontId="20" fillId="5" borderId="0" xfId="20" applyFont="1" applyFill="1" applyAlignment="1">
      <alignment horizontal="center" vertical="center" textRotation="255"/>
    </xf>
    <xf numFmtId="0" fontId="20" fillId="3" borderId="0" xfId="20" applyFont="1" applyFill="1" applyAlignment="1">
      <alignment horizontal="center" vertical="center" textRotation="255"/>
    </xf>
    <xf numFmtId="196" fontId="20" fillId="0" borderId="0" xfId="20" applyNumberFormat="1" applyFont="1" applyAlignment="1">
      <alignment horizontal="center"/>
    </xf>
    <xf numFmtId="0" fontId="23" fillId="3" borderId="0" xfId="20" applyFont="1" applyFill="1" applyAlignment="1">
      <alignment horizontal="center"/>
    </xf>
    <xf numFmtId="0" fontId="4" fillId="3" borderId="0" xfId="20" applyFill="1" applyAlignment="1">
      <alignment horizontal="center" wrapText="1"/>
    </xf>
  </cellXfs>
  <cellStyles count="22">
    <cellStyle name="Euro" xfId="4"/>
    <cellStyle name="Standard" xfId="0" builtinId="0"/>
    <cellStyle name="Standard 10" xfId="15"/>
    <cellStyle name="Standard 10 2" xfId="20"/>
    <cellStyle name="Standard 11" xfId="19"/>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Grafiken'!$B$2:$B$19</c:f>
              <c:numCache>
                <c:formatCode>#\ ##0.0</c:formatCode>
                <c:ptCount val="18"/>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Grafiken'!$C$2:$C$19</c:f>
              <c:numCache>
                <c:formatCode>##0.0</c:formatCode>
                <c:ptCount val="18"/>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Grafiken'!$D$2:$D$19</c:f>
              <c:numCache>
                <c:formatCode>#\ ##0.0</c:formatCode>
                <c:ptCount val="18"/>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numCache>
            </c:numRef>
          </c:val>
          <c:smooth val="0"/>
        </c:ser>
        <c:dLbls>
          <c:showLegendKey val="0"/>
          <c:showVal val="0"/>
          <c:showCatName val="0"/>
          <c:showSerName val="0"/>
          <c:showPercent val="0"/>
          <c:showBubbleSize val="0"/>
        </c:dLbls>
        <c:marker val="1"/>
        <c:smooth val="0"/>
        <c:axId val="97168000"/>
        <c:axId val="97280768"/>
      </c:lineChart>
      <c:catAx>
        <c:axId val="97168000"/>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7280768"/>
        <c:crossesAt val="0"/>
        <c:auto val="1"/>
        <c:lblAlgn val="ctr"/>
        <c:lblOffset val="100"/>
        <c:tickLblSkip val="1"/>
        <c:tickMarkSkip val="1"/>
        <c:noMultiLvlLbl val="0"/>
      </c:catAx>
      <c:valAx>
        <c:axId val="97280768"/>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7168000"/>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Juni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numCache>
            </c:numRef>
          </c:val>
        </c:ser>
        <c:dLbls>
          <c:showLegendKey val="0"/>
          <c:showVal val="0"/>
          <c:showCatName val="0"/>
          <c:showSerName val="0"/>
          <c:showPercent val="0"/>
          <c:showBubbleSize val="0"/>
        </c:dLbls>
        <c:gapWidth val="100"/>
        <c:axId val="102002688"/>
        <c:axId val="102004224"/>
      </c:barChart>
      <c:catAx>
        <c:axId val="102002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2004224"/>
        <c:crosses val="autoZero"/>
        <c:auto val="1"/>
        <c:lblAlgn val="ctr"/>
        <c:lblOffset val="100"/>
        <c:tickLblSkip val="1"/>
        <c:tickMarkSkip val="1"/>
        <c:noMultiLvlLbl val="0"/>
      </c:catAx>
      <c:valAx>
        <c:axId val="10200422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200268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Juni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v>2016</c:v>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Lit>
              <c:formatCode>General</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Lit>
          </c:val>
        </c:ser>
        <c:ser>
          <c:idx val="1"/>
          <c:order val="1"/>
          <c:tx>
            <c:v>2017</c:v>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Lit>
              <c:formatCode>General</c:formatCode>
              <c:ptCount val="12"/>
              <c:pt idx="0">
                <c:v>2364.7023089999998</c:v>
              </c:pt>
              <c:pt idx="1">
                <c:v>2404.424348</c:v>
              </c:pt>
              <c:pt idx="2">
                <c:v>2990.1670750000003</c:v>
              </c:pt>
              <c:pt idx="3">
                <c:v>2356.7879210000001</c:v>
              </c:pt>
              <c:pt idx="4">
                <c:v>2709.707253</c:v>
              </c:pt>
              <c:pt idx="5">
                <c:v>2732.0033920000001</c:v>
              </c:pt>
            </c:numLit>
          </c:val>
        </c:ser>
        <c:dLbls>
          <c:showLegendKey val="0"/>
          <c:showVal val="0"/>
          <c:showCatName val="0"/>
          <c:showSerName val="0"/>
          <c:showPercent val="0"/>
          <c:showBubbleSize val="0"/>
        </c:dLbls>
        <c:gapWidth val="100"/>
        <c:axId val="97590656"/>
        <c:axId val="97608832"/>
      </c:barChart>
      <c:catAx>
        <c:axId val="975906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608832"/>
        <c:crosses val="autoZero"/>
        <c:auto val="1"/>
        <c:lblAlgn val="ctr"/>
        <c:lblOffset val="100"/>
        <c:tickLblSkip val="1"/>
        <c:tickMarkSkip val="1"/>
        <c:noMultiLvlLbl val="0"/>
      </c:catAx>
      <c:valAx>
        <c:axId val="9760883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5906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Juni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v>2017</c:v>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Lit>
              <c:formatCode>General</c:formatCode>
              <c:ptCount val="4"/>
              <c:pt idx="0">
                <c:v>1188144</c:v>
              </c:pt>
              <c:pt idx="1">
                <c:v>1017359.39</c:v>
              </c:pt>
              <c:pt idx="2">
                <c:v>116927.68799999999</c:v>
              </c:pt>
              <c:pt idx="3">
                <c:v>409572.31400000001</c:v>
              </c:pt>
            </c:numLit>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Juni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v>2016</c:v>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Lit>
              <c:formatCode>General</c:formatCode>
              <c:ptCount val="4"/>
              <c:pt idx="0">
                <c:v>1178576.0209999999</c:v>
              </c:pt>
              <c:pt idx="1">
                <c:v>1014573.324</c:v>
              </c:pt>
              <c:pt idx="2">
                <c:v>117759.81600000001</c:v>
              </c:pt>
              <c:pt idx="3">
                <c:v>383224.63099999999</c:v>
              </c:pt>
            </c:numLit>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numCache>
            </c:numRef>
          </c:val>
        </c:ser>
        <c:dLbls>
          <c:showLegendKey val="0"/>
          <c:showVal val="0"/>
          <c:showCatName val="0"/>
          <c:showSerName val="0"/>
          <c:showPercent val="0"/>
          <c:showBubbleSize val="0"/>
        </c:dLbls>
        <c:gapWidth val="100"/>
        <c:axId val="99883648"/>
        <c:axId val="99893632"/>
      </c:barChart>
      <c:catAx>
        <c:axId val="9988364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893632"/>
        <c:crosses val="autoZero"/>
        <c:auto val="1"/>
        <c:lblAlgn val="ctr"/>
        <c:lblOffset val="100"/>
        <c:tickLblSkip val="1"/>
        <c:tickMarkSkip val="1"/>
        <c:noMultiLvlLbl val="0"/>
      </c:catAx>
      <c:valAx>
        <c:axId val="9989363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883648"/>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Juni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pt idx="5">
                  <c:v>144.28399999999999</c:v>
                </c:pt>
              </c:numCache>
            </c:numRef>
          </c:yVal>
          <c:smooth val="0"/>
        </c:ser>
        <c:dLbls>
          <c:showLegendKey val="0"/>
          <c:showVal val="0"/>
          <c:showCatName val="0"/>
          <c:showSerName val="0"/>
          <c:showPercent val="0"/>
          <c:showBubbleSize val="0"/>
        </c:dLbls>
        <c:axId val="99833728"/>
        <c:axId val="99919360"/>
      </c:scatterChart>
      <c:valAx>
        <c:axId val="99833728"/>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919360"/>
        <c:crosses val="autoZero"/>
        <c:crossBetween val="midCat"/>
        <c:majorUnit val="1"/>
      </c:valAx>
      <c:valAx>
        <c:axId val="99919360"/>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833728"/>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01755520"/>
        <c:axId val="101765504"/>
      </c:barChart>
      <c:catAx>
        <c:axId val="101755520"/>
        <c:scaling>
          <c:orientation val="minMax"/>
        </c:scaling>
        <c:delete val="0"/>
        <c:axPos val="b"/>
        <c:majorTickMark val="none"/>
        <c:minorTickMark val="none"/>
        <c:tickLblPos val="low"/>
        <c:txPr>
          <a:bodyPr/>
          <a:lstStyle/>
          <a:p>
            <a:pPr>
              <a:defRPr sz="900"/>
            </a:pPr>
            <a:endParaRPr lang="de-DE"/>
          </a:p>
        </c:txPr>
        <c:crossAx val="101765504"/>
        <c:crosses val="autoZero"/>
        <c:auto val="1"/>
        <c:lblAlgn val="ctr"/>
        <c:lblOffset val="10"/>
        <c:noMultiLvlLbl val="0"/>
      </c:catAx>
      <c:valAx>
        <c:axId val="10176550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101755520"/>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Juni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numCache>
            </c:numRef>
          </c:val>
        </c:ser>
        <c:dLbls>
          <c:showLegendKey val="0"/>
          <c:showVal val="0"/>
          <c:showCatName val="0"/>
          <c:showSerName val="0"/>
          <c:showPercent val="0"/>
          <c:showBubbleSize val="0"/>
        </c:dLbls>
        <c:gapWidth val="100"/>
        <c:axId val="101893632"/>
        <c:axId val="101895168"/>
      </c:barChart>
      <c:catAx>
        <c:axId val="10189363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895168"/>
        <c:crosses val="autoZero"/>
        <c:auto val="1"/>
        <c:lblAlgn val="ctr"/>
        <c:lblOffset val="100"/>
        <c:tickLblSkip val="1"/>
        <c:tickMarkSkip val="1"/>
        <c:noMultiLvlLbl val="0"/>
      </c:catAx>
      <c:valAx>
        <c:axId val="101895168"/>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1893632"/>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721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0.63836</cdr:x>
      <cdr:y>0.72664</cdr:y>
    </cdr:from>
    <cdr:to>
      <cdr:x>0.63836</cdr:x>
      <cdr:y>0.75264</cdr:y>
    </cdr:to>
    <cdr:sp macro="" textlink="">
      <cdr:nvSpPr>
        <cdr:cNvPr id="12" name="Line 11"/>
        <cdr:cNvSpPr>
          <a:spLocks xmlns:a="http://schemas.openxmlformats.org/drawingml/2006/main" noChangeShapeType="1"/>
        </cdr:cNvSpPr>
      </cdr:nvSpPr>
      <cdr:spPr bwMode="auto">
        <a:xfrm xmlns:a="http://schemas.openxmlformats.org/drawingml/2006/main" flipH="1">
          <a:off x="3808724" y="6633327"/>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175258</xdr:rowOff>
    </xdr:from>
    <xdr:to>
      <xdr:col>5</xdr:col>
      <xdr:colOff>922020</xdr:colOff>
      <xdr:row>60</xdr:row>
      <xdr:rowOff>53339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121920</xdr:colOff>
      <xdr:row>58</xdr:row>
      <xdr:rowOff>135255</xdr:rowOff>
    </xdr:from>
    <xdr:to>
      <xdr:col>1</xdr:col>
      <xdr:colOff>937260</xdr:colOff>
      <xdr:row>59</xdr:row>
      <xdr:rowOff>153330</xdr:rowOff>
    </xdr:to>
    <xdr:sp macro="" textlink="">
      <xdr:nvSpPr>
        <xdr:cNvPr id="3" name="Text Box 3"/>
        <xdr:cNvSpPr txBox="1">
          <a:spLocks noChangeArrowheads="1"/>
        </xdr:cNvSpPr>
      </xdr:nvSpPr>
      <xdr:spPr bwMode="auto">
        <a:xfrm>
          <a:off x="121920" y="994219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7619</xdr:colOff>
      <xdr:row>1</xdr:row>
      <xdr:rowOff>160020</xdr:rowOff>
    </xdr:from>
    <xdr:to>
      <xdr:col>5</xdr:col>
      <xdr:colOff>865319</xdr:colOff>
      <xdr:row>30</xdr:row>
      <xdr:rowOff>144000</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56</xdr:row>
      <xdr:rowOff>144779</xdr:rowOff>
    </xdr:from>
    <xdr:to>
      <xdr:col>3</xdr:col>
      <xdr:colOff>474300</xdr:colOff>
      <xdr:row>57</xdr:row>
      <xdr:rowOff>162854</xdr:rowOff>
    </xdr:to>
    <xdr:sp macro="" textlink="">
      <xdr:nvSpPr>
        <xdr:cNvPr id="5" name="Text Box 5"/>
        <xdr:cNvSpPr txBox="1">
          <a:spLocks noChangeArrowheads="1"/>
        </xdr:cNvSpPr>
      </xdr:nvSpPr>
      <xdr:spPr bwMode="auto">
        <a:xfrm>
          <a:off x="3154680" y="961643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4749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Juni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56</xdr:row>
      <xdr:rowOff>158115</xdr:rowOff>
    </xdr:from>
    <xdr:to>
      <xdr:col>2</xdr:col>
      <xdr:colOff>994755</xdr:colOff>
      <xdr:row>57</xdr:row>
      <xdr:rowOff>134475</xdr:rowOff>
    </xdr:to>
    <xdr:sp macro="" textlink="">
      <xdr:nvSpPr>
        <xdr:cNvPr id="7" name="Rectangle 8"/>
        <xdr:cNvSpPr>
          <a:spLocks noChangeArrowheads="1"/>
        </xdr:cNvSpPr>
      </xdr:nvSpPr>
      <xdr:spPr bwMode="auto">
        <a:xfrm>
          <a:off x="2733675" y="962977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61950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57</xdr:row>
      <xdr:rowOff>0</xdr:rowOff>
    </xdr:from>
    <xdr:to>
      <xdr:col>4</xdr:col>
      <xdr:colOff>756630</xdr:colOff>
      <xdr:row>57</xdr:row>
      <xdr:rowOff>144000</xdr:rowOff>
    </xdr:to>
    <xdr:sp macro="" textlink="">
      <xdr:nvSpPr>
        <xdr:cNvPr id="9" name="Rectangle 10"/>
        <xdr:cNvSpPr>
          <a:spLocks noChangeArrowheads="1"/>
        </xdr:cNvSpPr>
      </xdr:nvSpPr>
      <xdr:spPr bwMode="auto">
        <a:xfrm>
          <a:off x="4522470" y="96393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95595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93690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61950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32536" y="3970020"/>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49681" y="4328159"/>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15240</xdr:rowOff>
    </xdr:from>
    <xdr:to>
      <xdr:col>5</xdr:col>
      <xdr:colOff>647700</xdr:colOff>
      <xdr:row>25</xdr:row>
      <xdr:rowOff>48555</xdr:rowOff>
    </xdr:to>
    <xdr:sp macro="" textlink="">
      <xdr:nvSpPr>
        <xdr:cNvPr id="17" name="Text Box 18"/>
        <xdr:cNvSpPr txBox="1">
          <a:spLocks noChangeArrowheads="1"/>
        </xdr:cNvSpPr>
      </xdr:nvSpPr>
      <xdr:spPr bwMode="auto">
        <a:xfrm>
          <a:off x="3804285" y="3954780"/>
          <a:ext cx="1910715" cy="19333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10025" y="4305300"/>
          <a:ext cx="222123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140970</xdr:colOff>
      <xdr:row>29</xdr:row>
      <xdr:rowOff>53340</xdr:rowOff>
    </xdr:from>
    <xdr:to>
      <xdr:col>2</xdr:col>
      <xdr:colOff>560070</xdr:colOff>
      <xdr:row>30</xdr:row>
      <xdr:rowOff>91440</xdr:rowOff>
    </xdr:to>
    <xdr:sp macro="" textlink="">
      <xdr:nvSpPr>
        <xdr:cNvPr id="19" name="Text Box 20"/>
        <xdr:cNvSpPr txBox="1">
          <a:spLocks noChangeArrowheads="1"/>
        </xdr:cNvSpPr>
      </xdr:nvSpPr>
      <xdr:spPr bwMode="auto">
        <a:xfrm>
          <a:off x="140970" y="4792980"/>
          <a:ext cx="244602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57</xdr:row>
      <xdr:rowOff>0</xdr:rowOff>
    </xdr:from>
    <xdr:to>
      <xdr:col>5</xdr:col>
      <xdr:colOff>220980</xdr:colOff>
      <xdr:row>58</xdr:row>
      <xdr:rowOff>12360</xdr:rowOff>
    </xdr:to>
    <xdr:sp macro="" textlink="">
      <xdr:nvSpPr>
        <xdr:cNvPr id="20" name="Text Box 24"/>
        <xdr:cNvSpPr txBox="1">
          <a:spLocks noChangeArrowheads="1"/>
        </xdr:cNvSpPr>
      </xdr:nvSpPr>
      <xdr:spPr bwMode="auto">
        <a:xfrm>
          <a:off x="4943475" y="9639300"/>
          <a:ext cx="34480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24</xdr:row>
      <xdr:rowOff>36630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196215</xdr:colOff>
      <xdr:row>22</xdr:row>
      <xdr:rowOff>57150</xdr:rowOff>
    </xdr:from>
    <xdr:to>
      <xdr:col>2</xdr:col>
      <xdr:colOff>501015</xdr:colOff>
      <xdr:row>23</xdr:row>
      <xdr:rowOff>146685</xdr:rowOff>
    </xdr:to>
    <xdr:sp macro="" textlink="">
      <xdr:nvSpPr>
        <xdr:cNvPr id="3" name="Text Box 6"/>
        <xdr:cNvSpPr txBox="1">
          <a:spLocks noChangeArrowheads="1"/>
        </xdr:cNvSpPr>
      </xdr:nvSpPr>
      <xdr:spPr bwMode="auto">
        <a:xfrm>
          <a:off x="196215" y="40805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697230</xdr:colOff>
      <xdr:row>1</xdr:row>
      <xdr:rowOff>100965</xdr:rowOff>
    </xdr:from>
    <xdr:to>
      <xdr:col>6</xdr:col>
      <xdr:colOff>211455</xdr:colOff>
      <xdr:row>3</xdr:row>
      <xdr:rowOff>148590</xdr:rowOff>
    </xdr:to>
    <xdr:sp macro="" textlink="">
      <xdr:nvSpPr>
        <xdr:cNvPr id="4" name="Textfeld 3"/>
        <xdr:cNvSpPr txBox="1"/>
      </xdr:nvSpPr>
      <xdr:spPr>
        <a:xfrm>
          <a:off x="697230" y="44386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Juni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104394</xdr:colOff>
      <xdr:row>25</xdr:row>
      <xdr:rowOff>146304</xdr:rowOff>
    </xdr:from>
    <xdr:to>
      <xdr:col>6</xdr:col>
      <xdr:colOff>688314</xdr:colOff>
      <xdr:row>53</xdr:row>
      <xdr:rowOff>165264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487680</xdr:colOff>
      <xdr:row>40</xdr:row>
      <xdr:rowOff>144780</xdr:rowOff>
    </xdr:from>
    <xdr:to>
      <xdr:col>6</xdr:col>
      <xdr:colOff>251460</xdr:colOff>
      <xdr:row>51</xdr:row>
      <xdr:rowOff>17700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830580</xdr:colOff>
      <xdr:row>39</xdr:row>
      <xdr:rowOff>15240</xdr:rowOff>
    </xdr:from>
    <xdr:ext cx="2766060" cy="232436"/>
    <xdr:sp macro="" textlink="">
      <xdr:nvSpPr>
        <xdr:cNvPr id="7" name="Textfeld 6"/>
        <xdr:cNvSpPr txBox="1"/>
      </xdr:nvSpPr>
      <xdr:spPr>
        <a:xfrm>
          <a:off x="1744980" y="738378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548640</xdr:colOff>
      <xdr:row>36</xdr:row>
      <xdr:rowOff>34290</xdr:rowOff>
    </xdr:from>
    <xdr:to>
      <xdr:col>0</xdr:col>
      <xdr:colOff>800100</xdr:colOff>
      <xdr:row>37</xdr:row>
      <xdr:rowOff>95250</xdr:rowOff>
    </xdr:to>
    <xdr:sp macro="" textlink="">
      <xdr:nvSpPr>
        <xdr:cNvPr id="8" name="Textfeld 7"/>
        <xdr:cNvSpPr txBox="1"/>
      </xdr:nvSpPr>
      <xdr:spPr>
        <a:xfrm>
          <a:off x="548640" y="687705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1</xdr:col>
      <xdr:colOff>0</xdr:colOff>
      <xdr:row>40</xdr:row>
      <xdr:rowOff>53340</xdr:rowOff>
    </xdr:from>
    <xdr:to>
      <xdr:col>1</xdr:col>
      <xdr:colOff>684000</xdr:colOff>
      <xdr:row>41</xdr:row>
      <xdr:rowOff>52365</xdr:rowOff>
    </xdr:to>
    <xdr:sp macro="" textlink="">
      <xdr:nvSpPr>
        <xdr:cNvPr id="9" name="Textfeld 8"/>
        <xdr:cNvSpPr txBox="1"/>
      </xdr:nvSpPr>
      <xdr:spPr>
        <a:xfrm>
          <a:off x="914400" y="7597140"/>
          <a:ext cx="68400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822960</xdr:colOff>
      <xdr:row>26</xdr:row>
      <xdr:rowOff>441960</xdr:rowOff>
    </xdr:from>
    <xdr:to>
      <xdr:col>2</xdr:col>
      <xdr:colOff>146160</xdr:colOff>
      <xdr:row>27</xdr:row>
      <xdr:rowOff>98085</xdr:rowOff>
    </xdr:to>
    <xdr:sp macro="" textlink="">
      <xdr:nvSpPr>
        <xdr:cNvPr id="10" name="Textfeld 9"/>
        <xdr:cNvSpPr txBox="1"/>
      </xdr:nvSpPr>
      <xdr:spPr>
        <a:xfrm>
          <a:off x="822960" y="5166360"/>
          <a:ext cx="115200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30480</xdr:colOff>
      <xdr:row>52</xdr:row>
      <xdr:rowOff>15240</xdr:rowOff>
    </xdr:from>
    <xdr:to>
      <xdr:col>3</xdr:col>
      <xdr:colOff>316744</xdr:colOff>
      <xdr:row>52</xdr:row>
      <xdr:rowOff>153471</xdr:rowOff>
    </xdr:to>
    <xdr:sp macro="" textlink="">
      <xdr:nvSpPr>
        <xdr:cNvPr id="11" name="Rectangle 4"/>
        <xdr:cNvSpPr>
          <a:spLocks noChangeArrowheads="1"/>
        </xdr:cNvSpPr>
      </xdr:nvSpPr>
      <xdr:spPr bwMode="auto">
        <a:xfrm>
          <a:off x="2773680" y="96621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7620</xdr:rowOff>
    </xdr:from>
    <xdr:to>
      <xdr:col>4</xdr:col>
      <xdr:colOff>781507</xdr:colOff>
      <xdr:row>52</xdr:row>
      <xdr:rowOff>145851</xdr:rowOff>
    </xdr:to>
    <xdr:sp macro="" textlink="">
      <xdr:nvSpPr>
        <xdr:cNvPr id="12" name="Rectangle 5"/>
        <xdr:cNvSpPr>
          <a:spLocks noChangeArrowheads="1"/>
        </xdr:cNvSpPr>
      </xdr:nvSpPr>
      <xdr:spPr bwMode="auto">
        <a:xfrm>
          <a:off x="4152900" y="965454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7620</xdr:rowOff>
    </xdr:from>
    <xdr:to>
      <xdr:col>4</xdr:col>
      <xdr:colOff>98946</xdr:colOff>
      <xdr:row>53</xdr:row>
      <xdr:rowOff>6553</xdr:rowOff>
    </xdr:to>
    <xdr:sp macro="" textlink="">
      <xdr:nvSpPr>
        <xdr:cNvPr id="13" name="Text Box 7"/>
        <xdr:cNvSpPr txBox="1">
          <a:spLocks noChangeArrowheads="1"/>
        </xdr:cNvSpPr>
      </xdr:nvSpPr>
      <xdr:spPr bwMode="auto">
        <a:xfrm>
          <a:off x="3322320" y="965454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52</xdr:row>
      <xdr:rowOff>7620</xdr:rowOff>
    </xdr:from>
    <xdr:to>
      <xdr:col>5</xdr:col>
      <xdr:colOff>540848</xdr:colOff>
      <xdr:row>53</xdr:row>
      <xdr:rowOff>6553</xdr:rowOff>
    </xdr:to>
    <xdr:sp macro="" textlink="">
      <xdr:nvSpPr>
        <xdr:cNvPr id="14" name="Text Box 14"/>
        <xdr:cNvSpPr txBox="1">
          <a:spLocks noChangeArrowheads="1"/>
        </xdr:cNvSpPr>
      </xdr:nvSpPr>
      <xdr:spPr bwMode="auto">
        <a:xfrm>
          <a:off x="4724400" y="965454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52</xdr:row>
      <xdr:rowOff>53340</xdr:rowOff>
    </xdr:from>
    <xdr:to>
      <xdr:col>2</xdr:col>
      <xdr:colOff>464820</xdr:colOff>
      <xdr:row>53</xdr:row>
      <xdr:rowOff>142875</xdr:rowOff>
    </xdr:to>
    <xdr:sp macro="" textlink="">
      <xdr:nvSpPr>
        <xdr:cNvPr id="15" name="Text Box 6"/>
        <xdr:cNvSpPr txBox="1">
          <a:spLocks noChangeArrowheads="1"/>
        </xdr:cNvSpPr>
      </xdr:nvSpPr>
      <xdr:spPr bwMode="auto">
        <a:xfrm>
          <a:off x="160020" y="970026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236220</xdr:colOff>
      <xdr:row>41</xdr:row>
      <xdr:rowOff>106680</xdr:rowOff>
    </xdr:from>
    <xdr:to>
      <xdr:col>6</xdr:col>
      <xdr:colOff>236220</xdr:colOff>
      <xdr:row>49</xdr:row>
      <xdr:rowOff>119400</xdr:rowOff>
    </xdr:to>
    <xdr:cxnSp macro="">
      <xdr:nvCxnSpPr>
        <xdr:cNvPr id="16" name="Gerade Verbindung 15"/>
        <xdr:cNvCxnSpPr/>
      </xdr:nvCxnSpPr>
      <xdr:spPr bwMode="auto">
        <a:xfrm>
          <a:off x="5722620" y="782574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161923</xdr:colOff>
      <xdr:row>27</xdr:row>
      <xdr:rowOff>211455</xdr:rowOff>
    </xdr:from>
    <xdr:to>
      <xdr:col>6</xdr:col>
      <xdr:colOff>672763</xdr:colOff>
      <xdr:row>53</xdr:row>
      <xdr:rowOff>113715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26</xdr:row>
      <xdr:rowOff>130859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209550</xdr:colOff>
      <xdr:row>52</xdr:row>
      <xdr:rowOff>3810</xdr:rowOff>
    </xdr:from>
    <xdr:to>
      <xdr:col>2</xdr:col>
      <xdr:colOff>390525</xdr:colOff>
      <xdr:row>53</xdr:row>
      <xdr:rowOff>32385</xdr:rowOff>
    </xdr:to>
    <xdr:sp macro="" textlink="">
      <xdr:nvSpPr>
        <xdr:cNvPr id="4" name="Text Box 17"/>
        <xdr:cNvSpPr txBox="1">
          <a:spLocks noChangeArrowheads="1"/>
        </xdr:cNvSpPr>
      </xdr:nvSpPr>
      <xdr:spPr bwMode="auto">
        <a:xfrm>
          <a:off x="209550" y="95897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241935</xdr:colOff>
      <xdr:row>50</xdr:row>
      <xdr:rowOff>47625</xdr:rowOff>
    </xdr:from>
    <xdr:to>
      <xdr:col>3</xdr:col>
      <xdr:colOff>529935</xdr:colOff>
      <xdr:row>51</xdr:row>
      <xdr:rowOff>16365</xdr:rowOff>
    </xdr:to>
    <xdr:sp macro="" textlink="">
      <xdr:nvSpPr>
        <xdr:cNvPr id="5" name="Rectangle 4"/>
        <xdr:cNvSpPr>
          <a:spLocks noChangeArrowheads="1"/>
        </xdr:cNvSpPr>
      </xdr:nvSpPr>
      <xdr:spPr bwMode="auto">
        <a:xfrm>
          <a:off x="2916555" y="9283065"/>
          <a:ext cx="288000" cy="14400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5</xdr:col>
      <xdr:colOff>9525</xdr:colOff>
      <xdr:row>50</xdr:row>
      <xdr:rowOff>40005</xdr:rowOff>
    </xdr:from>
    <xdr:to>
      <xdr:col>5</xdr:col>
      <xdr:colOff>297525</xdr:colOff>
      <xdr:row>51</xdr:row>
      <xdr:rowOff>8745</xdr:rowOff>
    </xdr:to>
    <xdr:sp macro="" textlink="">
      <xdr:nvSpPr>
        <xdr:cNvPr id="6" name="Rectangle 5"/>
        <xdr:cNvSpPr>
          <a:spLocks noChangeArrowheads="1"/>
        </xdr:cNvSpPr>
      </xdr:nvSpPr>
      <xdr:spPr bwMode="auto">
        <a:xfrm>
          <a:off x="4467225" y="927544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50</xdr:row>
      <xdr:rowOff>19049</xdr:rowOff>
    </xdr:from>
    <xdr:to>
      <xdr:col>4</xdr:col>
      <xdr:colOff>257175</xdr:colOff>
      <xdr:row>51</xdr:row>
      <xdr:rowOff>18074</xdr:rowOff>
    </xdr:to>
    <xdr:sp macro="" textlink="">
      <xdr:nvSpPr>
        <xdr:cNvPr id="7" name="Text Box 7"/>
        <xdr:cNvSpPr txBox="1">
          <a:spLocks noChangeArrowheads="1"/>
        </xdr:cNvSpPr>
      </xdr:nvSpPr>
      <xdr:spPr bwMode="auto">
        <a:xfrm>
          <a:off x="3331845" y="9254489"/>
          <a:ext cx="49149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50</xdr:row>
      <xdr:rowOff>49530</xdr:rowOff>
    </xdr:from>
    <xdr:to>
      <xdr:col>6</xdr:col>
      <xdr:colOff>9525</xdr:colOff>
      <xdr:row>51</xdr:row>
      <xdr:rowOff>48555</xdr:rowOff>
    </xdr:to>
    <xdr:sp macro="" textlink="">
      <xdr:nvSpPr>
        <xdr:cNvPr id="8" name="Text Box 14"/>
        <xdr:cNvSpPr txBox="1">
          <a:spLocks noChangeArrowheads="1"/>
        </xdr:cNvSpPr>
      </xdr:nvSpPr>
      <xdr:spPr bwMode="auto">
        <a:xfrm>
          <a:off x="4867275" y="9284970"/>
          <a:ext cx="49149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5262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680085</xdr:colOff>
      <xdr:row>50</xdr:row>
      <xdr:rowOff>49529</xdr:rowOff>
    </xdr:from>
    <xdr:to>
      <xdr:col>4</xdr:col>
      <xdr:colOff>280035</xdr:colOff>
      <xdr:row>51</xdr:row>
      <xdr:rowOff>48554</xdr:rowOff>
    </xdr:to>
    <xdr:sp macro="" textlink="">
      <xdr:nvSpPr>
        <xdr:cNvPr id="15" name="Text Box 7"/>
        <xdr:cNvSpPr txBox="1">
          <a:spLocks noChangeArrowheads="1"/>
        </xdr:cNvSpPr>
      </xdr:nvSpPr>
      <xdr:spPr bwMode="auto">
        <a:xfrm>
          <a:off x="3354705" y="9284969"/>
          <a:ext cx="49149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911352</xdr:colOff>
      <xdr:row>7</xdr:row>
      <xdr:rowOff>158496</xdr:rowOff>
    </xdr:from>
    <xdr:to>
      <xdr:col>1</xdr:col>
      <xdr:colOff>1216152</xdr:colOff>
      <xdr:row>7</xdr:row>
      <xdr:rowOff>158496</xdr:rowOff>
    </xdr:to>
    <xdr:sp macro="" textlink="">
      <xdr:nvSpPr>
        <xdr:cNvPr id="2" name="Line 2"/>
        <xdr:cNvSpPr>
          <a:spLocks noChangeShapeType="1"/>
        </xdr:cNvSpPr>
      </xdr:nvSpPr>
      <xdr:spPr bwMode="auto">
        <a:xfrm>
          <a:off x="1149096" y="135331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4"/>
  </cols>
  <sheetData>
    <row r="1" spans="1:1" ht="15" x14ac:dyDescent="0.25">
      <c r="A1" s="262" t="s">
        <v>316</v>
      </c>
    </row>
    <row r="4" spans="1:1" ht="25.5" x14ac:dyDescent="0.2">
      <c r="A4" s="268" t="s">
        <v>350</v>
      </c>
    </row>
    <row r="5" spans="1:1" x14ac:dyDescent="0.2">
      <c r="A5" s="265"/>
    </row>
    <row r="6" spans="1:1" x14ac:dyDescent="0.2">
      <c r="A6" s="265"/>
    </row>
    <row r="7" spans="1:1" x14ac:dyDescent="0.2">
      <c r="A7" s="260" t="s">
        <v>317</v>
      </c>
    </row>
    <row r="10" spans="1:1" x14ac:dyDescent="0.2">
      <c r="A10" s="260" t="s">
        <v>329</v>
      </c>
    </row>
    <row r="11" spans="1:1" x14ac:dyDescent="0.2">
      <c r="A11" s="264" t="s">
        <v>318</v>
      </c>
    </row>
    <row r="14" spans="1:1" x14ac:dyDescent="0.2">
      <c r="A14" s="264" t="s">
        <v>319</v>
      </c>
    </row>
    <row r="17" spans="1:1" x14ac:dyDescent="0.2">
      <c r="A17" s="264" t="s">
        <v>320</v>
      </c>
    </row>
    <row r="18" spans="1:1" x14ac:dyDescent="0.2">
      <c r="A18" s="264" t="s">
        <v>321</v>
      </c>
    </row>
    <row r="19" spans="1:1" x14ac:dyDescent="0.2">
      <c r="A19" s="264" t="s">
        <v>322</v>
      </c>
    </row>
    <row r="20" spans="1:1" x14ac:dyDescent="0.2">
      <c r="A20" s="264" t="s">
        <v>323</v>
      </c>
    </row>
    <row r="21" spans="1:1" x14ac:dyDescent="0.2">
      <c r="A21" s="264" t="s">
        <v>324</v>
      </c>
    </row>
    <row r="24" spans="1:1" x14ac:dyDescent="0.2">
      <c r="A24" s="261" t="s">
        <v>325</v>
      </c>
    </row>
    <row r="25" spans="1:1" ht="38.25" x14ac:dyDescent="0.2">
      <c r="A25" s="266" t="s">
        <v>326</v>
      </c>
    </row>
    <row r="28" spans="1:1" x14ac:dyDescent="0.2">
      <c r="A28" s="261" t="s">
        <v>327</v>
      </c>
    </row>
    <row r="29" spans="1:1" x14ac:dyDescent="0.2">
      <c r="A29" s="267" t="s">
        <v>328</v>
      </c>
    </row>
    <row r="30" spans="1:1" x14ac:dyDescent="0.2">
      <c r="A30" s="264"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24" customWidth="1"/>
    <col min="2" max="2" width="41.7109375" style="88" customWidth="1"/>
    <col min="3" max="3" width="8.42578125" style="88" customWidth="1"/>
    <col min="4" max="4" width="11.140625" style="88" customWidth="1"/>
    <col min="5" max="5" width="11.85546875" style="88" customWidth="1"/>
    <col min="6" max="6" width="10.28515625" style="88" customWidth="1"/>
    <col min="7" max="7" width="9.7109375" style="88" customWidth="1"/>
    <col min="8" max="8" width="6.42578125" style="88" customWidth="1"/>
    <col min="9" max="9" width="9.42578125" style="88" customWidth="1"/>
    <col min="10" max="16384" width="11" style="88"/>
  </cols>
  <sheetData>
    <row r="1" spans="1:9" x14ac:dyDescent="0.2">
      <c r="A1" s="84"/>
      <c r="B1" s="85" t="s">
        <v>112</v>
      </c>
      <c r="C1" s="86"/>
      <c r="D1" s="86"/>
      <c r="E1" s="86"/>
      <c r="F1" s="86"/>
      <c r="G1" s="86"/>
      <c r="H1" s="86"/>
      <c r="I1" s="87"/>
    </row>
    <row r="2" spans="1:9" x14ac:dyDescent="0.2">
      <c r="A2" s="84"/>
      <c r="B2" s="89"/>
      <c r="C2" s="86"/>
      <c r="D2" s="86"/>
      <c r="E2" s="86"/>
      <c r="F2" s="87"/>
      <c r="G2" s="87"/>
      <c r="H2" s="87"/>
      <c r="I2" s="87"/>
    </row>
    <row r="3" spans="1:9" x14ac:dyDescent="0.2">
      <c r="A3" s="84"/>
      <c r="B3" s="323" t="s">
        <v>113</v>
      </c>
      <c r="C3" s="323"/>
      <c r="D3" s="323"/>
      <c r="E3" s="323"/>
      <c r="F3" s="323"/>
      <c r="G3" s="323"/>
      <c r="H3" s="323"/>
      <c r="I3" s="323"/>
    </row>
    <row r="4" spans="1:9" x14ac:dyDescent="0.2">
      <c r="A4" s="84"/>
      <c r="B4" s="340" t="s">
        <v>114</v>
      </c>
      <c r="C4" s="340"/>
      <c r="D4" s="340"/>
      <c r="E4" s="340"/>
      <c r="F4" s="340"/>
      <c r="G4" s="340"/>
      <c r="H4" s="340"/>
      <c r="I4" s="340"/>
    </row>
    <row r="5" spans="1:9" x14ac:dyDescent="0.2">
      <c r="A5" s="84"/>
      <c r="H5" s="87"/>
      <c r="I5" s="87"/>
    </row>
    <row r="6" spans="1:9" x14ac:dyDescent="0.2">
      <c r="A6" s="324" t="s">
        <v>3</v>
      </c>
      <c r="B6" s="327" t="s">
        <v>115</v>
      </c>
      <c r="C6" s="327" t="s">
        <v>116</v>
      </c>
      <c r="D6" s="327" t="s">
        <v>117</v>
      </c>
      <c r="E6" s="327" t="s">
        <v>118</v>
      </c>
      <c r="F6" s="327" t="s">
        <v>119</v>
      </c>
      <c r="G6" s="327" t="s">
        <v>120</v>
      </c>
      <c r="H6" s="335" t="s">
        <v>109</v>
      </c>
      <c r="I6" s="335" t="s">
        <v>121</v>
      </c>
    </row>
    <row r="7" spans="1:9" x14ac:dyDescent="0.2">
      <c r="A7" s="325"/>
      <c r="B7" s="341"/>
      <c r="C7" s="328"/>
      <c r="D7" s="328"/>
      <c r="E7" s="328"/>
      <c r="F7" s="328"/>
      <c r="G7" s="328"/>
      <c r="H7" s="336"/>
      <c r="I7" s="336"/>
    </row>
    <row r="8" spans="1:9" x14ac:dyDescent="0.2">
      <c r="A8" s="325"/>
      <c r="B8" s="341"/>
      <c r="C8" s="328"/>
      <c r="D8" s="328"/>
      <c r="E8" s="328"/>
      <c r="F8" s="328"/>
      <c r="G8" s="328"/>
      <c r="H8" s="336"/>
      <c r="I8" s="336"/>
    </row>
    <row r="9" spans="1:9" x14ac:dyDescent="0.2">
      <c r="A9" s="325"/>
      <c r="B9" s="341"/>
      <c r="C9" s="329"/>
      <c r="D9" s="329"/>
      <c r="E9" s="329"/>
      <c r="F9" s="329"/>
      <c r="G9" s="329"/>
      <c r="H9" s="337"/>
      <c r="I9" s="337"/>
    </row>
    <row r="10" spans="1:9" x14ac:dyDescent="0.2">
      <c r="A10" s="326"/>
      <c r="B10" s="342"/>
      <c r="C10" s="90" t="s">
        <v>17</v>
      </c>
      <c r="D10" s="91" t="s">
        <v>122</v>
      </c>
      <c r="E10" s="338" t="s">
        <v>123</v>
      </c>
      <c r="F10" s="339"/>
      <c r="G10" s="92" t="s">
        <v>20</v>
      </c>
      <c r="H10" s="93"/>
      <c r="I10" s="94" t="s">
        <v>123</v>
      </c>
    </row>
    <row r="11" spans="1:9" x14ac:dyDescent="0.2">
      <c r="A11" s="95"/>
      <c r="B11" s="96"/>
      <c r="C11" s="97"/>
      <c r="D11" s="98"/>
      <c r="E11" s="98"/>
      <c r="F11" s="99"/>
      <c r="G11" s="100"/>
      <c r="H11" s="101"/>
      <c r="I11" s="102"/>
    </row>
    <row r="12" spans="1:9" x14ac:dyDescent="0.2">
      <c r="A12" s="103" t="s">
        <v>110</v>
      </c>
      <c r="B12" s="104" t="s">
        <v>111</v>
      </c>
      <c r="C12" s="105">
        <v>169</v>
      </c>
      <c r="D12" s="105">
        <v>136</v>
      </c>
      <c r="E12" s="105">
        <v>3021</v>
      </c>
      <c r="F12" s="105">
        <v>18935</v>
      </c>
      <c r="G12" s="106">
        <v>16</v>
      </c>
      <c r="H12" s="106">
        <v>35.4</v>
      </c>
      <c r="I12" s="105">
        <v>139</v>
      </c>
    </row>
    <row r="13" spans="1:9" x14ac:dyDescent="0.2">
      <c r="A13" s="103"/>
      <c r="B13" s="107" t="s">
        <v>124</v>
      </c>
      <c r="C13" s="108"/>
      <c r="D13" s="109"/>
      <c r="E13" s="109"/>
      <c r="F13" s="110"/>
      <c r="G13" s="111"/>
      <c r="H13" s="111"/>
      <c r="I13" s="109"/>
    </row>
    <row r="14" spans="1:9" x14ac:dyDescent="0.2">
      <c r="A14" s="103" t="s">
        <v>21</v>
      </c>
      <c r="B14" s="107" t="s">
        <v>125</v>
      </c>
      <c r="C14" s="109">
        <v>162</v>
      </c>
      <c r="D14" s="109">
        <v>136</v>
      </c>
      <c r="E14" s="109">
        <v>2947</v>
      </c>
      <c r="F14" s="109">
        <v>17301</v>
      </c>
      <c r="G14" s="111">
        <v>17</v>
      </c>
      <c r="H14" s="111">
        <v>33</v>
      </c>
      <c r="I14" s="109">
        <v>127</v>
      </c>
    </row>
    <row r="15" spans="1:9" x14ac:dyDescent="0.2">
      <c r="A15" s="103" t="s">
        <v>21</v>
      </c>
      <c r="B15" s="107" t="s">
        <v>126</v>
      </c>
      <c r="C15" s="109">
        <v>183</v>
      </c>
      <c r="D15" s="109">
        <v>137</v>
      </c>
      <c r="E15" s="109">
        <v>3435</v>
      </c>
      <c r="F15" s="109">
        <v>21869</v>
      </c>
      <c r="G15" s="111">
        <v>15.7</v>
      </c>
      <c r="H15" s="111">
        <v>42.1</v>
      </c>
      <c r="I15" s="109">
        <v>160</v>
      </c>
    </row>
    <row r="16" spans="1:9" x14ac:dyDescent="0.2">
      <c r="A16" s="103" t="s">
        <v>21</v>
      </c>
      <c r="B16" s="107" t="s">
        <v>127</v>
      </c>
      <c r="C16" s="109">
        <v>171</v>
      </c>
      <c r="D16" s="109">
        <v>141</v>
      </c>
      <c r="E16" s="109">
        <v>3380</v>
      </c>
      <c r="F16" s="109">
        <v>19488</v>
      </c>
      <c r="G16" s="111">
        <v>17.3</v>
      </c>
      <c r="H16" s="111">
        <v>43.7</v>
      </c>
      <c r="I16" s="109">
        <v>138</v>
      </c>
    </row>
    <row r="17" spans="1:9" x14ac:dyDescent="0.2">
      <c r="A17" s="103" t="s">
        <v>21</v>
      </c>
      <c r="B17" s="107" t="s">
        <v>128</v>
      </c>
      <c r="C17" s="109">
        <v>161</v>
      </c>
      <c r="D17" s="109">
        <v>134</v>
      </c>
      <c r="E17" s="109">
        <v>2312</v>
      </c>
      <c r="F17" s="109">
        <v>17738</v>
      </c>
      <c r="G17" s="111">
        <v>13</v>
      </c>
      <c r="H17" s="111">
        <v>23.1</v>
      </c>
      <c r="I17" s="109">
        <v>133</v>
      </c>
    </row>
    <row r="18" spans="1:9" x14ac:dyDescent="0.2">
      <c r="A18" s="103"/>
      <c r="B18" s="96"/>
      <c r="C18" s="112"/>
      <c r="D18" s="112"/>
      <c r="E18" s="112"/>
      <c r="F18" s="112"/>
      <c r="G18" s="113"/>
      <c r="H18" s="113"/>
      <c r="I18" s="112"/>
    </row>
    <row r="19" spans="1:9" x14ac:dyDescent="0.2">
      <c r="A19" s="103" t="s">
        <v>129</v>
      </c>
      <c r="B19" s="104" t="s">
        <v>130</v>
      </c>
      <c r="C19" s="105">
        <v>104</v>
      </c>
      <c r="D19" s="105">
        <v>164</v>
      </c>
      <c r="E19" s="105">
        <v>2707</v>
      </c>
      <c r="F19" s="114" t="s">
        <v>21</v>
      </c>
      <c r="G19" s="114" t="s">
        <v>21</v>
      </c>
      <c r="H19" s="114" t="s">
        <v>21</v>
      </c>
      <c r="I19" s="114" t="s">
        <v>21</v>
      </c>
    </row>
    <row r="20" spans="1:9" x14ac:dyDescent="0.2">
      <c r="A20" s="103"/>
      <c r="B20" s="96"/>
      <c r="C20" s="108"/>
      <c r="D20" s="115"/>
      <c r="E20" s="115"/>
      <c r="F20" s="115"/>
      <c r="G20" s="116"/>
      <c r="H20" s="116"/>
      <c r="I20" s="115"/>
    </row>
    <row r="21" spans="1:9" x14ac:dyDescent="0.2">
      <c r="A21" s="103">
        <v>5</v>
      </c>
      <c r="B21" s="107" t="s">
        <v>131</v>
      </c>
      <c r="C21" s="117" t="s">
        <v>132</v>
      </c>
      <c r="D21" s="117" t="s">
        <v>132</v>
      </c>
      <c r="E21" s="117" t="s">
        <v>132</v>
      </c>
      <c r="F21" s="117" t="s">
        <v>132</v>
      </c>
      <c r="G21" s="117" t="s">
        <v>132</v>
      </c>
      <c r="H21" s="117" t="s">
        <v>132</v>
      </c>
      <c r="I21" s="117" t="s">
        <v>132</v>
      </c>
    </row>
    <row r="22" spans="1:9" x14ac:dyDescent="0.2">
      <c r="A22" s="103">
        <v>6</v>
      </c>
      <c r="B22" s="107" t="s">
        <v>133</v>
      </c>
      <c r="C22" s="117" t="s">
        <v>132</v>
      </c>
      <c r="D22" s="117" t="s">
        <v>132</v>
      </c>
      <c r="E22" s="117" t="s">
        <v>132</v>
      </c>
      <c r="F22" s="117" t="s">
        <v>132</v>
      </c>
      <c r="G22" s="117" t="s">
        <v>132</v>
      </c>
      <c r="H22" s="117" t="s">
        <v>132</v>
      </c>
      <c r="I22" s="117" t="s">
        <v>132</v>
      </c>
    </row>
    <row r="23" spans="1:9" x14ac:dyDescent="0.2">
      <c r="A23" s="103">
        <v>7</v>
      </c>
      <c r="B23" s="107" t="s">
        <v>134</v>
      </c>
      <c r="C23" s="117" t="s">
        <v>132</v>
      </c>
      <c r="D23" s="117" t="s">
        <v>132</v>
      </c>
      <c r="E23" s="117" t="s">
        <v>132</v>
      </c>
      <c r="F23" s="117" t="s">
        <v>132</v>
      </c>
      <c r="G23" s="117" t="s">
        <v>132</v>
      </c>
      <c r="H23" s="117" t="s">
        <v>132</v>
      </c>
      <c r="I23" s="117" t="s">
        <v>132</v>
      </c>
    </row>
    <row r="24" spans="1:9" x14ac:dyDescent="0.2">
      <c r="A24" s="103">
        <v>8</v>
      </c>
      <c r="B24" s="107" t="s">
        <v>135</v>
      </c>
      <c r="C24" s="117"/>
      <c r="D24" s="117"/>
      <c r="E24" s="117"/>
      <c r="F24" s="117"/>
      <c r="G24" s="117"/>
      <c r="H24" s="117"/>
      <c r="I24" s="117"/>
    </row>
    <row r="25" spans="1:9" x14ac:dyDescent="0.2">
      <c r="A25" s="103"/>
      <c r="B25" s="107" t="s">
        <v>136</v>
      </c>
      <c r="C25" s="109">
        <v>104</v>
      </c>
      <c r="D25" s="109">
        <v>164</v>
      </c>
      <c r="E25" s="109">
        <v>2707</v>
      </c>
      <c r="F25" s="117" t="s">
        <v>21</v>
      </c>
      <c r="G25" s="117" t="s">
        <v>21</v>
      </c>
      <c r="H25" s="117" t="s">
        <v>21</v>
      </c>
      <c r="I25" s="117" t="s">
        <v>21</v>
      </c>
    </row>
    <row r="26" spans="1:9" x14ac:dyDescent="0.2">
      <c r="A26" s="103">
        <v>9</v>
      </c>
      <c r="B26" s="107" t="s">
        <v>137</v>
      </c>
      <c r="C26" s="109"/>
      <c r="D26" s="109"/>
      <c r="E26" s="109"/>
      <c r="F26" s="109"/>
      <c r="G26" s="118"/>
      <c r="H26" s="118"/>
      <c r="I26" s="109"/>
    </row>
    <row r="27" spans="1:9" x14ac:dyDescent="0.2">
      <c r="A27" s="103"/>
      <c r="B27" s="107" t="s">
        <v>138</v>
      </c>
      <c r="C27" s="117"/>
      <c r="D27" s="117"/>
      <c r="E27" s="117"/>
      <c r="F27" s="117"/>
      <c r="G27" s="117"/>
      <c r="H27" s="117"/>
      <c r="I27" s="117"/>
    </row>
    <row r="28" spans="1:9" x14ac:dyDescent="0.2">
      <c r="A28" s="103"/>
      <c r="B28" s="107" t="s">
        <v>139</v>
      </c>
      <c r="C28" s="117" t="s">
        <v>132</v>
      </c>
      <c r="D28" s="117" t="s">
        <v>132</v>
      </c>
      <c r="E28" s="117" t="s">
        <v>132</v>
      </c>
      <c r="F28" s="117" t="s">
        <v>132</v>
      </c>
      <c r="G28" s="117" t="s">
        <v>132</v>
      </c>
      <c r="H28" s="117" t="s">
        <v>132</v>
      </c>
      <c r="I28" s="117" t="s">
        <v>132</v>
      </c>
    </row>
    <row r="29" spans="1:9" x14ac:dyDescent="0.2">
      <c r="A29" s="103"/>
      <c r="B29" s="107"/>
      <c r="C29" s="105"/>
      <c r="D29" s="105"/>
      <c r="E29" s="105"/>
      <c r="F29" s="119"/>
      <c r="G29" s="120"/>
      <c r="H29" s="120"/>
      <c r="I29" s="119"/>
    </row>
    <row r="30" spans="1:9" x14ac:dyDescent="0.2">
      <c r="A30" s="103" t="s">
        <v>140</v>
      </c>
      <c r="B30" s="104" t="s">
        <v>141</v>
      </c>
      <c r="C30" s="105">
        <v>169</v>
      </c>
      <c r="D30" s="105">
        <v>136</v>
      </c>
      <c r="E30" s="105">
        <v>3022</v>
      </c>
      <c r="F30" s="114" t="s">
        <v>21</v>
      </c>
      <c r="G30" s="114" t="s">
        <v>21</v>
      </c>
      <c r="H30" s="114" t="s">
        <v>21</v>
      </c>
      <c r="I30" s="114" t="s">
        <v>21</v>
      </c>
    </row>
    <row r="31" spans="1:9" x14ac:dyDescent="0.2">
      <c r="A31" s="103"/>
      <c r="B31" s="107"/>
      <c r="C31" s="119"/>
      <c r="D31" s="119"/>
      <c r="E31" s="119"/>
      <c r="F31" s="121"/>
      <c r="G31" s="122"/>
      <c r="H31" s="122"/>
      <c r="I31" s="119"/>
    </row>
    <row r="32" spans="1:9" x14ac:dyDescent="0.2">
      <c r="A32" s="103">
        <v>10</v>
      </c>
      <c r="B32" s="107" t="s">
        <v>142</v>
      </c>
      <c r="C32" s="109">
        <v>170</v>
      </c>
      <c r="D32" s="109">
        <v>132</v>
      </c>
      <c r="E32" s="109">
        <v>1945</v>
      </c>
      <c r="F32" s="109">
        <v>16668</v>
      </c>
      <c r="G32" s="111">
        <v>11.7</v>
      </c>
      <c r="H32" s="111">
        <v>18.100000000000001</v>
      </c>
      <c r="I32" s="109">
        <v>126</v>
      </c>
    </row>
    <row r="33" spans="1:9" x14ac:dyDescent="0.2">
      <c r="A33" s="103">
        <v>11</v>
      </c>
      <c r="B33" s="107" t="s">
        <v>51</v>
      </c>
      <c r="C33" s="109">
        <v>133</v>
      </c>
      <c r="D33" s="109">
        <v>144</v>
      </c>
      <c r="E33" s="109">
        <v>3637</v>
      </c>
      <c r="F33" s="109">
        <v>42887</v>
      </c>
      <c r="G33" s="111">
        <v>8.5</v>
      </c>
      <c r="H33" s="117" t="s">
        <v>21</v>
      </c>
      <c r="I33" s="109">
        <v>298</v>
      </c>
    </row>
    <row r="34" spans="1:9" x14ac:dyDescent="0.2">
      <c r="A34" s="103">
        <v>12</v>
      </c>
      <c r="B34" s="107" t="s">
        <v>52</v>
      </c>
      <c r="C34" s="117" t="s">
        <v>21</v>
      </c>
      <c r="D34" s="117" t="s">
        <v>21</v>
      </c>
      <c r="E34" s="117" t="s">
        <v>21</v>
      </c>
      <c r="F34" s="117" t="s">
        <v>21</v>
      </c>
      <c r="G34" s="117" t="s">
        <v>21</v>
      </c>
      <c r="H34" s="117" t="s">
        <v>21</v>
      </c>
      <c r="I34" s="117" t="s">
        <v>21</v>
      </c>
    </row>
    <row r="35" spans="1:9" x14ac:dyDescent="0.2">
      <c r="A35" s="103">
        <v>13</v>
      </c>
      <c r="B35" s="107" t="s">
        <v>54</v>
      </c>
      <c r="C35" s="109">
        <v>109</v>
      </c>
      <c r="D35" s="109">
        <v>135</v>
      </c>
      <c r="E35" s="109">
        <v>2610</v>
      </c>
      <c r="F35" s="109">
        <v>12513</v>
      </c>
      <c r="G35" s="111">
        <v>20.9</v>
      </c>
      <c r="H35" s="111">
        <v>47.9</v>
      </c>
      <c r="I35" s="109">
        <v>93</v>
      </c>
    </row>
    <row r="36" spans="1:9" x14ac:dyDescent="0.2">
      <c r="A36" s="103">
        <v>14</v>
      </c>
      <c r="B36" s="107" t="s">
        <v>143</v>
      </c>
      <c r="C36" s="117" t="s">
        <v>21</v>
      </c>
      <c r="D36" s="117" t="s">
        <v>21</v>
      </c>
      <c r="E36" s="117" t="s">
        <v>21</v>
      </c>
      <c r="F36" s="117" t="s">
        <v>21</v>
      </c>
      <c r="G36" s="117" t="s">
        <v>21</v>
      </c>
      <c r="H36" s="117" t="s">
        <v>21</v>
      </c>
      <c r="I36" s="117" t="s">
        <v>21</v>
      </c>
    </row>
    <row r="37" spans="1:9" x14ac:dyDescent="0.2">
      <c r="A37" s="103">
        <v>15</v>
      </c>
      <c r="B37" s="107" t="s">
        <v>144</v>
      </c>
      <c r="C37" s="109"/>
      <c r="D37" s="109"/>
      <c r="E37" s="109"/>
      <c r="F37" s="109"/>
      <c r="G37" s="111"/>
      <c r="H37" s="111"/>
      <c r="I37" s="109"/>
    </row>
    <row r="38" spans="1:9" x14ac:dyDescent="0.2">
      <c r="A38" s="103"/>
      <c r="B38" s="107" t="s">
        <v>145</v>
      </c>
      <c r="C38" s="109">
        <v>128</v>
      </c>
      <c r="D38" s="109">
        <v>128</v>
      </c>
      <c r="E38" s="109">
        <v>2311</v>
      </c>
      <c r="F38" s="117" t="s">
        <v>21</v>
      </c>
      <c r="G38" s="117" t="s">
        <v>21</v>
      </c>
      <c r="H38" s="117" t="s">
        <v>21</v>
      </c>
      <c r="I38" s="117" t="s">
        <v>21</v>
      </c>
    </row>
    <row r="39" spans="1:9" x14ac:dyDescent="0.2">
      <c r="A39" s="103">
        <v>16</v>
      </c>
      <c r="B39" s="107" t="s">
        <v>146</v>
      </c>
      <c r="C39" s="109"/>
      <c r="D39" s="109"/>
      <c r="E39" s="109"/>
      <c r="F39" s="109"/>
      <c r="G39" s="111"/>
      <c r="H39" s="111"/>
      <c r="I39" s="109"/>
    </row>
    <row r="40" spans="1:9" x14ac:dyDescent="0.2">
      <c r="A40" s="103"/>
      <c r="B40" s="107" t="s">
        <v>147</v>
      </c>
      <c r="C40" s="109">
        <v>176</v>
      </c>
      <c r="D40" s="109">
        <v>139</v>
      </c>
      <c r="E40" s="109">
        <v>3152</v>
      </c>
      <c r="F40" s="109">
        <v>21499</v>
      </c>
      <c r="G40" s="111">
        <v>14.7</v>
      </c>
      <c r="H40" s="111">
        <v>19.7</v>
      </c>
      <c r="I40" s="109">
        <v>155</v>
      </c>
    </row>
    <row r="41" spans="1:9" x14ac:dyDescent="0.2">
      <c r="A41" s="103">
        <v>17</v>
      </c>
      <c r="B41" s="107" t="s">
        <v>148</v>
      </c>
      <c r="C41" s="109"/>
      <c r="D41" s="109"/>
      <c r="E41" s="109"/>
      <c r="F41" s="109"/>
      <c r="G41" s="111"/>
      <c r="H41" s="111"/>
      <c r="I41" s="109"/>
    </row>
    <row r="42" spans="1:9" x14ac:dyDescent="0.2">
      <c r="A42" s="103"/>
      <c r="B42" s="107" t="s">
        <v>149</v>
      </c>
      <c r="C42" s="109">
        <v>174</v>
      </c>
      <c r="D42" s="109">
        <v>137</v>
      </c>
      <c r="E42" s="109">
        <v>2829</v>
      </c>
      <c r="F42" s="109">
        <v>27542</v>
      </c>
      <c r="G42" s="111">
        <v>10.3</v>
      </c>
      <c r="H42" s="111">
        <v>26.3</v>
      </c>
      <c r="I42" s="109">
        <v>200</v>
      </c>
    </row>
    <row r="43" spans="1:9" x14ac:dyDescent="0.2">
      <c r="A43" s="103">
        <v>18</v>
      </c>
      <c r="B43" s="107" t="s">
        <v>150</v>
      </c>
      <c r="C43" s="123"/>
      <c r="D43" s="123"/>
      <c r="E43" s="123"/>
      <c r="F43" s="121"/>
      <c r="G43" s="111"/>
      <c r="H43" s="111"/>
      <c r="I43" s="123"/>
    </row>
    <row r="44" spans="1:9" x14ac:dyDescent="0.2">
      <c r="A44" s="103"/>
      <c r="B44" s="107" t="s">
        <v>151</v>
      </c>
      <c r="C44" s="117"/>
      <c r="D44" s="117"/>
      <c r="E44" s="117"/>
      <c r="F44" s="117"/>
      <c r="G44" s="117"/>
      <c r="H44" s="117"/>
      <c r="I44" s="117"/>
    </row>
    <row r="45" spans="1:9" x14ac:dyDescent="0.2">
      <c r="A45" s="103"/>
      <c r="B45" s="107" t="s">
        <v>152</v>
      </c>
      <c r="C45" s="109">
        <v>150</v>
      </c>
      <c r="D45" s="109">
        <v>132</v>
      </c>
      <c r="E45" s="109">
        <v>3513</v>
      </c>
      <c r="F45" s="109">
        <v>16772</v>
      </c>
      <c r="G45" s="111">
        <v>20.9</v>
      </c>
      <c r="H45" s="111">
        <v>16.3</v>
      </c>
      <c r="I45" s="109">
        <v>127</v>
      </c>
    </row>
    <row r="46" spans="1:9" x14ac:dyDescent="0.2">
      <c r="A46" s="103">
        <v>19</v>
      </c>
      <c r="B46" s="107" t="s">
        <v>153</v>
      </c>
      <c r="C46" s="117" t="s">
        <v>132</v>
      </c>
      <c r="D46" s="117" t="s">
        <v>132</v>
      </c>
      <c r="E46" s="117" t="s">
        <v>132</v>
      </c>
      <c r="F46" s="117" t="s">
        <v>132</v>
      </c>
      <c r="G46" s="117" t="s">
        <v>132</v>
      </c>
      <c r="H46" s="117" t="s">
        <v>132</v>
      </c>
      <c r="I46" s="117" t="s">
        <v>132</v>
      </c>
    </row>
    <row r="47" spans="1:9" x14ac:dyDescent="0.2">
      <c r="A47" s="103">
        <v>20</v>
      </c>
      <c r="B47" s="107" t="s">
        <v>154</v>
      </c>
      <c r="C47" s="109">
        <v>146</v>
      </c>
      <c r="D47" s="109">
        <v>140</v>
      </c>
      <c r="E47" s="109">
        <v>3478</v>
      </c>
      <c r="F47" s="109">
        <v>22288</v>
      </c>
      <c r="G47" s="111">
        <v>15.6</v>
      </c>
      <c r="H47" s="111">
        <v>41.6</v>
      </c>
      <c r="I47" s="109">
        <v>159</v>
      </c>
    </row>
    <row r="48" spans="1:9" x14ac:dyDescent="0.2">
      <c r="A48" s="103">
        <v>21</v>
      </c>
      <c r="B48" s="107" t="s">
        <v>155</v>
      </c>
      <c r="C48" s="109"/>
      <c r="D48" s="109"/>
      <c r="E48" s="109"/>
      <c r="F48" s="109"/>
      <c r="G48" s="111"/>
      <c r="H48" s="111"/>
      <c r="I48" s="109"/>
    </row>
    <row r="49" spans="1:9" x14ac:dyDescent="0.2">
      <c r="A49" s="103"/>
      <c r="B49" s="107" t="s">
        <v>156</v>
      </c>
      <c r="C49" s="109">
        <v>241</v>
      </c>
      <c r="D49" s="109">
        <v>132</v>
      </c>
      <c r="E49" s="109">
        <v>3424</v>
      </c>
      <c r="F49" s="109">
        <v>21960</v>
      </c>
      <c r="G49" s="111">
        <v>15.6</v>
      </c>
      <c r="H49" s="111">
        <v>78.900000000000006</v>
      </c>
      <c r="I49" s="109">
        <v>166</v>
      </c>
    </row>
    <row r="50" spans="1:9" x14ac:dyDescent="0.2">
      <c r="A50" s="103">
        <v>22</v>
      </c>
      <c r="B50" s="107" t="s">
        <v>157</v>
      </c>
      <c r="C50" s="109"/>
      <c r="D50" s="109"/>
      <c r="E50" s="109"/>
      <c r="F50" s="109"/>
      <c r="G50" s="111"/>
      <c r="H50" s="111"/>
      <c r="I50" s="109"/>
    </row>
    <row r="51" spans="1:9" x14ac:dyDescent="0.2">
      <c r="A51" s="103"/>
      <c r="B51" s="107" t="s">
        <v>158</v>
      </c>
      <c r="C51" s="109">
        <v>156</v>
      </c>
      <c r="D51" s="109">
        <v>141</v>
      </c>
      <c r="E51" s="109">
        <v>2743</v>
      </c>
      <c r="F51" s="109">
        <v>16237</v>
      </c>
      <c r="G51" s="111">
        <v>16.899999999999999</v>
      </c>
      <c r="H51" s="111">
        <v>37.9</v>
      </c>
      <c r="I51" s="109">
        <v>115</v>
      </c>
    </row>
    <row r="52" spans="1:9" x14ac:dyDescent="0.2">
      <c r="A52" s="103">
        <v>23</v>
      </c>
      <c r="B52" s="107" t="s">
        <v>159</v>
      </c>
      <c r="C52" s="109"/>
      <c r="D52" s="109"/>
      <c r="E52" s="109"/>
      <c r="F52" s="109"/>
      <c r="G52" s="111"/>
      <c r="H52" s="111"/>
      <c r="I52" s="109"/>
    </row>
    <row r="53" spans="1:9" x14ac:dyDescent="0.2">
      <c r="A53" s="103"/>
      <c r="B53" s="107" t="s">
        <v>160</v>
      </c>
      <c r="C53" s="109"/>
      <c r="D53" s="109"/>
      <c r="E53" s="109"/>
      <c r="F53" s="109"/>
      <c r="G53" s="111"/>
      <c r="H53" s="111"/>
      <c r="I53" s="109"/>
    </row>
    <row r="54" spans="1:9" x14ac:dyDescent="0.2">
      <c r="A54" s="103"/>
      <c r="B54" s="107" t="s">
        <v>161</v>
      </c>
      <c r="C54" s="109">
        <v>126</v>
      </c>
      <c r="D54" s="109">
        <v>135</v>
      </c>
      <c r="E54" s="109">
        <v>2866</v>
      </c>
      <c r="F54" s="109">
        <v>14718</v>
      </c>
      <c r="G54" s="111">
        <v>19.5</v>
      </c>
      <c r="H54" s="111">
        <v>29.3</v>
      </c>
      <c r="I54" s="109">
        <v>109</v>
      </c>
    </row>
    <row r="55" spans="1:9" x14ac:dyDescent="0.2">
      <c r="A55" s="103">
        <v>24</v>
      </c>
      <c r="B55" s="107" t="s">
        <v>162</v>
      </c>
      <c r="C55" s="109">
        <v>270</v>
      </c>
      <c r="D55" s="109">
        <v>128</v>
      </c>
      <c r="E55" s="109">
        <v>3195</v>
      </c>
      <c r="F55" s="109">
        <v>21383</v>
      </c>
      <c r="G55" s="111">
        <v>14.9</v>
      </c>
      <c r="H55" s="111">
        <v>40.4</v>
      </c>
      <c r="I55" s="109">
        <v>167</v>
      </c>
    </row>
    <row r="56" spans="1:9" x14ac:dyDescent="0.2">
      <c r="A56" s="103">
        <v>25</v>
      </c>
      <c r="B56" s="107" t="s">
        <v>163</v>
      </c>
      <c r="C56" s="109">
        <v>149</v>
      </c>
      <c r="D56" s="109">
        <v>138</v>
      </c>
      <c r="E56" s="109">
        <v>2861</v>
      </c>
      <c r="F56" s="109">
        <v>16132</v>
      </c>
      <c r="G56" s="111">
        <v>17.7</v>
      </c>
      <c r="H56" s="111">
        <v>29.2</v>
      </c>
      <c r="I56" s="109">
        <v>117</v>
      </c>
    </row>
    <row r="57" spans="1:9" x14ac:dyDescent="0.2">
      <c r="A57" s="103">
        <v>26</v>
      </c>
      <c r="B57" s="107" t="s">
        <v>164</v>
      </c>
      <c r="C57" s="109"/>
      <c r="D57" s="109"/>
      <c r="E57" s="109"/>
      <c r="F57" s="109"/>
      <c r="G57" s="111"/>
      <c r="H57" s="111"/>
      <c r="I57" s="109"/>
    </row>
    <row r="58" spans="1:9" x14ac:dyDescent="0.2">
      <c r="A58" s="103"/>
      <c r="B58" s="107" t="s">
        <v>165</v>
      </c>
      <c r="C58" s="109">
        <v>171</v>
      </c>
      <c r="D58" s="109">
        <v>136</v>
      </c>
      <c r="E58" s="109">
        <v>3377</v>
      </c>
      <c r="F58" s="109">
        <v>20346</v>
      </c>
      <c r="G58" s="111">
        <v>16.600000000000001</v>
      </c>
      <c r="H58" s="111">
        <v>48.9</v>
      </c>
      <c r="I58" s="109">
        <v>149</v>
      </c>
    </row>
    <row r="59" spans="1:9" x14ac:dyDescent="0.2">
      <c r="A59" s="103">
        <v>27</v>
      </c>
      <c r="B59" s="107" t="s">
        <v>166</v>
      </c>
      <c r="C59" s="109">
        <v>188</v>
      </c>
      <c r="D59" s="109">
        <v>131</v>
      </c>
      <c r="E59" s="109">
        <v>3353</v>
      </c>
      <c r="F59" s="109">
        <v>18755</v>
      </c>
      <c r="G59" s="111">
        <v>17.899999999999999</v>
      </c>
      <c r="H59" s="111">
        <v>33.299999999999997</v>
      </c>
      <c r="I59" s="109">
        <v>143</v>
      </c>
    </row>
    <row r="60" spans="1:9" x14ac:dyDescent="0.2">
      <c r="A60" s="103">
        <v>28</v>
      </c>
      <c r="B60" s="107" t="s">
        <v>93</v>
      </c>
      <c r="C60" s="109">
        <v>158</v>
      </c>
      <c r="D60" s="109">
        <v>138</v>
      </c>
      <c r="E60" s="109">
        <v>3338</v>
      </c>
      <c r="F60" s="109">
        <v>16531</v>
      </c>
      <c r="G60" s="111">
        <v>20.2</v>
      </c>
      <c r="H60" s="111">
        <v>47</v>
      </c>
      <c r="I60" s="109">
        <v>120</v>
      </c>
    </row>
    <row r="61" spans="1:9" x14ac:dyDescent="0.2">
      <c r="A61" s="103">
        <v>29</v>
      </c>
      <c r="B61" s="107" t="s">
        <v>167</v>
      </c>
      <c r="C61" s="109"/>
      <c r="D61" s="109"/>
      <c r="E61" s="109"/>
      <c r="F61" s="109"/>
      <c r="G61" s="111"/>
      <c r="H61" s="111"/>
      <c r="I61" s="109"/>
    </row>
    <row r="62" spans="1:9" x14ac:dyDescent="0.2">
      <c r="A62" s="103"/>
      <c r="B62" s="107" t="s">
        <v>168</v>
      </c>
      <c r="C62" s="109">
        <v>318</v>
      </c>
      <c r="D62" s="109">
        <v>132</v>
      </c>
      <c r="E62" s="109">
        <v>3611</v>
      </c>
      <c r="F62" s="109">
        <v>26397</v>
      </c>
      <c r="G62" s="111">
        <v>13.7</v>
      </c>
      <c r="H62" s="111">
        <v>29.4</v>
      </c>
      <c r="I62" s="109">
        <v>201</v>
      </c>
    </row>
    <row r="63" spans="1:9" x14ac:dyDescent="0.2">
      <c r="A63" s="103">
        <v>30</v>
      </c>
      <c r="B63" s="107" t="s">
        <v>97</v>
      </c>
      <c r="C63" s="117" t="s">
        <v>21</v>
      </c>
      <c r="D63" s="117" t="s">
        <v>21</v>
      </c>
      <c r="E63" s="117" t="s">
        <v>21</v>
      </c>
      <c r="F63" s="117" t="s">
        <v>21</v>
      </c>
      <c r="G63" s="117" t="s">
        <v>21</v>
      </c>
      <c r="H63" s="117" t="s">
        <v>21</v>
      </c>
      <c r="I63" s="117" t="s">
        <v>21</v>
      </c>
    </row>
    <row r="64" spans="1:9" x14ac:dyDescent="0.2">
      <c r="A64" s="103">
        <v>31</v>
      </c>
      <c r="B64" s="107" t="s">
        <v>98</v>
      </c>
      <c r="C64" s="109">
        <v>130</v>
      </c>
      <c r="D64" s="109">
        <v>141</v>
      </c>
      <c r="E64" s="109">
        <v>2335</v>
      </c>
      <c r="F64" s="109">
        <v>14327</v>
      </c>
      <c r="G64" s="111">
        <v>16.3</v>
      </c>
      <c r="H64" s="111">
        <v>13.7</v>
      </c>
      <c r="I64" s="109">
        <v>102</v>
      </c>
    </row>
    <row r="65" spans="1:9" x14ac:dyDescent="0.2">
      <c r="A65" s="103">
        <v>32</v>
      </c>
      <c r="B65" s="107" t="s">
        <v>169</v>
      </c>
      <c r="C65" s="109">
        <v>139</v>
      </c>
      <c r="D65" s="109">
        <v>143</v>
      </c>
      <c r="E65" s="109">
        <v>3303</v>
      </c>
      <c r="F65" s="109">
        <v>18461</v>
      </c>
      <c r="G65" s="111">
        <v>17.899999999999999</v>
      </c>
      <c r="H65" s="111">
        <v>61.5</v>
      </c>
      <c r="I65" s="109">
        <v>129</v>
      </c>
    </row>
    <row r="66" spans="1:9" x14ac:dyDescent="0.2">
      <c r="A66" s="103">
        <v>33</v>
      </c>
      <c r="B66" s="107" t="s">
        <v>170</v>
      </c>
      <c r="C66" s="109"/>
      <c r="D66" s="109"/>
      <c r="E66" s="109"/>
      <c r="F66" s="109"/>
      <c r="G66" s="111"/>
      <c r="H66" s="111"/>
      <c r="I66" s="109"/>
    </row>
    <row r="67" spans="1:9" x14ac:dyDescent="0.2">
      <c r="A67" s="103"/>
      <c r="B67" s="107" t="s">
        <v>171</v>
      </c>
      <c r="C67" s="109">
        <v>178</v>
      </c>
      <c r="D67" s="109">
        <v>152</v>
      </c>
      <c r="E67" s="109">
        <v>3395</v>
      </c>
      <c r="F67" s="109">
        <v>21074</v>
      </c>
      <c r="G67" s="111">
        <v>16.100000000000001</v>
      </c>
      <c r="H67" s="117" t="s">
        <v>21</v>
      </c>
      <c r="I67" s="109">
        <v>138</v>
      </c>
    </row>
    <row r="68" spans="1:9" x14ac:dyDescent="0.2">
      <c r="A68" s="84"/>
      <c r="B68" s="84"/>
      <c r="C68" s="124"/>
      <c r="D68" s="124"/>
      <c r="E68" s="124"/>
      <c r="F68" s="124"/>
      <c r="G68" s="124"/>
      <c r="H68" s="124"/>
      <c r="I68" s="124"/>
    </row>
    <row r="69" spans="1:9" x14ac:dyDescent="0.2">
      <c r="A69" s="84"/>
      <c r="B69" s="84"/>
      <c r="C69" s="124"/>
      <c r="D69" s="124"/>
      <c r="E69" s="124"/>
      <c r="F69" s="124"/>
      <c r="G69" s="124"/>
      <c r="H69" s="124"/>
      <c r="I69" s="124"/>
    </row>
    <row r="70" spans="1:9" x14ac:dyDescent="0.2">
      <c r="A70" s="84"/>
      <c r="B70" s="84"/>
      <c r="C70" s="124"/>
      <c r="D70" s="124"/>
      <c r="E70" s="124"/>
      <c r="F70" s="124"/>
      <c r="G70" s="124"/>
      <c r="H70" s="124"/>
      <c r="I70" s="124"/>
    </row>
    <row r="71" spans="1:9" x14ac:dyDescent="0.2">
      <c r="A71" s="84"/>
      <c r="B71" s="84"/>
      <c r="C71" s="124"/>
      <c r="D71" s="124"/>
      <c r="E71" s="124"/>
      <c r="F71" s="124"/>
      <c r="G71" s="124"/>
      <c r="H71" s="124"/>
      <c r="I71" s="124"/>
    </row>
    <row r="72" spans="1:9" x14ac:dyDescent="0.2">
      <c r="A72" s="84"/>
      <c r="B72" s="84"/>
      <c r="C72" s="124"/>
      <c r="D72" s="124"/>
      <c r="E72" s="124"/>
      <c r="F72" s="124"/>
      <c r="G72" s="124"/>
      <c r="H72" s="124"/>
      <c r="I72" s="124"/>
    </row>
    <row r="73" spans="1:9" x14ac:dyDescent="0.2">
      <c r="A73" s="84"/>
      <c r="B73" s="87"/>
    </row>
    <row r="74" spans="1:9" x14ac:dyDescent="0.2">
      <c r="A74" s="84"/>
      <c r="B74" s="87"/>
    </row>
    <row r="75" spans="1:9" x14ac:dyDescent="0.2">
      <c r="A75" s="84"/>
      <c r="B75" s="87"/>
    </row>
    <row r="76" spans="1:9" x14ac:dyDescent="0.2">
      <c r="A76" s="84"/>
      <c r="B76" s="87"/>
    </row>
    <row r="77" spans="1:9" x14ac:dyDescent="0.2">
      <c r="A77" s="84"/>
      <c r="B77" s="87"/>
    </row>
    <row r="78" spans="1:9" x14ac:dyDescent="0.2">
      <c r="A78" s="84"/>
      <c r="B78" s="87"/>
    </row>
    <row r="79" spans="1:9" x14ac:dyDescent="0.2">
      <c r="A79" s="84"/>
      <c r="B79" s="87"/>
    </row>
    <row r="80" spans="1:9" x14ac:dyDescent="0.2">
      <c r="A80" s="84"/>
      <c r="B80" s="87"/>
    </row>
    <row r="81" spans="1:2" x14ac:dyDescent="0.2">
      <c r="A81" s="84"/>
      <c r="B81" s="87"/>
    </row>
    <row r="82" spans="1:2" x14ac:dyDescent="0.2">
      <c r="A82" s="84"/>
      <c r="B82" s="87"/>
    </row>
    <row r="83" spans="1:2" x14ac:dyDescent="0.2">
      <c r="A83" s="84"/>
      <c r="B83" s="87"/>
    </row>
    <row r="84" spans="1:2" x14ac:dyDescent="0.2">
      <c r="A84" s="84"/>
      <c r="B84" s="87"/>
    </row>
    <row r="85" spans="1:2" x14ac:dyDescent="0.2">
      <c r="A85" s="84"/>
      <c r="B85" s="87"/>
    </row>
    <row r="86" spans="1:2" x14ac:dyDescent="0.2">
      <c r="A86" s="84"/>
      <c r="B86" s="87"/>
    </row>
    <row r="87" spans="1:2" x14ac:dyDescent="0.2">
      <c r="A87" s="84"/>
      <c r="B87" s="87"/>
    </row>
    <row r="88" spans="1:2" x14ac:dyDescent="0.2">
      <c r="A88" s="84"/>
      <c r="B88" s="87"/>
    </row>
    <row r="89" spans="1:2" x14ac:dyDescent="0.2">
      <c r="A89" s="84"/>
      <c r="B89" s="87"/>
    </row>
    <row r="90" spans="1:2" x14ac:dyDescent="0.2">
      <c r="A90" s="84"/>
      <c r="B90" s="87"/>
    </row>
    <row r="91" spans="1:2" x14ac:dyDescent="0.2">
      <c r="A91" s="84"/>
      <c r="B91" s="87"/>
    </row>
    <row r="92" spans="1:2" x14ac:dyDescent="0.2">
      <c r="A92" s="84"/>
      <c r="B92" s="87"/>
    </row>
    <row r="93" spans="1:2" x14ac:dyDescent="0.2">
      <c r="A93" s="84"/>
      <c r="B93" s="87"/>
    </row>
    <row r="94" spans="1:2" x14ac:dyDescent="0.2">
      <c r="A94" s="84"/>
      <c r="B94" s="87"/>
    </row>
    <row r="95" spans="1:2" x14ac:dyDescent="0.2">
      <c r="A95" s="84"/>
      <c r="B95" s="87"/>
    </row>
    <row r="96" spans="1:2" x14ac:dyDescent="0.2">
      <c r="A96" s="84"/>
      <c r="B96" s="87"/>
    </row>
    <row r="97" spans="1:2" x14ac:dyDescent="0.2">
      <c r="A97" s="84"/>
      <c r="B97" s="87"/>
    </row>
    <row r="98" spans="1:2" x14ac:dyDescent="0.2">
      <c r="A98" s="84"/>
      <c r="B98" s="87"/>
    </row>
    <row r="99" spans="1:2" x14ac:dyDescent="0.2">
      <c r="A99" s="84"/>
      <c r="B99" s="87"/>
    </row>
    <row r="100" spans="1:2" x14ac:dyDescent="0.2">
      <c r="A100" s="84"/>
      <c r="B100" s="87"/>
    </row>
    <row r="101" spans="1:2" x14ac:dyDescent="0.2">
      <c r="A101" s="84"/>
      <c r="B101" s="87"/>
    </row>
    <row r="102" spans="1:2" x14ac:dyDescent="0.2">
      <c r="A102" s="84"/>
      <c r="B102" s="87"/>
    </row>
    <row r="103" spans="1:2" x14ac:dyDescent="0.2">
      <c r="A103" s="84"/>
      <c r="B103" s="87"/>
    </row>
    <row r="104" spans="1:2" x14ac:dyDescent="0.2">
      <c r="A104" s="84"/>
      <c r="B104" s="87"/>
    </row>
    <row r="105" spans="1:2" x14ac:dyDescent="0.2">
      <c r="A105" s="84"/>
      <c r="B105" s="87"/>
    </row>
    <row r="106" spans="1:2" x14ac:dyDescent="0.2">
      <c r="A106" s="84"/>
      <c r="B106" s="87"/>
    </row>
    <row r="107" spans="1:2" x14ac:dyDescent="0.2">
      <c r="A107" s="84"/>
      <c r="B107" s="87"/>
    </row>
    <row r="108" spans="1:2" x14ac:dyDescent="0.2">
      <c r="A108" s="84"/>
      <c r="B108" s="87"/>
    </row>
    <row r="109" spans="1:2" x14ac:dyDescent="0.2">
      <c r="A109" s="84"/>
      <c r="B109" s="87"/>
    </row>
    <row r="110" spans="1:2" x14ac:dyDescent="0.2">
      <c r="A110" s="84"/>
      <c r="B110" s="87"/>
    </row>
    <row r="111" spans="1:2" x14ac:dyDescent="0.2">
      <c r="A111" s="84"/>
      <c r="B111" s="87"/>
    </row>
    <row r="112" spans="1:2" x14ac:dyDescent="0.2">
      <c r="A112" s="84"/>
      <c r="B112" s="87"/>
    </row>
    <row r="113" spans="1:2" x14ac:dyDescent="0.2">
      <c r="A113" s="84"/>
      <c r="B113" s="87"/>
    </row>
    <row r="114" spans="1:2" x14ac:dyDescent="0.2">
      <c r="A114" s="84"/>
      <c r="B114" s="87"/>
    </row>
    <row r="115" spans="1:2" x14ac:dyDescent="0.2">
      <c r="A115" s="84"/>
      <c r="B115" s="87"/>
    </row>
    <row r="116" spans="1:2" x14ac:dyDescent="0.2">
      <c r="A116" s="84"/>
      <c r="B116" s="87"/>
    </row>
    <row r="117" spans="1:2" x14ac:dyDescent="0.2">
      <c r="A117" s="84"/>
      <c r="B117" s="87"/>
    </row>
    <row r="118" spans="1:2" x14ac:dyDescent="0.2">
      <c r="A118" s="84"/>
      <c r="B118" s="87"/>
    </row>
    <row r="119" spans="1:2" x14ac:dyDescent="0.2">
      <c r="A119" s="84"/>
      <c r="B119" s="87"/>
    </row>
    <row r="120" spans="1:2" x14ac:dyDescent="0.2">
      <c r="A120" s="84"/>
      <c r="B120" s="87"/>
    </row>
    <row r="121" spans="1:2" x14ac:dyDescent="0.2">
      <c r="A121" s="84"/>
      <c r="B121" s="87"/>
    </row>
    <row r="122" spans="1:2" x14ac:dyDescent="0.2">
      <c r="A122" s="84"/>
      <c r="B122" s="87"/>
    </row>
    <row r="123" spans="1:2" x14ac:dyDescent="0.2">
      <c r="A123" s="84"/>
      <c r="B123" s="87"/>
    </row>
    <row r="124" spans="1:2" x14ac:dyDescent="0.2">
      <c r="A124" s="84"/>
      <c r="B124" s="87"/>
    </row>
    <row r="125" spans="1:2" x14ac:dyDescent="0.2">
      <c r="A125" s="84"/>
      <c r="B125" s="87"/>
    </row>
    <row r="126" spans="1:2" x14ac:dyDescent="0.2">
      <c r="A126" s="84"/>
      <c r="B126" s="87"/>
    </row>
    <row r="127" spans="1:2" x14ac:dyDescent="0.2">
      <c r="A127" s="84"/>
      <c r="B127" s="87"/>
    </row>
    <row r="128" spans="1:2" x14ac:dyDescent="0.2">
      <c r="A128" s="84"/>
      <c r="B128" s="87"/>
    </row>
    <row r="129" spans="1:2" x14ac:dyDescent="0.2">
      <c r="A129" s="84"/>
      <c r="B129" s="87"/>
    </row>
    <row r="130" spans="1:2" x14ac:dyDescent="0.2">
      <c r="A130" s="84"/>
      <c r="B130" s="87"/>
    </row>
    <row r="131" spans="1:2" x14ac:dyDescent="0.2">
      <c r="A131" s="84"/>
      <c r="B131" s="87"/>
    </row>
    <row r="132" spans="1:2" x14ac:dyDescent="0.2">
      <c r="A132" s="84"/>
      <c r="B132" s="87"/>
    </row>
    <row r="133" spans="1:2" x14ac:dyDescent="0.2">
      <c r="A133" s="84"/>
      <c r="B133" s="87"/>
    </row>
    <row r="134" spans="1:2" x14ac:dyDescent="0.2">
      <c r="A134" s="84"/>
      <c r="B134" s="87"/>
    </row>
    <row r="135" spans="1:2" x14ac:dyDescent="0.2">
      <c r="A135" s="84"/>
      <c r="B135" s="87"/>
    </row>
    <row r="136" spans="1:2" x14ac:dyDescent="0.2">
      <c r="A136" s="84"/>
      <c r="B136" s="87"/>
    </row>
    <row r="137" spans="1:2" x14ac:dyDescent="0.2">
      <c r="A137" s="84"/>
      <c r="B137" s="87"/>
    </row>
    <row r="138" spans="1:2" x14ac:dyDescent="0.2">
      <c r="A138" s="84"/>
      <c r="B138" s="87"/>
    </row>
    <row r="139" spans="1:2" x14ac:dyDescent="0.2">
      <c r="A139" s="84"/>
      <c r="B139" s="87"/>
    </row>
    <row r="140" spans="1:2" x14ac:dyDescent="0.2">
      <c r="A140" s="84"/>
      <c r="B140" s="87"/>
    </row>
    <row r="141" spans="1:2" x14ac:dyDescent="0.2">
      <c r="A141" s="84"/>
      <c r="B141" s="87"/>
    </row>
    <row r="142" spans="1:2" x14ac:dyDescent="0.2">
      <c r="A142" s="84"/>
      <c r="B142" s="87"/>
    </row>
    <row r="143" spans="1:2" x14ac:dyDescent="0.2">
      <c r="A143" s="84"/>
      <c r="B143" s="87"/>
    </row>
    <row r="144" spans="1:2" x14ac:dyDescent="0.2">
      <c r="A144" s="84"/>
      <c r="B144" s="87"/>
    </row>
    <row r="145" spans="1:2" x14ac:dyDescent="0.2">
      <c r="A145" s="84"/>
      <c r="B145" s="87"/>
    </row>
    <row r="146" spans="1:2" x14ac:dyDescent="0.2">
      <c r="A146" s="84"/>
      <c r="B146" s="87"/>
    </row>
    <row r="147" spans="1:2" x14ac:dyDescent="0.2">
      <c r="A147" s="84"/>
      <c r="B147" s="87"/>
    </row>
    <row r="148" spans="1:2" x14ac:dyDescent="0.2">
      <c r="A148" s="84"/>
      <c r="B148" s="87"/>
    </row>
    <row r="149" spans="1:2" x14ac:dyDescent="0.2">
      <c r="A149" s="84"/>
      <c r="B149" s="87"/>
    </row>
    <row r="150" spans="1:2" x14ac:dyDescent="0.2">
      <c r="A150" s="84"/>
      <c r="B150" s="87"/>
    </row>
    <row r="151" spans="1:2" x14ac:dyDescent="0.2">
      <c r="A151" s="84"/>
      <c r="B151" s="87"/>
    </row>
    <row r="152" spans="1:2" x14ac:dyDescent="0.2">
      <c r="A152" s="84"/>
      <c r="B152" s="87"/>
    </row>
    <row r="153" spans="1:2" x14ac:dyDescent="0.2">
      <c r="A153" s="84"/>
      <c r="B153" s="87"/>
    </row>
    <row r="154" spans="1:2" x14ac:dyDescent="0.2">
      <c r="A154" s="84"/>
      <c r="B154" s="87"/>
    </row>
    <row r="155" spans="1:2" x14ac:dyDescent="0.2">
      <c r="A155" s="84"/>
      <c r="B155" s="87"/>
    </row>
    <row r="156" spans="1:2" x14ac:dyDescent="0.2">
      <c r="A156" s="84"/>
      <c r="B156" s="87"/>
    </row>
    <row r="157" spans="1:2" x14ac:dyDescent="0.2">
      <c r="A157" s="84"/>
      <c r="B157" s="87"/>
    </row>
    <row r="158" spans="1:2" x14ac:dyDescent="0.2">
      <c r="A158" s="84"/>
      <c r="B158" s="87"/>
    </row>
    <row r="159" spans="1:2" x14ac:dyDescent="0.2">
      <c r="A159" s="84"/>
      <c r="B159" s="87"/>
    </row>
    <row r="160" spans="1:2" x14ac:dyDescent="0.2">
      <c r="A160" s="84"/>
      <c r="B160" s="87"/>
    </row>
    <row r="161" spans="1:2" x14ac:dyDescent="0.2">
      <c r="A161" s="84"/>
      <c r="B161" s="87"/>
    </row>
    <row r="162" spans="1:2" x14ac:dyDescent="0.2">
      <c r="A162" s="84"/>
      <c r="B162" s="87"/>
    </row>
    <row r="163" spans="1:2" x14ac:dyDescent="0.2">
      <c r="A163" s="84"/>
      <c r="B163" s="87"/>
    </row>
    <row r="164" spans="1:2" x14ac:dyDescent="0.2">
      <c r="A164" s="84"/>
      <c r="B164" s="87"/>
    </row>
    <row r="165" spans="1:2" x14ac:dyDescent="0.2">
      <c r="A165" s="84"/>
      <c r="B165" s="87"/>
    </row>
    <row r="166" spans="1:2" x14ac:dyDescent="0.2">
      <c r="A166" s="84"/>
      <c r="B166" s="87"/>
    </row>
    <row r="167" spans="1:2" x14ac:dyDescent="0.2">
      <c r="A167" s="84"/>
      <c r="B167" s="87"/>
    </row>
    <row r="168" spans="1:2" x14ac:dyDescent="0.2">
      <c r="A168" s="84"/>
      <c r="B168" s="87"/>
    </row>
    <row r="169" spans="1:2" x14ac:dyDescent="0.2">
      <c r="A169" s="84"/>
      <c r="B169" s="87"/>
    </row>
    <row r="170" spans="1:2" x14ac:dyDescent="0.2">
      <c r="A170" s="84"/>
      <c r="B170" s="87"/>
    </row>
    <row r="171" spans="1:2" x14ac:dyDescent="0.2">
      <c r="A171" s="84"/>
      <c r="B171" s="87"/>
    </row>
    <row r="172" spans="1:2" x14ac:dyDescent="0.2">
      <c r="A172" s="84"/>
      <c r="B172" s="87"/>
    </row>
    <row r="173" spans="1:2" x14ac:dyDescent="0.2">
      <c r="A173" s="84"/>
      <c r="B173" s="87"/>
    </row>
    <row r="174" spans="1:2" x14ac:dyDescent="0.2">
      <c r="A174" s="84"/>
      <c r="B174" s="87"/>
    </row>
    <row r="175" spans="1:2" x14ac:dyDescent="0.2">
      <c r="A175" s="84"/>
      <c r="B175" s="87"/>
    </row>
    <row r="176" spans="1:2" x14ac:dyDescent="0.2">
      <c r="A176" s="84"/>
      <c r="B176" s="87"/>
    </row>
    <row r="177" spans="1:2" x14ac:dyDescent="0.2">
      <c r="A177" s="84"/>
      <c r="B177" s="87"/>
    </row>
    <row r="178" spans="1:2" x14ac:dyDescent="0.2">
      <c r="A178" s="84"/>
      <c r="B178" s="87"/>
    </row>
    <row r="179" spans="1:2" x14ac:dyDescent="0.2">
      <c r="A179" s="84"/>
      <c r="B179" s="87"/>
    </row>
    <row r="180" spans="1:2" x14ac:dyDescent="0.2">
      <c r="A180" s="84"/>
      <c r="B180" s="87"/>
    </row>
    <row r="181" spans="1:2" x14ac:dyDescent="0.2">
      <c r="A181" s="84"/>
      <c r="B181" s="87"/>
    </row>
    <row r="182" spans="1:2" x14ac:dyDescent="0.2">
      <c r="A182" s="84"/>
      <c r="B182" s="87"/>
    </row>
    <row r="183" spans="1:2" x14ac:dyDescent="0.2">
      <c r="A183" s="84"/>
      <c r="B183" s="87"/>
    </row>
    <row r="184" spans="1:2" x14ac:dyDescent="0.2">
      <c r="A184" s="84"/>
      <c r="B184" s="87"/>
    </row>
    <row r="185" spans="1:2" x14ac:dyDescent="0.2">
      <c r="A185" s="84"/>
      <c r="B185" s="87"/>
    </row>
    <row r="186" spans="1:2" x14ac:dyDescent="0.2">
      <c r="A186" s="84"/>
      <c r="B186" s="87"/>
    </row>
    <row r="187" spans="1:2" x14ac:dyDescent="0.2">
      <c r="A187" s="84"/>
      <c r="B187" s="87"/>
    </row>
    <row r="188" spans="1:2" x14ac:dyDescent="0.2">
      <c r="A188" s="84"/>
      <c r="B188" s="87"/>
    </row>
    <row r="189" spans="1:2" x14ac:dyDescent="0.2">
      <c r="A189" s="84"/>
      <c r="B189" s="87"/>
    </row>
    <row r="190" spans="1:2" x14ac:dyDescent="0.2">
      <c r="A190" s="84"/>
      <c r="B190" s="87"/>
    </row>
    <row r="191" spans="1:2" x14ac:dyDescent="0.2">
      <c r="A191" s="84"/>
      <c r="B191" s="87"/>
    </row>
    <row r="192" spans="1:2" x14ac:dyDescent="0.2">
      <c r="A192" s="84"/>
      <c r="B192" s="87"/>
    </row>
    <row r="193" spans="1:2" x14ac:dyDescent="0.2">
      <c r="A193" s="84"/>
      <c r="B193" s="87"/>
    </row>
    <row r="194" spans="1:2" x14ac:dyDescent="0.2">
      <c r="A194" s="84"/>
      <c r="B194" s="87"/>
    </row>
    <row r="195" spans="1:2" x14ac:dyDescent="0.2">
      <c r="A195" s="84"/>
      <c r="B195" s="87"/>
    </row>
    <row r="196" spans="1:2" x14ac:dyDescent="0.2">
      <c r="A196" s="84"/>
      <c r="B196" s="87"/>
    </row>
    <row r="197" spans="1:2" x14ac:dyDescent="0.2">
      <c r="A197" s="84"/>
      <c r="B197" s="87"/>
    </row>
    <row r="198" spans="1:2" x14ac:dyDescent="0.2">
      <c r="A198" s="84"/>
      <c r="B198" s="87"/>
    </row>
    <row r="199" spans="1:2" x14ac:dyDescent="0.2">
      <c r="A199" s="84"/>
      <c r="B199" s="87"/>
    </row>
    <row r="200" spans="1:2" x14ac:dyDescent="0.2">
      <c r="A200" s="84"/>
      <c r="B200" s="87"/>
    </row>
    <row r="201" spans="1:2" x14ac:dyDescent="0.2">
      <c r="A201" s="84"/>
      <c r="B201" s="87"/>
    </row>
    <row r="202" spans="1:2" x14ac:dyDescent="0.2">
      <c r="A202" s="84"/>
      <c r="B202" s="87"/>
    </row>
    <row r="203" spans="1:2" x14ac:dyDescent="0.2">
      <c r="A203" s="84"/>
      <c r="B203" s="87"/>
    </row>
    <row r="204" spans="1:2" x14ac:dyDescent="0.2">
      <c r="A204" s="84"/>
      <c r="B204" s="87"/>
    </row>
    <row r="205" spans="1:2" x14ac:dyDescent="0.2">
      <c r="A205" s="84"/>
      <c r="B205" s="87"/>
    </row>
    <row r="206" spans="1:2" x14ac:dyDescent="0.2">
      <c r="A206" s="84"/>
      <c r="B206" s="87"/>
    </row>
    <row r="207" spans="1:2" x14ac:dyDescent="0.2">
      <c r="A207" s="84"/>
      <c r="B207" s="87"/>
    </row>
    <row r="208" spans="1:2" x14ac:dyDescent="0.2">
      <c r="A208" s="84"/>
      <c r="B208" s="87"/>
    </row>
    <row r="209" spans="1:2" x14ac:dyDescent="0.2">
      <c r="A209" s="84"/>
      <c r="B209" s="87"/>
    </row>
    <row r="210" spans="1:2" x14ac:dyDescent="0.2">
      <c r="A210" s="84"/>
      <c r="B210" s="87"/>
    </row>
    <row r="211" spans="1:2" x14ac:dyDescent="0.2">
      <c r="A211" s="84"/>
      <c r="B211" s="87"/>
    </row>
    <row r="212" spans="1:2" x14ac:dyDescent="0.2">
      <c r="A212" s="84"/>
      <c r="B212" s="87"/>
    </row>
    <row r="213" spans="1:2" x14ac:dyDescent="0.2">
      <c r="A213" s="84"/>
      <c r="B213" s="87"/>
    </row>
    <row r="214" spans="1:2" x14ac:dyDescent="0.2">
      <c r="A214" s="84"/>
      <c r="B214" s="87"/>
    </row>
    <row r="215" spans="1:2" x14ac:dyDescent="0.2">
      <c r="A215" s="84"/>
      <c r="B215" s="87"/>
    </row>
    <row r="216" spans="1:2" x14ac:dyDescent="0.2">
      <c r="A216" s="84"/>
      <c r="B216" s="87"/>
    </row>
    <row r="217" spans="1:2" x14ac:dyDescent="0.2">
      <c r="A217" s="84"/>
      <c r="B217" s="87"/>
    </row>
    <row r="218" spans="1:2" x14ac:dyDescent="0.2">
      <c r="A218" s="84"/>
      <c r="B218" s="87"/>
    </row>
    <row r="219" spans="1:2" x14ac:dyDescent="0.2">
      <c r="A219" s="84"/>
      <c r="B219" s="87"/>
    </row>
    <row r="220" spans="1:2" x14ac:dyDescent="0.2">
      <c r="A220" s="84"/>
      <c r="B220" s="87"/>
    </row>
    <row r="221" spans="1:2" x14ac:dyDescent="0.2">
      <c r="A221" s="84"/>
      <c r="B221" s="87"/>
    </row>
    <row r="222" spans="1:2" x14ac:dyDescent="0.2">
      <c r="A222" s="84"/>
      <c r="B222" s="87"/>
    </row>
    <row r="223" spans="1:2" x14ac:dyDescent="0.2">
      <c r="A223" s="84"/>
      <c r="B223" s="87"/>
    </row>
    <row r="224" spans="1:2" x14ac:dyDescent="0.2">
      <c r="A224" s="84"/>
      <c r="B224" s="87"/>
    </row>
    <row r="225" spans="1:2" x14ac:dyDescent="0.2">
      <c r="A225" s="84"/>
      <c r="B225" s="87"/>
    </row>
    <row r="226" spans="1:2" x14ac:dyDescent="0.2">
      <c r="A226" s="84"/>
      <c r="B226" s="87"/>
    </row>
    <row r="227" spans="1:2" x14ac:dyDescent="0.2">
      <c r="A227" s="84"/>
      <c r="B227" s="87"/>
    </row>
    <row r="228" spans="1:2" x14ac:dyDescent="0.2">
      <c r="A228" s="84"/>
      <c r="B228" s="87"/>
    </row>
    <row r="229" spans="1:2" x14ac:dyDescent="0.2">
      <c r="A229" s="84"/>
      <c r="B229" s="87"/>
    </row>
    <row r="230" spans="1:2" x14ac:dyDescent="0.2">
      <c r="A230" s="84"/>
      <c r="B230" s="87"/>
    </row>
    <row r="231" spans="1:2" x14ac:dyDescent="0.2">
      <c r="A231" s="84"/>
      <c r="B231" s="87"/>
    </row>
    <row r="232" spans="1:2" x14ac:dyDescent="0.2">
      <c r="A232" s="84"/>
      <c r="B232" s="87"/>
    </row>
    <row r="233" spans="1:2" x14ac:dyDescent="0.2">
      <c r="A233" s="84"/>
      <c r="B233" s="87"/>
    </row>
    <row r="234" spans="1:2" x14ac:dyDescent="0.2">
      <c r="A234" s="84"/>
      <c r="B234" s="87"/>
    </row>
    <row r="235" spans="1:2" x14ac:dyDescent="0.2">
      <c r="A235" s="84"/>
      <c r="B235" s="87"/>
    </row>
    <row r="236" spans="1:2" x14ac:dyDescent="0.2">
      <c r="A236" s="84"/>
      <c r="B236" s="87"/>
    </row>
    <row r="237" spans="1:2" x14ac:dyDescent="0.2">
      <c r="A237" s="84"/>
      <c r="B237" s="87"/>
    </row>
    <row r="238" spans="1:2" x14ac:dyDescent="0.2">
      <c r="A238" s="84"/>
      <c r="B238" s="87"/>
    </row>
    <row r="239" spans="1:2" x14ac:dyDescent="0.2">
      <c r="A239" s="84"/>
      <c r="B239" s="87"/>
    </row>
    <row r="240" spans="1:2" x14ac:dyDescent="0.2">
      <c r="A240" s="84"/>
      <c r="B240" s="87"/>
    </row>
    <row r="241" spans="1:2" x14ac:dyDescent="0.2">
      <c r="A241" s="84"/>
      <c r="B241" s="87"/>
    </row>
    <row r="242" spans="1:2" x14ac:dyDescent="0.2">
      <c r="A242" s="84"/>
      <c r="B242" s="87"/>
    </row>
    <row r="243" spans="1:2" x14ac:dyDescent="0.2">
      <c r="A243" s="84"/>
      <c r="B243" s="87"/>
    </row>
    <row r="244" spans="1:2" x14ac:dyDescent="0.2">
      <c r="A244" s="84"/>
      <c r="B244" s="87"/>
    </row>
    <row r="245" spans="1:2" x14ac:dyDescent="0.2">
      <c r="A245" s="84"/>
      <c r="B245" s="87"/>
    </row>
    <row r="246" spans="1:2" x14ac:dyDescent="0.2">
      <c r="A246" s="84"/>
      <c r="B246" s="87"/>
    </row>
    <row r="247" spans="1:2" x14ac:dyDescent="0.2">
      <c r="A247" s="84"/>
      <c r="B247" s="87"/>
    </row>
    <row r="248" spans="1:2" x14ac:dyDescent="0.2">
      <c r="A248" s="84"/>
      <c r="B248" s="87"/>
    </row>
    <row r="249" spans="1:2" x14ac:dyDescent="0.2">
      <c r="A249" s="84"/>
      <c r="B249" s="87"/>
    </row>
    <row r="250" spans="1:2" x14ac:dyDescent="0.2">
      <c r="A250" s="84"/>
      <c r="B250" s="87"/>
    </row>
    <row r="251" spans="1:2" x14ac:dyDescent="0.2">
      <c r="A251" s="84"/>
      <c r="B251" s="87"/>
    </row>
    <row r="252" spans="1:2" x14ac:dyDescent="0.2">
      <c r="A252" s="84"/>
      <c r="B252" s="87"/>
    </row>
    <row r="253" spans="1:2" x14ac:dyDescent="0.2">
      <c r="A253" s="84"/>
      <c r="B253" s="87"/>
    </row>
    <row r="254" spans="1:2" x14ac:dyDescent="0.2">
      <c r="A254" s="84"/>
      <c r="B254" s="87"/>
    </row>
    <row r="255" spans="1:2" x14ac:dyDescent="0.2">
      <c r="A255" s="84"/>
      <c r="B255" s="87"/>
    </row>
    <row r="256" spans="1:2" x14ac:dyDescent="0.2">
      <c r="A256" s="84"/>
      <c r="B256" s="87"/>
    </row>
    <row r="257" spans="1:2" x14ac:dyDescent="0.2">
      <c r="A257" s="84"/>
      <c r="B257" s="87"/>
    </row>
    <row r="258" spans="1:2" x14ac:dyDescent="0.2">
      <c r="A258" s="84"/>
      <c r="B258" s="87"/>
    </row>
    <row r="259" spans="1:2" x14ac:dyDescent="0.2">
      <c r="A259" s="84"/>
      <c r="B259" s="87"/>
    </row>
    <row r="260" spans="1:2" x14ac:dyDescent="0.2">
      <c r="A260" s="84"/>
      <c r="B260" s="87"/>
    </row>
    <row r="261" spans="1:2" x14ac:dyDescent="0.2">
      <c r="A261" s="84"/>
      <c r="B261" s="87"/>
    </row>
    <row r="262" spans="1:2" x14ac:dyDescent="0.2">
      <c r="A262" s="84"/>
      <c r="B262" s="87"/>
    </row>
    <row r="263" spans="1:2" x14ac:dyDescent="0.2">
      <c r="A263" s="84"/>
      <c r="B263" s="87"/>
    </row>
    <row r="264" spans="1:2" x14ac:dyDescent="0.2">
      <c r="A264" s="84"/>
      <c r="B264" s="87"/>
    </row>
    <row r="265" spans="1:2" x14ac:dyDescent="0.2">
      <c r="A265" s="84"/>
      <c r="B265" s="87"/>
    </row>
    <row r="266" spans="1:2" x14ac:dyDescent="0.2">
      <c r="A266" s="84"/>
      <c r="B266" s="87"/>
    </row>
    <row r="267" spans="1:2" x14ac:dyDescent="0.2">
      <c r="A267" s="84"/>
      <c r="B267" s="87"/>
    </row>
    <row r="268" spans="1:2" x14ac:dyDescent="0.2">
      <c r="A268" s="84"/>
      <c r="B268" s="87"/>
    </row>
    <row r="269" spans="1:2" x14ac:dyDescent="0.2">
      <c r="A269" s="84"/>
      <c r="B269" s="87"/>
    </row>
    <row r="270" spans="1:2" x14ac:dyDescent="0.2">
      <c r="A270" s="84"/>
      <c r="B270" s="87"/>
    </row>
    <row r="271" spans="1:2" x14ac:dyDescent="0.2">
      <c r="A271" s="84"/>
      <c r="B271" s="87"/>
    </row>
    <row r="272" spans="1:2" x14ac:dyDescent="0.2">
      <c r="A272" s="84"/>
      <c r="B272" s="87"/>
    </row>
    <row r="273" spans="1:2" x14ac:dyDescent="0.2">
      <c r="A273" s="84"/>
      <c r="B273" s="87"/>
    </row>
    <row r="274" spans="1:2" x14ac:dyDescent="0.2">
      <c r="A274" s="84"/>
      <c r="B274" s="87"/>
    </row>
    <row r="275" spans="1:2" x14ac:dyDescent="0.2">
      <c r="A275" s="84"/>
      <c r="B275" s="87"/>
    </row>
    <row r="276" spans="1:2" x14ac:dyDescent="0.2">
      <c r="A276" s="84"/>
      <c r="B276" s="87"/>
    </row>
    <row r="277" spans="1:2" x14ac:dyDescent="0.2">
      <c r="A277" s="84"/>
      <c r="B277" s="87"/>
    </row>
    <row r="278" spans="1:2" x14ac:dyDescent="0.2">
      <c r="A278" s="84"/>
      <c r="B278" s="87"/>
    </row>
    <row r="279" spans="1:2" x14ac:dyDescent="0.2">
      <c r="A279" s="84"/>
      <c r="B279" s="87"/>
    </row>
    <row r="280" spans="1:2" x14ac:dyDescent="0.2">
      <c r="A280" s="84"/>
      <c r="B280" s="87"/>
    </row>
    <row r="281" spans="1:2" x14ac:dyDescent="0.2">
      <c r="A281" s="84"/>
      <c r="B281" s="87"/>
    </row>
    <row r="282" spans="1:2" x14ac:dyDescent="0.2">
      <c r="A282" s="84"/>
      <c r="B282" s="87"/>
    </row>
    <row r="283" spans="1:2" x14ac:dyDescent="0.2">
      <c r="A283" s="84"/>
      <c r="B283" s="87"/>
    </row>
    <row r="284" spans="1:2" x14ac:dyDescent="0.2">
      <c r="A284" s="84"/>
      <c r="B284" s="87"/>
    </row>
    <row r="285" spans="1:2" x14ac:dyDescent="0.2">
      <c r="A285" s="84"/>
      <c r="B285" s="87"/>
    </row>
    <row r="286" spans="1:2" x14ac:dyDescent="0.2">
      <c r="A286" s="84"/>
      <c r="B286" s="87"/>
    </row>
    <row r="287" spans="1:2" x14ac:dyDescent="0.2">
      <c r="A287" s="84"/>
      <c r="B287" s="87"/>
    </row>
    <row r="288" spans="1:2" x14ac:dyDescent="0.2">
      <c r="A288" s="84"/>
      <c r="B288" s="87"/>
    </row>
    <row r="289" spans="1:2" x14ac:dyDescent="0.2">
      <c r="A289" s="84"/>
      <c r="B289" s="87"/>
    </row>
    <row r="290" spans="1:2" x14ac:dyDescent="0.2">
      <c r="A290" s="84"/>
      <c r="B290" s="87"/>
    </row>
    <row r="291" spans="1:2" x14ac:dyDescent="0.2">
      <c r="A291" s="84"/>
      <c r="B291" s="87"/>
    </row>
    <row r="292" spans="1:2" x14ac:dyDescent="0.2">
      <c r="A292" s="84"/>
      <c r="B292" s="87"/>
    </row>
    <row r="293" spans="1:2" x14ac:dyDescent="0.2">
      <c r="A293" s="84"/>
      <c r="B293" s="87"/>
    </row>
    <row r="294" spans="1:2" x14ac:dyDescent="0.2">
      <c r="A294" s="84"/>
      <c r="B294" s="87"/>
    </row>
    <row r="295" spans="1:2" x14ac:dyDescent="0.2">
      <c r="A295" s="84"/>
      <c r="B295" s="87"/>
    </row>
    <row r="296" spans="1:2" x14ac:dyDescent="0.2">
      <c r="A296" s="84"/>
      <c r="B296" s="87"/>
    </row>
    <row r="297" spans="1:2" x14ac:dyDescent="0.2">
      <c r="A297" s="84"/>
      <c r="B297" s="87"/>
    </row>
    <row r="298" spans="1:2" x14ac:dyDescent="0.2">
      <c r="A298" s="84"/>
      <c r="B298" s="87"/>
    </row>
    <row r="299" spans="1:2" x14ac:dyDescent="0.2">
      <c r="A299" s="84"/>
      <c r="B299" s="87"/>
    </row>
    <row r="300" spans="1:2" x14ac:dyDescent="0.2">
      <c r="A300" s="84"/>
      <c r="B300" s="87"/>
    </row>
    <row r="301" spans="1:2" x14ac:dyDescent="0.2">
      <c r="A301" s="84"/>
      <c r="B301" s="87"/>
    </row>
    <row r="302" spans="1:2" x14ac:dyDescent="0.2">
      <c r="A302" s="84"/>
      <c r="B302" s="87"/>
    </row>
    <row r="303" spans="1:2" x14ac:dyDescent="0.2">
      <c r="A303" s="84"/>
      <c r="B303" s="87"/>
    </row>
    <row r="304" spans="1:2" x14ac:dyDescent="0.2">
      <c r="A304" s="84"/>
      <c r="B304" s="87"/>
    </row>
    <row r="305" spans="1:2" x14ac:dyDescent="0.2">
      <c r="A305" s="84"/>
      <c r="B305" s="87"/>
    </row>
    <row r="306" spans="1:2" x14ac:dyDescent="0.2">
      <c r="A306" s="84"/>
      <c r="B306" s="87"/>
    </row>
    <row r="307" spans="1:2" x14ac:dyDescent="0.2">
      <c r="A307" s="84"/>
      <c r="B307" s="87"/>
    </row>
    <row r="308" spans="1:2" x14ac:dyDescent="0.2">
      <c r="A308" s="84"/>
      <c r="B308" s="87"/>
    </row>
    <row r="309" spans="1:2" x14ac:dyDescent="0.2">
      <c r="A309" s="84"/>
      <c r="B309" s="87"/>
    </row>
    <row r="310" spans="1:2" x14ac:dyDescent="0.2">
      <c r="A310" s="84"/>
      <c r="B310" s="87"/>
    </row>
    <row r="311" spans="1:2" x14ac:dyDescent="0.2">
      <c r="A311" s="84"/>
      <c r="B311" s="87"/>
    </row>
    <row r="312" spans="1:2" x14ac:dyDescent="0.2">
      <c r="A312" s="84"/>
      <c r="B312" s="87"/>
    </row>
    <row r="313" spans="1:2" x14ac:dyDescent="0.2">
      <c r="A313" s="84"/>
      <c r="B313" s="87"/>
    </row>
    <row r="314" spans="1:2" x14ac:dyDescent="0.2">
      <c r="A314" s="84"/>
      <c r="B314" s="87"/>
    </row>
    <row r="315" spans="1:2" x14ac:dyDescent="0.2">
      <c r="A315" s="84"/>
      <c r="B315" s="87"/>
    </row>
    <row r="316" spans="1:2" x14ac:dyDescent="0.2">
      <c r="A316" s="84"/>
      <c r="B316" s="87"/>
    </row>
    <row r="317" spans="1:2" x14ac:dyDescent="0.2">
      <c r="A317" s="84"/>
      <c r="B317" s="87"/>
    </row>
    <row r="318" spans="1:2" x14ac:dyDescent="0.2">
      <c r="A318" s="84"/>
      <c r="B318" s="87"/>
    </row>
    <row r="319" spans="1:2" x14ac:dyDescent="0.2">
      <c r="A319" s="84"/>
      <c r="B319" s="87"/>
    </row>
    <row r="320" spans="1:2" x14ac:dyDescent="0.2">
      <c r="A320" s="84"/>
      <c r="B320" s="87"/>
    </row>
    <row r="321" spans="1:2" x14ac:dyDescent="0.2">
      <c r="A321" s="84"/>
      <c r="B321" s="87"/>
    </row>
    <row r="322" spans="1:2" x14ac:dyDescent="0.2">
      <c r="A322" s="84"/>
      <c r="B322" s="87"/>
    </row>
    <row r="323" spans="1:2" x14ac:dyDescent="0.2">
      <c r="A323" s="84"/>
      <c r="B323" s="87"/>
    </row>
    <row r="324" spans="1:2" x14ac:dyDescent="0.2">
      <c r="A324" s="84"/>
      <c r="B324" s="87"/>
    </row>
    <row r="325" spans="1:2" x14ac:dyDescent="0.2">
      <c r="A325" s="84"/>
      <c r="B325" s="87"/>
    </row>
    <row r="326" spans="1:2" x14ac:dyDescent="0.2">
      <c r="A326" s="84"/>
      <c r="B326" s="87"/>
    </row>
    <row r="327" spans="1:2" x14ac:dyDescent="0.2">
      <c r="A327" s="84"/>
      <c r="B327" s="87"/>
    </row>
    <row r="328" spans="1:2" x14ac:dyDescent="0.2">
      <c r="A328" s="84"/>
      <c r="B328" s="87"/>
    </row>
    <row r="329" spans="1:2" x14ac:dyDescent="0.2">
      <c r="A329" s="84"/>
      <c r="B329" s="87"/>
    </row>
    <row r="330" spans="1:2" x14ac:dyDescent="0.2">
      <c r="A330" s="84"/>
      <c r="B330" s="87"/>
    </row>
    <row r="331" spans="1:2" x14ac:dyDescent="0.2">
      <c r="A331" s="84"/>
      <c r="B331" s="87"/>
    </row>
    <row r="332" spans="1:2" x14ac:dyDescent="0.2">
      <c r="A332" s="84"/>
      <c r="B332" s="87"/>
    </row>
    <row r="333" spans="1:2" x14ac:dyDescent="0.2">
      <c r="A333" s="84"/>
      <c r="B333" s="87"/>
    </row>
    <row r="334" spans="1:2" x14ac:dyDescent="0.2">
      <c r="A334" s="84"/>
      <c r="B334" s="87"/>
    </row>
    <row r="335" spans="1:2" x14ac:dyDescent="0.2">
      <c r="A335" s="84"/>
      <c r="B335" s="87"/>
    </row>
    <row r="336" spans="1:2" x14ac:dyDescent="0.2">
      <c r="A336" s="84"/>
      <c r="B336" s="87"/>
    </row>
    <row r="337" spans="1:2" x14ac:dyDescent="0.2">
      <c r="A337" s="84"/>
      <c r="B337" s="87"/>
    </row>
    <row r="338" spans="1:2" x14ac:dyDescent="0.2">
      <c r="A338" s="84"/>
      <c r="B338" s="87"/>
    </row>
    <row r="339" spans="1:2" x14ac:dyDescent="0.2">
      <c r="A339" s="84"/>
      <c r="B339" s="87"/>
    </row>
    <row r="340" spans="1:2" x14ac:dyDescent="0.2">
      <c r="A340" s="84"/>
      <c r="B340" s="87"/>
    </row>
    <row r="341" spans="1:2" x14ac:dyDescent="0.2">
      <c r="A341" s="84"/>
      <c r="B341" s="87"/>
    </row>
    <row r="342" spans="1:2" x14ac:dyDescent="0.2">
      <c r="A342" s="84"/>
      <c r="B342" s="87"/>
    </row>
    <row r="343" spans="1:2" x14ac:dyDescent="0.2">
      <c r="A343" s="84"/>
      <c r="B343" s="87"/>
    </row>
    <row r="344" spans="1:2" x14ac:dyDescent="0.2">
      <c r="A344" s="84"/>
      <c r="B344" s="87"/>
    </row>
    <row r="345" spans="1:2" x14ac:dyDescent="0.2">
      <c r="A345" s="84"/>
      <c r="B345" s="87"/>
    </row>
    <row r="346" spans="1:2" x14ac:dyDescent="0.2">
      <c r="A346" s="84"/>
      <c r="B346" s="87"/>
    </row>
    <row r="347" spans="1:2" x14ac:dyDescent="0.2">
      <c r="A347" s="84"/>
      <c r="B347" s="87"/>
    </row>
    <row r="348" spans="1:2" x14ac:dyDescent="0.2">
      <c r="A348" s="84"/>
      <c r="B348" s="87"/>
    </row>
    <row r="349" spans="1:2" x14ac:dyDescent="0.2">
      <c r="A349" s="84"/>
      <c r="B349" s="87"/>
    </row>
    <row r="350" spans="1:2" x14ac:dyDescent="0.2">
      <c r="A350" s="84"/>
      <c r="B350" s="87"/>
    </row>
    <row r="351" spans="1:2" x14ac:dyDescent="0.2">
      <c r="A351" s="84"/>
      <c r="B351" s="87"/>
    </row>
    <row r="352" spans="1:2" x14ac:dyDescent="0.2">
      <c r="A352" s="84"/>
      <c r="B352" s="87"/>
    </row>
    <row r="353" spans="1:2" x14ac:dyDescent="0.2">
      <c r="A353" s="84"/>
      <c r="B353" s="87"/>
    </row>
    <row r="354" spans="1:2" x14ac:dyDescent="0.2">
      <c r="A354" s="84"/>
      <c r="B354" s="87"/>
    </row>
    <row r="355" spans="1:2" x14ac:dyDescent="0.2">
      <c r="A355" s="84"/>
      <c r="B355" s="87"/>
    </row>
    <row r="356" spans="1:2" x14ac:dyDescent="0.2">
      <c r="A356" s="84"/>
      <c r="B356" s="87"/>
    </row>
    <row r="357" spans="1:2" x14ac:dyDescent="0.2">
      <c r="A357" s="84"/>
      <c r="B357" s="87"/>
    </row>
    <row r="358" spans="1:2" x14ac:dyDescent="0.2">
      <c r="A358" s="84"/>
      <c r="B358" s="87"/>
    </row>
    <row r="359" spans="1:2" x14ac:dyDescent="0.2">
      <c r="A359" s="84"/>
      <c r="B359" s="87"/>
    </row>
    <row r="360" spans="1:2" x14ac:dyDescent="0.2">
      <c r="A360" s="84"/>
      <c r="B360" s="87"/>
    </row>
    <row r="361" spans="1:2" x14ac:dyDescent="0.2">
      <c r="A361" s="84"/>
      <c r="B361" s="87"/>
    </row>
    <row r="362" spans="1:2" x14ac:dyDescent="0.2">
      <c r="A362" s="84"/>
      <c r="B362" s="87"/>
    </row>
    <row r="363" spans="1:2" x14ac:dyDescent="0.2">
      <c r="A363" s="84"/>
      <c r="B363" s="87"/>
    </row>
    <row r="364" spans="1:2" x14ac:dyDescent="0.2">
      <c r="A364" s="84"/>
      <c r="B364" s="87"/>
    </row>
    <row r="365" spans="1:2" x14ac:dyDescent="0.2">
      <c r="A365" s="84"/>
      <c r="B365" s="87"/>
    </row>
    <row r="366" spans="1:2" x14ac:dyDescent="0.2">
      <c r="A366" s="84"/>
      <c r="B366" s="87"/>
    </row>
    <row r="367" spans="1:2" x14ac:dyDescent="0.2">
      <c r="A367" s="84"/>
      <c r="B367" s="87"/>
    </row>
    <row r="368" spans="1:2" x14ac:dyDescent="0.2">
      <c r="A368" s="84"/>
      <c r="B368" s="87"/>
    </row>
    <row r="369" spans="1:2" x14ac:dyDescent="0.2">
      <c r="A369" s="84"/>
      <c r="B369" s="87"/>
    </row>
    <row r="370" spans="1:2" x14ac:dyDescent="0.2">
      <c r="A370" s="84"/>
      <c r="B370" s="87"/>
    </row>
    <row r="371" spans="1:2" x14ac:dyDescent="0.2">
      <c r="A371" s="84"/>
      <c r="B371" s="87"/>
    </row>
    <row r="372" spans="1:2" x14ac:dyDescent="0.2">
      <c r="A372" s="84"/>
      <c r="B372" s="87"/>
    </row>
    <row r="373" spans="1:2" x14ac:dyDescent="0.2">
      <c r="A373" s="84"/>
      <c r="B373" s="87"/>
    </row>
    <row r="374" spans="1:2" x14ac:dyDescent="0.2">
      <c r="A374" s="84"/>
      <c r="B374" s="87"/>
    </row>
    <row r="375" spans="1:2" x14ac:dyDescent="0.2">
      <c r="A375" s="84"/>
      <c r="B375" s="87"/>
    </row>
    <row r="376" spans="1:2" x14ac:dyDescent="0.2">
      <c r="A376" s="84"/>
      <c r="B376" s="87"/>
    </row>
    <row r="377" spans="1:2" x14ac:dyDescent="0.2">
      <c r="A377" s="84"/>
      <c r="B377" s="87"/>
    </row>
    <row r="378" spans="1:2" x14ac:dyDescent="0.2">
      <c r="A378" s="84"/>
      <c r="B378" s="87"/>
    </row>
    <row r="379" spans="1:2" x14ac:dyDescent="0.2">
      <c r="A379" s="84"/>
      <c r="B379" s="87"/>
    </row>
    <row r="380" spans="1:2" x14ac:dyDescent="0.2">
      <c r="A380" s="84"/>
      <c r="B380" s="87"/>
    </row>
    <row r="381" spans="1:2" x14ac:dyDescent="0.2">
      <c r="A381" s="84"/>
      <c r="B381" s="87"/>
    </row>
    <row r="382" spans="1:2" x14ac:dyDescent="0.2">
      <c r="A382" s="84"/>
      <c r="B382" s="87"/>
    </row>
    <row r="383" spans="1:2" x14ac:dyDescent="0.2">
      <c r="A383" s="84"/>
      <c r="B383" s="87"/>
    </row>
    <row r="384" spans="1:2" x14ac:dyDescent="0.2">
      <c r="A384" s="84"/>
      <c r="B384" s="87"/>
    </row>
    <row r="385" spans="1:2" x14ac:dyDescent="0.2">
      <c r="A385" s="84"/>
      <c r="B385" s="87"/>
    </row>
    <row r="386" spans="1:2" x14ac:dyDescent="0.2">
      <c r="A386" s="84"/>
      <c r="B386" s="87"/>
    </row>
    <row r="387" spans="1:2" x14ac:dyDescent="0.2">
      <c r="A387" s="84"/>
      <c r="B387" s="87"/>
    </row>
    <row r="388" spans="1:2" x14ac:dyDescent="0.2">
      <c r="A388" s="84"/>
      <c r="B388" s="87"/>
    </row>
    <row r="389" spans="1:2" x14ac:dyDescent="0.2">
      <c r="A389" s="84"/>
      <c r="B389" s="87"/>
    </row>
    <row r="390" spans="1:2" x14ac:dyDescent="0.2">
      <c r="A390" s="84"/>
      <c r="B390" s="87"/>
    </row>
    <row r="391" spans="1:2" x14ac:dyDescent="0.2">
      <c r="A391" s="84"/>
      <c r="B391" s="87"/>
    </row>
    <row r="392" spans="1:2" x14ac:dyDescent="0.2">
      <c r="A392" s="84"/>
      <c r="B392" s="87"/>
    </row>
    <row r="393" spans="1:2" x14ac:dyDescent="0.2">
      <c r="A393" s="84"/>
      <c r="B393" s="87"/>
    </row>
    <row r="394" spans="1:2" x14ac:dyDescent="0.2">
      <c r="A394" s="84"/>
      <c r="B394" s="87"/>
    </row>
    <row r="395" spans="1:2" x14ac:dyDescent="0.2">
      <c r="A395" s="84"/>
      <c r="B395" s="87"/>
    </row>
    <row r="396" spans="1:2" x14ac:dyDescent="0.2">
      <c r="A396" s="84"/>
      <c r="B396" s="87"/>
    </row>
    <row r="397" spans="1:2" x14ac:dyDescent="0.2">
      <c r="A397" s="84"/>
      <c r="B397" s="87"/>
    </row>
    <row r="398" spans="1:2" x14ac:dyDescent="0.2">
      <c r="A398" s="84"/>
      <c r="B398" s="87"/>
    </row>
    <row r="399" spans="1:2" x14ac:dyDescent="0.2">
      <c r="A399" s="84"/>
      <c r="B399" s="87"/>
    </row>
    <row r="400" spans="1:2" x14ac:dyDescent="0.2">
      <c r="A400" s="84"/>
      <c r="B400" s="87"/>
    </row>
    <row r="401" spans="1:2" x14ac:dyDescent="0.2">
      <c r="A401" s="84"/>
      <c r="B401" s="87"/>
    </row>
    <row r="402" spans="1:2" x14ac:dyDescent="0.2">
      <c r="A402" s="84"/>
      <c r="B402" s="87"/>
    </row>
    <row r="403" spans="1:2" x14ac:dyDescent="0.2">
      <c r="A403" s="84"/>
      <c r="B403" s="87"/>
    </row>
    <row r="404" spans="1:2" x14ac:dyDescent="0.2">
      <c r="A404" s="84"/>
      <c r="B404" s="87"/>
    </row>
    <row r="405" spans="1:2" x14ac:dyDescent="0.2">
      <c r="A405" s="84"/>
      <c r="B405" s="87"/>
    </row>
    <row r="406" spans="1:2" x14ac:dyDescent="0.2">
      <c r="A406" s="84"/>
      <c r="B406" s="87"/>
    </row>
    <row r="407" spans="1:2" x14ac:dyDescent="0.2">
      <c r="A407" s="84"/>
      <c r="B407" s="87"/>
    </row>
    <row r="408" spans="1:2" x14ac:dyDescent="0.2">
      <c r="A408" s="84"/>
      <c r="B408" s="87"/>
    </row>
    <row r="409" spans="1:2" x14ac:dyDescent="0.2">
      <c r="A409" s="84"/>
      <c r="B409" s="87"/>
    </row>
    <row r="410" spans="1:2" x14ac:dyDescent="0.2">
      <c r="A410" s="84"/>
      <c r="B410" s="87"/>
    </row>
    <row r="411" spans="1:2" x14ac:dyDescent="0.2">
      <c r="A411" s="84"/>
      <c r="B411" s="87"/>
    </row>
    <row r="412" spans="1:2" x14ac:dyDescent="0.2">
      <c r="A412" s="84"/>
      <c r="B412" s="87"/>
    </row>
    <row r="413" spans="1:2" x14ac:dyDescent="0.2">
      <c r="A413" s="84"/>
      <c r="B413" s="87"/>
    </row>
    <row r="414" spans="1:2" x14ac:dyDescent="0.2">
      <c r="A414" s="84"/>
      <c r="B414" s="87"/>
    </row>
    <row r="415" spans="1:2" x14ac:dyDescent="0.2">
      <c r="A415" s="84"/>
      <c r="B415" s="87"/>
    </row>
    <row r="416" spans="1:2" x14ac:dyDescent="0.2">
      <c r="A416" s="84"/>
      <c r="B416" s="87"/>
    </row>
    <row r="417" spans="1:2" x14ac:dyDescent="0.2">
      <c r="A417" s="84"/>
      <c r="B417" s="87"/>
    </row>
    <row r="418" spans="1:2" x14ac:dyDescent="0.2">
      <c r="A418" s="84"/>
      <c r="B418" s="87"/>
    </row>
    <row r="419" spans="1:2" x14ac:dyDescent="0.2">
      <c r="A419" s="84"/>
      <c r="B419" s="87"/>
    </row>
    <row r="420" spans="1:2" x14ac:dyDescent="0.2">
      <c r="A420" s="84"/>
      <c r="B420" s="87"/>
    </row>
    <row r="421" spans="1:2" x14ac:dyDescent="0.2">
      <c r="A421" s="84"/>
      <c r="B421" s="87"/>
    </row>
    <row r="422" spans="1:2" x14ac:dyDescent="0.2">
      <c r="A422" s="84"/>
      <c r="B422" s="87"/>
    </row>
    <row r="423" spans="1:2" x14ac:dyDescent="0.2">
      <c r="A423" s="84"/>
      <c r="B423" s="87"/>
    </row>
    <row r="424" spans="1:2" x14ac:dyDescent="0.2">
      <c r="A424" s="84"/>
      <c r="B424" s="87"/>
    </row>
    <row r="425" spans="1:2" x14ac:dyDescent="0.2">
      <c r="A425" s="84"/>
      <c r="B425" s="87"/>
    </row>
    <row r="426" spans="1:2" x14ac:dyDescent="0.2">
      <c r="A426" s="84"/>
      <c r="B426" s="87"/>
    </row>
    <row r="427" spans="1:2" x14ac:dyDescent="0.2">
      <c r="A427" s="84"/>
      <c r="B427" s="87"/>
    </row>
    <row r="428" spans="1:2" x14ac:dyDescent="0.2">
      <c r="A428" s="84"/>
      <c r="B428" s="87"/>
    </row>
    <row r="429" spans="1:2" x14ac:dyDescent="0.2">
      <c r="A429" s="84"/>
      <c r="B429" s="87"/>
    </row>
    <row r="430" spans="1:2" x14ac:dyDescent="0.2">
      <c r="A430" s="84"/>
      <c r="B430" s="87"/>
    </row>
    <row r="431" spans="1:2" x14ac:dyDescent="0.2">
      <c r="A431" s="84"/>
      <c r="B431" s="87"/>
    </row>
    <row r="432" spans="1:2" x14ac:dyDescent="0.2">
      <c r="A432" s="84"/>
      <c r="B432" s="87"/>
    </row>
    <row r="433" spans="1:2" x14ac:dyDescent="0.2">
      <c r="A433" s="84"/>
      <c r="B433" s="87"/>
    </row>
    <row r="434" spans="1:2" x14ac:dyDescent="0.2">
      <c r="A434" s="84"/>
      <c r="B434" s="87"/>
    </row>
    <row r="435" spans="1:2" x14ac:dyDescent="0.2">
      <c r="A435" s="84"/>
      <c r="B435" s="87"/>
    </row>
    <row r="436" spans="1:2" x14ac:dyDescent="0.2">
      <c r="A436" s="84"/>
      <c r="B436" s="87"/>
    </row>
    <row r="437" spans="1:2" x14ac:dyDescent="0.2">
      <c r="A437" s="84"/>
      <c r="B437" s="87"/>
    </row>
    <row r="438" spans="1:2" x14ac:dyDescent="0.2">
      <c r="A438" s="84"/>
      <c r="B438" s="87"/>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46" t="s">
        <v>104</v>
      </c>
      <c r="B1" s="346"/>
      <c r="C1" s="346"/>
      <c r="D1" s="346"/>
      <c r="E1" s="346"/>
      <c r="F1" s="346"/>
      <c r="G1" s="346"/>
      <c r="H1" s="346"/>
      <c r="I1" s="346"/>
      <c r="J1" s="346"/>
      <c r="K1" s="346"/>
      <c r="L1" s="346"/>
      <c r="M1" s="61"/>
    </row>
    <row r="2" spans="1:15" s="64" customFormat="1" ht="10.9" customHeight="1" x14ac:dyDescent="0.2">
      <c r="A2" s="346"/>
      <c r="B2" s="346"/>
      <c r="C2" s="346"/>
      <c r="D2" s="346"/>
      <c r="E2" s="346"/>
      <c r="F2" s="346"/>
      <c r="G2" s="346"/>
      <c r="H2" s="346"/>
      <c r="I2" s="346"/>
      <c r="J2" s="346"/>
      <c r="K2" s="346"/>
      <c r="L2" s="346"/>
      <c r="M2" s="63"/>
      <c r="N2" s="63"/>
      <c r="O2" s="63"/>
    </row>
    <row r="3" spans="1:15" s="64" customFormat="1" ht="10.9" customHeight="1" x14ac:dyDescent="0.2">
      <c r="A3" s="347" t="s">
        <v>105</v>
      </c>
      <c r="B3" s="347"/>
      <c r="C3" s="347"/>
      <c r="D3" s="347"/>
      <c r="E3" s="347"/>
      <c r="F3" s="347"/>
      <c r="G3" s="347"/>
      <c r="H3" s="347"/>
      <c r="I3" s="347"/>
      <c r="J3" s="347"/>
      <c r="K3" s="347"/>
      <c r="L3" s="347"/>
      <c r="M3" s="63"/>
      <c r="N3" s="63"/>
      <c r="O3" s="63"/>
    </row>
    <row r="4" spans="1:15" s="64" customFormat="1" ht="10.9" customHeight="1" x14ac:dyDescent="0.2">
      <c r="A4" s="347" t="s">
        <v>2</v>
      </c>
      <c r="B4" s="347"/>
      <c r="C4" s="347"/>
      <c r="D4" s="347"/>
      <c r="E4" s="347"/>
      <c r="F4" s="347"/>
      <c r="G4" s="347"/>
      <c r="H4" s="347"/>
      <c r="I4" s="347"/>
      <c r="J4" s="347"/>
      <c r="K4" s="347"/>
      <c r="L4" s="347"/>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48" t="s">
        <v>3</v>
      </c>
      <c r="C6" s="351" t="s">
        <v>106</v>
      </c>
      <c r="D6" s="354" t="s">
        <v>5</v>
      </c>
      <c r="E6" s="354" t="s">
        <v>6</v>
      </c>
      <c r="F6" s="351" t="s">
        <v>107</v>
      </c>
      <c r="G6" s="357" t="s">
        <v>108</v>
      </c>
      <c r="H6" s="351" t="s">
        <v>9</v>
      </c>
      <c r="I6" s="343" t="s">
        <v>10</v>
      </c>
      <c r="J6" s="344"/>
      <c r="K6" s="345"/>
      <c r="L6" s="360" t="s">
        <v>109</v>
      </c>
    </row>
    <row r="7" spans="1:15" ht="15" customHeight="1" x14ac:dyDescent="0.2">
      <c r="B7" s="349"/>
      <c r="C7" s="352"/>
      <c r="D7" s="352"/>
      <c r="E7" s="352"/>
      <c r="F7" s="355"/>
      <c r="G7" s="358"/>
      <c r="H7" s="355"/>
      <c r="I7" s="354" t="s">
        <v>12</v>
      </c>
      <c r="J7" s="363" t="s">
        <v>13</v>
      </c>
      <c r="K7" s="364"/>
      <c r="L7" s="361"/>
    </row>
    <row r="8" spans="1:15" ht="22.5" customHeight="1" x14ac:dyDescent="0.2">
      <c r="B8" s="349"/>
      <c r="C8" s="352"/>
      <c r="D8" s="352"/>
      <c r="E8" s="353"/>
      <c r="F8" s="356"/>
      <c r="G8" s="359"/>
      <c r="H8" s="356"/>
      <c r="I8" s="353"/>
      <c r="J8" s="9" t="s">
        <v>14</v>
      </c>
      <c r="K8" s="10" t="s">
        <v>15</v>
      </c>
      <c r="L8" s="362"/>
    </row>
    <row r="9" spans="1:15" ht="13.5" customHeight="1" x14ac:dyDescent="0.2">
      <c r="B9" s="350"/>
      <c r="C9" s="353"/>
      <c r="D9" s="353"/>
      <c r="E9" s="68" t="s">
        <v>16</v>
      </c>
      <c r="F9" s="68" t="s">
        <v>17</v>
      </c>
      <c r="G9" s="69" t="s">
        <v>18</v>
      </c>
      <c r="H9" s="343" t="s">
        <v>19</v>
      </c>
      <c r="I9" s="344"/>
      <c r="J9" s="344"/>
      <c r="K9" s="345"/>
      <c r="L9" s="70" t="s">
        <v>20</v>
      </c>
    </row>
    <row r="10" spans="1:15" x14ac:dyDescent="0.2">
      <c r="B10" s="14"/>
      <c r="C10" s="15"/>
      <c r="D10" s="15"/>
    </row>
    <row r="11" spans="1:15" x14ac:dyDescent="0.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7"/>
      <c r="E23" s="74"/>
      <c r="F23" s="74"/>
      <c r="G23" s="74"/>
      <c r="H23" s="76"/>
      <c r="I23" s="76"/>
      <c r="J23" s="76"/>
      <c r="K23" s="74"/>
      <c r="L23" s="75"/>
    </row>
    <row r="24" spans="2:12" x14ac:dyDescent="0.2">
      <c r="B24" s="23"/>
      <c r="C24" s="24"/>
      <c r="D24" s="77">
        <v>2016</v>
      </c>
      <c r="E24" s="74"/>
      <c r="F24" s="74"/>
      <c r="G24" s="74"/>
      <c r="H24" s="76"/>
      <c r="I24" s="76"/>
      <c r="J24" s="76"/>
      <c r="K24" s="74"/>
      <c r="L24" s="75"/>
    </row>
    <row r="25" spans="2:12" x14ac:dyDescent="0.2">
      <c r="B25" s="23"/>
      <c r="C25" s="24"/>
      <c r="D25" s="78" t="s">
        <v>24</v>
      </c>
      <c r="E25" s="74">
        <v>842.83333333333303</v>
      </c>
      <c r="F25" s="74">
        <v>141261.16666666701</v>
      </c>
      <c r="G25" s="74">
        <v>117666.92200000001</v>
      </c>
      <c r="H25" s="74">
        <v>2369696.605</v>
      </c>
      <c r="I25" s="74">
        <v>14926255.288000001</v>
      </c>
      <c r="J25" s="74">
        <v>5022802.8559999997</v>
      </c>
      <c r="K25" s="74">
        <v>2811448.469</v>
      </c>
      <c r="L25" s="75">
        <v>33.650790228933701</v>
      </c>
    </row>
    <row r="26" spans="2:12" x14ac:dyDescent="0.2">
      <c r="B26" s="23"/>
      <c r="C26" s="24"/>
      <c r="D26" s="77"/>
    </row>
    <row r="27" spans="2:12" x14ac:dyDescent="0.2">
      <c r="B27" s="23"/>
      <c r="C27" s="24"/>
      <c r="D27" s="79" t="s">
        <v>25</v>
      </c>
      <c r="E27" s="74">
        <v>830</v>
      </c>
      <c r="F27" s="74">
        <v>140001</v>
      </c>
      <c r="G27" s="74">
        <v>19238.422999999999</v>
      </c>
      <c r="H27" s="74">
        <v>379176.72499999998</v>
      </c>
      <c r="I27" s="74">
        <v>2203386.3509999998</v>
      </c>
      <c r="J27" s="74">
        <v>745043.576</v>
      </c>
      <c r="K27" s="74">
        <v>423376.33799999999</v>
      </c>
      <c r="L27" s="75">
        <v>33.813569538627</v>
      </c>
    </row>
    <row r="28" spans="2:12" x14ac:dyDescent="0.2">
      <c r="B28" s="23"/>
      <c r="C28" s="24"/>
      <c r="D28" s="79" t="s">
        <v>26</v>
      </c>
      <c r="E28" s="74">
        <v>843</v>
      </c>
      <c r="F28" s="74">
        <v>141092</v>
      </c>
      <c r="G28" s="74">
        <v>19833.499</v>
      </c>
      <c r="H28" s="74">
        <v>377390.06300000002</v>
      </c>
      <c r="I28" s="74">
        <v>2447556.4640000002</v>
      </c>
      <c r="J28" s="74">
        <v>849846.97600000002</v>
      </c>
      <c r="K28" s="74">
        <v>464100.50599999999</v>
      </c>
      <c r="L28" s="75">
        <v>34.722262325712002</v>
      </c>
    </row>
    <row r="29" spans="2:12" x14ac:dyDescent="0.2">
      <c r="B29" s="23"/>
      <c r="C29" s="24"/>
      <c r="D29" s="79" t="s">
        <v>27</v>
      </c>
      <c r="E29" s="74">
        <v>846</v>
      </c>
      <c r="F29" s="74">
        <v>141377</v>
      </c>
      <c r="G29" s="74">
        <v>19730.274000000001</v>
      </c>
      <c r="H29" s="74">
        <v>394041.62</v>
      </c>
      <c r="I29" s="74">
        <v>2588243.6290000002</v>
      </c>
      <c r="J29" s="74">
        <v>842036.02899999998</v>
      </c>
      <c r="K29" s="74">
        <v>472043.489</v>
      </c>
      <c r="L29" s="75">
        <v>32.533105445152003</v>
      </c>
    </row>
    <row r="30" spans="2:12" x14ac:dyDescent="0.2">
      <c r="B30" s="23"/>
      <c r="C30" s="24"/>
      <c r="D30" s="79" t="s">
        <v>28</v>
      </c>
      <c r="E30" s="74">
        <v>844</v>
      </c>
      <c r="F30" s="74">
        <v>141205</v>
      </c>
      <c r="G30" s="74">
        <v>19970.022000000001</v>
      </c>
      <c r="H30" s="76">
        <v>395505.89</v>
      </c>
      <c r="I30" s="76">
        <v>2558666.0750000002</v>
      </c>
      <c r="J30" s="76">
        <v>845060.95400000003</v>
      </c>
      <c r="K30" s="74">
        <v>480573.45899999997</v>
      </c>
      <c r="L30" s="75">
        <v>33.027402921266301</v>
      </c>
    </row>
    <row r="31" spans="2:12" x14ac:dyDescent="0.2">
      <c r="B31" s="23"/>
      <c r="C31" s="24"/>
      <c r="D31" s="80" t="s">
        <v>29</v>
      </c>
      <c r="E31" s="74">
        <v>847</v>
      </c>
      <c r="F31" s="74">
        <v>141773</v>
      </c>
      <c r="G31" s="74">
        <v>18693.512999999999</v>
      </c>
      <c r="H31" s="74">
        <v>405515.00199999998</v>
      </c>
      <c r="I31" s="74">
        <v>2434268.977</v>
      </c>
      <c r="J31" s="74">
        <v>824858.35800000001</v>
      </c>
      <c r="K31" s="74">
        <v>454932.217</v>
      </c>
      <c r="L31" s="75">
        <v>33.885259426694802</v>
      </c>
    </row>
    <row r="32" spans="2:12" x14ac:dyDescent="0.2">
      <c r="B32" s="23"/>
      <c r="C32" s="24"/>
      <c r="D32" s="79" t="s">
        <v>30</v>
      </c>
      <c r="E32" s="74">
        <v>847</v>
      </c>
      <c r="F32" s="74">
        <v>142119</v>
      </c>
      <c r="G32" s="74">
        <v>20201.190999999999</v>
      </c>
      <c r="H32" s="74">
        <v>418067.30499999999</v>
      </c>
      <c r="I32" s="74">
        <v>2694133.7919999999</v>
      </c>
      <c r="J32" s="74">
        <v>915956.96299999999</v>
      </c>
      <c r="K32" s="74">
        <v>516422.46</v>
      </c>
      <c r="L32" s="75">
        <v>33.998198816994801</v>
      </c>
    </row>
    <row r="33" spans="2:16" x14ac:dyDescent="0.2">
      <c r="B33" s="23"/>
      <c r="C33" s="24"/>
      <c r="D33" s="79" t="s">
        <v>31</v>
      </c>
      <c r="E33" s="74">
        <v>846</v>
      </c>
      <c r="F33" s="74">
        <v>142277</v>
      </c>
      <c r="G33" s="74">
        <v>18366.688999999998</v>
      </c>
      <c r="H33" s="74">
        <v>391785.57699999999</v>
      </c>
      <c r="I33" s="74">
        <v>2378523.0150000001</v>
      </c>
      <c r="J33" s="74">
        <v>800501</v>
      </c>
      <c r="K33" s="74">
        <v>419216.59</v>
      </c>
      <c r="L33" s="75">
        <v>33.655381720155397</v>
      </c>
    </row>
    <row r="34" spans="2:16" x14ac:dyDescent="0.2">
      <c r="B34" s="23"/>
      <c r="C34" s="24"/>
      <c r="D34" s="79" t="s">
        <v>32</v>
      </c>
      <c r="E34" s="74">
        <v>844</v>
      </c>
      <c r="F34" s="74">
        <v>142985</v>
      </c>
      <c r="G34" s="74">
        <v>19967.195</v>
      </c>
      <c r="H34" s="74">
        <v>391595.68400000001</v>
      </c>
      <c r="I34" s="74">
        <v>2503853.8909999998</v>
      </c>
      <c r="J34" s="74">
        <v>842269.29299999995</v>
      </c>
      <c r="K34" s="74">
        <v>450831.86099999998</v>
      </c>
      <c r="L34" s="75">
        <v>33.638915434622703</v>
      </c>
    </row>
    <row r="35" spans="2:16" x14ac:dyDescent="0.2">
      <c r="B35" s="23"/>
      <c r="C35" s="24"/>
      <c r="D35" s="79" t="s">
        <v>33</v>
      </c>
      <c r="E35" s="74">
        <v>843</v>
      </c>
      <c r="F35" s="74">
        <v>143162</v>
      </c>
      <c r="G35" s="74">
        <v>20107.522000000001</v>
      </c>
      <c r="H35" s="74">
        <v>388069.71299999999</v>
      </c>
      <c r="I35" s="74">
        <v>2708887.949</v>
      </c>
      <c r="J35" s="74">
        <v>960903.08200000005</v>
      </c>
      <c r="K35" s="74">
        <v>526134.804</v>
      </c>
      <c r="L35" s="75">
        <v>35.472234366678897</v>
      </c>
    </row>
    <row r="36" spans="2:16" x14ac:dyDescent="0.2">
      <c r="B36" s="23"/>
      <c r="C36" s="24"/>
      <c r="D36" s="79" t="s">
        <v>34</v>
      </c>
      <c r="E36" s="74">
        <v>845</v>
      </c>
      <c r="F36" s="74">
        <v>143495</v>
      </c>
      <c r="G36" s="74">
        <v>18476.59</v>
      </c>
      <c r="H36" s="74">
        <v>394351.13199999998</v>
      </c>
      <c r="I36" s="74">
        <v>2384507.432</v>
      </c>
      <c r="J36" s="74">
        <v>815483.83400000003</v>
      </c>
      <c r="K36" s="74">
        <v>466627.62099999998</v>
      </c>
      <c r="L36" s="75">
        <v>34.199257383568501</v>
      </c>
    </row>
    <row r="37" spans="2:16" x14ac:dyDescent="0.2">
      <c r="B37" s="23"/>
      <c r="C37" s="24"/>
      <c r="D37" s="79" t="s">
        <v>35</v>
      </c>
      <c r="E37" s="74">
        <v>845</v>
      </c>
      <c r="F37" s="74">
        <v>143416</v>
      </c>
      <c r="G37" s="74">
        <v>20675.333999999999</v>
      </c>
      <c r="H37" s="74">
        <v>491798.99900000001</v>
      </c>
      <c r="I37" s="74">
        <v>2666511.497</v>
      </c>
      <c r="J37" s="74">
        <v>850591.67200000002</v>
      </c>
      <c r="K37" s="74">
        <v>491833.11</v>
      </c>
      <c r="L37" s="75">
        <v>31.899043861501099</v>
      </c>
    </row>
    <row r="38" spans="2:16" x14ac:dyDescent="0.2">
      <c r="B38" s="23"/>
      <c r="C38" s="24"/>
      <c r="D38" s="79" t="s">
        <v>36</v>
      </c>
      <c r="E38" s="74">
        <v>844</v>
      </c>
      <c r="F38" s="74">
        <v>142755</v>
      </c>
      <c r="G38" s="74">
        <v>16852.048999999999</v>
      </c>
      <c r="H38" s="76">
        <v>414123.228</v>
      </c>
      <c r="I38" s="76">
        <v>2338746.807</v>
      </c>
      <c r="J38" s="76">
        <v>863579.223</v>
      </c>
      <c r="K38" s="74">
        <v>449042.64600000001</v>
      </c>
      <c r="L38" s="75">
        <v>36.924870208919501</v>
      </c>
    </row>
    <row r="39" spans="2:16" x14ac:dyDescent="0.2">
      <c r="B39" s="23"/>
      <c r="C39" s="24"/>
      <c r="D39" s="24"/>
    </row>
    <row r="40" spans="2:16" x14ac:dyDescent="0.2">
      <c r="B40" s="23"/>
      <c r="C40" s="24"/>
      <c r="D40" s="77">
        <v>2017</v>
      </c>
    </row>
    <row r="41" spans="2:16" x14ac:dyDescent="0.2">
      <c r="B41" s="23"/>
      <c r="C41" s="24"/>
      <c r="D41" s="78" t="s">
        <v>24</v>
      </c>
      <c r="E41" s="74">
        <v>850.16666666666697</v>
      </c>
      <c r="F41" s="74">
        <v>143707.66666666701</v>
      </c>
      <c r="G41" s="74">
        <v>118901.075</v>
      </c>
      <c r="H41" s="74">
        <v>2476270.409</v>
      </c>
      <c r="I41" s="74">
        <v>15557792.298</v>
      </c>
      <c r="J41" s="74">
        <v>5412645.7280000001</v>
      </c>
      <c r="K41" s="74">
        <v>3048060.89</v>
      </c>
      <c r="L41" s="75">
        <v>34.790577122538203</v>
      </c>
    </row>
    <row r="42" spans="2:16" x14ac:dyDescent="0.2">
      <c r="B42" s="23"/>
      <c r="C42" s="24"/>
      <c r="D42" s="77"/>
    </row>
    <row r="43" spans="2:16" x14ac:dyDescent="0.2">
      <c r="B43" s="23"/>
      <c r="C43" s="24"/>
      <c r="D43" s="79" t="s">
        <v>25</v>
      </c>
      <c r="E43" s="74">
        <v>835</v>
      </c>
      <c r="F43" s="74">
        <v>142204</v>
      </c>
      <c r="G43" s="74">
        <v>20330.440999999999</v>
      </c>
      <c r="H43" s="74">
        <v>397608.935</v>
      </c>
      <c r="I43" s="74">
        <v>2364702.3089999999</v>
      </c>
      <c r="J43" s="74">
        <v>821137.4</v>
      </c>
      <c r="K43" s="74">
        <v>477907.43599999999</v>
      </c>
      <c r="L43" s="75">
        <v>34.724768393669301</v>
      </c>
      <c r="N43" s="74"/>
      <c r="O43" s="151"/>
      <c r="P43" s="74"/>
    </row>
    <row r="44" spans="2:16" x14ac:dyDescent="0.2">
      <c r="B44" s="23"/>
      <c r="C44" s="24"/>
      <c r="D44" s="79" t="s">
        <v>26</v>
      </c>
      <c r="E44" s="74">
        <v>845</v>
      </c>
      <c r="F44" s="74">
        <v>143299</v>
      </c>
      <c r="G44" s="74">
        <v>19179.670999999998</v>
      </c>
      <c r="H44" s="74">
        <v>390774.92700000003</v>
      </c>
      <c r="I44" s="74">
        <v>2404424.3480000002</v>
      </c>
      <c r="J44" s="74">
        <v>837832.24300000002</v>
      </c>
      <c r="K44" s="74">
        <v>481300.01699999999</v>
      </c>
      <c r="L44" s="75">
        <v>34.845439978051701</v>
      </c>
      <c r="N44" s="74"/>
      <c r="O44" s="151"/>
      <c r="P44" s="74"/>
    </row>
    <row r="45" spans="2:16" x14ac:dyDescent="0.2">
      <c r="B45" s="23"/>
      <c r="C45" s="24"/>
      <c r="D45" s="79" t="s">
        <v>27</v>
      </c>
      <c r="E45" s="74">
        <v>853</v>
      </c>
      <c r="F45" s="74">
        <v>143993</v>
      </c>
      <c r="G45" s="74">
        <v>21541.598000000002</v>
      </c>
      <c r="H45" s="74">
        <v>411739.48599999998</v>
      </c>
      <c r="I45" s="74">
        <v>2990167.0750000002</v>
      </c>
      <c r="J45" s="74">
        <v>1081608.007</v>
      </c>
      <c r="K45" s="74">
        <v>599374.45600000001</v>
      </c>
      <c r="L45" s="75">
        <v>36.172159610847203</v>
      </c>
      <c r="N45" s="74"/>
      <c r="O45" s="151"/>
      <c r="P45" s="74"/>
    </row>
    <row r="46" spans="2:16" x14ac:dyDescent="0.2">
      <c r="B46" s="23"/>
      <c r="C46" s="24"/>
      <c r="D46" s="79" t="s">
        <v>28</v>
      </c>
      <c r="E46" s="74">
        <v>856</v>
      </c>
      <c r="F46" s="74">
        <v>144421</v>
      </c>
      <c r="G46" s="74">
        <v>18183.057000000001</v>
      </c>
      <c r="H46" s="74">
        <v>411242.74400000001</v>
      </c>
      <c r="I46" s="74">
        <v>2356787.9210000001</v>
      </c>
      <c r="J46" s="74">
        <v>788313.56299999997</v>
      </c>
      <c r="K46" s="74">
        <v>430536.967</v>
      </c>
      <c r="L46" s="75">
        <v>33.448642365135399</v>
      </c>
      <c r="N46" s="74"/>
      <c r="O46" s="151"/>
      <c r="P46" s="74"/>
    </row>
    <row r="47" spans="2:16" x14ac:dyDescent="0.2">
      <c r="B47" s="23"/>
      <c r="C47" s="24"/>
      <c r="D47" s="80" t="s">
        <v>29</v>
      </c>
      <c r="E47" s="74">
        <v>856</v>
      </c>
      <c r="F47" s="74">
        <v>144045</v>
      </c>
      <c r="G47" s="74">
        <v>19995.773000000001</v>
      </c>
      <c r="H47" s="74">
        <v>429045.24699999997</v>
      </c>
      <c r="I47" s="74">
        <v>2709707.253</v>
      </c>
      <c r="J47" s="74">
        <v>917859.31400000001</v>
      </c>
      <c r="K47" s="74">
        <v>531952.42700000003</v>
      </c>
      <c r="L47" s="75">
        <v>33.873006502226801</v>
      </c>
      <c r="N47" s="74"/>
      <c r="O47" s="151"/>
      <c r="P47" s="74"/>
    </row>
    <row r="48" spans="2:16" x14ac:dyDescent="0.2">
      <c r="B48" s="23"/>
      <c r="C48" s="24"/>
      <c r="D48" s="79" t="s">
        <v>30</v>
      </c>
      <c r="E48" s="74">
        <v>856</v>
      </c>
      <c r="F48" s="74">
        <v>144284</v>
      </c>
      <c r="G48" s="74">
        <v>19670.535</v>
      </c>
      <c r="H48" s="74">
        <v>435859.07</v>
      </c>
      <c r="I48" s="74">
        <v>2732003.392</v>
      </c>
      <c r="J48" s="74">
        <v>965895.201</v>
      </c>
      <c r="K48" s="74">
        <v>526989.58700000006</v>
      </c>
      <c r="L48" s="75">
        <v>35.354831689755102</v>
      </c>
      <c r="N48" s="74"/>
      <c r="O48" s="151"/>
      <c r="P48" s="74"/>
    </row>
    <row r="49" spans="2:12" x14ac:dyDescent="0.2">
      <c r="B49" s="23"/>
      <c r="C49" s="24"/>
      <c r="D49" s="79" t="s">
        <v>31</v>
      </c>
      <c r="E49" s="74"/>
      <c r="F49" s="74"/>
      <c r="G49" s="74"/>
      <c r="H49" s="74"/>
      <c r="I49" s="74"/>
      <c r="J49" s="74"/>
      <c r="K49" s="74"/>
      <c r="L49" s="75"/>
    </row>
    <row r="50" spans="2:12" x14ac:dyDescent="0.2">
      <c r="B50" s="23"/>
      <c r="C50" s="24"/>
      <c r="D50" s="79" t="s">
        <v>32</v>
      </c>
      <c r="E50" s="74"/>
      <c r="F50" s="74"/>
      <c r="G50" s="74"/>
      <c r="H50" s="74"/>
      <c r="I50" s="74"/>
      <c r="J50" s="74"/>
      <c r="K50" s="74"/>
      <c r="L50" s="75"/>
    </row>
    <row r="51" spans="2:12" x14ac:dyDescent="0.2">
      <c r="B51" s="23"/>
      <c r="C51" s="24"/>
      <c r="D51" s="79" t="s">
        <v>33</v>
      </c>
      <c r="E51" s="74"/>
      <c r="F51" s="74"/>
      <c r="G51" s="74"/>
      <c r="H51" s="74"/>
      <c r="I51" s="74"/>
      <c r="J51" s="74"/>
      <c r="K51" s="74"/>
      <c r="L51" s="75"/>
    </row>
    <row r="52" spans="2:12" x14ac:dyDescent="0.2">
      <c r="B52" s="23"/>
      <c r="C52" s="24"/>
      <c r="D52" s="79" t="s">
        <v>34</v>
      </c>
      <c r="E52" s="74"/>
      <c r="F52" s="74"/>
      <c r="G52" s="74"/>
      <c r="H52" s="74"/>
      <c r="I52" s="74"/>
      <c r="J52" s="74"/>
      <c r="K52" s="74"/>
      <c r="L52" s="75"/>
    </row>
    <row r="53" spans="2:12" x14ac:dyDescent="0.2">
      <c r="B53" s="23"/>
      <c r="C53" s="24"/>
      <c r="D53" s="79" t="s">
        <v>35</v>
      </c>
      <c r="E53" s="74"/>
      <c r="F53" s="74"/>
      <c r="G53" s="74"/>
      <c r="H53" s="74"/>
      <c r="I53" s="74"/>
      <c r="J53" s="74"/>
      <c r="K53" s="74"/>
      <c r="L53" s="75"/>
    </row>
    <row r="54" spans="2:12" x14ac:dyDescent="0.2">
      <c r="D54" s="79" t="s">
        <v>36</v>
      </c>
      <c r="E54" s="74"/>
      <c r="F54" s="74"/>
      <c r="G54" s="74"/>
      <c r="H54" s="74"/>
      <c r="I54" s="74"/>
      <c r="J54" s="74"/>
      <c r="K54" s="74"/>
      <c r="L54" s="75"/>
    </row>
    <row r="58" spans="2:12" x14ac:dyDescent="0.2">
      <c r="B58" s="81" t="s">
        <v>39</v>
      </c>
      <c r="C58" s="82"/>
      <c r="D58" s="83"/>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6"/>
  <sheetViews>
    <sheetView zoomScaleNormal="100" workbookViewId="0">
      <selection activeCell="A2" sqref="A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69" t="s">
        <v>0</v>
      </c>
      <c r="B1" s="369"/>
      <c r="C1" s="369"/>
      <c r="D1" s="369"/>
      <c r="E1" s="369"/>
      <c r="F1" s="369"/>
      <c r="G1" s="369"/>
      <c r="H1" s="369"/>
      <c r="I1" s="369"/>
      <c r="J1" s="369"/>
      <c r="K1" s="369"/>
      <c r="L1" s="369"/>
    </row>
    <row r="2" spans="1:12" s="1" customFormat="1" ht="11.1" customHeight="1" x14ac:dyDescent="0.2">
      <c r="A2" s="2"/>
      <c r="B2" s="2"/>
      <c r="C2" s="2"/>
      <c r="D2" s="2"/>
      <c r="E2" s="3"/>
      <c r="F2" s="3"/>
      <c r="G2" s="3"/>
      <c r="H2" s="3"/>
      <c r="I2" s="3"/>
      <c r="L2" s="4"/>
    </row>
    <row r="3" spans="1:12" s="1" customFormat="1" ht="10.5" customHeight="1" x14ac:dyDescent="0.2">
      <c r="A3" s="369" t="s">
        <v>1</v>
      </c>
      <c r="B3" s="369"/>
      <c r="C3" s="369"/>
      <c r="D3" s="369"/>
      <c r="E3" s="369"/>
      <c r="F3" s="369"/>
      <c r="G3" s="369"/>
      <c r="H3" s="369"/>
      <c r="I3" s="369"/>
      <c r="J3" s="369"/>
      <c r="K3" s="369"/>
      <c r="L3" s="369"/>
    </row>
    <row r="4" spans="1:12" s="1" customFormat="1" ht="11.1" customHeight="1" x14ac:dyDescent="0.2">
      <c r="A4" s="369" t="s">
        <v>2</v>
      </c>
      <c r="B4" s="369"/>
      <c r="C4" s="369"/>
      <c r="D4" s="369"/>
      <c r="E4" s="369"/>
      <c r="F4" s="369"/>
      <c r="G4" s="369"/>
      <c r="H4" s="369"/>
      <c r="I4" s="369"/>
      <c r="J4" s="369"/>
      <c r="K4" s="369"/>
      <c r="L4" s="369"/>
    </row>
    <row r="5" spans="1:12" s="8" customFormat="1" ht="18" customHeight="1" x14ac:dyDescent="0.2">
      <c r="A5" s="5"/>
      <c r="B5" s="5"/>
      <c r="C5" s="5"/>
      <c r="D5" s="5"/>
      <c r="E5" s="6"/>
      <c r="F5" s="6"/>
      <c r="G5" s="6"/>
      <c r="H5" s="6"/>
      <c r="I5" s="6"/>
      <c r="J5" s="1"/>
      <c r="K5" s="7"/>
      <c r="L5" s="4"/>
    </row>
    <row r="6" spans="1:12" ht="15" customHeight="1" x14ac:dyDescent="0.2">
      <c r="B6" s="348" t="s">
        <v>3</v>
      </c>
      <c r="C6" s="351" t="s">
        <v>4</v>
      </c>
      <c r="D6" s="354" t="s">
        <v>5</v>
      </c>
      <c r="E6" s="354" t="s">
        <v>6</v>
      </c>
      <c r="F6" s="351" t="s">
        <v>7</v>
      </c>
      <c r="G6" s="351" t="s">
        <v>8</v>
      </c>
      <c r="H6" s="351" t="s">
        <v>9</v>
      </c>
      <c r="I6" s="363" t="s">
        <v>10</v>
      </c>
      <c r="J6" s="368"/>
      <c r="K6" s="364"/>
      <c r="L6" s="365" t="s">
        <v>11</v>
      </c>
    </row>
    <row r="7" spans="1:12" ht="15" customHeight="1" x14ac:dyDescent="0.2">
      <c r="B7" s="349"/>
      <c r="C7" s="355"/>
      <c r="D7" s="352"/>
      <c r="E7" s="352"/>
      <c r="F7" s="355"/>
      <c r="G7" s="355"/>
      <c r="H7" s="355"/>
      <c r="I7" s="351" t="s">
        <v>12</v>
      </c>
      <c r="J7" s="363" t="s">
        <v>13</v>
      </c>
      <c r="K7" s="364"/>
      <c r="L7" s="366"/>
    </row>
    <row r="8" spans="1:12" ht="21" customHeight="1" x14ac:dyDescent="0.2">
      <c r="B8" s="349"/>
      <c r="C8" s="355"/>
      <c r="D8" s="352"/>
      <c r="E8" s="353"/>
      <c r="F8" s="356"/>
      <c r="G8" s="356"/>
      <c r="H8" s="356"/>
      <c r="I8" s="356"/>
      <c r="J8" s="9" t="s">
        <v>14</v>
      </c>
      <c r="K8" s="10" t="s">
        <v>15</v>
      </c>
      <c r="L8" s="367"/>
    </row>
    <row r="9" spans="1:12" ht="11.1" customHeight="1" x14ac:dyDescent="0.2">
      <c r="B9" s="350"/>
      <c r="C9" s="356"/>
      <c r="D9" s="353"/>
      <c r="E9" s="11" t="s">
        <v>16</v>
      </c>
      <c r="F9" s="11" t="s">
        <v>17</v>
      </c>
      <c r="G9" s="12" t="s">
        <v>18</v>
      </c>
      <c r="H9" s="363" t="s">
        <v>19</v>
      </c>
      <c r="I9" s="368"/>
      <c r="J9" s="368"/>
      <c r="K9" s="364"/>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419.83333333333297</v>
      </c>
      <c r="F17" s="26">
        <v>66683.833333333299</v>
      </c>
      <c r="G17" s="26">
        <v>55826.430999999997</v>
      </c>
      <c r="H17" s="26">
        <v>1102597.2849999999</v>
      </c>
      <c r="I17" s="26">
        <v>6559376.3150000004</v>
      </c>
      <c r="J17" s="26">
        <v>2204479.7940000002</v>
      </c>
      <c r="K17" s="26">
        <v>1271519.1510000001</v>
      </c>
      <c r="L17" s="28">
        <v>33.608070159944802</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6" ht="11.1" customHeight="1" x14ac:dyDescent="0.2">
      <c r="B33" s="23"/>
      <c r="C33" s="23"/>
      <c r="D33" s="29" t="s">
        <v>24</v>
      </c>
      <c r="E33" s="26">
        <v>421</v>
      </c>
      <c r="F33" s="26">
        <v>68299.166666666701</v>
      </c>
      <c r="G33" s="26">
        <v>56660.1</v>
      </c>
      <c r="H33" s="26">
        <v>1155311.635</v>
      </c>
      <c r="I33" s="26">
        <v>6914826.6409999998</v>
      </c>
      <c r="J33" s="26">
        <v>2332779.0490000001</v>
      </c>
      <c r="K33" s="26">
        <v>1322901.3829999999</v>
      </c>
      <c r="L33" s="28">
        <v>33.735900697326002</v>
      </c>
    </row>
    <row r="34" spans="2:16" ht="6" customHeight="1" x14ac:dyDescent="0.2">
      <c r="B34" s="23"/>
      <c r="C34" s="23"/>
      <c r="D34" s="30"/>
      <c r="E34" s="26"/>
      <c r="F34" s="26"/>
      <c r="G34" s="26"/>
      <c r="H34" s="26"/>
      <c r="I34" s="26"/>
      <c r="J34" s="27"/>
      <c r="K34" s="26"/>
      <c r="L34" s="28"/>
    </row>
    <row r="35" spans="2:16"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c r="N35" s="26"/>
      <c r="O35" s="152"/>
      <c r="P35" s="26"/>
    </row>
    <row r="36" spans="2:16"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c r="N36" s="26"/>
      <c r="O36" s="152"/>
      <c r="P36" s="26"/>
    </row>
    <row r="37" spans="2:16"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c r="N37" s="26"/>
      <c r="O37" s="152"/>
      <c r="P37" s="26"/>
    </row>
    <row r="38" spans="2:16"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c r="N38" s="26"/>
      <c r="O38" s="152"/>
      <c r="P38" s="26"/>
    </row>
    <row r="39" spans="2:16"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c r="N39" s="26"/>
      <c r="O39" s="152"/>
      <c r="P39" s="26"/>
    </row>
    <row r="40" spans="2:16"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c r="N40" s="26"/>
      <c r="O40" s="152"/>
      <c r="P40" s="26"/>
    </row>
    <row r="41" spans="2:16" ht="11.1" customHeight="1" x14ac:dyDescent="0.2">
      <c r="B41" s="23"/>
      <c r="C41" s="23"/>
      <c r="D41" s="31" t="s">
        <v>31</v>
      </c>
      <c r="E41" s="26"/>
      <c r="F41" s="26"/>
      <c r="G41" s="26"/>
      <c r="H41" s="26"/>
      <c r="I41" s="26"/>
      <c r="J41" s="26"/>
      <c r="K41" s="26"/>
      <c r="L41" s="28"/>
    </row>
    <row r="42" spans="2:16" ht="11.1" customHeight="1" x14ac:dyDescent="0.2">
      <c r="B42" s="23"/>
      <c r="C42" s="23"/>
      <c r="D42" s="31" t="s">
        <v>32</v>
      </c>
      <c r="E42" s="26"/>
      <c r="F42" s="26"/>
      <c r="G42" s="26"/>
      <c r="H42" s="26"/>
      <c r="I42" s="26"/>
      <c r="J42" s="26"/>
      <c r="K42" s="26"/>
      <c r="L42" s="28"/>
    </row>
    <row r="43" spans="2:16" ht="11.1" customHeight="1" x14ac:dyDescent="0.2">
      <c r="B43" s="23"/>
      <c r="C43" s="23"/>
      <c r="D43" s="31" t="s">
        <v>33</v>
      </c>
      <c r="E43" s="34"/>
      <c r="F43" s="34"/>
      <c r="G43" s="34"/>
      <c r="H43" s="34"/>
      <c r="I43" s="34"/>
      <c r="J43" s="26"/>
      <c r="K43" s="26"/>
      <c r="L43" s="28"/>
    </row>
    <row r="44" spans="2:16" ht="11.1" customHeight="1" x14ac:dyDescent="0.2">
      <c r="B44" s="23"/>
      <c r="C44" s="23"/>
      <c r="D44" s="31" t="s">
        <v>34</v>
      </c>
      <c r="E44" s="26"/>
      <c r="F44" s="26"/>
      <c r="G44" s="26"/>
      <c r="H44" s="26"/>
      <c r="I44" s="26"/>
      <c r="J44" s="26"/>
      <c r="K44" s="26"/>
      <c r="L44" s="28"/>
    </row>
    <row r="45" spans="2:16" ht="11.1" customHeight="1" x14ac:dyDescent="0.2">
      <c r="B45" s="23"/>
      <c r="C45" s="23"/>
      <c r="D45" s="31" t="s">
        <v>35</v>
      </c>
      <c r="E45" s="26"/>
      <c r="F45" s="26"/>
      <c r="G45" s="26"/>
      <c r="H45" s="26"/>
      <c r="I45" s="26"/>
      <c r="J45" s="26"/>
      <c r="K45" s="26"/>
      <c r="L45" s="28"/>
    </row>
    <row r="46" spans="2:16" ht="11.1" customHeight="1" x14ac:dyDescent="0.2">
      <c r="B46" s="23"/>
      <c r="C46" s="23"/>
      <c r="D46" s="31" t="s">
        <v>36</v>
      </c>
      <c r="E46" s="26"/>
      <c r="F46" s="26"/>
      <c r="G46" s="26"/>
      <c r="H46" s="26"/>
      <c r="I46" s="26"/>
      <c r="J46" s="26"/>
      <c r="K46" s="26"/>
      <c r="L46" s="28"/>
    </row>
    <row r="47" spans="2:16" ht="11.1" customHeight="1" x14ac:dyDescent="0.2">
      <c r="B47" s="23"/>
      <c r="C47" s="23"/>
      <c r="D47" s="35"/>
      <c r="E47" s="26"/>
      <c r="F47" s="26"/>
      <c r="G47" s="26"/>
      <c r="H47" s="26"/>
      <c r="I47" s="26"/>
      <c r="J47" s="27"/>
      <c r="K47" s="26"/>
      <c r="L47" s="36"/>
    </row>
    <row r="48" spans="2:16"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253.166666666667</v>
      </c>
      <c r="F55" s="26">
        <v>46182</v>
      </c>
      <c r="G55" s="26">
        <v>38457.063000000002</v>
      </c>
      <c r="H55" s="26">
        <v>858844.13699999999</v>
      </c>
      <c r="I55" s="26">
        <v>5474509.0070000002</v>
      </c>
      <c r="J55" s="26">
        <v>2160779.094</v>
      </c>
      <c r="K55" s="26">
        <v>1135790.4080000001</v>
      </c>
      <c r="L55" s="28">
        <v>39.4698244397281</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6"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6"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6"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6"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6" ht="11.1" customHeight="1" x14ac:dyDescent="0.2">
      <c r="B69" s="23"/>
      <c r="C69" s="24"/>
      <c r="D69" s="33"/>
      <c r="E69" s="26"/>
      <c r="F69" s="26"/>
      <c r="G69" s="26"/>
      <c r="H69" s="26"/>
      <c r="I69" s="26"/>
      <c r="J69" s="27"/>
      <c r="K69" s="26"/>
      <c r="L69" s="28"/>
    </row>
    <row r="70" spans="2:16" ht="11.1" customHeight="1" x14ac:dyDescent="0.2">
      <c r="B70" s="23"/>
      <c r="C70" s="24"/>
      <c r="D70" s="25">
        <v>2017</v>
      </c>
      <c r="E70" s="26"/>
      <c r="F70" s="26"/>
      <c r="G70" s="26"/>
      <c r="H70" s="26"/>
      <c r="I70" s="26"/>
      <c r="J70" s="27"/>
      <c r="K70" s="26"/>
      <c r="L70" s="28"/>
    </row>
    <row r="71" spans="2:16" ht="11.1" customHeight="1" x14ac:dyDescent="0.2">
      <c r="B71" s="23"/>
      <c r="C71" s="24"/>
      <c r="D71" s="29" t="s">
        <v>24</v>
      </c>
      <c r="E71" s="26">
        <v>254.5</v>
      </c>
      <c r="F71" s="26">
        <v>46668.166666666701</v>
      </c>
      <c r="G71" s="26">
        <v>38642.377999999997</v>
      </c>
      <c r="H71" s="26">
        <v>894711.93599999999</v>
      </c>
      <c r="I71" s="26">
        <v>5699601.4069999997</v>
      </c>
      <c r="J71" s="26">
        <v>2318864.81</v>
      </c>
      <c r="K71" s="26">
        <v>1276851.8060000001</v>
      </c>
      <c r="L71" s="28">
        <v>40.6846837947663</v>
      </c>
    </row>
    <row r="72" spans="2:16" ht="6" customHeight="1" x14ac:dyDescent="0.2">
      <c r="B72" s="23"/>
      <c r="C72" s="24"/>
      <c r="D72" s="30"/>
      <c r="E72" s="26"/>
      <c r="F72" s="26"/>
      <c r="G72" s="26"/>
      <c r="H72" s="26"/>
      <c r="I72" s="26"/>
      <c r="J72" s="27"/>
      <c r="K72" s="26"/>
      <c r="L72" s="28"/>
    </row>
    <row r="73" spans="2:16"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c r="N73" s="26"/>
      <c r="O73" s="152"/>
      <c r="P73" s="26"/>
    </row>
    <row r="74" spans="2:16"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c r="N74" s="26"/>
      <c r="O74" s="152"/>
      <c r="P74" s="26"/>
    </row>
    <row r="75" spans="2:16"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c r="N75" s="26"/>
      <c r="O75" s="152"/>
      <c r="P75" s="26"/>
    </row>
    <row r="76" spans="2:16"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c r="N76" s="26"/>
      <c r="O76" s="152"/>
      <c r="P76" s="26"/>
    </row>
    <row r="77" spans="2:16"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c r="N77" s="26"/>
      <c r="O77" s="152"/>
      <c r="P77" s="26"/>
    </row>
    <row r="78" spans="2:16"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c r="N78" s="26"/>
      <c r="O78" s="152"/>
      <c r="P78" s="26"/>
    </row>
    <row r="79" spans="2:16" ht="11.1" customHeight="1" x14ac:dyDescent="0.2">
      <c r="B79" s="23"/>
      <c r="C79" s="24"/>
      <c r="D79" s="31" t="s">
        <v>31</v>
      </c>
      <c r="E79" s="26"/>
      <c r="F79" s="26"/>
      <c r="G79" s="26"/>
      <c r="H79" s="26"/>
      <c r="I79" s="26"/>
      <c r="J79" s="26"/>
      <c r="K79" s="26"/>
      <c r="L79" s="28"/>
    </row>
    <row r="80" spans="2:16"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69" t="s">
        <v>40</v>
      </c>
      <c r="B87" s="369"/>
      <c r="C87" s="369"/>
      <c r="D87" s="369"/>
      <c r="E87" s="369"/>
      <c r="F87" s="369"/>
      <c r="G87" s="369"/>
      <c r="H87" s="369"/>
      <c r="I87" s="369"/>
      <c r="J87" s="369"/>
      <c r="K87" s="369"/>
      <c r="L87" s="369"/>
    </row>
    <row r="88" spans="1:12" ht="11.1" customHeight="1" x14ac:dyDescent="0.2">
      <c r="A88" s="2"/>
      <c r="B88" s="2"/>
      <c r="C88" s="2"/>
      <c r="D88" s="2"/>
      <c r="E88" s="3"/>
      <c r="F88" s="3"/>
      <c r="G88" s="3"/>
      <c r="H88" s="3"/>
      <c r="I88" s="3"/>
      <c r="J88" s="1"/>
      <c r="K88" s="1"/>
      <c r="L88" s="4"/>
    </row>
    <row r="89" spans="1:12" ht="11.1" customHeight="1" x14ac:dyDescent="0.2">
      <c r="A89" s="369" t="s">
        <v>1</v>
      </c>
      <c r="B89" s="369"/>
      <c r="C89" s="369"/>
      <c r="D89" s="369"/>
      <c r="E89" s="369"/>
      <c r="F89" s="369"/>
      <c r="G89" s="369"/>
      <c r="H89" s="369"/>
      <c r="I89" s="369"/>
      <c r="J89" s="369"/>
      <c r="K89" s="369"/>
      <c r="L89" s="369"/>
    </row>
    <row r="90" spans="1:12" ht="11.1" customHeight="1" x14ac:dyDescent="0.2">
      <c r="A90" s="369" t="s">
        <v>2</v>
      </c>
      <c r="B90" s="369"/>
      <c r="C90" s="369"/>
      <c r="D90" s="369"/>
      <c r="E90" s="369"/>
      <c r="F90" s="369"/>
      <c r="G90" s="369"/>
      <c r="H90" s="369"/>
      <c r="I90" s="369"/>
      <c r="J90" s="369"/>
      <c r="K90" s="369"/>
      <c r="L90" s="369"/>
    </row>
    <row r="91" spans="1:12" s="8" customFormat="1" ht="18" customHeight="1" x14ac:dyDescent="0.2">
      <c r="A91" s="5"/>
      <c r="B91" s="5"/>
      <c r="C91" s="5"/>
      <c r="D91" s="5"/>
      <c r="E91" s="6"/>
      <c r="F91" s="6"/>
      <c r="G91" s="6"/>
      <c r="H91" s="6"/>
      <c r="I91" s="6"/>
      <c r="J91" s="1"/>
      <c r="K91" s="7"/>
      <c r="L91" s="4"/>
    </row>
    <row r="92" spans="1:12" ht="15" customHeight="1" x14ac:dyDescent="0.2">
      <c r="B92" s="348" t="s">
        <v>3</v>
      </c>
      <c r="C92" s="351" t="s">
        <v>4</v>
      </c>
      <c r="D92" s="354" t="s">
        <v>5</v>
      </c>
      <c r="E92" s="354" t="s">
        <v>6</v>
      </c>
      <c r="F92" s="351" t="s">
        <v>7</v>
      </c>
      <c r="G92" s="351" t="s">
        <v>8</v>
      </c>
      <c r="H92" s="351" t="s">
        <v>9</v>
      </c>
      <c r="I92" s="363" t="s">
        <v>10</v>
      </c>
      <c r="J92" s="368"/>
      <c r="K92" s="364"/>
      <c r="L92" s="365" t="s">
        <v>11</v>
      </c>
    </row>
    <row r="93" spans="1:12" ht="15" customHeight="1" x14ac:dyDescent="0.2">
      <c r="B93" s="349"/>
      <c r="C93" s="355"/>
      <c r="D93" s="352"/>
      <c r="E93" s="352"/>
      <c r="F93" s="355"/>
      <c r="G93" s="355"/>
      <c r="H93" s="355"/>
      <c r="I93" s="351" t="s">
        <v>12</v>
      </c>
      <c r="J93" s="363" t="s">
        <v>13</v>
      </c>
      <c r="K93" s="364"/>
      <c r="L93" s="366"/>
    </row>
    <row r="94" spans="1:12" ht="21" customHeight="1" x14ac:dyDescent="0.2">
      <c r="B94" s="349"/>
      <c r="C94" s="355"/>
      <c r="D94" s="352"/>
      <c r="E94" s="353"/>
      <c r="F94" s="356"/>
      <c r="G94" s="356"/>
      <c r="H94" s="356"/>
      <c r="I94" s="356"/>
      <c r="J94" s="9" t="s">
        <v>14</v>
      </c>
      <c r="K94" s="10" t="s">
        <v>15</v>
      </c>
      <c r="L94" s="367"/>
    </row>
    <row r="95" spans="1:12" ht="11.1" customHeight="1" x14ac:dyDescent="0.2">
      <c r="B95" s="350"/>
      <c r="C95" s="356"/>
      <c r="D95" s="353"/>
      <c r="E95" s="11" t="s">
        <v>16</v>
      </c>
      <c r="F95" s="11" t="s">
        <v>17</v>
      </c>
      <c r="G95" s="12" t="s">
        <v>18</v>
      </c>
      <c r="H95" s="363" t="s">
        <v>19</v>
      </c>
      <c r="I95" s="368"/>
      <c r="J95" s="368"/>
      <c r="K95" s="364"/>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35.1666666666667</v>
      </c>
      <c r="F103" s="26">
        <v>5903.1666666666697</v>
      </c>
      <c r="G103" s="26">
        <v>4998.5129999999999</v>
      </c>
      <c r="H103" s="26">
        <v>113421.58</v>
      </c>
      <c r="I103" s="26">
        <v>655162.72100000002</v>
      </c>
      <c r="J103" s="26">
        <v>252610.14799999999</v>
      </c>
      <c r="K103" s="26">
        <v>116359.85</v>
      </c>
      <c r="L103" s="28">
        <v>38.556856167645101</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34.8333333333333</v>
      </c>
      <c r="F119" s="26">
        <v>5961.1666666666697</v>
      </c>
      <c r="G119" s="26">
        <v>5073.6859999999997</v>
      </c>
      <c r="H119" s="26">
        <v>119957.22500000001</v>
      </c>
      <c r="I119" s="26">
        <v>648746.22400000005</v>
      </c>
      <c r="J119" s="26">
        <v>263988.18599999999</v>
      </c>
      <c r="K119" s="26">
        <v>113846.033</v>
      </c>
      <c r="L119" s="28">
        <v>40.692057423057904</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134.666666666667</v>
      </c>
      <c r="F141" s="26">
        <v>22492.166666666701</v>
      </c>
      <c r="G141" s="26">
        <v>18384.915000000001</v>
      </c>
      <c r="H141" s="26">
        <v>294833.603</v>
      </c>
      <c r="I141" s="26">
        <v>2237207.2450000001</v>
      </c>
      <c r="J141" s="26">
        <v>404933.82</v>
      </c>
      <c r="K141" s="26">
        <v>287779.06</v>
      </c>
      <c r="L141" s="28">
        <v>18.099969097856199</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139.833333333333</v>
      </c>
      <c r="F157" s="26">
        <v>22779.166666666701</v>
      </c>
      <c r="G157" s="26">
        <v>18524.911</v>
      </c>
      <c r="H157" s="26">
        <v>306289.61300000001</v>
      </c>
      <c r="I157" s="26">
        <v>2294618.0260000001</v>
      </c>
      <c r="J157" s="26">
        <v>497013.68300000002</v>
      </c>
      <c r="K157" s="26">
        <v>334461.66800000001</v>
      </c>
      <c r="L157" s="28">
        <v>21.6599746610724</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69" t="s">
        <v>43</v>
      </c>
      <c r="B173" s="369"/>
      <c r="C173" s="369"/>
      <c r="D173" s="369"/>
      <c r="E173" s="369"/>
      <c r="F173" s="369"/>
      <c r="G173" s="369"/>
      <c r="H173" s="369"/>
      <c r="I173" s="369"/>
      <c r="J173" s="369"/>
      <c r="K173" s="369"/>
      <c r="L173" s="369"/>
    </row>
    <row r="174" spans="1:12" ht="11.1" customHeight="1" x14ac:dyDescent="0.2">
      <c r="A174" s="2"/>
      <c r="B174" s="2"/>
      <c r="C174" s="2"/>
      <c r="D174" s="2"/>
      <c r="E174" s="3"/>
      <c r="F174" s="3"/>
      <c r="G174" s="3"/>
      <c r="H174" s="3"/>
      <c r="I174" s="3"/>
      <c r="J174" s="1"/>
      <c r="K174" s="1"/>
      <c r="L174" s="4"/>
    </row>
    <row r="175" spans="1:12" ht="11.1" customHeight="1" x14ac:dyDescent="0.2">
      <c r="A175" s="369" t="s">
        <v>1</v>
      </c>
      <c r="B175" s="369"/>
      <c r="C175" s="369"/>
      <c r="D175" s="369"/>
      <c r="E175" s="369"/>
      <c r="F175" s="369"/>
      <c r="G175" s="369"/>
      <c r="H175" s="369"/>
      <c r="I175" s="369"/>
      <c r="J175" s="369"/>
      <c r="K175" s="369"/>
      <c r="L175" s="369"/>
    </row>
    <row r="176" spans="1:12" ht="11.1" customHeight="1" x14ac:dyDescent="0.2">
      <c r="A176" s="369" t="s">
        <v>2</v>
      </c>
      <c r="B176" s="369"/>
      <c r="C176" s="369"/>
      <c r="D176" s="369"/>
      <c r="E176" s="369"/>
      <c r="F176" s="369"/>
      <c r="G176" s="369"/>
      <c r="H176" s="369"/>
      <c r="I176" s="369"/>
      <c r="J176" s="369"/>
      <c r="K176" s="369"/>
      <c r="L176" s="369"/>
    </row>
    <row r="177" spans="1:12" s="8" customFormat="1" ht="18" customHeight="1" x14ac:dyDescent="0.2">
      <c r="A177" s="5"/>
      <c r="B177" s="5"/>
      <c r="C177" s="5"/>
      <c r="D177" s="5"/>
      <c r="E177" s="6"/>
      <c r="F177" s="6"/>
      <c r="G177" s="6"/>
      <c r="H177" s="6"/>
      <c r="I177" s="6"/>
      <c r="J177" s="1"/>
      <c r="K177" s="7"/>
      <c r="L177" s="4"/>
    </row>
    <row r="178" spans="1:12" ht="15" customHeight="1" x14ac:dyDescent="0.2">
      <c r="B178" s="348" t="s">
        <v>3</v>
      </c>
      <c r="C178" s="351" t="s">
        <v>4</v>
      </c>
      <c r="D178" s="354" t="s">
        <v>5</v>
      </c>
      <c r="E178" s="354" t="s">
        <v>6</v>
      </c>
      <c r="F178" s="351" t="s">
        <v>7</v>
      </c>
      <c r="G178" s="351" t="s">
        <v>8</v>
      </c>
      <c r="H178" s="351" t="s">
        <v>9</v>
      </c>
      <c r="I178" s="363" t="s">
        <v>10</v>
      </c>
      <c r="J178" s="368"/>
      <c r="K178" s="364"/>
      <c r="L178" s="365" t="s">
        <v>11</v>
      </c>
    </row>
    <row r="179" spans="1:12" ht="15" customHeight="1" x14ac:dyDescent="0.2">
      <c r="B179" s="349"/>
      <c r="C179" s="355"/>
      <c r="D179" s="352"/>
      <c r="E179" s="352"/>
      <c r="F179" s="355"/>
      <c r="G179" s="355"/>
      <c r="H179" s="355"/>
      <c r="I179" s="351" t="s">
        <v>12</v>
      </c>
      <c r="J179" s="363" t="s">
        <v>13</v>
      </c>
      <c r="K179" s="364"/>
      <c r="L179" s="366"/>
    </row>
    <row r="180" spans="1:12" ht="21" customHeight="1" x14ac:dyDescent="0.2">
      <c r="B180" s="349"/>
      <c r="C180" s="355"/>
      <c r="D180" s="352"/>
      <c r="E180" s="353"/>
      <c r="F180" s="356"/>
      <c r="G180" s="356"/>
      <c r="H180" s="356"/>
      <c r="I180" s="356"/>
      <c r="J180" s="9" t="s">
        <v>14</v>
      </c>
      <c r="K180" s="10" t="s">
        <v>15</v>
      </c>
      <c r="L180" s="367"/>
    </row>
    <row r="181" spans="1:12" ht="11.1" customHeight="1" x14ac:dyDescent="0.2">
      <c r="B181" s="350"/>
      <c r="C181" s="356"/>
      <c r="D181" s="353"/>
      <c r="E181" s="11" t="s">
        <v>16</v>
      </c>
      <c r="F181" s="11" t="s">
        <v>17</v>
      </c>
      <c r="G181" s="12" t="s">
        <v>18</v>
      </c>
      <c r="H181" s="363" t="s">
        <v>19</v>
      </c>
      <c r="I181" s="368"/>
      <c r="J181" s="368"/>
      <c r="K181" s="364"/>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274.5</v>
      </c>
      <c r="G189" s="26">
        <v>264.678</v>
      </c>
      <c r="H189" s="26">
        <v>4099.1210000000001</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300</v>
      </c>
      <c r="G205" s="26">
        <v>270.85500000000002</v>
      </c>
      <c r="H205" s="26">
        <v>4425.3919999999998</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v>3</v>
      </c>
      <c r="F211" s="26">
        <v>302</v>
      </c>
      <c r="G211" s="26">
        <v>51.588000000000001</v>
      </c>
      <c r="H211" s="26">
        <v>815.87300000000005</v>
      </c>
      <c r="I211" s="41" t="s">
        <v>21</v>
      </c>
      <c r="J211" s="41" t="s">
        <v>21</v>
      </c>
      <c r="K211" s="41" t="s">
        <v>21</v>
      </c>
      <c r="L211" s="41" t="s">
        <v>21</v>
      </c>
    </row>
    <row r="212" spans="2:12" ht="11.1" customHeight="1" x14ac:dyDescent="0.2">
      <c r="B212" s="23"/>
      <c r="C212" s="23"/>
      <c r="D212" s="31" t="s">
        <v>30</v>
      </c>
      <c r="E212" s="26">
        <v>3</v>
      </c>
      <c r="F212" s="26">
        <v>313</v>
      </c>
      <c r="G212" s="26">
        <v>51.204000000000001</v>
      </c>
      <c r="H212" s="26">
        <v>847.404</v>
      </c>
      <c r="I212" s="41" t="s">
        <v>21</v>
      </c>
      <c r="J212" s="41" t="s">
        <v>21</v>
      </c>
      <c r="K212" s="41" t="s">
        <v>21</v>
      </c>
      <c r="L212" s="41" t="s">
        <v>21</v>
      </c>
    </row>
    <row r="213" spans="2:12" ht="11.1" customHeight="1" x14ac:dyDescent="0.2">
      <c r="B213" s="23"/>
      <c r="C213" s="23"/>
      <c r="D213" s="31" t="s">
        <v>31</v>
      </c>
      <c r="E213" s="26"/>
      <c r="F213" s="26"/>
      <c r="G213" s="26"/>
      <c r="H213" s="26"/>
      <c r="I213" s="26"/>
      <c r="J213" s="26"/>
      <c r="K213" s="26"/>
      <c r="L213" s="28"/>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86.6666666666667</v>
      </c>
      <c r="F227" s="26">
        <v>15300</v>
      </c>
      <c r="G227" s="26">
        <v>12378.305</v>
      </c>
      <c r="H227" s="26">
        <v>173313.37400000001</v>
      </c>
      <c r="I227" s="26">
        <v>1492003.517</v>
      </c>
      <c r="J227" s="26">
        <v>192060.84400000001</v>
      </c>
      <c r="K227" s="26">
        <v>166416.32699999999</v>
      </c>
      <c r="L227" s="28">
        <v>12.8726803798814</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91.3333333333333</v>
      </c>
      <c r="F243" s="26">
        <v>15576.666666666701</v>
      </c>
      <c r="G243" s="26">
        <v>12558.322</v>
      </c>
      <c r="H243" s="26">
        <v>180056.33100000001</v>
      </c>
      <c r="I243" s="26">
        <v>1522803.665</v>
      </c>
      <c r="J243" s="26">
        <v>279181.734</v>
      </c>
      <c r="K243" s="26">
        <v>208510.47899999999</v>
      </c>
      <c r="L243" s="28">
        <v>18.333403078590599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69" t="s">
        <v>50</v>
      </c>
      <c r="B259" s="369"/>
      <c r="C259" s="369"/>
      <c r="D259" s="369"/>
      <c r="E259" s="369"/>
      <c r="F259" s="369"/>
      <c r="G259" s="369"/>
      <c r="H259" s="369"/>
      <c r="I259" s="369"/>
      <c r="J259" s="369"/>
      <c r="K259" s="369"/>
      <c r="L259" s="369"/>
    </row>
    <row r="260" spans="1:12" ht="11.1" customHeight="1" x14ac:dyDescent="0.2">
      <c r="A260" s="2"/>
      <c r="B260" s="2"/>
      <c r="C260" s="2"/>
      <c r="D260" s="2"/>
      <c r="E260" s="3"/>
      <c r="F260" s="3"/>
      <c r="G260" s="3"/>
      <c r="H260" s="3"/>
      <c r="I260" s="3"/>
      <c r="J260" s="1"/>
      <c r="K260" s="1"/>
      <c r="L260" s="4"/>
    </row>
    <row r="261" spans="1:12" ht="11.1" customHeight="1" x14ac:dyDescent="0.2">
      <c r="A261" s="369" t="s">
        <v>1</v>
      </c>
      <c r="B261" s="369"/>
      <c r="C261" s="369"/>
      <c r="D261" s="369"/>
      <c r="E261" s="369"/>
      <c r="F261" s="369"/>
      <c r="G261" s="369"/>
      <c r="H261" s="369"/>
      <c r="I261" s="369"/>
      <c r="J261" s="369"/>
      <c r="K261" s="369"/>
      <c r="L261" s="369"/>
    </row>
    <row r="262" spans="1:12" ht="11.1" customHeight="1" x14ac:dyDescent="0.2">
      <c r="A262" s="369" t="s">
        <v>2</v>
      </c>
      <c r="B262" s="369"/>
      <c r="C262" s="369"/>
      <c r="D262" s="369"/>
      <c r="E262" s="369"/>
      <c r="F262" s="369"/>
      <c r="G262" s="369"/>
      <c r="H262" s="369"/>
      <c r="I262" s="369"/>
      <c r="J262" s="369"/>
      <c r="K262" s="369"/>
      <c r="L262" s="369"/>
    </row>
    <row r="263" spans="1:12" s="8" customFormat="1" ht="18" customHeight="1" x14ac:dyDescent="0.2">
      <c r="A263" s="5"/>
      <c r="B263" s="5"/>
      <c r="C263" s="5"/>
      <c r="D263" s="5"/>
      <c r="E263" s="6"/>
      <c r="F263" s="6"/>
      <c r="G263" s="6"/>
      <c r="H263" s="6"/>
      <c r="I263" s="6"/>
      <c r="J263" s="1"/>
      <c r="K263" s="7"/>
      <c r="L263" s="4"/>
    </row>
    <row r="264" spans="1:12" ht="15" customHeight="1" x14ac:dyDescent="0.2">
      <c r="B264" s="348" t="s">
        <v>3</v>
      </c>
      <c r="C264" s="351" t="s">
        <v>4</v>
      </c>
      <c r="D264" s="354" t="s">
        <v>5</v>
      </c>
      <c r="E264" s="354" t="s">
        <v>6</v>
      </c>
      <c r="F264" s="351" t="s">
        <v>7</v>
      </c>
      <c r="G264" s="351" t="s">
        <v>8</v>
      </c>
      <c r="H264" s="351" t="s">
        <v>9</v>
      </c>
      <c r="I264" s="363" t="s">
        <v>10</v>
      </c>
      <c r="J264" s="368"/>
      <c r="K264" s="364"/>
      <c r="L264" s="365" t="s">
        <v>11</v>
      </c>
    </row>
    <row r="265" spans="1:12" ht="15" customHeight="1" x14ac:dyDescent="0.2">
      <c r="B265" s="349"/>
      <c r="C265" s="355"/>
      <c r="D265" s="352"/>
      <c r="E265" s="352"/>
      <c r="F265" s="355"/>
      <c r="G265" s="355"/>
      <c r="H265" s="355"/>
      <c r="I265" s="351" t="s">
        <v>12</v>
      </c>
      <c r="J265" s="363" t="s">
        <v>13</v>
      </c>
      <c r="K265" s="364"/>
      <c r="L265" s="366"/>
    </row>
    <row r="266" spans="1:12" ht="21" customHeight="1" x14ac:dyDescent="0.2">
      <c r="B266" s="349"/>
      <c r="C266" s="355"/>
      <c r="D266" s="352"/>
      <c r="E266" s="353"/>
      <c r="F266" s="356"/>
      <c r="G266" s="356"/>
      <c r="H266" s="356"/>
      <c r="I266" s="356"/>
      <c r="J266" s="9" t="s">
        <v>14</v>
      </c>
      <c r="K266" s="10" t="s">
        <v>15</v>
      </c>
      <c r="L266" s="367"/>
    </row>
    <row r="267" spans="1:12" ht="11.1" customHeight="1" x14ac:dyDescent="0.2">
      <c r="B267" s="350"/>
      <c r="C267" s="356"/>
      <c r="D267" s="353"/>
      <c r="E267" s="11" t="s">
        <v>16</v>
      </c>
      <c r="F267" s="11" t="s">
        <v>17</v>
      </c>
      <c r="G267" s="12" t="s">
        <v>18</v>
      </c>
      <c r="H267" s="363" t="s">
        <v>19</v>
      </c>
      <c r="I267" s="368"/>
      <c r="J267" s="368"/>
      <c r="K267" s="364"/>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971.5</v>
      </c>
      <c r="G275" s="26">
        <v>822.529</v>
      </c>
      <c r="H275" s="26">
        <v>18405.636999999999</v>
      </c>
      <c r="I275" s="26">
        <v>229231.6</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7.3333333333333304</v>
      </c>
      <c r="F291" s="26">
        <v>1024.5</v>
      </c>
      <c r="G291" s="26">
        <v>875.88300000000004</v>
      </c>
      <c r="H291" s="26">
        <v>19922.884999999998</v>
      </c>
      <c r="I291" s="26">
        <v>238442.97399999999</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v>8</v>
      </c>
      <c r="F297" s="26">
        <v>1064</v>
      </c>
      <c r="G297" s="26">
        <v>152.197</v>
      </c>
      <c r="H297" s="26">
        <v>3561.7849999999999</v>
      </c>
      <c r="I297" s="26">
        <v>45908.243999999999</v>
      </c>
      <c r="J297" s="41" t="s">
        <v>21</v>
      </c>
      <c r="K297" s="41" t="s">
        <v>21</v>
      </c>
      <c r="L297" s="41" t="s">
        <v>21</v>
      </c>
    </row>
    <row r="298" spans="2:12" ht="11.1" customHeight="1" x14ac:dyDescent="0.2">
      <c r="B298" s="23"/>
      <c r="C298" s="23"/>
      <c r="D298" s="31" t="s">
        <v>30</v>
      </c>
      <c r="E298" s="26">
        <v>8</v>
      </c>
      <c r="F298" s="26">
        <v>1064</v>
      </c>
      <c r="G298" s="26">
        <v>153.13300000000001</v>
      </c>
      <c r="H298" s="26">
        <v>3869.8069999999998</v>
      </c>
      <c r="I298" s="26">
        <v>45631.245000000003</v>
      </c>
      <c r="J298" s="41" t="s">
        <v>21</v>
      </c>
      <c r="K298" s="41" t="s">
        <v>21</v>
      </c>
      <c r="L298" s="41" t="s">
        <v>21</v>
      </c>
    </row>
    <row r="299" spans="2:12" ht="11.1" customHeight="1" x14ac:dyDescent="0.2">
      <c r="B299" s="23"/>
      <c r="C299" s="23"/>
      <c r="D299" s="31" t="s">
        <v>31</v>
      </c>
      <c r="E299" s="26"/>
      <c r="F299" s="26"/>
      <c r="G299" s="26"/>
      <c r="H299" s="26"/>
      <c r="I299" s="26"/>
      <c r="J299" s="26"/>
      <c r="K299" s="26"/>
      <c r="L299" s="28"/>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45">
        <v>1</v>
      </c>
      <c r="F335" s="46" t="s">
        <v>21</v>
      </c>
      <c r="G335" s="46" t="s">
        <v>21</v>
      </c>
      <c r="H335" s="46" t="s">
        <v>21</v>
      </c>
      <c r="I335" s="46" t="s">
        <v>21</v>
      </c>
      <c r="J335" s="46" t="s">
        <v>21</v>
      </c>
      <c r="K335" s="46" t="s">
        <v>21</v>
      </c>
      <c r="L335" s="46" t="s">
        <v>21</v>
      </c>
    </row>
    <row r="336" spans="2:12" ht="11.1" customHeight="1" x14ac:dyDescent="0.2">
      <c r="B336" s="23"/>
      <c r="C336" s="24"/>
      <c r="D336" s="31" t="s">
        <v>30</v>
      </c>
      <c r="E336" s="45">
        <v>1</v>
      </c>
      <c r="F336" s="46" t="s">
        <v>21</v>
      </c>
      <c r="G336" s="46" t="s">
        <v>21</v>
      </c>
      <c r="H336" s="46" t="s">
        <v>21</v>
      </c>
      <c r="I336" s="46" t="s">
        <v>21</v>
      </c>
      <c r="J336" s="46" t="s">
        <v>21</v>
      </c>
      <c r="K336" s="46" t="s">
        <v>21</v>
      </c>
      <c r="L336" s="46" t="s">
        <v>21</v>
      </c>
    </row>
    <row r="337" spans="1:12" ht="11.1" customHeight="1" x14ac:dyDescent="0.2">
      <c r="B337" s="23"/>
      <c r="C337" s="24"/>
      <c r="D337" s="31" t="s">
        <v>31</v>
      </c>
      <c r="E337" s="26"/>
      <c r="F337" s="26"/>
      <c r="G337" s="26"/>
      <c r="H337" s="26"/>
      <c r="I337" s="26"/>
      <c r="J337" s="26"/>
      <c r="K337" s="26"/>
      <c r="L337" s="28"/>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69" t="s">
        <v>53</v>
      </c>
      <c r="B345" s="369"/>
      <c r="C345" s="369"/>
      <c r="D345" s="369"/>
      <c r="E345" s="369"/>
      <c r="F345" s="369"/>
      <c r="G345" s="369"/>
      <c r="H345" s="369"/>
      <c r="I345" s="369"/>
      <c r="J345" s="369"/>
      <c r="K345" s="369"/>
      <c r="L345" s="369"/>
    </row>
    <row r="346" spans="1:12" ht="11.1" customHeight="1" x14ac:dyDescent="0.2">
      <c r="A346" s="2"/>
      <c r="B346" s="2"/>
      <c r="C346" s="2"/>
      <c r="D346" s="2"/>
      <c r="E346" s="3"/>
      <c r="F346" s="3"/>
      <c r="G346" s="3"/>
      <c r="H346" s="3"/>
      <c r="I346" s="3"/>
      <c r="J346" s="1"/>
      <c r="K346" s="1"/>
      <c r="L346" s="4"/>
    </row>
    <row r="347" spans="1:12" ht="11.1" customHeight="1" x14ac:dyDescent="0.2">
      <c r="A347" s="369" t="s">
        <v>1</v>
      </c>
      <c r="B347" s="369"/>
      <c r="C347" s="369"/>
      <c r="D347" s="369"/>
      <c r="E347" s="369"/>
      <c r="F347" s="369"/>
      <c r="G347" s="369"/>
      <c r="H347" s="369"/>
      <c r="I347" s="369"/>
      <c r="J347" s="369"/>
      <c r="K347" s="369"/>
      <c r="L347" s="369"/>
    </row>
    <row r="348" spans="1:12" ht="11.1" customHeight="1" x14ac:dyDescent="0.2">
      <c r="A348" s="369" t="s">
        <v>2</v>
      </c>
      <c r="B348" s="369"/>
      <c r="C348" s="369"/>
      <c r="D348" s="369"/>
      <c r="E348" s="369"/>
      <c r="F348" s="369"/>
      <c r="G348" s="369"/>
      <c r="H348" s="369"/>
      <c r="I348" s="369"/>
      <c r="J348" s="369"/>
      <c r="K348" s="369"/>
      <c r="L348" s="369"/>
    </row>
    <row r="349" spans="1:12" s="8" customFormat="1" ht="18" customHeight="1" x14ac:dyDescent="0.2">
      <c r="A349" s="5"/>
      <c r="B349" s="5"/>
      <c r="C349" s="5"/>
      <c r="D349" s="5"/>
      <c r="E349" s="6"/>
      <c r="F349" s="6"/>
      <c r="G349" s="6"/>
      <c r="H349" s="6"/>
      <c r="I349" s="6"/>
      <c r="J349" s="1"/>
      <c r="K349" s="7"/>
      <c r="L349" s="4"/>
    </row>
    <row r="350" spans="1:12" ht="15" customHeight="1" x14ac:dyDescent="0.2">
      <c r="B350" s="348" t="s">
        <v>3</v>
      </c>
      <c r="C350" s="351" t="s">
        <v>4</v>
      </c>
      <c r="D350" s="354" t="s">
        <v>5</v>
      </c>
      <c r="E350" s="354" t="s">
        <v>6</v>
      </c>
      <c r="F350" s="351" t="s">
        <v>7</v>
      </c>
      <c r="G350" s="351" t="s">
        <v>8</v>
      </c>
      <c r="H350" s="351" t="s">
        <v>9</v>
      </c>
      <c r="I350" s="363" t="s">
        <v>10</v>
      </c>
      <c r="J350" s="368"/>
      <c r="K350" s="364"/>
      <c r="L350" s="365" t="s">
        <v>11</v>
      </c>
    </row>
    <row r="351" spans="1:12" ht="15" customHeight="1" x14ac:dyDescent="0.2">
      <c r="B351" s="349"/>
      <c r="C351" s="355"/>
      <c r="D351" s="352"/>
      <c r="E351" s="352"/>
      <c r="F351" s="355"/>
      <c r="G351" s="355"/>
      <c r="H351" s="355"/>
      <c r="I351" s="351" t="s">
        <v>12</v>
      </c>
      <c r="J351" s="363" t="s">
        <v>13</v>
      </c>
      <c r="K351" s="364"/>
      <c r="L351" s="366"/>
    </row>
    <row r="352" spans="1:12" ht="21" customHeight="1" x14ac:dyDescent="0.2">
      <c r="B352" s="349"/>
      <c r="C352" s="355"/>
      <c r="D352" s="352"/>
      <c r="E352" s="353"/>
      <c r="F352" s="356"/>
      <c r="G352" s="356"/>
      <c r="H352" s="356"/>
      <c r="I352" s="356"/>
      <c r="J352" s="9" t="s">
        <v>14</v>
      </c>
      <c r="K352" s="10" t="s">
        <v>15</v>
      </c>
      <c r="L352" s="367"/>
    </row>
    <row r="353" spans="2:12" ht="11.1" customHeight="1" x14ac:dyDescent="0.2">
      <c r="B353" s="350"/>
      <c r="C353" s="356"/>
      <c r="D353" s="353"/>
      <c r="E353" s="11" t="s">
        <v>16</v>
      </c>
      <c r="F353" s="11" t="s">
        <v>17</v>
      </c>
      <c r="G353" s="12" t="s">
        <v>18</v>
      </c>
      <c r="H353" s="363" t="s">
        <v>19</v>
      </c>
      <c r="I353" s="368"/>
      <c r="J353" s="368"/>
      <c r="K353" s="364"/>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1254.1666666666699</v>
      </c>
      <c r="G361" s="26">
        <v>1007.9640000000001</v>
      </c>
      <c r="H361" s="26">
        <v>16550.019</v>
      </c>
      <c r="I361" s="26">
        <v>91708.25</v>
      </c>
      <c r="J361" s="26">
        <v>39399.491000000002</v>
      </c>
      <c r="K361" s="26">
        <v>31897.261999999999</v>
      </c>
      <c r="L361" s="28">
        <v>42.961773886209798</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12.6666666666667</v>
      </c>
      <c r="F377" s="26">
        <v>1387.3333333333301</v>
      </c>
      <c r="G377" s="26">
        <v>1112.2729999999999</v>
      </c>
      <c r="H377" s="26">
        <v>19298.934000000001</v>
      </c>
      <c r="I377" s="26">
        <v>101618.098</v>
      </c>
      <c r="J377" s="26">
        <v>48883.438999999998</v>
      </c>
      <c r="K377" s="26">
        <v>40379.487999999998</v>
      </c>
      <c r="L377" s="28">
        <v>48.105052113846902</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45">
        <v>2</v>
      </c>
      <c r="F421" s="46" t="s">
        <v>21</v>
      </c>
      <c r="G421" s="46" t="s">
        <v>21</v>
      </c>
      <c r="H421" s="46" t="s">
        <v>21</v>
      </c>
      <c r="I421" s="46" t="s">
        <v>21</v>
      </c>
      <c r="J421" s="46" t="s">
        <v>21</v>
      </c>
      <c r="K421" s="46" t="s">
        <v>21</v>
      </c>
      <c r="L421" s="46" t="s">
        <v>21</v>
      </c>
    </row>
    <row r="422" spans="1:12" ht="11.1" customHeight="1" x14ac:dyDescent="0.2">
      <c r="B422" s="23"/>
      <c r="C422" s="24"/>
      <c r="D422" s="31" t="s">
        <v>30</v>
      </c>
      <c r="E422" s="45">
        <v>2</v>
      </c>
      <c r="F422" s="46" t="s">
        <v>21</v>
      </c>
      <c r="G422" s="46" t="s">
        <v>21</v>
      </c>
      <c r="H422" s="46" t="s">
        <v>21</v>
      </c>
      <c r="I422" s="46" t="s">
        <v>21</v>
      </c>
      <c r="J422" s="46" t="s">
        <v>21</v>
      </c>
      <c r="K422" s="46" t="s">
        <v>21</v>
      </c>
      <c r="L422" s="46" t="s">
        <v>21</v>
      </c>
    </row>
    <row r="423" spans="1:12" ht="11.1" customHeight="1" x14ac:dyDescent="0.2">
      <c r="B423" s="23"/>
      <c r="C423" s="24"/>
      <c r="D423" s="31" t="s">
        <v>31</v>
      </c>
      <c r="E423" s="26"/>
      <c r="F423" s="26"/>
      <c r="G423" s="26"/>
      <c r="H423" s="26"/>
      <c r="I423" s="26"/>
      <c r="J423" s="26"/>
      <c r="K423" s="26"/>
      <c r="L423" s="28"/>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69" t="s">
        <v>56</v>
      </c>
      <c r="B431" s="369"/>
      <c r="C431" s="369"/>
      <c r="D431" s="369"/>
      <c r="E431" s="369"/>
      <c r="F431" s="369"/>
      <c r="G431" s="369"/>
      <c r="H431" s="369"/>
      <c r="I431" s="369"/>
      <c r="J431" s="369"/>
      <c r="K431" s="369"/>
      <c r="L431" s="369"/>
    </row>
    <row r="432" spans="1:12" ht="11.1" customHeight="1" x14ac:dyDescent="0.2">
      <c r="A432" s="2"/>
      <c r="B432" s="2"/>
      <c r="C432" s="2"/>
      <c r="D432" s="2"/>
      <c r="E432" s="3"/>
      <c r="F432" s="3"/>
      <c r="G432" s="3"/>
      <c r="H432" s="3"/>
      <c r="I432" s="3"/>
      <c r="J432" s="1"/>
      <c r="K432" s="1"/>
      <c r="L432" s="4"/>
    </row>
    <row r="433" spans="1:12" ht="11.1" customHeight="1" x14ac:dyDescent="0.2">
      <c r="A433" s="369" t="s">
        <v>1</v>
      </c>
      <c r="B433" s="369"/>
      <c r="C433" s="369"/>
      <c r="D433" s="369"/>
      <c r="E433" s="369"/>
      <c r="F433" s="369"/>
      <c r="G433" s="369"/>
      <c r="H433" s="369"/>
      <c r="I433" s="369"/>
      <c r="J433" s="369"/>
      <c r="K433" s="369"/>
      <c r="L433" s="369"/>
    </row>
    <row r="434" spans="1:12" ht="11.1" customHeight="1" x14ac:dyDescent="0.2">
      <c r="A434" s="369" t="s">
        <v>2</v>
      </c>
      <c r="B434" s="369"/>
      <c r="C434" s="369"/>
      <c r="D434" s="369"/>
      <c r="E434" s="369"/>
      <c r="F434" s="369"/>
      <c r="G434" s="369"/>
      <c r="H434" s="369"/>
      <c r="I434" s="369"/>
      <c r="J434" s="369"/>
      <c r="K434" s="369"/>
      <c r="L434" s="369"/>
    </row>
    <row r="435" spans="1:12" s="8" customFormat="1" ht="18" customHeight="1" x14ac:dyDescent="0.2">
      <c r="A435" s="5"/>
      <c r="B435" s="5"/>
      <c r="C435" s="5"/>
      <c r="D435" s="5"/>
      <c r="E435" s="6"/>
      <c r="F435" s="6"/>
      <c r="G435" s="6"/>
      <c r="H435" s="6"/>
      <c r="I435" s="6"/>
      <c r="J435" s="1"/>
      <c r="K435" s="7"/>
      <c r="L435" s="4"/>
    </row>
    <row r="436" spans="1:12" ht="15" customHeight="1" x14ac:dyDescent="0.2">
      <c r="B436" s="348" t="s">
        <v>3</v>
      </c>
      <c r="C436" s="351" t="s">
        <v>4</v>
      </c>
      <c r="D436" s="354" t="s">
        <v>5</v>
      </c>
      <c r="E436" s="354" t="s">
        <v>6</v>
      </c>
      <c r="F436" s="351" t="s">
        <v>7</v>
      </c>
      <c r="G436" s="351" t="s">
        <v>8</v>
      </c>
      <c r="H436" s="351" t="s">
        <v>9</v>
      </c>
      <c r="I436" s="363" t="s">
        <v>10</v>
      </c>
      <c r="J436" s="368"/>
      <c r="K436" s="364"/>
      <c r="L436" s="365" t="s">
        <v>11</v>
      </c>
    </row>
    <row r="437" spans="1:12" ht="15" customHeight="1" x14ac:dyDescent="0.2">
      <c r="B437" s="349"/>
      <c r="C437" s="355"/>
      <c r="D437" s="352"/>
      <c r="E437" s="352"/>
      <c r="F437" s="355"/>
      <c r="G437" s="355"/>
      <c r="H437" s="355"/>
      <c r="I437" s="351" t="s">
        <v>12</v>
      </c>
      <c r="J437" s="363" t="s">
        <v>13</v>
      </c>
      <c r="K437" s="364"/>
      <c r="L437" s="366"/>
    </row>
    <row r="438" spans="1:12" ht="21" customHeight="1" x14ac:dyDescent="0.2">
      <c r="B438" s="349"/>
      <c r="C438" s="355"/>
      <c r="D438" s="352"/>
      <c r="E438" s="353"/>
      <c r="F438" s="356"/>
      <c r="G438" s="356"/>
      <c r="H438" s="356"/>
      <c r="I438" s="356"/>
      <c r="J438" s="9" t="s">
        <v>14</v>
      </c>
      <c r="K438" s="10" t="s">
        <v>15</v>
      </c>
      <c r="L438" s="367"/>
    </row>
    <row r="439" spans="1:12" ht="11.1" customHeight="1" x14ac:dyDescent="0.2">
      <c r="B439" s="350"/>
      <c r="C439" s="356"/>
      <c r="D439" s="353"/>
      <c r="E439" s="11" t="s">
        <v>16</v>
      </c>
      <c r="F439" s="11" t="s">
        <v>17</v>
      </c>
      <c r="G439" s="12" t="s">
        <v>18</v>
      </c>
      <c r="H439" s="363" t="s">
        <v>19</v>
      </c>
      <c r="I439" s="368"/>
      <c r="J439" s="368"/>
      <c r="K439" s="364"/>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503</v>
      </c>
      <c r="G447" s="26">
        <v>396.31799999999998</v>
      </c>
      <c r="H447" s="26">
        <v>6493.6260000000002</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391.66666666666703</v>
      </c>
      <c r="G463" s="26">
        <v>310.87799999999999</v>
      </c>
      <c r="H463" s="26">
        <v>5661.0789999999997</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v>3</v>
      </c>
      <c r="F469" s="26">
        <v>385</v>
      </c>
      <c r="G469" s="26">
        <v>52.017000000000003</v>
      </c>
      <c r="H469" s="26">
        <v>965.38</v>
      </c>
      <c r="I469" s="41" t="s">
        <v>21</v>
      </c>
      <c r="J469" s="41" t="s">
        <v>21</v>
      </c>
      <c r="K469" s="41" t="s">
        <v>21</v>
      </c>
      <c r="L469" s="41" t="s">
        <v>21</v>
      </c>
    </row>
    <row r="470" spans="2:12" ht="11.1" customHeight="1" x14ac:dyDescent="0.2">
      <c r="B470" s="23"/>
      <c r="C470" s="23"/>
      <c r="D470" s="31" t="s">
        <v>30</v>
      </c>
      <c r="E470" s="26">
        <v>3</v>
      </c>
      <c r="F470" s="26">
        <v>383</v>
      </c>
      <c r="G470" s="26">
        <v>49.061</v>
      </c>
      <c r="H470" s="26">
        <v>885.08600000000001</v>
      </c>
      <c r="I470" s="41" t="s">
        <v>21</v>
      </c>
      <c r="J470" s="41" t="s">
        <v>21</v>
      </c>
      <c r="K470" s="41" t="s">
        <v>21</v>
      </c>
      <c r="L470" s="41" t="s">
        <v>21</v>
      </c>
    </row>
    <row r="471" spans="2:12" ht="11.1" customHeight="1" x14ac:dyDescent="0.2">
      <c r="B471" s="23"/>
      <c r="C471" s="23"/>
      <c r="D471" s="31" t="s">
        <v>31</v>
      </c>
      <c r="E471" s="26"/>
      <c r="F471" s="26"/>
      <c r="G471" s="26"/>
      <c r="H471" s="26"/>
      <c r="I471" s="26"/>
      <c r="J471" s="26"/>
      <c r="K471" s="26"/>
      <c r="L471" s="28"/>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2001.6666666666699</v>
      </c>
      <c r="G485" s="26">
        <v>1664.5840000000001</v>
      </c>
      <c r="H485" s="26">
        <v>31717.588</v>
      </c>
      <c r="I485" s="26">
        <v>278756.60800000001</v>
      </c>
      <c r="J485" s="26">
        <v>94200.839000000007</v>
      </c>
      <c r="K485" s="26">
        <v>83806.858999999997</v>
      </c>
      <c r="L485" s="28">
        <v>33.793221863282298</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10.6666666666667</v>
      </c>
      <c r="F501" s="26">
        <v>1981.5</v>
      </c>
      <c r="G501" s="26">
        <v>1596.48</v>
      </c>
      <c r="H501" s="26">
        <v>31988.805</v>
      </c>
      <c r="I501" s="26">
        <v>231108.04500000001</v>
      </c>
      <c r="J501" s="26">
        <v>56567.987999999998</v>
      </c>
      <c r="K501" s="26">
        <v>47233.163</v>
      </c>
      <c r="L501" s="28">
        <v>24.476857999469502</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69" t="s">
        <v>63</v>
      </c>
      <c r="B517" s="369"/>
      <c r="C517" s="369"/>
      <c r="D517" s="369"/>
      <c r="E517" s="369"/>
      <c r="F517" s="369"/>
      <c r="G517" s="369"/>
      <c r="H517" s="369"/>
      <c r="I517" s="369"/>
      <c r="J517" s="369"/>
      <c r="K517" s="369"/>
      <c r="L517" s="369"/>
    </row>
    <row r="518" spans="1:12" ht="11.1" customHeight="1" x14ac:dyDescent="0.2">
      <c r="A518" s="2"/>
      <c r="B518" s="2"/>
      <c r="C518" s="2"/>
      <c r="D518" s="2"/>
      <c r="E518" s="3"/>
      <c r="F518" s="3"/>
      <c r="G518" s="3"/>
      <c r="H518" s="3"/>
      <c r="I518" s="3"/>
      <c r="J518" s="1"/>
      <c r="K518" s="1"/>
      <c r="L518" s="4"/>
    </row>
    <row r="519" spans="1:12" ht="11.1" customHeight="1" x14ac:dyDescent="0.2">
      <c r="A519" s="369" t="s">
        <v>1</v>
      </c>
      <c r="B519" s="369"/>
      <c r="C519" s="369"/>
      <c r="D519" s="369"/>
      <c r="E519" s="369"/>
      <c r="F519" s="369"/>
      <c r="G519" s="369"/>
      <c r="H519" s="369"/>
      <c r="I519" s="369"/>
      <c r="J519" s="369"/>
      <c r="K519" s="369"/>
      <c r="L519" s="369"/>
    </row>
    <row r="520" spans="1:12" ht="11.1" customHeight="1" x14ac:dyDescent="0.2">
      <c r="A520" s="369" t="s">
        <v>2</v>
      </c>
      <c r="B520" s="369"/>
      <c r="C520" s="369"/>
      <c r="D520" s="369"/>
      <c r="E520" s="369"/>
      <c r="F520" s="369"/>
      <c r="G520" s="369"/>
      <c r="H520" s="369"/>
      <c r="I520" s="369"/>
      <c r="J520" s="369"/>
      <c r="K520" s="369"/>
      <c r="L520" s="369"/>
    </row>
    <row r="521" spans="1:12" s="8" customFormat="1" ht="18" customHeight="1" x14ac:dyDescent="0.2">
      <c r="A521" s="5"/>
      <c r="B521" s="5"/>
      <c r="C521" s="5"/>
      <c r="D521" s="5"/>
      <c r="E521" s="6"/>
      <c r="F521" s="6"/>
      <c r="G521" s="6"/>
      <c r="H521" s="6"/>
      <c r="I521" s="6"/>
      <c r="J521" s="1"/>
      <c r="K521" s="7"/>
      <c r="L521" s="4"/>
    </row>
    <row r="522" spans="1:12" ht="15" customHeight="1" x14ac:dyDescent="0.2">
      <c r="B522" s="348" t="s">
        <v>3</v>
      </c>
      <c r="C522" s="351" t="s">
        <v>4</v>
      </c>
      <c r="D522" s="354" t="s">
        <v>5</v>
      </c>
      <c r="E522" s="354" t="s">
        <v>6</v>
      </c>
      <c r="F522" s="351" t="s">
        <v>7</v>
      </c>
      <c r="G522" s="351" t="s">
        <v>8</v>
      </c>
      <c r="H522" s="351" t="s">
        <v>9</v>
      </c>
      <c r="I522" s="363" t="s">
        <v>10</v>
      </c>
      <c r="J522" s="368"/>
      <c r="K522" s="364"/>
      <c r="L522" s="365" t="s">
        <v>11</v>
      </c>
    </row>
    <row r="523" spans="1:12" ht="15" customHeight="1" x14ac:dyDescent="0.2">
      <c r="B523" s="349"/>
      <c r="C523" s="355"/>
      <c r="D523" s="352"/>
      <c r="E523" s="352"/>
      <c r="F523" s="355"/>
      <c r="G523" s="355"/>
      <c r="H523" s="355"/>
      <c r="I523" s="351" t="s">
        <v>12</v>
      </c>
      <c r="J523" s="363" t="s">
        <v>13</v>
      </c>
      <c r="K523" s="364"/>
      <c r="L523" s="366"/>
    </row>
    <row r="524" spans="1:12" ht="21" customHeight="1" x14ac:dyDescent="0.2">
      <c r="B524" s="349"/>
      <c r="C524" s="355"/>
      <c r="D524" s="352"/>
      <c r="E524" s="353"/>
      <c r="F524" s="356"/>
      <c r="G524" s="356"/>
      <c r="H524" s="356"/>
      <c r="I524" s="356"/>
      <c r="J524" s="9" t="s">
        <v>14</v>
      </c>
      <c r="K524" s="10" t="s">
        <v>15</v>
      </c>
      <c r="L524" s="367"/>
    </row>
    <row r="525" spans="1:12" ht="11.1" customHeight="1" x14ac:dyDescent="0.2">
      <c r="B525" s="350"/>
      <c r="C525" s="356"/>
      <c r="D525" s="353"/>
      <c r="E525" s="11" t="s">
        <v>16</v>
      </c>
      <c r="F525" s="11" t="s">
        <v>17</v>
      </c>
      <c r="G525" s="12" t="s">
        <v>18</v>
      </c>
      <c r="H525" s="363" t="s">
        <v>19</v>
      </c>
      <c r="I525" s="368"/>
      <c r="J525" s="368"/>
      <c r="K525" s="364"/>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18.8333333333333</v>
      </c>
      <c r="F533" s="26">
        <v>3245.8333333333298</v>
      </c>
      <c r="G533" s="26">
        <v>2777.59</v>
      </c>
      <c r="H533" s="26">
        <v>51764.480000000003</v>
      </c>
      <c r="I533" s="26">
        <v>572651.97600000002</v>
      </c>
      <c r="J533" s="26">
        <v>144113.70800000001</v>
      </c>
      <c r="K533" s="26">
        <v>107941.618</v>
      </c>
      <c r="L533" s="28">
        <v>25.166019509203601</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19.6666666666667</v>
      </c>
      <c r="F549" s="26">
        <v>3500.8333333333298</v>
      </c>
      <c r="G549" s="26">
        <v>2920.2759999999998</v>
      </c>
      <c r="H549" s="26">
        <v>56829.552000000003</v>
      </c>
      <c r="I549" s="26">
        <v>563914.83100000001</v>
      </c>
      <c r="J549" s="26">
        <v>140527.56099999999</v>
      </c>
      <c r="K549" s="26">
        <v>108094.09699999999</v>
      </c>
      <c r="L549" s="28">
        <v>24.919997360381501</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2206.8333333333298</v>
      </c>
      <c r="G571" s="26">
        <v>1853.9469999999999</v>
      </c>
      <c r="H571" s="26">
        <v>37373.671000000002</v>
      </c>
      <c r="I571" s="26">
        <v>220619.894</v>
      </c>
      <c r="J571" s="26">
        <v>38089.122000000003</v>
      </c>
      <c r="K571" s="26">
        <v>28607.892</v>
      </c>
      <c r="L571" s="28">
        <v>17.264590835131099</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2097.5</v>
      </c>
      <c r="G587" s="26">
        <v>1699.895</v>
      </c>
      <c r="H587" s="26">
        <v>35950.110999999997</v>
      </c>
      <c r="I587" s="26">
        <v>210334.353</v>
      </c>
      <c r="J587" s="26">
        <v>37175.544999999998</v>
      </c>
      <c r="K587" s="26">
        <v>28382.917000000001</v>
      </c>
      <c r="L587" s="28">
        <v>17.6744998949363</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69" t="s">
        <v>71</v>
      </c>
      <c r="B603" s="369"/>
      <c r="C603" s="369"/>
      <c r="D603" s="369"/>
      <c r="E603" s="369"/>
      <c r="F603" s="369"/>
      <c r="G603" s="369"/>
      <c r="H603" s="369"/>
      <c r="I603" s="369"/>
      <c r="J603" s="369"/>
      <c r="K603" s="369"/>
      <c r="L603" s="369"/>
    </row>
    <row r="604" spans="1:12" ht="11.1" customHeight="1" x14ac:dyDescent="0.2">
      <c r="A604" s="2"/>
      <c r="B604" s="2"/>
      <c r="C604" s="2"/>
      <c r="D604" s="2"/>
      <c r="E604" s="3"/>
      <c r="F604" s="3"/>
      <c r="G604" s="3"/>
      <c r="H604" s="3"/>
      <c r="I604" s="3"/>
      <c r="J604" s="1"/>
      <c r="K604" s="1"/>
      <c r="L604" s="4"/>
    </row>
    <row r="605" spans="1:12" ht="11.1" customHeight="1" x14ac:dyDescent="0.2">
      <c r="A605" s="369" t="s">
        <v>1</v>
      </c>
      <c r="B605" s="369"/>
      <c r="C605" s="369"/>
      <c r="D605" s="369"/>
      <c r="E605" s="369"/>
      <c r="F605" s="369"/>
      <c r="G605" s="369"/>
      <c r="H605" s="369"/>
      <c r="I605" s="369"/>
      <c r="J605" s="369"/>
      <c r="K605" s="369"/>
      <c r="L605" s="369"/>
    </row>
    <row r="606" spans="1:12" ht="11.1" customHeight="1" x14ac:dyDescent="0.2">
      <c r="A606" s="369" t="s">
        <v>2</v>
      </c>
      <c r="B606" s="369"/>
      <c r="C606" s="369"/>
      <c r="D606" s="369"/>
      <c r="E606" s="369"/>
      <c r="F606" s="369"/>
      <c r="G606" s="369"/>
      <c r="H606" s="369"/>
      <c r="I606" s="369"/>
      <c r="J606" s="369"/>
      <c r="K606" s="369"/>
      <c r="L606" s="369"/>
    </row>
    <row r="607" spans="1:12" s="8" customFormat="1" ht="18" customHeight="1" x14ac:dyDescent="0.2">
      <c r="A607" s="5"/>
      <c r="B607" s="5"/>
      <c r="C607" s="5"/>
      <c r="D607" s="5"/>
      <c r="E607" s="6"/>
      <c r="F607" s="6"/>
      <c r="G607" s="6"/>
      <c r="H607" s="6"/>
      <c r="I607" s="6"/>
      <c r="J607" s="1"/>
      <c r="K607" s="7"/>
      <c r="L607" s="4"/>
    </row>
    <row r="608" spans="1:12" ht="15" customHeight="1" x14ac:dyDescent="0.2">
      <c r="B608" s="348" t="s">
        <v>3</v>
      </c>
      <c r="C608" s="351" t="s">
        <v>4</v>
      </c>
      <c r="D608" s="354" t="s">
        <v>5</v>
      </c>
      <c r="E608" s="354" t="s">
        <v>6</v>
      </c>
      <c r="F608" s="351" t="s">
        <v>7</v>
      </c>
      <c r="G608" s="351" t="s">
        <v>8</v>
      </c>
      <c r="H608" s="351" t="s">
        <v>9</v>
      </c>
      <c r="I608" s="363" t="s">
        <v>10</v>
      </c>
      <c r="J608" s="368"/>
      <c r="K608" s="364"/>
      <c r="L608" s="365" t="s">
        <v>11</v>
      </c>
    </row>
    <row r="609" spans="2:12" ht="15" customHeight="1" x14ac:dyDescent="0.2">
      <c r="B609" s="349"/>
      <c r="C609" s="355"/>
      <c r="D609" s="352"/>
      <c r="E609" s="352"/>
      <c r="F609" s="355"/>
      <c r="G609" s="355"/>
      <c r="H609" s="355"/>
      <c r="I609" s="351" t="s">
        <v>12</v>
      </c>
      <c r="J609" s="363" t="s">
        <v>13</v>
      </c>
      <c r="K609" s="364"/>
      <c r="L609" s="366"/>
    </row>
    <row r="610" spans="2:12" ht="21" customHeight="1" x14ac:dyDescent="0.2">
      <c r="B610" s="349"/>
      <c r="C610" s="355"/>
      <c r="D610" s="352"/>
      <c r="E610" s="353"/>
      <c r="F610" s="356"/>
      <c r="G610" s="356"/>
      <c r="H610" s="356"/>
      <c r="I610" s="356"/>
      <c r="J610" s="9" t="s">
        <v>14</v>
      </c>
      <c r="K610" s="10" t="s">
        <v>15</v>
      </c>
      <c r="L610" s="367"/>
    </row>
    <row r="611" spans="2:12" ht="11.1" customHeight="1" x14ac:dyDescent="0.2">
      <c r="B611" s="350"/>
      <c r="C611" s="356"/>
      <c r="D611" s="353"/>
      <c r="E611" s="11" t="s">
        <v>16</v>
      </c>
      <c r="F611" s="11" t="s">
        <v>17</v>
      </c>
      <c r="G611" s="12" t="s">
        <v>18</v>
      </c>
      <c r="H611" s="363" t="s">
        <v>19</v>
      </c>
      <c r="I611" s="368"/>
      <c r="J611" s="368"/>
      <c r="K611" s="364"/>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22.8333333333333</v>
      </c>
      <c r="F619" s="26">
        <v>3469.8333333333298</v>
      </c>
      <c r="G619" s="26">
        <v>2899.527</v>
      </c>
      <c r="H619" s="26">
        <v>70922.585000000006</v>
      </c>
      <c r="I619" s="26">
        <v>430071.54800000001</v>
      </c>
      <c r="J619" s="26">
        <v>218190.15700000001</v>
      </c>
      <c r="K619" s="26">
        <v>107347.908</v>
      </c>
      <c r="L619" s="28">
        <v>50.733455401704497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23.6666666666667</v>
      </c>
      <c r="F635" s="26">
        <v>3489</v>
      </c>
      <c r="G635" s="26">
        <v>2941.87</v>
      </c>
      <c r="H635" s="26">
        <v>74573.251999999993</v>
      </c>
      <c r="I635" s="26">
        <v>467742.60600000003</v>
      </c>
      <c r="J635" s="26">
        <v>230801.755</v>
      </c>
      <c r="K635" s="26">
        <v>109521.04399999999</v>
      </c>
      <c r="L635" s="28">
        <v>49.343752747638298</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1447.1666666666699</v>
      </c>
      <c r="G657" s="26">
        <v>1183.952</v>
      </c>
      <c r="H657" s="26">
        <v>31809.79</v>
      </c>
      <c r="I657" s="26">
        <v>118408.38800000001</v>
      </c>
      <c r="J657" s="26">
        <v>77744.899000000005</v>
      </c>
      <c r="K657" s="26">
        <v>30426.031999999999</v>
      </c>
      <c r="L657" s="28">
        <v>65.658269919188498</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1451.5</v>
      </c>
      <c r="G673" s="26">
        <v>1183.202</v>
      </c>
      <c r="H673" s="26">
        <v>34181.292999999998</v>
      </c>
      <c r="I673" s="26">
        <v>123114.48699999999</v>
      </c>
      <c r="J673" s="26">
        <v>86305.471000000005</v>
      </c>
      <c r="K673" s="26">
        <v>27435.651999999998</v>
      </c>
      <c r="L673" s="28">
        <v>70.101799636301095</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69" t="s">
        <v>75</v>
      </c>
      <c r="B689" s="369"/>
      <c r="C689" s="369"/>
      <c r="D689" s="369"/>
      <c r="E689" s="369"/>
      <c r="F689" s="369"/>
      <c r="G689" s="369"/>
      <c r="H689" s="369"/>
      <c r="I689" s="369"/>
      <c r="J689" s="369"/>
      <c r="K689" s="369"/>
      <c r="L689" s="369"/>
    </row>
    <row r="690" spans="1:12" ht="11.1" customHeight="1" x14ac:dyDescent="0.2">
      <c r="A690" s="2"/>
      <c r="B690" s="2"/>
      <c r="C690" s="2"/>
      <c r="D690" s="2"/>
      <c r="E690" s="3"/>
      <c r="F690" s="3"/>
      <c r="G690" s="3"/>
      <c r="H690" s="3"/>
      <c r="I690" s="3"/>
      <c r="J690" s="1"/>
      <c r="K690" s="1"/>
      <c r="L690" s="4"/>
    </row>
    <row r="691" spans="1:12" ht="11.1" customHeight="1" x14ac:dyDescent="0.2">
      <c r="A691" s="369" t="s">
        <v>1</v>
      </c>
      <c r="B691" s="369"/>
      <c r="C691" s="369"/>
      <c r="D691" s="369"/>
      <c r="E691" s="369"/>
      <c r="F691" s="369"/>
      <c r="G691" s="369"/>
      <c r="H691" s="369"/>
      <c r="I691" s="369"/>
      <c r="J691" s="369"/>
      <c r="K691" s="369"/>
      <c r="L691" s="369"/>
    </row>
    <row r="692" spans="1:12" ht="11.1" customHeight="1" x14ac:dyDescent="0.2">
      <c r="A692" s="369" t="s">
        <v>2</v>
      </c>
      <c r="B692" s="369"/>
      <c r="C692" s="369"/>
      <c r="D692" s="369"/>
      <c r="E692" s="369"/>
      <c r="F692" s="369"/>
      <c r="G692" s="369"/>
      <c r="H692" s="369"/>
      <c r="I692" s="369"/>
      <c r="J692" s="369"/>
      <c r="K692" s="369"/>
      <c r="L692" s="369"/>
    </row>
    <row r="693" spans="1:12" s="8" customFormat="1" ht="18" customHeight="1" x14ac:dyDescent="0.2">
      <c r="A693" s="5"/>
      <c r="B693" s="5"/>
      <c r="C693" s="5"/>
      <c r="D693" s="5"/>
      <c r="E693" s="6"/>
      <c r="F693" s="6"/>
      <c r="G693" s="6"/>
      <c r="H693" s="6"/>
      <c r="I693" s="6"/>
      <c r="J693" s="55"/>
      <c r="K693" s="7"/>
      <c r="L693" s="4"/>
    </row>
    <row r="694" spans="1:12" ht="15" customHeight="1" x14ac:dyDescent="0.2">
      <c r="B694" s="348" t="s">
        <v>3</v>
      </c>
      <c r="C694" s="351" t="s">
        <v>4</v>
      </c>
      <c r="D694" s="354" t="s">
        <v>5</v>
      </c>
      <c r="E694" s="354" t="s">
        <v>6</v>
      </c>
      <c r="F694" s="351" t="s">
        <v>7</v>
      </c>
      <c r="G694" s="351" t="s">
        <v>8</v>
      </c>
      <c r="H694" s="351" t="s">
        <v>9</v>
      </c>
      <c r="I694" s="363" t="s">
        <v>10</v>
      </c>
      <c r="J694" s="368"/>
      <c r="K694" s="364"/>
      <c r="L694" s="365" t="s">
        <v>11</v>
      </c>
    </row>
    <row r="695" spans="1:12" ht="15" customHeight="1" x14ac:dyDescent="0.2">
      <c r="B695" s="349"/>
      <c r="C695" s="355"/>
      <c r="D695" s="352"/>
      <c r="E695" s="352"/>
      <c r="F695" s="355"/>
      <c r="G695" s="355"/>
      <c r="H695" s="355"/>
      <c r="I695" s="351" t="s">
        <v>12</v>
      </c>
      <c r="J695" s="363" t="s">
        <v>13</v>
      </c>
      <c r="K695" s="364"/>
      <c r="L695" s="366"/>
    </row>
    <row r="696" spans="1:12" ht="21" customHeight="1" x14ac:dyDescent="0.2">
      <c r="B696" s="349"/>
      <c r="C696" s="355"/>
      <c r="D696" s="352"/>
      <c r="E696" s="353"/>
      <c r="F696" s="356"/>
      <c r="G696" s="356"/>
      <c r="H696" s="356"/>
      <c r="I696" s="356"/>
      <c r="J696" s="9" t="s">
        <v>14</v>
      </c>
      <c r="K696" s="10" t="s">
        <v>15</v>
      </c>
      <c r="L696" s="367"/>
    </row>
    <row r="697" spans="1:12" ht="11.1" customHeight="1" x14ac:dyDescent="0.2">
      <c r="B697" s="350"/>
      <c r="C697" s="356"/>
      <c r="D697" s="353"/>
      <c r="E697" s="11" t="s">
        <v>16</v>
      </c>
      <c r="F697" s="11" t="s">
        <v>17</v>
      </c>
      <c r="G697" s="12" t="s">
        <v>18</v>
      </c>
      <c r="H697" s="363" t="s">
        <v>19</v>
      </c>
      <c r="I697" s="368"/>
      <c r="J697" s="368"/>
      <c r="K697" s="364"/>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97.8333333333333</v>
      </c>
      <c r="F705" s="26">
        <v>14957.5</v>
      </c>
      <c r="G705" s="26">
        <v>12843.607</v>
      </c>
      <c r="H705" s="26">
        <v>226053.035</v>
      </c>
      <c r="I705" s="26">
        <v>1371311.456</v>
      </c>
      <c r="J705" s="26">
        <v>506482.24300000002</v>
      </c>
      <c r="K705" s="26">
        <v>287852.212</v>
      </c>
      <c r="L705" s="28">
        <v>36.934150938793003</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99.1666666666667</v>
      </c>
      <c r="F721" s="26">
        <v>15530.333333333299</v>
      </c>
      <c r="G721" s="26">
        <v>13267.562</v>
      </c>
      <c r="H721" s="26">
        <v>242508.59899999999</v>
      </c>
      <c r="I721" s="26">
        <v>1462745.2709999999</v>
      </c>
      <c r="J721" s="26">
        <v>553206.36699999997</v>
      </c>
      <c r="K721" s="26">
        <v>303853.19199999998</v>
      </c>
      <c r="L721" s="28">
        <v>37.819733754586203</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60.5</v>
      </c>
      <c r="F743" s="26">
        <v>7648.6666666666697</v>
      </c>
      <c r="G743" s="26">
        <v>6284.03</v>
      </c>
      <c r="H743" s="26">
        <v>122178.78</v>
      </c>
      <c r="I743" s="26">
        <v>613165.03599999996</v>
      </c>
      <c r="J743" s="26">
        <v>197845.003</v>
      </c>
      <c r="K743" s="26">
        <v>123700.49</v>
      </c>
      <c r="L743" s="28">
        <v>32.266191218378601</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60.5</v>
      </c>
      <c r="F759" s="26">
        <v>7608.1666666666697</v>
      </c>
      <c r="G759" s="26">
        <v>6236.7740000000003</v>
      </c>
      <c r="H759" s="26">
        <v>123871.121</v>
      </c>
      <c r="I759" s="26">
        <v>640786.30799999996</v>
      </c>
      <c r="J759" s="26">
        <v>212510.239</v>
      </c>
      <c r="K759" s="26">
        <v>111487.546</v>
      </c>
      <c r="L759" s="28">
        <v>33.163979371419401</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69" t="s">
        <v>82</v>
      </c>
      <c r="B775" s="369"/>
      <c r="C775" s="369"/>
      <c r="D775" s="369"/>
      <c r="E775" s="369"/>
      <c r="F775" s="369"/>
      <c r="G775" s="369"/>
      <c r="H775" s="369"/>
      <c r="I775" s="369"/>
      <c r="J775" s="369"/>
      <c r="K775" s="369"/>
      <c r="L775" s="369"/>
    </row>
    <row r="776" spans="1:12" ht="11.1" customHeight="1" x14ac:dyDescent="0.2">
      <c r="A776" s="2"/>
      <c r="B776" s="2"/>
      <c r="C776" s="2"/>
      <c r="D776" s="2"/>
      <c r="E776" s="3"/>
      <c r="F776" s="3"/>
      <c r="G776" s="3"/>
      <c r="H776" s="3"/>
      <c r="I776" s="3"/>
      <c r="J776" s="1"/>
      <c r="K776" s="1"/>
      <c r="L776" s="4"/>
    </row>
    <row r="777" spans="1:12" ht="11.1" customHeight="1" x14ac:dyDescent="0.2">
      <c r="A777" s="369" t="s">
        <v>1</v>
      </c>
      <c r="B777" s="369"/>
      <c r="C777" s="369"/>
      <c r="D777" s="369"/>
      <c r="E777" s="369"/>
      <c r="F777" s="369"/>
      <c r="G777" s="369"/>
      <c r="H777" s="369"/>
      <c r="I777" s="369"/>
      <c r="J777" s="369"/>
      <c r="K777" s="369"/>
      <c r="L777" s="369"/>
    </row>
    <row r="778" spans="1:12" ht="11.1" customHeight="1" x14ac:dyDescent="0.2">
      <c r="A778" s="369" t="s">
        <v>2</v>
      </c>
      <c r="B778" s="369"/>
      <c r="C778" s="369"/>
      <c r="D778" s="369"/>
      <c r="E778" s="369"/>
      <c r="F778" s="369"/>
      <c r="G778" s="369"/>
      <c r="H778" s="369"/>
      <c r="I778" s="369"/>
      <c r="J778" s="369"/>
      <c r="K778" s="369"/>
      <c r="L778" s="369"/>
    </row>
    <row r="779" spans="1:12" s="8" customFormat="1" ht="18" customHeight="1" x14ac:dyDescent="0.2">
      <c r="A779" s="5"/>
      <c r="B779" s="5"/>
      <c r="C779" s="5"/>
      <c r="D779" s="5"/>
      <c r="E779" s="6"/>
      <c r="F779" s="6"/>
      <c r="G779" s="6"/>
      <c r="H779" s="6"/>
      <c r="I779" s="6"/>
      <c r="J779" s="1"/>
      <c r="K779" s="7"/>
      <c r="L779" s="4"/>
    </row>
    <row r="780" spans="1:12" ht="15" customHeight="1" x14ac:dyDescent="0.2">
      <c r="B780" s="348" t="s">
        <v>3</v>
      </c>
      <c r="C780" s="351" t="s">
        <v>4</v>
      </c>
      <c r="D780" s="354" t="s">
        <v>5</v>
      </c>
      <c r="E780" s="354" t="s">
        <v>6</v>
      </c>
      <c r="F780" s="351" t="s">
        <v>7</v>
      </c>
      <c r="G780" s="351" t="s">
        <v>8</v>
      </c>
      <c r="H780" s="351" t="s">
        <v>9</v>
      </c>
      <c r="I780" s="363" t="s">
        <v>10</v>
      </c>
      <c r="J780" s="368"/>
      <c r="K780" s="364"/>
      <c r="L780" s="365" t="s">
        <v>11</v>
      </c>
    </row>
    <row r="781" spans="1:12" ht="15" customHeight="1" x14ac:dyDescent="0.2">
      <c r="B781" s="349"/>
      <c r="C781" s="355"/>
      <c r="D781" s="352"/>
      <c r="E781" s="352"/>
      <c r="F781" s="355"/>
      <c r="G781" s="355"/>
      <c r="H781" s="355"/>
      <c r="I781" s="351" t="s">
        <v>12</v>
      </c>
      <c r="J781" s="363" t="s">
        <v>13</v>
      </c>
      <c r="K781" s="364"/>
      <c r="L781" s="366"/>
    </row>
    <row r="782" spans="1:12" ht="21" customHeight="1" x14ac:dyDescent="0.2">
      <c r="B782" s="349"/>
      <c r="C782" s="355"/>
      <c r="D782" s="352"/>
      <c r="E782" s="353"/>
      <c r="F782" s="356"/>
      <c r="G782" s="356"/>
      <c r="H782" s="356"/>
      <c r="I782" s="356"/>
      <c r="J782" s="9" t="s">
        <v>14</v>
      </c>
      <c r="K782" s="10" t="s">
        <v>15</v>
      </c>
      <c r="L782" s="367"/>
    </row>
    <row r="783" spans="1:12" ht="11.1" customHeight="1" x14ac:dyDescent="0.2">
      <c r="B783" s="350"/>
      <c r="C783" s="356"/>
      <c r="D783" s="353"/>
      <c r="E783" s="11" t="s">
        <v>16</v>
      </c>
      <c r="F783" s="11" t="s">
        <v>17</v>
      </c>
      <c r="G783" s="12" t="s">
        <v>18</v>
      </c>
      <c r="H783" s="363" t="s">
        <v>19</v>
      </c>
      <c r="I783" s="368"/>
      <c r="J783" s="368"/>
      <c r="K783" s="364"/>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4431.5</v>
      </c>
      <c r="G791" s="26">
        <v>3502.1080000000002</v>
      </c>
      <c r="H791" s="26">
        <v>82752.504000000001</v>
      </c>
      <c r="I791" s="26">
        <v>504542.12099999998</v>
      </c>
      <c r="J791" s="26">
        <v>208286.19200000001</v>
      </c>
      <c r="K791" s="26">
        <v>141925.30900000001</v>
      </c>
      <c r="L791" s="28">
        <v>41.282220716711997</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4279.8333333333303</v>
      </c>
      <c r="G807" s="26">
        <v>3396.777</v>
      </c>
      <c r="H807" s="26">
        <v>80677.002999999997</v>
      </c>
      <c r="I807" s="26">
        <v>533707.26100000006</v>
      </c>
      <c r="J807" s="26">
        <v>222899.902</v>
      </c>
      <c r="K807" s="41" t="s">
        <v>21</v>
      </c>
      <c r="L807" s="28">
        <v>41.764449968762897</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1"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1" t="s">
        <v>21</v>
      </c>
      <c r="L814" s="28">
        <v>40.371186036040797</v>
      </c>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151.333333333333</v>
      </c>
      <c r="F829" s="26">
        <v>21471.666666666701</v>
      </c>
      <c r="G829" s="26">
        <v>18170.088</v>
      </c>
      <c r="H829" s="26">
        <v>341562.32400000002</v>
      </c>
      <c r="I829" s="26">
        <v>1831597.649</v>
      </c>
      <c r="J829" s="26">
        <v>540848.79700000002</v>
      </c>
      <c r="K829" s="26">
        <v>350720.42099999997</v>
      </c>
      <c r="L829" s="28">
        <v>29.528799477073399</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148.833333333333</v>
      </c>
      <c r="F845" s="26">
        <v>22229.666666666701</v>
      </c>
      <c r="G845" s="26">
        <v>18610.501</v>
      </c>
      <c r="H845" s="26">
        <v>363287.16</v>
      </c>
      <c r="I845" s="26">
        <v>2052250.662</v>
      </c>
      <c r="J845" s="26">
        <v>595404.42599999998</v>
      </c>
      <c r="K845" s="26">
        <v>396165.05499999999</v>
      </c>
      <c r="L845" s="28">
        <v>29.012266241383699</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69" t="s">
        <v>86</v>
      </c>
      <c r="B861" s="369"/>
      <c r="C861" s="369"/>
      <c r="D861" s="369"/>
      <c r="E861" s="369"/>
      <c r="F861" s="369"/>
      <c r="G861" s="369"/>
      <c r="H861" s="369"/>
      <c r="I861" s="369"/>
      <c r="J861" s="369"/>
      <c r="K861" s="369"/>
      <c r="L861" s="369"/>
    </row>
    <row r="862" spans="1:12" ht="11.1" customHeight="1" x14ac:dyDescent="0.2">
      <c r="A862" s="2"/>
      <c r="B862" s="2"/>
      <c r="C862" s="2"/>
      <c r="D862" s="2"/>
      <c r="E862" s="3"/>
      <c r="F862" s="3"/>
      <c r="G862" s="3"/>
      <c r="H862" s="3"/>
      <c r="I862" s="3"/>
      <c r="J862" s="1"/>
      <c r="K862" s="1"/>
      <c r="L862" s="4"/>
    </row>
    <row r="863" spans="1:12" ht="11.1" customHeight="1" x14ac:dyDescent="0.2">
      <c r="A863" s="369" t="s">
        <v>1</v>
      </c>
      <c r="B863" s="369"/>
      <c r="C863" s="369"/>
      <c r="D863" s="369"/>
      <c r="E863" s="369"/>
      <c r="F863" s="369"/>
      <c r="G863" s="369"/>
      <c r="H863" s="369"/>
      <c r="I863" s="369"/>
      <c r="J863" s="369"/>
      <c r="K863" s="369"/>
      <c r="L863" s="369"/>
    </row>
    <row r="864" spans="1:12" ht="11.1" customHeight="1" x14ac:dyDescent="0.2">
      <c r="A864" s="369" t="s">
        <v>2</v>
      </c>
      <c r="B864" s="369"/>
      <c r="C864" s="369"/>
      <c r="D864" s="369"/>
      <c r="E864" s="369"/>
      <c r="F864" s="369"/>
      <c r="G864" s="369"/>
      <c r="H864" s="369"/>
      <c r="I864" s="369"/>
      <c r="J864" s="369"/>
      <c r="K864" s="369"/>
      <c r="L864" s="369"/>
    </row>
    <row r="865" spans="1:12" s="8" customFormat="1" ht="18" customHeight="1" x14ac:dyDescent="0.2">
      <c r="A865" s="5"/>
      <c r="B865" s="5"/>
      <c r="C865" s="5"/>
      <c r="D865" s="5"/>
      <c r="E865" s="6"/>
      <c r="F865" s="6"/>
      <c r="G865" s="6"/>
      <c r="H865" s="6"/>
      <c r="I865" s="6"/>
      <c r="J865" s="1"/>
      <c r="K865" s="7"/>
      <c r="L865" s="4"/>
    </row>
    <row r="866" spans="1:12" ht="15" customHeight="1" x14ac:dyDescent="0.2">
      <c r="B866" s="348" t="s">
        <v>3</v>
      </c>
      <c r="C866" s="351" t="s">
        <v>4</v>
      </c>
      <c r="D866" s="354" t="s">
        <v>5</v>
      </c>
      <c r="E866" s="354" t="s">
        <v>6</v>
      </c>
      <c r="F866" s="351" t="s">
        <v>7</v>
      </c>
      <c r="G866" s="351" t="s">
        <v>8</v>
      </c>
      <c r="H866" s="351" t="s">
        <v>9</v>
      </c>
      <c r="I866" s="363" t="s">
        <v>10</v>
      </c>
      <c r="J866" s="368"/>
      <c r="K866" s="364"/>
      <c r="L866" s="365" t="s">
        <v>11</v>
      </c>
    </row>
    <row r="867" spans="1:12" ht="15" customHeight="1" x14ac:dyDescent="0.2">
      <c r="B867" s="349"/>
      <c r="C867" s="355"/>
      <c r="D867" s="352"/>
      <c r="E867" s="352"/>
      <c r="F867" s="355"/>
      <c r="G867" s="355"/>
      <c r="H867" s="355"/>
      <c r="I867" s="351" t="s">
        <v>12</v>
      </c>
      <c r="J867" s="363" t="s">
        <v>13</v>
      </c>
      <c r="K867" s="364"/>
      <c r="L867" s="366"/>
    </row>
    <row r="868" spans="1:12" ht="21" customHeight="1" x14ac:dyDescent="0.2">
      <c r="B868" s="349"/>
      <c r="C868" s="355"/>
      <c r="D868" s="352"/>
      <c r="E868" s="353"/>
      <c r="F868" s="356"/>
      <c r="G868" s="356"/>
      <c r="H868" s="356"/>
      <c r="I868" s="356"/>
      <c r="J868" s="9" t="s">
        <v>14</v>
      </c>
      <c r="K868" s="10" t="s">
        <v>15</v>
      </c>
      <c r="L868" s="367"/>
    </row>
    <row r="869" spans="1:12" ht="11.1" customHeight="1" x14ac:dyDescent="0.2">
      <c r="B869" s="350"/>
      <c r="C869" s="356"/>
      <c r="D869" s="353"/>
      <c r="E869" s="11" t="s">
        <v>16</v>
      </c>
      <c r="F869" s="11" t="s">
        <v>17</v>
      </c>
      <c r="G869" s="12" t="s">
        <v>18</v>
      </c>
      <c r="H869" s="363" t="s">
        <v>19</v>
      </c>
      <c r="I869" s="368"/>
      <c r="J869" s="368"/>
      <c r="K869" s="364"/>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71.5</v>
      </c>
      <c r="F877" s="26">
        <v>12189.333333333299</v>
      </c>
      <c r="G877" s="26">
        <v>10137.799000000001</v>
      </c>
      <c r="H877" s="26">
        <v>242534.019</v>
      </c>
      <c r="I877" s="26">
        <v>1370424.47</v>
      </c>
      <c r="J877" s="26">
        <v>550964.74100000004</v>
      </c>
      <c r="K877" s="26">
        <v>207707.24299999999</v>
      </c>
      <c r="L877" s="28">
        <v>40.203947978249403</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72.6666666666667</v>
      </c>
      <c r="F893" s="26">
        <v>12366.333333333299</v>
      </c>
      <c r="G893" s="26">
        <v>10273.691999999999</v>
      </c>
      <c r="H893" s="26">
        <v>252490.39600000001</v>
      </c>
      <c r="I893" s="26">
        <v>1375956.804</v>
      </c>
      <c r="J893" s="26">
        <v>584079.34</v>
      </c>
      <c r="K893" s="26">
        <v>211692.617</v>
      </c>
      <c r="L893" s="28">
        <v>42.448959029966801</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45.5</v>
      </c>
      <c r="F915" s="26">
        <v>8337.6666666666697</v>
      </c>
      <c r="G915" s="26">
        <v>6768.5140000000001</v>
      </c>
      <c r="H915" s="26">
        <v>150908.33799999999</v>
      </c>
      <c r="I915" s="26">
        <v>878129.74699999997</v>
      </c>
      <c r="J915" s="26">
        <v>293555.77100000001</v>
      </c>
      <c r="K915" s="26">
        <v>91215.123999999996</v>
      </c>
      <c r="L915" s="28">
        <v>33.429657975132898</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46.6666666666667</v>
      </c>
      <c r="F931" s="26">
        <v>8678.6666666666697</v>
      </c>
      <c r="G931" s="26">
        <v>6908.4849999999997</v>
      </c>
      <c r="H931" s="26">
        <v>161361.041</v>
      </c>
      <c r="I931" s="26">
        <v>938879.88100000005</v>
      </c>
      <c r="J931" s="26">
        <v>319411.53899999999</v>
      </c>
      <c r="K931" s="26">
        <v>103576.746</v>
      </c>
      <c r="L931" s="28">
        <v>34.020490316588202</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69" t="s">
        <v>92</v>
      </c>
      <c r="B947" s="369"/>
      <c r="C947" s="369"/>
      <c r="D947" s="369"/>
      <c r="E947" s="369"/>
      <c r="F947" s="369"/>
      <c r="G947" s="369"/>
      <c r="H947" s="369"/>
      <c r="I947" s="369"/>
      <c r="J947" s="369"/>
      <c r="K947" s="369"/>
      <c r="L947" s="369"/>
    </row>
    <row r="948" spans="1:12" ht="11.1" customHeight="1" x14ac:dyDescent="0.2">
      <c r="A948" s="2"/>
      <c r="B948" s="2"/>
      <c r="C948" s="2"/>
      <c r="D948" s="2"/>
      <c r="E948" s="3"/>
      <c r="F948" s="3"/>
      <c r="G948" s="3"/>
      <c r="H948" s="3"/>
      <c r="I948" s="3"/>
      <c r="J948" s="1"/>
      <c r="K948" s="1"/>
      <c r="L948" s="4"/>
    </row>
    <row r="949" spans="1:12" ht="11.1" customHeight="1" x14ac:dyDescent="0.2">
      <c r="A949" s="369" t="s">
        <v>1</v>
      </c>
      <c r="B949" s="369"/>
      <c r="C949" s="369"/>
      <c r="D949" s="369"/>
      <c r="E949" s="369"/>
      <c r="F949" s="369"/>
      <c r="G949" s="369"/>
      <c r="H949" s="369"/>
      <c r="I949" s="369"/>
      <c r="J949" s="369"/>
      <c r="K949" s="369"/>
      <c r="L949" s="369"/>
    </row>
    <row r="950" spans="1:12" ht="11.1" customHeight="1" x14ac:dyDescent="0.2">
      <c r="A950" s="369" t="s">
        <v>2</v>
      </c>
      <c r="B950" s="369"/>
      <c r="C950" s="369"/>
      <c r="D950" s="369"/>
      <c r="E950" s="369"/>
      <c r="F950" s="369"/>
      <c r="G950" s="369"/>
      <c r="H950" s="369"/>
      <c r="I950" s="369"/>
      <c r="J950" s="369"/>
      <c r="K950" s="369"/>
      <c r="L950" s="369"/>
    </row>
    <row r="951" spans="1:12" s="8" customFormat="1" ht="18" customHeight="1" x14ac:dyDescent="0.2">
      <c r="A951" s="5"/>
      <c r="B951" s="5"/>
      <c r="C951" s="5"/>
      <c r="D951" s="5"/>
      <c r="E951" s="6"/>
      <c r="F951" s="6"/>
      <c r="G951" s="6"/>
      <c r="H951" s="6"/>
      <c r="I951" s="6"/>
      <c r="J951" s="1"/>
      <c r="K951" s="7"/>
      <c r="L951" s="4"/>
    </row>
    <row r="952" spans="1:12" ht="15" customHeight="1" x14ac:dyDescent="0.2">
      <c r="B952" s="348" t="s">
        <v>3</v>
      </c>
      <c r="C952" s="351" t="s">
        <v>4</v>
      </c>
      <c r="D952" s="354" t="s">
        <v>5</v>
      </c>
      <c r="E952" s="354" t="s">
        <v>6</v>
      </c>
      <c r="F952" s="351" t="s">
        <v>7</v>
      </c>
      <c r="G952" s="351" t="s">
        <v>8</v>
      </c>
      <c r="H952" s="351" t="s">
        <v>9</v>
      </c>
      <c r="I952" s="363" t="s">
        <v>10</v>
      </c>
      <c r="J952" s="368"/>
      <c r="K952" s="364"/>
      <c r="L952" s="365" t="s">
        <v>11</v>
      </c>
    </row>
    <row r="953" spans="1:12" ht="15" customHeight="1" x14ac:dyDescent="0.2">
      <c r="B953" s="349"/>
      <c r="C953" s="355"/>
      <c r="D953" s="352"/>
      <c r="E953" s="352"/>
      <c r="F953" s="355"/>
      <c r="G953" s="355"/>
      <c r="H953" s="355"/>
      <c r="I953" s="351" t="s">
        <v>12</v>
      </c>
      <c r="J953" s="363" t="s">
        <v>13</v>
      </c>
      <c r="K953" s="364"/>
      <c r="L953" s="366"/>
    </row>
    <row r="954" spans="1:12" ht="21" customHeight="1" x14ac:dyDescent="0.2">
      <c r="B954" s="349"/>
      <c r="C954" s="355"/>
      <c r="D954" s="352"/>
      <c r="E954" s="353"/>
      <c r="F954" s="356"/>
      <c r="G954" s="356"/>
      <c r="H954" s="356"/>
      <c r="I954" s="356"/>
      <c r="J954" s="9" t="s">
        <v>14</v>
      </c>
      <c r="K954" s="10" t="s">
        <v>15</v>
      </c>
      <c r="L954" s="367"/>
    </row>
    <row r="955" spans="1:12" ht="11.1" customHeight="1" x14ac:dyDescent="0.2">
      <c r="B955" s="350"/>
      <c r="C955" s="356"/>
      <c r="D955" s="353"/>
      <c r="E955" s="11" t="s">
        <v>16</v>
      </c>
      <c r="F955" s="11" t="s">
        <v>17</v>
      </c>
      <c r="G955" s="12" t="s">
        <v>18</v>
      </c>
      <c r="H955" s="363" t="s">
        <v>19</v>
      </c>
      <c r="I955" s="368"/>
      <c r="J955" s="368"/>
      <c r="K955" s="364"/>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96.5</v>
      </c>
      <c r="F963" s="26">
        <v>15312.5</v>
      </c>
      <c r="G963" s="26">
        <v>12884.844999999999</v>
      </c>
      <c r="H963" s="26">
        <v>274815.522</v>
      </c>
      <c r="I963" s="26">
        <v>1326429.9920000001</v>
      </c>
      <c r="J963" s="26">
        <v>555521.81999999995</v>
      </c>
      <c r="K963" s="26">
        <v>251823.56899999999</v>
      </c>
      <c r="L963" s="28">
        <v>41.880975501947198</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97.5</v>
      </c>
      <c r="F979" s="26">
        <v>15429.666666666701</v>
      </c>
      <c r="G979" s="26">
        <v>12932.814</v>
      </c>
      <c r="H979" s="26">
        <v>288807.62699999998</v>
      </c>
      <c r="I979" s="26">
        <v>1390752.9439999999</v>
      </c>
      <c r="J979" s="26">
        <v>633182.90800000005</v>
      </c>
      <c r="K979" s="26">
        <v>320976.94799999997</v>
      </c>
      <c r="L979" s="28">
        <v>45.5280652636174</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51.3333333333333</v>
      </c>
      <c r="F1001" s="26">
        <v>16438.333333333299</v>
      </c>
      <c r="G1001" s="26">
        <v>13497.796</v>
      </c>
      <c r="H1001" s="26">
        <v>324104.41100000002</v>
      </c>
      <c r="I1001" s="26">
        <v>2612582.5469999998</v>
      </c>
      <c r="J1001" s="26">
        <v>835096.42799999996</v>
      </c>
      <c r="K1001" s="26">
        <v>480281.95299999998</v>
      </c>
      <c r="L1001" s="28">
        <v>31.964403534691499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51.8333333333333</v>
      </c>
      <c r="F1017" s="26">
        <v>16536</v>
      </c>
      <c r="G1017" s="26">
        <v>13404.598</v>
      </c>
      <c r="H1017" s="26">
        <v>327444.25199999998</v>
      </c>
      <c r="I1017" s="26">
        <v>2652086.0529999998</v>
      </c>
      <c r="J1017" s="26">
        <v>843352.255</v>
      </c>
      <c r="K1017" s="26">
        <v>532992.69499999995</v>
      </c>
      <c r="L1017" s="28">
        <v>31.799581089988099</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69" t="s">
        <v>96</v>
      </c>
      <c r="B1033" s="369"/>
      <c r="C1033" s="369"/>
      <c r="D1033" s="369"/>
      <c r="E1033" s="369"/>
      <c r="F1033" s="369"/>
      <c r="G1033" s="369"/>
      <c r="H1033" s="369"/>
      <c r="I1033" s="369"/>
      <c r="J1033" s="369"/>
      <c r="K1033" s="369"/>
      <c r="L1033" s="369"/>
    </row>
    <row r="1034" spans="1:12" ht="11.1" customHeight="1" x14ac:dyDescent="0.2">
      <c r="A1034" s="2"/>
      <c r="B1034" s="2"/>
      <c r="C1034" s="2"/>
      <c r="D1034" s="2"/>
      <c r="E1034" s="3"/>
      <c r="F1034" s="3"/>
      <c r="G1034" s="3"/>
      <c r="H1034" s="3"/>
      <c r="I1034" s="3"/>
      <c r="J1034" s="1"/>
      <c r="K1034" s="1"/>
      <c r="L1034" s="4"/>
    </row>
    <row r="1035" spans="1:12" ht="11.1" customHeight="1" x14ac:dyDescent="0.2">
      <c r="A1035" s="369" t="s">
        <v>1</v>
      </c>
      <c r="B1035" s="369"/>
      <c r="C1035" s="369"/>
      <c r="D1035" s="369"/>
      <c r="E1035" s="369"/>
      <c r="F1035" s="369"/>
      <c r="G1035" s="369"/>
      <c r="H1035" s="369"/>
      <c r="I1035" s="369"/>
      <c r="J1035" s="369"/>
      <c r="K1035" s="369"/>
      <c r="L1035" s="369"/>
    </row>
    <row r="1036" spans="1:12" ht="11.1" customHeight="1" x14ac:dyDescent="0.2">
      <c r="A1036" s="369" t="s">
        <v>2</v>
      </c>
      <c r="B1036" s="369"/>
      <c r="C1036" s="369"/>
      <c r="D1036" s="369"/>
      <c r="E1036" s="369"/>
      <c r="F1036" s="369"/>
      <c r="G1036" s="369"/>
      <c r="H1036" s="369"/>
      <c r="I1036" s="369"/>
      <c r="J1036" s="369"/>
      <c r="K1036" s="369"/>
      <c r="L1036" s="369"/>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48" t="s">
        <v>3</v>
      </c>
      <c r="C1038" s="351" t="s">
        <v>4</v>
      </c>
      <c r="D1038" s="354" t="s">
        <v>5</v>
      </c>
      <c r="E1038" s="354" t="s">
        <v>6</v>
      </c>
      <c r="F1038" s="351" t="s">
        <v>7</v>
      </c>
      <c r="G1038" s="351" t="s">
        <v>8</v>
      </c>
      <c r="H1038" s="351" t="s">
        <v>9</v>
      </c>
      <c r="I1038" s="363" t="s">
        <v>10</v>
      </c>
      <c r="J1038" s="368"/>
      <c r="K1038" s="364"/>
      <c r="L1038" s="365" t="s">
        <v>11</v>
      </c>
    </row>
    <row r="1039" spans="1:12" ht="15" customHeight="1" x14ac:dyDescent="0.2">
      <c r="B1039" s="349"/>
      <c r="C1039" s="355"/>
      <c r="D1039" s="352"/>
      <c r="E1039" s="352"/>
      <c r="F1039" s="355"/>
      <c r="G1039" s="355"/>
      <c r="H1039" s="355"/>
      <c r="I1039" s="351" t="s">
        <v>12</v>
      </c>
      <c r="J1039" s="363" t="s">
        <v>13</v>
      </c>
      <c r="K1039" s="364"/>
      <c r="L1039" s="366"/>
    </row>
    <row r="1040" spans="1:12" ht="21" customHeight="1" x14ac:dyDescent="0.2">
      <c r="B1040" s="349"/>
      <c r="C1040" s="355"/>
      <c r="D1040" s="352"/>
      <c r="E1040" s="353"/>
      <c r="F1040" s="356"/>
      <c r="G1040" s="356"/>
      <c r="H1040" s="356"/>
      <c r="I1040" s="356"/>
      <c r="J1040" s="9" t="s">
        <v>14</v>
      </c>
      <c r="K1040" s="10" t="s">
        <v>15</v>
      </c>
      <c r="L1040" s="367"/>
    </row>
    <row r="1041" spans="2:12" ht="11.1" customHeight="1" x14ac:dyDescent="0.2">
      <c r="B1041" s="350"/>
      <c r="C1041" s="356"/>
      <c r="D1041" s="353"/>
      <c r="E1041" s="11" t="s">
        <v>16</v>
      </c>
      <c r="F1041" s="11" t="s">
        <v>17</v>
      </c>
      <c r="G1041" s="12" t="s">
        <v>18</v>
      </c>
      <c r="H1041" s="363" t="s">
        <v>19</v>
      </c>
      <c r="I1041" s="368"/>
      <c r="J1041" s="368"/>
      <c r="K1041" s="364"/>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45">
        <v>1</v>
      </c>
      <c r="F1071" s="41" t="s">
        <v>21</v>
      </c>
      <c r="G1071" s="41" t="s">
        <v>21</v>
      </c>
      <c r="H1071" s="41" t="s">
        <v>21</v>
      </c>
      <c r="I1071" s="41" t="s">
        <v>21</v>
      </c>
      <c r="J1071" s="41" t="s">
        <v>21</v>
      </c>
      <c r="K1071" s="41" t="s">
        <v>21</v>
      </c>
      <c r="L1071" s="41" t="s">
        <v>21</v>
      </c>
    </row>
    <row r="1072" spans="2:12" ht="11.1" customHeight="1" x14ac:dyDescent="0.2">
      <c r="B1072" s="23"/>
      <c r="C1072" s="23"/>
      <c r="D1072" s="31" t="s">
        <v>30</v>
      </c>
      <c r="E1072" s="45">
        <v>1</v>
      </c>
      <c r="F1072" s="41" t="s">
        <v>21</v>
      </c>
      <c r="G1072" s="41" t="s">
        <v>21</v>
      </c>
      <c r="H1072" s="41" t="s">
        <v>21</v>
      </c>
      <c r="I1072" s="41" t="s">
        <v>21</v>
      </c>
      <c r="J1072" s="41" t="s">
        <v>21</v>
      </c>
      <c r="K1072" s="41" t="s">
        <v>21</v>
      </c>
      <c r="L1072" s="41" t="s">
        <v>21</v>
      </c>
    </row>
    <row r="1073" spans="2:12" ht="11.1" customHeight="1" x14ac:dyDescent="0.2">
      <c r="B1073" s="23"/>
      <c r="C1073" s="23"/>
      <c r="D1073" s="31" t="s">
        <v>31</v>
      </c>
      <c r="E1073" s="26"/>
      <c r="F1073" s="26"/>
      <c r="G1073" s="26"/>
      <c r="H1073" s="26"/>
      <c r="I1073" s="26"/>
      <c r="J1073" s="26"/>
      <c r="K1073" s="26"/>
      <c r="L1073" s="28"/>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13.5</v>
      </c>
      <c r="F1087" s="26">
        <v>1746.5</v>
      </c>
      <c r="G1087" s="26">
        <v>1445.5920000000001</v>
      </c>
      <c r="H1087" s="26">
        <v>21683.352999999999</v>
      </c>
      <c r="I1087" s="26">
        <v>125751.605</v>
      </c>
      <c r="J1087" s="26">
        <v>12290.39</v>
      </c>
      <c r="K1087" s="41" t="s">
        <v>21</v>
      </c>
      <c r="L1087" s="28">
        <v>9.7735452362616009</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1720.8333333333301</v>
      </c>
      <c r="G1103" s="26">
        <v>1433.4559999999999</v>
      </c>
      <c r="H1103" s="26">
        <v>23260.6</v>
      </c>
      <c r="I1103" s="26">
        <v>145712.378</v>
      </c>
      <c r="J1103" s="26">
        <v>22450.69</v>
      </c>
      <c r="K1103" s="26">
        <v>13369.290999999999</v>
      </c>
      <c r="L1103" s="28">
        <v>15.407537992414101</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69" t="s">
        <v>99</v>
      </c>
      <c r="B1119" s="369"/>
      <c r="C1119" s="369"/>
      <c r="D1119" s="369"/>
      <c r="E1119" s="369"/>
      <c r="F1119" s="369"/>
      <c r="G1119" s="369"/>
      <c r="H1119" s="369"/>
      <c r="I1119" s="369"/>
      <c r="J1119" s="369"/>
      <c r="K1119" s="369"/>
      <c r="L1119" s="369"/>
    </row>
    <row r="1120" spans="1:12" ht="11.1" customHeight="1" x14ac:dyDescent="0.2">
      <c r="A1120" s="2"/>
      <c r="B1120" s="2"/>
      <c r="C1120" s="2"/>
      <c r="D1120" s="2"/>
      <c r="E1120" s="3"/>
      <c r="F1120" s="3"/>
      <c r="G1120" s="3"/>
      <c r="H1120" s="3"/>
      <c r="I1120" s="3"/>
      <c r="J1120" s="1"/>
      <c r="K1120" s="1"/>
      <c r="L1120" s="4"/>
    </row>
    <row r="1121" spans="1:12" ht="11.1" customHeight="1" x14ac:dyDescent="0.2">
      <c r="A1121" s="369" t="s">
        <v>1</v>
      </c>
      <c r="B1121" s="369"/>
      <c r="C1121" s="369"/>
      <c r="D1121" s="369"/>
      <c r="E1121" s="369"/>
      <c r="F1121" s="369"/>
      <c r="G1121" s="369"/>
      <c r="H1121" s="369"/>
      <c r="I1121" s="369"/>
      <c r="J1121" s="369"/>
      <c r="K1121" s="369"/>
      <c r="L1121" s="369"/>
    </row>
    <row r="1122" spans="1:12" ht="11.1" customHeight="1" x14ac:dyDescent="0.2">
      <c r="A1122" s="369" t="s">
        <v>2</v>
      </c>
      <c r="B1122" s="369"/>
      <c r="C1122" s="369"/>
      <c r="D1122" s="369"/>
      <c r="E1122" s="369"/>
      <c r="F1122" s="369"/>
      <c r="G1122" s="369"/>
      <c r="H1122" s="369"/>
      <c r="I1122" s="369"/>
      <c r="J1122" s="369"/>
      <c r="K1122" s="369"/>
      <c r="L1122" s="369"/>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48" t="s">
        <v>3</v>
      </c>
      <c r="C1124" s="351" t="s">
        <v>4</v>
      </c>
      <c r="D1124" s="354" t="s">
        <v>5</v>
      </c>
      <c r="E1124" s="354" t="s">
        <v>6</v>
      </c>
      <c r="F1124" s="351" t="s">
        <v>7</v>
      </c>
      <c r="G1124" s="351" t="s">
        <v>8</v>
      </c>
      <c r="H1124" s="351" t="s">
        <v>9</v>
      </c>
      <c r="I1124" s="363" t="s">
        <v>10</v>
      </c>
      <c r="J1124" s="368"/>
      <c r="K1124" s="364"/>
      <c r="L1124" s="365" t="s">
        <v>11</v>
      </c>
    </row>
    <row r="1125" spans="1:12" ht="15" customHeight="1" x14ac:dyDescent="0.2">
      <c r="B1125" s="349"/>
      <c r="C1125" s="355"/>
      <c r="D1125" s="352"/>
      <c r="E1125" s="352"/>
      <c r="F1125" s="355"/>
      <c r="G1125" s="355"/>
      <c r="H1125" s="355"/>
      <c r="I1125" s="351" t="s">
        <v>12</v>
      </c>
      <c r="J1125" s="363" t="s">
        <v>13</v>
      </c>
      <c r="K1125" s="364"/>
      <c r="L1125" s="366"/>
    </row>
    <row r="1126" spans="1:12" ht="21" customHeight="1" x14ac:dyDescent="0.2">
      <c r="B1126" s="349"/>
      <c r="C1126" s="355"/>
      <c r="D1126" s="352"/>
      <c r="E1126" s="353"/>
      <c r="F1126" s="356"/>
      <c r="G1126" s="356"/>
      <c r="H1126" s="356"/>
      <c r="I1126" s="356"/>
      <c r="J1126" s="9" t="s">
        <v>14</v>
      </c>
      <c r="K1126" s="10" t="s">
        <v>15</v>
      </c>
      <c r="L1126" s="367"/>
    </row>
    <row r="1127" spans="1:12" ht="11.1" customHeight="1" x14ac:dyDescent="0.2">
      <c r="B1127" s="350"/>
      <c r="C1127" s="356"/>
      <c r="D1127" s="353"/>
      <c r="E1127" s="11" t="s">
        <v>16</v>
      </c>
      <c r="F1127" s="11" t="s">
        <v>17</v>
      </c>
      <c r="G1127" s="12" t="s">
        <v>18</v>
      </c>
      <c r="H1127" s="363" t="s">
        <v>19</v>
      </c>
      <c r="I1127" s="368"/>
      <c r="J1127" s="368"/>
      <c r="K1127" s="364"/>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29.8333333333333</v>
      </c>
      <c r="F1135" s="26">
        <v>4263.1666666666697</v>
      </c>
      <c r="G1135" s="26">
        <v>3489.1689999999999</v>
      </c>
      <c r="H1135" s="26">
        <v>75153.710999999996</v>
      </c>
      <c r="I1135" s="26">
        <v>390836.63400000002</v>
      </c>
      <c r="J1135" s="26">
        <v>227433.47200000001</v>
      </c>
      <c r="K1135" s="26">
        <v>55833.241999999998</v>
      </c>
      <c r="L1135" s="28">
        <v>58.191441695816103</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30.6666666666667</v>
      </c>
      <c r="F1151" s="26">
        <v>4336.8333333333303</v>
      </c>
      <c r="G1151" s="26">
        <v>3618.357</v>
      </c>
      <c r="H1151" s="26">
        <v>80586.479000000007</v>
      </c>
      <c r="I1151" s="26">
        <v>419232.52</v>
      </c>
      <c r="J1151" s="26">
        <v>246343.41899999999</v>
      </c>
      <c r="K1151" s="26">
        <v>46786.618000000002</v>
      </c>
      <c r="L1151" s="28">
        <v>58.760570148518099</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19.6666666666667</v>
      </c>
      <c r="F1173" s="26">
        <v>3327</v>
      </c>
      <c r="G1173" s="26">
        <v>2970.9969999999998</v>
      </c>
      <c r="H1173" s="26">
        <v>59316.307999999997</v>
      </c>
      <c r="I1173" s="26">
        <v>344392.16</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3307.1666666666702</v>
      </c>
      <c r="G1189" s="26">
        <v>2911.29</v>
      </c>
      <c r="H1189" s="26">
        <v>62165.142999999996</v>
      </c>
      <c r="I1189" s="26">
        <v>352576.484</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v>18</v>
      </c>
      <c r="F1195" s="26">
        <v>3334</v>
      </c>
      <c r="G1195" s="26">
        <v>488.96899999999999</v>
      </c>
      <c r="H1195" s="26">
        <v>10154.624</v>
      </c>
      <c r="I1195" s="26">
        <v>68779.34</v>
      </c>
      <c r="J1195" s="41" t="s">
        <v>21</v>
      </c>
      <c r="K1195" s="41" t="s">
        <v>21</v>
      </c>
      <c r="L1195" s="41" t="s">
        <v>21</v>
      </c>
    </row>
    <row r="1196" spans="2:12" ht="11.1" customHeight="1" x14ac:dyDescent="0.2">
      <c r="B1196" s="23"/>
      <c r="C1196" s="24"/>
      <c r="D1196" s="31" t="s">
        <v>30</v>
      </c>
      <c r="E1196" s="26">
        <v>18</v>
      </c>
      <c r="F1196" s="26">
        <v>3206</v>
      </c>
      <c r="G1196" s="26">
        <v>488.34300000000002</v>
      </c>
      <c r="H1196" s="26">
        <v>10884.659</v>
      </c>
      <c r="I1196" s="26">
        <v>67562.713000000003</v>
      </c>
      <c r="J1196" s="41" t="s">
        <v>21</v>
      </c>
      <c r="K1196" s="41" t="s">
        <v>21</v>
      </c>
      <c r="L1196" s="41" t="s">
        <v>21</v>
      </c>
    </row>
    <row r="1197" spans="2:12" ht="11.1" customHeight="1" x14ac:dyDescent="0.2">
      <c r="B1197" s="23"/>
      <c r="C1197" s="24"/>
      <c r="D1197" s="31" t="s">
        <v>31</v>
      </c>
      <c r="E1197" s="26"/>
      <c r="F1197" s="26"/>
      <c r="G1197" s="26"/>
      <c r="H1197" s="26"/>
      <c r="I1197" s="26"/>
      <c r="J1197" s="26"/>
      <c r="K1197" s="26"/>
      <c r="L1197" s="28"/>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 activePane="bottomLeft" state="frozen"/>
      <selection activeCell="D59" sqref="D59"/>
      <selection pane="bottomLeft" activeCell="O19" sqref="O19"/>
    </sheetView>
  </sheetViews>
  <sheetFormatPr baseColWidth="10" defaultColWidth="11" defaultRowHeight="12.75" x14ac:dyDescent="0.2"/>
  <cols>
    <col min="1" max="1" width="5.7109375" style="160" customWidth="1"/>
    <col min="2" max="2" width="13.42578125" style="160" customWidth="1"/>
    <col min="3" max="3" width="11" style="161"/>
    <col min="4" max="4" width="14.140625" style="161" customWidth="1"/>
    <col min="5" max="5" width="11" style="160"/>
    <col min="6" max="6" width="9" style="160" customWidth="1"/>
    <col min="7" max="14" width="11" style="160"/>
    <col min="15" max="15" width="9.42578125" style="160" customWidth="1"/>
    <col min="16" max="17" width="11" style="160"/>
    <col min="18" max="18" width="14.5703125" style="160" customWidth="1"/>
    <col min="19" max="16384" width="11" style="160"/>
  </cols>
  <sheetData>
    <row r="1" spans="1:13" ht="43.5" customHeight="1" x14ac:dyDescent="0.2">
      <c r="A1" s="206" t="s">
        <v>219</v>
      </c>
      <c r="B1" s="205" t="s">
        <v>218</v>
      </c>
      <c r="C1" s="204" t="s">
        <v>10</v>
      </c>
      <c r="D1" s="204" t="s">
        <v>217</v>
      </c>
      <c r="E1" s="203"/>
      <c r="G1" s="371"/>
      <c r="H1" s="371"/>
      <c r="I1" s="202" t="s">
        <v>216</v>
      </c>
      <c r="J1" s="202" t="s">
        <v>214</v>
      </c>
      <c r="K1" s="202" t="s">
        <v>215</v>
      </c>
      <c r="L1" s="202" t="s">
        <v>214</v>
      </c>
      <c r="M1"/>
    </row>
    <row r="2" spans="1:13" s="162" customFormat="1" ht="12.75" customHeight="1" x14ac:dyDescent="0.2">
      <c r="A2" s="200">
        <v>1</v>
      </c>
      <c r="B2" s="184">
        <v>123.496833606403</v>
      </c>
      <c r="C2" s="199">
        <v>104.03431024079033</v>
      </c>
      <c r="D2" s="163">
        <v>111.15866197686329</v>
      </c>
      <c r="F2" s="372" t="s">
        <v>199</v>
      </c>
      <c r="I2" s="198">
        <v>2203386.3509999998</v>
      </c>
      <c r="J2" s="191">
        <f t="shared" ref="J2:J25" si="0">I2*100/2117942</f>
        <v>104.03431024079033</v>
      </c>
      <c r="K2" s="198">
        <v>140001</v>
      </c>
      <c r="L2" s="191">
        <f t="shared" ref="L2:L25" si="1">K2*100/125947</f>
        <v>111.15866197686329</v>
      </c>
    </row>
    <row r="3" spans="1:13" s="162" customFormat="1" x14ac:dyDescent="0.2">
      <c r="A3" s="200">
        <v>2</v>
      </c>
      <c r="B3" s="184">
        <v>118.116011952189</v>
      </c>
      <c r="C3" s="199">
        <v>115.56295989219724</v>
      </c>
      <c r="D3" s="163">
        <v>112.02489936243023</v>
      </c>
      <c r="F3" s="372"/>
      <c r="I3" s="198">
        <v>2447556.4640000002</v>
      </c>
      <c r="J3" s="191">
        <f t="shared" si="0"/>
        <v>115.56295989219724</v>
      </c>
      <c r="K3" s="198">
        <v>141092</v>
      </c>
      <c r="L3" s="191">
        <f t="shared" si="1"/>
        <v>112.02489936243023</v>
      </c>
    </row>
    <row r="4" spans="1:13" s="162" customFormat="1" x14ac:dyDescent="0.2">
      <c r="A4" s="200">
        <v>3</v>
      </c>
      <c r="B4" s="184">
        <v>126.409709431596</v>
      </c>
      <c r="C4" s="199">
        <v>122.20559529014487</v>
      </c>
      <c r="D4" s="163">
        <v>112.25118502227127</v>
      </c>
      <c r="F4" s="372"/>
      <c r="I4" s="198">
        <v>2588243.6290000002</v>
      </c>
      <c r="J4" s="191">
        <f t="shared" si="0"/>
        <v>122.20559529014487</v>
      </c>
      <c r="K4" s="198">
        <v>141377</v>
      </c>
      <c r="L4" s="191">
        <f t="shared" si="1"/>
        <v>112.25118502227127</v>
      </c>
    </row>
    <row r="5" spans="1:13" s="162" customFormat="1" x14ac:dyDescent="0.2">
      <c r="A5" s="200">
        <v>4</v>
      </c>
      <c r="B5" s="184">
        <v>129.35898459818199</v>
      </c>
      <c r="C5" s="199">
        <v>120.80907196703217</v>
      </c>
      <c r="D5" s="163">
        <v>112.11461964159527</v>
      </c>
      <c r="F5" s="372"/>
      <c r="I5" s="198">
        <v>2558666.0750000002</v>
      </c>
      <c r="J5" s="191">
        <f t="shared" si="0"/>
        <v>120.80907196703217</v>
      </c>
      <c r="K5" s="198">
        <v>141205</v>
      </c>
      <c r="L5" s="191">
        <f t="shared" si="1"/>
        <v>112.11461964159527</v>
      </c>
    </row>
    <row r="6" spans="1:13" s="162" customFormat="1" x14ac:dyDescent="0.2">
      <c r="A6" s="200">
        <v>5</v>
      </c>
      <c r="B6" s="184">
        <v>112.590703321463</v>
      </c>
      <c r="C6" s="199">
        <v>114.93558260802232</v>
      </c>
      <c r="D6" s="163">
        <v>112.56560299173462</v>
      </c>
      <c r="F6" s="372"/>
      <c r="I6" s="198">
        <v>2434268.977</v>
      </c>
      <c r="J6" s="191">
        <f t="shared" si="0"/>
        <v>114.93558260802232</v>
      </c>
      <c r="K6" s="198">
        <v>141773</v>
      </c>
      <c r="L6" s="191">
        <f t="shared" si="1"/>
        <v>112.56560299173462</v>
      </c>
    </row>
    <row r="7" spans="1:13" s="162" customFormat="1" x14ac:dyDescent="0.2">
      <c r="A7" s="200">
        <v>6</v>
      </c>
      <c r="B7" s="184">
        <v>123.849024497535</v>
      </c>
      <c r="C7" s="199">
        <v>127.20526775520764</v>
      </c>
      <c r="D7" s="163">
        <v>112.84032172262935</v>
      </c>
      <c r="F7" s="372"/>
      <c r="I7" s="198">
        <v>2694133.7919999999</v>
      </c>
      <c r="J7" s="191">
        <f t="shared" si="0"/>
        <v>127.20526775520764</v>
      </c>
      <c r="K7" s="198">
        <v>142119</v>
      </c>
      <c r="L7" s="191">
        <f t="shared" si="1"/>
        <v>112.84032172262935</v>
      </c>
    </row>
    <row r="8" spans="1:13" s="162" customFormat="1" x14ac:dyDescent="0.2">
      <c r="A8" s="200">
        <v>7</v>
      </c>
      <c r="B8" s="184">
        <v>112.56104600493001</v>
      </c>
      <c r="C8" s="199">
        <v>112.30350099294503</v>
      </c>
      <c r="D8" s="163">
        <v>112.96577131650615</v>
      </c>
      <c r="F8" s="372"/>
      <c r="I8" s="198">
        <v>2378523.0150000001</v>
      </c>
      <c r="J8" s="191">
        <f t="shared" si="0"/>
        <v>112.30350099294503</v>
      </c>
      <c r="K8" s="198">
        <v>142277</v>
      </c>
      <c r="L8" s="191">
        <f t="shared" si="1"/>
        <v>112.96577131650615</v>
      </c>
    </row>
    <row r="9" spans="1:13" s="162" customFormat="1" x14ac:dyDescent="0.2">
      <c r="A9" s="200">
        <v>8</v>
      </c>
      <c r="B9" s="184">
        <v>110.499278315062</v>
      </c>
      <c r="C9" s="199">
        <v>118.22107928356867</v>
      </c>
      <c r="D9" s="163">
        <v>113.52791253463758</v>
      </c>
      <c r="F9" s="372"/>
      <c r="I9" s="198">
        <v>2503853.8909999998</v>
      </c>
      <c r="J9" s="191">
        <f t="shared" si="0"/>
        <v>118.22107928356867</v>
      </c>
      <c r="K9" s="198">
        <v>142985</v>
      </c>
      <c r="L9" s="191">
        <f t="shared" si="1"/>
        <v>113.52791253463758</v>
      </c>
      <c r="M9" s="201"/>
    </row>
    <row r="10" spans="1:13" s="162" customFormat="1" x14ac:dyDescent="0.2">
      <c r="A10" s="200">
        <v>9</v>
      </c>
      <c r="B10" s="184">
        <v>117.22941889931199</v>
      </c>
      <c r="C10" s="199">
        <v>127.90189481109491</v>
      </c>
      <c r="D10" s="163">
        <v>113.66844783917044</v>
      </c>
      <c r="F10" s="372"/>
      <c r="G10" s="163"/>
      <c r="H10" s="163"/>
      <c r="I10" s="198">
        <v>2708887.949</v>
      </c>
      <c r="J10" s="191">
        <f t="shared" si="0"/>
        <v>127.90189481109491</v>
      </c>
      <c r="K10" s="198">
        <v>143162</v>
      </c>
      <c r="L10" s="191">
        <f t="shared" si="1"/>
        <v>113.66844783917044</v>
      </c>
      <c r="M10" s="201"/>
    </row>
    <row r="11" spans="1:13" s="162" customFormat="1" x14ac:dyDescent="0.2">
      <c r="A11" s="200">
        <v>10</v>
      </c>
      <c r="B11" s="184">
        <v>115.754200552604</v>
      </c>
      <c r="C11" s="199">
        <v>112.58605910832307</v>
      </c>
      <c r="D11" s="163">
        <v>113.93284476803736</v>
      </c>
      <c r="F11" s="372"/>
      <c r="I11" s="198">
        <v>2384507.432</v>
      </c>
      <c r="J11" s="191">
        <f t="shared" si="0"/>
        <v>112.58605910832307</v>
      </c>
      <c r="K11" s="198">
        <v>143495</v>
      </c>
      <c r="L11" s="191">
        <f t="shared" si="1"/>
        <v>113.93284476803736</v>
      </c>
    </row>
    <row r="12" spans="1:13" s="162" customFormat="1" x14ac:dyDescent="0.2">
      <c r="A12" s="200">
        <v>11</v>
      </c>
      <c r="B12" s="184">
        <v>125.877508852372</v>
      </c>
      <c r="C12" s="199">
        <v>125.90106324913523</v>
      </c>
      <c r="D12" s="163">
        <v>113.87011997109896</v>
      </c>
      <c r="F12" s="372"/>
      <c r="I12" s="198">
        <v>2666511.497</v>
      </c>
      <c r="J12" s="191">
        <f t="shared" si="0"/>
        <v>125.90106324913523</v>
      </c>
      <c r="K12" s="198">
        <v>143416</v>
      </c>
      <c r="L12" s="191">
        <f t="shared" si="1"/>
        <v>113.87011997109896</v>
      </c>
    </row>
    <row r="13" spans="1:13" s="162" customFormat="1" x14ac:dyDescent="0.2">
      <c r="A13" s="200">
        <v>12</v>
      </c>
      <c r="B13" s="184">
        <v>102.728461417918</v>
      </c>
      <c r="C13" s="199">
        <v>110.42544163154609</v>
      </c>
      <c r="D13" s="163">
        <v>113.345296037222</v>
      </c>
      <c r="F13" s="372"/>
      <c r="I13" s="198">
        <v>2338746.807</v>
      </c>
      <c r="J13" s="191">
        <f t="shared" si="0"/>
        <v>110.42544163154609</v>
      </c>
      <c r="K13" s="198">
        <v>142755</v>
      </c>
      <c r="L13" s="191">
        <f t="shared" si="1"/>
        <v>113.345296037222</v>
      </c>
    </row>
    <row r="14" spans="1:13" s="162" customFormat="1" ht="28.5" customHeight="1" x14ac:dyDescent="0.2">
      <c r="A14" s="176">
        <v>1</v>
      </c>
      <c r="B14" s="163">
        <v>136.01387363538799</v>
      </c>
      <c r="C14" s="163">
        <v>111.65094742915527</v>
      </c>
      <c r="D14" s="163">
        <v>112.90781042819599</v>
      </c>
      <c r="E14" s="195"/>
      <c r="F14" s="373" t="s">
        <v>198</v>
      </c>
      <c r="G14" s="195"/>
      <c r="I14" s="192">
        <v>2364702.3089999999</v>
      </c>
      <c r="J14" s="197">
        <f t="shared" si="0"/>
        <v>111.65094742915527</v>
      </c>
      <c r="K14" s="192">
        <v>142204</v>
      </c>
      <c r="L14" s="197">
        <f t="shared" si="1"/>
        <v>112.90781042819599</v>
      </c>
    </row>
    <row r="15" spans="1:13" s="162" customFormat="1" x14ac:dyDescent="0.2">
      <c r="A15" s="176">
        <v>2</v>
      </c>
      <c r="B15" s="163">
        <v>123.889982375153</v>
      </c>
      <c r="C15" s="163">
        <v>113.52644916621891</v>
      </c>
      <c r="D15" s="163">
        <v>113.77722375284841</v>
      </c>
      <c r="E15" s="195"/>
      <c r="F15" s="373"/>
      <c r="G15" s="195"/>
      <c r="I15" s="192">
        <v>2404424.3480000002</v>
      </c>
      <c r="J15" s="191">
        <f t="shared" si="0"/>
        <v>113.52644916621891</v>
      </c>
      <c r="K15" s="192">
        <v>143299</v>
      </c>
      <c r="L15" s="191">
        <f t="shared" si="1"/>
        <v>113.77722375284841</v>
      </c>
    </row>
    <row r="16" spans="1:13" s="162" customFormat="1" x14ac:dyDescent="0.2">
      <c r="A16" s="176">
        <v>3</v>
      </c>
      <c r="B16" s="163">
        <v>140.71538016798101</v>
      </c>
      <c r="C16" s="191">
        <v>141.18267048861583</v>
      </c>
      <c r="D16" s="163">
        <v>114.32824918418065</v>
      </c>
      <c r="E16" s="195"/>
      <c r="F16" s="373"/>
      <c r="G16" s="195"/>
      <c r="I16" s="192">
        <v>2990167.0750000002</v>
      </c>
      <c r="J16" s="191">
        <f t="shared" si="0"/>
        <v>141.18267048861583</v>
      </c>
      <c r="K16" s="192">
        <v>143993</v>
      </c>
      <c r="L16" s="191">
        <f t="shared" si="1"/>
        <v>114.32824918418065</v>
      </c>
    </row>
    <row r="17" spans="1:22" s="162" customFormat="1" x14ac:dyDescent="0.2">
      <c r="A17" s="176">
        <v>4</v>
      </c>
      <c r="B17" s="163">
        <v>116.781221387985</v>
      </c>
      <c r="C17" s="191">
        <v>111.27726448599633</v>
      </c>
      <c r="D17" s="163">
        <v>114.6680746663279</v>
      </c>
      <c r="F17" s="373"/>
      <c r="G17" s="195"/>
      <c r="I17" s="192">
        <v>2356787.9210000001</v>
      </c>
      <c r="J17" s="191">
        <f t="shared" si="0"/>
        <v>111.27726448599633</v>
      </c>
      <c r="K17" s="192">
        <v>144421</v>
      </c>
      <c r="L17" s="191">
        <f t="shared" si="1"/>
        <v>114.6680746663279</v>
      </c>
    </row>
    <row r="18" spans="1:22" s="162" customFormat="1" x14ac:dyDescent="0.2">
      <c r="A18" s="176">
        <v>5</v>
      </c>
      <c r="B18" s="163">
        <v>127.509293425709</v>
      </c>
      <c r="C18" s="163">
        <v>127.94057877883343</v>
      </c>
      <c r="D18" s="163">
        <v>114.36953639229199</v>
      </c>
      <c r="E18" s="196"/>
      <c r="F18" s="373"/>
      <c r="G18" s="195"/>
      <c r="I18" s="192">
        <v>2709707.253</v>
      </c>
      <c r="J18" s="191">
        <f t="shared" si="0"/>
        <v>127.94057877883343</v>
      </c>
      <c r="K18" s="192">
        <v>144045</v>
      </c>
      <c r="L18" s="191">
        <f t="shared" si="1"/>
        <v>114.36953639229199</v>
      </c>
      <c r="N18" s="195"/>
      <c r="O18" s="195"/>
      <c r="P18" s="195"/>
      <c r="Q18" s="195"/>
    </row>
    <row r="19" spans="1:22" s="162" customFormat="1" ht="14.25" x14ac:dyDescent="0.2">
      <c r="A19" s="176">
        <v>6</v>
      </c>
      <c r="B19" s="163">
        <v>126.052199127688</v>
      </c>
      <c r="C19" s="163">
        <v>128.99330538796625</v>
      </c>
      <c r="D19" s="163">
        <v>114.55929875264992</v>
      </c>
      <c r="E19" s="196"/>
      <c r="F19" s="373"/>
      <c r="G19" s="190"/>
      <c r="H19" s="190"/>
      <c r="I19" s="192">
        <v>2732003.392</v>
      </c>
      <c r="J19" s="191">
        <f t="shared" si="0"/>
        <v>128.99330538796625</v>
      </c>
      <c r="K19" s="192">
        <v>144284</v>
      </c>
      <c r="L19" s="191">
        <f t="shared" si="1"/>
        <v>114.55929875264992</v>
      </c>
      <c r="N19" s="195"/>
      <c r="O19" s="195"/>
      <c r="P19" s="195"/>
      <c r="Q19" s="195"/>
    </row>
    <row r="20" spans="1:22" s="162" customFormat="1" ht="14.25" x14ac:dyDescent="0.2">
      <c r="A20" s="176">
        <v>7</v>
      </c>
      <c r="B20" s="163"/>
      <c r="C20" s="163"/>
      <c r="D20" s="163"/>
      <c r="E20" s="190"/>
      <c r="F20" s="373"/>
      <c r="G20" s="195"/>
      <c r="H20" s="190"/>
      <c r="I20" s="192"/>
      <c r="J20" s="191">
        <f t="shared" si="0"/>
        <v>0</v>
      </c>
      <c r="K20" s="192"/>
      <c r="L20" s="191">
        <f t="shared" si="1"/>
        <v>0</v>
      </c>
    </row>
    <row r="21" spans="1:22" s="162" customFormat="1" ht="14.25" x14ac:dyDescent="0.2">
      <c r="A21" s="176">
        <v>8</v>
      </c>
      <c r="B21" s="163"/>
      <c r="C21" s="163"/>
      <c r="D21" s="163"/>
      <c r="E21" s="190"/>
      <c r="F21" s="373"/>
      <c r="I21" s="192"/>
      <c r="J21" s="191">
        <f t="shared" si="0"/>
        <v>0</v>
      </c>
      <c r="K21" s="192"/>
      <c r="L21" s="191">
        <f t="shared" si="1"/>
        <v>0</v>
      </c>
    </row>
    <row r="22" spans="1:22" s="162" customFormat="1" ht="14.25" x14ac:dyDescent="0.2">
      <c r="A22" s="176">
        <v>9</v>
      </c>
      <c r="B22" s="163"/>
      <c r="C22" s="163"/>
      <c r="D22" s="163"/>
      <c r="E22" s="190"/>
      <c r="F22" s="373"/>
      <c r="I22" s="192"/>
      <c r="J22" s="191">
        <f t="shared" si="0"/>
        <v>0</v>
      </c>
      <c r="K22" s="192"/>
      <c r="L22" s="191">
        <f t="shared" si="1"/>
        <v>0</v>
      </c>
    </row>
    <row r="23" spans="1:22" s="162" customFormat="1" x14ac:dyDescent="0.2">
      <c r="A23" s="176">
        <v>10</v>
      </c>
      <c r="B23" s="163"/>
      <c r="C23" s="163"/>
      <c r="D23" s="163"/>
      <c r="F23" s="373"/>
      <c r="I23" s="192"/>
      <c r="J23" s="191">
        <f t="shared" si="0"/>
        <v>0</v>
      </c>
      <c r="K23" s="192"/>
      <c r="L23" s="191">
        <f t="shared" si="1"/>
        <v>0</v>
      </c>
      <c r="R23" s="194"/>
      <c r="S23" s="193"/>
    </row>
    <row r="24" spans="1:22" s="162" customFormat="1" x14ac:dyDescent="0.2">
      <c r="A24" s="176">
        <v>11</v>
      </c>
      <c r="B24" s="163"/>
      <c r="C24" s="163"/>
      <c r="D24" s="163"/>
      <c r="F24" s="373"/>
      <c r="I24" s="192"/>
      <c r="J24" s="191">
        <f t="shared" si="0"/>
        <v>0</v>
      </c>
      <c r="K24" s="192"/>
      <c r="L24" s="191">
        <f t="shared" si="1"/>
        <v>0</v>
      </c>
    </row>
    <row r="25" spans="1:22" s="162" customFormat="1" x14ac:dyDescent="0.2">
      <c r="A25" s="176">
        <v>12</v>
      </c>
      <c r="B25" s="163"/>
      <c r="C25" s="163"/>
      <c r="D25" s="163"/>
      <c r="F25" s="373"/>
      <c r="I25" s="192"/>
      <c r="J25" s="191">
        <f t="shared" si="0"/>
        <v>0</v>
      </c>
      <c r="K25" s="192"/>
      <c r="L25" s="191">
        <f t="shared" si="1"/>
        <v>0</v>
      </c>
    </row>
    <row r="26" spans="1:22" s="162" customFormat="1" ht="42.6" customHeight="1" x14ac:dyDescent="0.2">
      <c r="B26" s="190"/>
      <c r="C26" s="370" t="s">
        <v>213</v>
      </c>
      <c r="D26" s="370"/>
      <c r="E26" s="370"/>
    </row>
    <row r="27" spans="1:22" s="162" customFormat="1" ht="14.25" x14ac:dyDescent="0.2">
      <c r="B27" s="190"/>
      <c r="C27" s="374">
        <v>42887</v>
      </c>
      <c r="D27" s="374"/>
      <c r="E27" s="374"/>
      <c r="I27" s="370" t="s">
        <v>212</v>
      </c>
      <c r="J27" s="370"/>
    </row>
    <row r="28" spans="1:22" s="162" customFormat="1" x14ac:dyDescent="0.2">
      <c r="B28" s="172" t="s">
        <v>211</v>
      </c>
      <c r="C28" s="171">
        <v>2016</v>
      </c>
      <c r="D28" s="189"/>
      <c r="E28" s="171">
        <v>2017</v>
      </c>
      <c r="H28" s="172" t="s">
        <v>210</v>
      </c>
      <c r="I28" s="172">
        <v>2016</v>
      </c>
      <c r="J28" s="172">
        <v>2017</v>
      </c>
    </row>
    <row r="29" spans="1:22" s="162" customFormat="1" ht="14.25" x14ac:dyDescent="0.2">
      <c r="B29" s="162" t="s">
        <v>209</v>
      </c>
      <c r="C29" s="186">
        <v>1178576.0209999999</v>
      </c>
      <c r="D29" s="187"/>
      <c r="E29" s="186">
        <v>1188144</v>
      </c>
      <c r="H29" s="188" t="s">
        <v>193</v>
      </c>
      <c r="I29" s="184">
        <v>123.496833606403</v>
      </c>
      <c r="J29" s="163">
        <v>136.01387363538799</v>
      </c>
      <c r="L29" s="164"/>
      <c r="M29" s="164"/>
    </row>
    <row r="30" spans="1:22" s="162" customFormat="1" ht="14.25" x14ac:dyDescent="0.2">
      <c r="B30" s="162" t="s">
        <v>208</v>
      </c>
      <c r="C30" s="186">
        <v>1014573.324</v>
      </c>
      <c r="D30" s="187"/>
      <c r="E30" s="186">
        <v>1017359.39</v>
      </c>
      <c r="H30" s="162" t="s">
        <v>192</v>
      </c>
      <c r="I30" s="184">
        <v>118.116011952189</v>
      </c>
      <c r="J30" s="163">
        <v>123.889982375153</v>
      </c>
      <c r="L30" s="164"/>
      <c r="M30" s="164"/>
      <c r="N30" s="164"/>
      <c r="O30" s="164"/>
      <c r="P30" s="164"/>
      <c r="Q30" s="164"/>
      <c r="R30" s="164"/>
      <c r="S30" s="164"/>
      <c r="T30" s="164"/>
      <c r="U30" s="181"/>
      <c r="V30" s="181"/>
    </row>
    <row r="31" spans="1:22" s="162" customFormat="1" ht="14.25" x14ac:dyDescent="0.2">
      <c r="B31" s="162" t="s">
        <v>207</v>
      </c>
      <c r="C31" s="186">
        <v>117759.81600000001</v>
      </c>
      <c r="D31" s="187"/>
      <c r="E31" s="186">
        <v>116927.68799999999</v>
      </c>
      <c r="H31" s="162" t="s">
        <v>191</v>
      </c>
      <c r="I31" s="184">
        <v>126.409709431596</v>
      </c>
      <c r="J31" s="163">
        <v>140.71538016798101</v>
      </c>
      <c r="L31" s="164"/>
    </row>
    <row r="32" spans="1:22" s="162" customFormat="1" ht="14.25" x14ac:dyDescent="0.2">
      <c r="B32" s="162" t="s">
        <v>206</v>
      </c>
      <c r="C32" s="186">
        <v>383224.63099999999</v>
      </c>
      <c r="D32" s="187"/>
      <c r="E32" s="186">
        <v>409572.31400000001</v>
      </c>
      <c r="H32" s="162" t="s">
        <v>190</v>
      </c>
      <c r="I32" s="184">
        <v>129.35898459818199</v>
      </c>
      <c r="J32" s="163">
        <v>116.781221387985</v>
      </c>
      <c r="L32" s="164"/>
    </row>
    <row r="33" spans="2:18" s="162" customFormat="1" ht="14.25" x14ac:dyDescent="0.2">
      <c r="C33" s="185">
        <v>2694133.7919999999</v>
      </c>
      <c r="E33" s="185">
        <v>2732003.392</v>
      </c>
      <c r="H33" s="162" t="s">
        <v>29</v>
      </c>
      <c r="I33" s="184">
        <v>112.590703321463</v>
      </c>
      <c r="J33" s="163">
        <v>127.509293425709</v>
      </c>
      <c r="L33" s="181"/>
    </row>
    <row r="34" spans="2:18" s="162" customFormat="1" x14ac:dyDescent="0.2">
      <c r="C34" s="163"/>
      <c r="D34" s="163"/>
      <c r="H34" s="162" t="s">
        <v>189</v>
      </c>
      <c r="I34" s="184">
        <v>123.849024497535</v>
      </c>
      <c r="J34" s="163">
        <v>126.052199127688</v>
      </c>
    </row>
    <row r="35" spans="2:18" s="162" customFormat="1" x14ac:dyDescent="0.2">
      <c r="C35" s="163"/>
      <c r="D35" s="163"/>
      <c r="H35" s="162" t="s">
        <v>188</v>
      </c>
      <c r="I35" s="184">
        <v>112.56104600493001</v>
      </c>
      <c r="J35" s="163"/>
    </row>
    <row r="36" spans="2:18" s="162" customFormat="1" ht="14.25" x14ac:dyDescent="0.2">
      <c r="C36" s="370" t="s">
        <v>205</v>
      </c>
      <c r="D36" s="370"/>
      <c r="H36" s="162" t="s">
        <v>187</v>
      </c>
      <c r="I36" s="184">
        <v>110.499278315062</v>
      </c>
      <c r="J36" s="163"/>
      <c r="L36" s="164"/>
    </row>
    <row r="37" spans="2:18" s="162" customFormat="1" ht="14.25" x14ac:dyDescent="0.2">
      <c r="B37" s="172" t="s">
        <v>204</v>
      </c>
      <c r="C37" s="172">
        <v>2016</v>
      </c>
      <c r="D37" s="172">
        <v>2017</v>
      </c>
      <c r="H37" s="162" t="s">
        <v>186</v>
      </c>
      <c r="I37" s="184">
        <v>117.22941889931199</v>
      </c>
      <c r="J37" s="163"/>
      <c r="L37" s="181"/>
    </row>
    <row r="38" spans="2:18" s="162" customFormat="1" ht="14.25" x14ac:dyDescent="0.2">
      <c r="B38" s="162" t="s">
        <v>193</v>
      </c>
      <c r="C38" s="179">
        <v>2203.3863509999996</v>
      </c>
      <c r="D38" s="179">
        <v>2364.7023089999998</v>
      </c>
      <c r="E38" s="180">
        <f>I14/1000</f>
        <v>2364.7023089999998</v>
      </c>
      <c r="H38" s="162" t="s">
        <v>185</v>
      </c>
      <c r="I38" s="184">
        <v>115.754200552604</v>
      </c>
      <c r="J38" s="163"/>
      <c r="L38" s="181"/>
    </row>
    <row r="39" spans="2:18" s="162" customFormat="1" ht="14.25" x14ac:dyDescent="0.2">
      <c r="B39" s="162" t="s">
        <v>192</v>
      </c>
      <c r="C39" s="179">
        <v>2447.5564640000002</v>
      </c>
      <c r="D39" s="179">
        <v>2404.424348</v>
      </c>
      <c r="E39" s="180">
        <f t="shared" ref="E39:E49" si="2">I15/1000</f>
        <v>2404.424348</v>
      </c>
      <c r="H39" s="162" t="s">
        <v>184</v>
      </c>
      <c r="I39" s="184">
        <v>125.877508852372</v>
      </c>
      <c r="J39" s="163"/>
      <c r="L39" s="181"/>
    </row>
    <row r="40" spans="2:18" s="162" customFormat="1" ht="14.25" x14ac:dyDescent="0.2">
      <c r="B40" s="162" t="s">
        <v>191</v>
      </c>
      <c r="C40" s="179">
        <v>2588.2436290000001</v>
      </c>
      <c r="D40" s="179">
        <v>2990.1670750000003</v>
      </c>
      <c r="E40" s="180">
        <f t="shared" si="2"/>
        <v>2990.1670750000003</v>
      </c>
      <c r="H40" s="162" t="s">
        <v>183</v>
      </c>
      <c r="I40" s="184">
        <v>102.728461417918</v>
      </c>
      <c r="J40" s="163"/>
      <c r="L40" s="181"/>
      <c r="N40" s="375" t="s">
        <v>203</v>
      </c>
      <c r="O40" s="375"/>
      <c r="P40" s="375"/>
      <c r="Q40" s="375"/>
    </row>
    <row r="41" spans="2:18" s="162" customFormat="1" x14ac:dyDescent="0.2">
      <c r="B41" s="162" t="s">
        <v>190</v>
      </c>
      <c r="C41" s="179">
        <v>2558.6660750000001</v>
      </c>
      <c r="D41" s="179">
        <v>2356.7879210000001</v>
      </c>
      <c r="E41" s="180">
        <f t="shared" si="2"/>
        <v>2356.7879210000001</v>
      </c>
      <c r="N41" s="176"/>
      <c r="O41" s="176"/>
      <c r="P41" s="176"/>
      <c r="Q41" s="176"/>
    </row>
    <row r="42" spans="2:18" s="162" customFormat="1" x14ac:dyDescent="0.2">
      <c r="B42" s="162" t="s">
        <v>29</v>
      </c>
      <c r="C42" s="179">
        <v>2434.2689770000002</v>
      </c>
      <c r="D42" s="179">
        <v>2709.707253</v>
      </c>
      <c r="E42" s="180">
        <f t="shared" si="2"/>
        <v>2709.707253</v>
      </c>
      <c r="I42" s="370" t="s">
        <v>202</v>
      </c>
      <c r="J42" s="370"/>
      <c r="N42" s="176"/>
      <c r="O42" s="376" t="s">
        <v>201</v>
      </c>
      <c r="P42" s="176"/>
      <c r="Q42" s="176"/>
    </row>
    <row r="43" spans="2:18" s="162" customFormat="1" x14ac:dyDescent="0.2">
      <c r="B43" s="162" t="s">
        <v>189</v>
      </c>
      <c r="C43" s="179">
        <v>2694.1337920000001</v>
      </c>
      <c r="D43" s="179">
        <v>2732.0033920000001</v>
      </c>
      <c r="E43" s="180">
        <f t="shared" si="2"/>
        <v>2732.0033920000001</v>
      </c>
      <c r="H43" s="172" t="s">
        <v>200</v>
      </c>
      <c r="I43" s="172">
        <v>2016</v>
      </c>
      <c r="J43" s="172">
        <v>2017</v>
      </c>
      <c r="L43" s="183"/>
      <c r="N43" s="176"/>
      <c r="O43" s="376"/>
      <c r="P43" s="182" t="s">
        <v>199</v>
      </c>
      <c r="Q43" s="182" t="s">
        <v>198</v>
      </c>
    </row>
    <row r="44" spans="2:18" s="162" customFormat="1" x14ac:dyDescent="0.2">
      <c r="B44" s="162" t="s">
        <v>188</v>
      </c>
      <c r="C44" s="179">
        <v>2378.5230150000002</v>
      </c>
      <c r="D44" s="179"/>
      <c r="E44" s="180">
        <f t="shared" si="2"/>
        <v>0</v>
      </c>
      <c r="H44" s="162" t="s">
        <v>193</v>
      </c>
      <c r="I44" s="177">
        <v>140.001</v>
      </c>
      <c r="J44" s="177">
        <v>142.20400000000001</v>
      </c>
      <c r="K44" s="178">
        <f>K14/1000</f>
        <v>142.20400000000001</v>
      </c>
      <c r="M44" s="177"/>
      <c r="N44" s="176" t="s">
        <v>193</v>
      </c>
      <c r="O44" s="175">
        <f>IF(Q44="","",(Q44-P44)*1000)</f>
        <v>2203.0000000000027</v>
      </c>
      <c r="P44" s="174">
        <v>140.001</v>
      </c>
      <c r="Q44" s="174">
        <f>IF(J44="","",J44)</f>
        <v>142.20400000000001</v>
      </c>
      <c r="R44" s="173"/>
    </row>
    <row r="45" spans="2:18" s="162" customFormat="1" ht="14.25" x14ac:dyDescent="0.2">
      <c r="B45" s="162" t="s">
        <v>187</v>
      </c>
      <c r="C45" s="179">
        <v>2503.8538909999997</v>
      </c>
      <c r="D45" s="179"/>
      <c r="E45" s="180">
        <f t="shared" si="2"/>
        <v>0</v>
      </c>
      <c r="H45" s="162" t="s">
        <v>192</v>
      </c>
      <c r="I45" s="177">
        <v>141.09200000000001</v>
      </c>
      <c r="J45" s="177">
        <v>143.29900000000001</v>
      </c>
      <c r="K45" s="178">
        <f t="shared" ref="K45:K55" si="3">K15/1000</f>
        <v>143.29900000000001</v>
      </c>
      <c r="L45" s="181"/>
      <c r="M45" s="177"/>
      <c r="N45" s="176" t="s">
        <v>192</v>
      </c>
      <c r="O45" s="175">
        <f t="shared" ref="O45:O55" si="4">IF(Q45="","",(Q45-P45)*1000)</f>
        <v>2206.9999999999936</v>
      </c>
      <c r="P45" s="174">
        <v>141.09200000000001</v>
      </c>
      <c r="Q45" s="174">
        <f t="shared" ref="Q45:Q48" si="5">IF(J45="","",J45)</f>
        <v>143.29900000000001</v>
      </c>
      <c r="R45" s="173"/>
    </row>
    <row r="46" spans="2:18" s="162" customFormat="1" ht="14.25" x14ac:dyDescent="0.2">
      <c r="B46" s="162" t="s">
        <v>186</v>
      </c>
      <c r="C46" s="179">
        <v>2708.8879489999999</v>
      </c>
      <c r="D46" s="179"/>
      <c r="E46" s="180">
        <f t="shared" si="2"/>
        <v>0</v>
      </c>
      <c r="H46" s="162" t="s">
        <v>191</v>
      </c>
      <c r="I46" s="177">
        <v>141.37700000000001</v>
      </c>
      <c r="J46" s="177">
        <v>143.99299999999999</v>
      </c>
      <c r="K46" s="178">
        <f>K16/1000</f>
        <v>143.99299999999999</v>
      </c>
      <c r="L46" s="181"/>
      <c r="M46" s="177"/>
      <c r="N46" s="176" t="s">
        <v>191</v>
      </c>
      <c r="O46" s="175">
        <f t="shared" si="4"/>
        <v>2615.9999999999854</v>
      </c>
      <c r="P46" s="174">
        <v>141.37700000000001</v>
      </c>
      <c r="Q46" s="174">
        <f t="shared" si="5"/>
        <v>143.99299999999999</v>
      </c>
      <c r="R46" s="173"/>
    </row>
    <row r="47" spans="2:18" s="162" customFormat="1" x14ac:dyDescent="0.2">
      <c r="B47" s="162" t="s">
        <v>185</v>
      </c>
      <c r="C47" s="179">
        <v>2384.5074319999999</v>
      </c>
      <c r="D47" s="179"/>
      <c r="E47" s="180">
        <f t="shared" si="2"/>
        <v>0</v>
      </c>
      <c r="H47" s="162" t="s">
        <v>190</v>
      </c>
      <c r="I47" s="177">
        <v>141.20500000000001</v>
      </c>
      <c r="J47" s="177">
        <v>144.42099999999999</v>
      </c>
      <c r="K47" s="178">
        <f t="shared" si="3"/>
        <v>144.42099999999999</v>
      </c>
      <c r="M47" s="177"/>
      <c r="N47" s="176" t="s">
        <v>190</v>
      </c>
      <c r="O47" s="175">
        <f t="shared" si="4"/>
        <v>3215.99999999998</v>
      </c>
      <c r="P47" s="174">
        <v>141.20500000000001</v>
      </c>
      <c r="Q47" s="174">
        <f t="shared" si="5"/>
        <v>144.42099999999999</v>
      </c>
      <c r="R47" s="173"/>
    </row>
    <row r="48" spans="2:18" s="162" customFormat="1" x14ac:dyDescent="0.2">
      <c r="B48" s="162" t="s">
        <v>184</v>
      </c>
      <c r="C48" s="179">
        <v>2666.511497</v>
      </c>
      <c r="D48" s="179"/>
      <c r="E48" s="180">
        <f t="shared" si="2"/>
        <v>0</v>
      </c>
      <c r="H48" s="162" t="s">
        <v>29</v>
      </c>
      <c r="I48" s="177">
        <v>141.773</v>
      </c>
      <c r="J48" s="177">
        <v>144.04499999999999</v>
      </c>
      <c r="K48" s="178">
        <f t="shared" si="3"/>
        <v>144.04499999999999</v>
      </c>
      <c r="M48" s="177"/>
      <c r="N48" s="176" t="s">
        <v>29</v>
      </c>
      <c r="O48" s="175">
        <f t="shared" si="4"/>
        <v>2271.9999999999914</v>
      </c>
      <c r="P48" s="174">
        <v>141.773</v>
      </c>
      <c r="Q48" s="174">
        <f t="shared" si="5"/>
        <v>144.04499999999999</v>
      </c>
      <c r="R48" s="173"/>
    </row>
    <row r="49" spans="2:19" s="162" customFormat="1" x14ac:dyDescent="0.2">
      <c r="B49" s="162" t="s">
        <v>183</v>
      </c>
      <c r="C49" s="179">
        <v>2338.746807</v>
      </c>
      <c r="D49" s="179"/>
      <c r="E49" s="180">
        <f t="shared" si="2"/>
        <v>0</v>
      </c>
      <c r="H49" s="162" t="s">
        <v>189</v>
      </c>
      <c r="I49" s="177">
        <v>142.119</v>
      </c>
      <c r="J49" s="177">
        <v>144.28399999999999</v>
      </c>
      <c r="K49" s="178">
        <f t="shared" si="3"/>
        <v>144.28399999999999</v>
      </c>
      <c r="M49" s="177"/>
      <c r="N49" s="176" t="s">
        <v>189</v>
      </c>
      <c r="O49" s="175">
        <f t="shared" si="4"/>
        <v>2164.9999999999918</v>
      </c>
      <c r="P49" s="174">
        <v>142.119</v>
      </c>
      <c r="Q49" s="174">
        <f>IF(J49="","",J49)</f>
        <v>144.28399999999999</v>
      </c>
      <c r="R49" s="173"/>
    </row>
    <row r="50" spans="2:19" s="162" customFormat="1" x14ac:dyDescent="0.2">
      <c r="C50" s="163"/>
      <c r="D50" s="163"/>
      <c r="H50" s="162" t="s">
        <v>188</v>
      </c>
      <c r="I50" s="177">
        <v>142.27699999999999</v>
      </c>
      <c r="J50" s="177"/>
      <c r="K50" s="178">
        <f t="shared" si="3"/>
        <v>0</v>
      </c>
      <c r="M50" s="177"/>
      <c r="N50" s="176" t="s">
        <v>188</v>
      </c>
      <c r="O50" s="175" t="str">
        <f t="shared" si="4"/>
        <v/>
      </c>
      <c r="P50" s="174">
        <v>142.27699999999999</v>
      </c>
      <c r="Q50" s="174" t="str">
        <f t="shared" ref="Q50:Q55" si="6">IF(J50="","",J50)</f>
        <v/>
      </c>
      <c r="R50" s="173"/>
    </row>
    <row r="51" spans="2:19" s="162" customFormat="1" x14ac:dyDescent="0.2">
      <c r="C51" s="163"/>
      <c r="D51" s="163"/>
      <c r="H51" s="162" t="s">
        <v>187</v>
      </c>
      <c r="I51" s="177">
        <v>142.98500000000001</v>
      </c>
      <c r="J51" s="177"/>
      <c r="K51" s="178">
        <f t="shared" si="3"/>
        <v>0</v>
      </c>
      <c r="M51" s="177"/>
      <c r="N51" s="176" t="s">
        <v>187</v>
      </c>
      <c r="O51" s="175" t="str">
        <f t="shared" si="4"/>
        <v/>
      </c>
      <c r="P51" s="174">
        <v>142.98500000000001</v>
      </c>
      <c r="Q51" s="174" t="str">
        <f t="shared" si="6"/>
        <v/>
      </c>
      <c r="R51" s="173"/>
      <c r="S51" s="160"/>
    </row>
    <row r="52" spans="2:19" s="162" customFormat="1" ht="14.25" x14ac:dyDescent="0.2">
      <c r="C52" s="370" t="s">
        <v>197</v>
      </c>
      <c r="D52" s="370"/>
      <c r="H52" s="162" t="s">
        <v>186</v>
      </c>
      <c r="I52" s="177">
        <v>143.16200000000001</v>
      </c>
      <c r="J52" s="177"/>
      <c r="K52" s="178">
        <f t="shared" si="3"/>
        <v>0</v>
      </c>
      <c r="L52" s="164"/>
      <c r="M52" s="177"/>
      <c r="N52" s="176" t="s">
        <v>186</v>
      </c>
      <c r="O52" s="175" t="str">
        <f t="shared" si="4"/>
        <v/>
      </c>
      <c r="P52" s="174">
        <v>143.16200000000001</v>
      </c>
      <c r="Q52" s="174" t="str">
        <f t="shared" si="6"/>
        <v/>
      </c>
      <c r="R52" s="173"/>
      <c r="S52" s="160"/>
    </row>
    <row r="53" spans="2:19" s="162" customFormat="1" ht="14.25" x14ac:dyDescent="0.2">
      <c r="B53" s="172" t="s">
        <v>196</v>
      </c>
      <c r="C53" s="171">
        <v>2016</v>
      </c>
      <c r="D53" s="171">
        <v>2017</v>
      </c>
      <c r="H53" s="162" t="s">
        <v>185</v>
      </c>
      <c r="I53" s="177">
        <v>143.495</v>
      </c>
      <c r="J53" s="177"/>
      <c r="K53" s="178">
        <f t="shared" si="3"/>
        <v>0</v>
      </c>
      <c r="L53" s="164"/>
      <c r="M53" s="177"/>
      <c r="N53" s="176" t="s">
        <v>185</v>
      </c>
      <c r="O53" s="175" t="str">
        <f t="shared" si="4"/>
        <v/>
      </c>
      <c r="P53" s="174">
        <v>143.495</v>
      </c>
      <c r="Q53" s="174" t="str">
        <f t="shared" si="6"/>
        <v/>
      </c>
      <c r="R53" s="173"/>
      <c r="S53" s="160"/>
    </row>
    <row r="54" spans="2:19" s="162" customFormat="1" ht="14.25" x14ac:dyDescent="0.2">
      <c r="B54" s="162" t="s">
        <v>193</v>
      </c>
      <c r="C54" s="168">
        <v>2708.3858329583359</v>
      </c>
      <c r="D54" s="168">
        <v>2796.0460676211642</v>
      </c>
      <c r="H54" s="162" t="s">
        <v>184</v>
      </c>
      <c r="I54" s="177">
        <v>143.416</v>
      </c>
      <c r="J54" s="177"/>
      <c r="K54" s="178">
        <f t="shared" si="3"/>
        <v>0</v>
      </c>
      <c r="L54" s="164"/>
      <c r="M54" s="177"/>
      <c r="N54" s="176" t="s">
        <v>184</v>
      </c>
      <c r="O54" s="175" t="str">
        <f t="shared" si="4"/>
        <v/>
      </c>
      <c r="P54" s="174">
        <v>143.416</v>
      </c>
      <c r="Q54" s="174" t="str">
        <f t="shared" si="6"/>
        <v/>
      </c>
      <c r="R54" s="173"/>
      <c r="S54" s="160"/>
    </row>
    <row r="55" spans="2:19" s="162" customFormat="1" x14ac:dyDescent="0.2">
      <c r="B55" s="162" t="s">
        <v>192</v>
      </c>
      <c r="C55" s="168">
        <v>2674.7800229637401</v>
      </c>
      <c r="D55" s="179">
        <v>2726.9899092108108</v>
      </c>
      <c r="H55" s="162" t="s">
        <v>183</v>
      </c>
      <c r="I55" s="177">
        <v>142.755</v>
      </c>
      <c r="J55" s="177"/>
      <c r="K55" s="178">
        <f t="shared" si="3"/>
        <v>0</v>
      </c>
      <c r="M55" s="177"/>
      <c r="N55" s="176" t="s">
        <v>183</v>
      </c>
      <c r="O55" s="175" t="str">
        <f t="shared" si="4"/>
        <v/>
      </c>
      <c r="P55" s="174">
        <v>142.755</v>
      </c>
      <c r="Q55" s="174" t="str">
        <f t="shared" si="6"/>
        <v/>
      </c>
      <c r="R55" s="173"/>
      <c r="S55" s="160"/>
    </row>
    <row r="56" spans="2:19" s="162" customFormat="1" x14ac:dyDescent="0.2">
      <c r="B56" s="162" t="s">
        <v>191</v>
      </c>
      <c r="C56" s="168">
        <v>2787.1692000820503</v>
      </c>
      <c r="D56" s="168">
        <v>2859.4409867146319</v>
      </c>
      <c r="M56" s="160"/>
      <c r="N56" s="160"/>
      <c r="O56" s="160"/>
      <c r="P56" s="160"/>
      <c r="Q56" s="160"/>
      <c r="R56" s="160"/>
      <c r="S56" s="160"/>
    </row>
    <row r="57" spans="2:19" s="162" customFormat="1" x14ac:dyDescent="0.2">
      <c r="B57" s="162" t="s">
        <v>190</v>
      </c>
      <c r="C57" s="168">
        <v>2800.934032081017</v>
      </c>
      <c r="D57" s="168">
        <v>2847.5273263583549</v>
      </c>
      <c r="G57" s="370" t="s">
        <v>195</v>
      </c>
      <c r="H57" s="370"/>
      <c r="I57" s="370"/>
      <c r="M57" s="160"/>
      <c r="N57" s="160"/>
      <c r="O57" s="160"/>
      <c r="P57" s="160"/>
      <c r="Q57" s="160"/>
      <c r="R57" s="160"/>
      <c r="S57" s="160"/>
    </row>
    <row r="58" spans="2:19" s="162" customFormat="1" x14ac:dyDescent="0.2">
      <c r="B58" s="162" t="s">
        <v>29</v>
      </c>
      <c r="C58" s="168">
        <v>2860.3119211697572</v>
      </c>
      <c r="D58" s="168">
        <v>2978.5500850428684</v>
      </c>
      <c r="E58" s="170"/>
      <c r="G58" s="172" t="s">
        <v>194</v>
      </c>
      <c r="H58" s="171">
        <v>2016</v>
      </c>
      <c r="I58" s="171">
        <v>2017</v>
      </c>
      <c r="M58" s="160"/>
      <c r="N58" s="160"/>
      <c r="O58" s="160"/>
      <c r="P58" s="160"/>
      <c r="Q58" s="160"/>
      <c r="R58" s="160"/>
      <c r="S58" s="160"/>
    </row>
    <row r="59" spans="2:19" s="162" customFormat="1" ht="14.25" x14ac:dyDescent="0.2">
      <c r="B59" s="162" t="s">
        <v>189</v>
      </c>
      <c r="C59" s="168">
        <v>2941.6707477536429</v>
      </c>
      <c r="D59" s="168">
        <v>3020.8413268276454</v>
      </c>
      <c r="E59" s="170"/>
      <c r="G59" s="162" t="s">
        <v>193</v>
      </c>
      <c r="H59" s="167">
        <v>15.738361518846293</v>
      </c>
      <c r="I59" s="167">
        <v>16.628943693566988</v>
      </c>
      <c r="J59" s="166">
        <f>I14/K14</f>
        <v>16.628943693566988</v>
      </c>
      <c r="L59" s="164"/>
      <c r="M59" s="160"/>
      <c r="N59" s="160"/>
      <c r="O59" s="160"/>
      <c r="P59" s="160"/>
      <c r="Q59" s="160"/>
      <c r="R59" s="160"/>
      <c r="S59" s="160"/>
    </row>
    <row r="60" spans="2:19" s="162" customFormat="1" ht="14.25" x14ac:dyDescent="0.2">
      <c r="B60" s="162" t="s">
        <v>188</v>
      </c>
      <c r="C60" s="168">
        <v>2753.6817405483671</v>
      </c>
      <c r="D60" s="168"/>
      <c r="E60" s="164"/>
      <c r="G60" s="162" t="s">
        <v>192</v>
      </c>
      <c r="H60" s="167">
        <v>17.347237717234147</v>
      </c>
      <c r="I60" s="167">
        <v>16.77907276394113</v>
      </c>
      <c r="J60" s="166">
        <f t="shared" ref="J60:J70" si="7">I15/K15</f>
        <v>16.77907276394113</v>
      </c>
      <c r="L60" s="164"/>
      <c r="M60" s="160"/>
      <c r="N60" s="160"/>
      <c r="O60" s="160"/>
      <c r="P60" s="160"/>
      <c r="Q60" s="160"/>
      <c r="R60" s="160"/>
      <c r="S60" s="160"/>
    </row>
    <row r="61" spans="2:19" s="162" customFormat="1" ht="14.25" x14ac:dyDescent="0.2">
      <c r="B61" s="162" t="s">
        <v>187</v>
      </c>
      <c r="C61" s="168">
        <v>2738.7186348218343</v>
      </c>
      <c r="D61" s="168"/>
      <c r="E61" s="164"/>
      <c r="G61" s="162" t="s">
        <v>191</v>
      </c>
      <c r="H61" s="167">
        <v>18.307388252686081</v>
      </c>
      <c r="I61" s="167">
        <v>20.766058593126058</v>
      </c>
      <c r="J61" s="166">
        <f t="shared" si="7"/>
        <v>20.766058593126058</v>
      </c>
      <c r="M61" s="160"/>
      <c r="N61" s="160"/>
      <c r="O61" s="160"/>
      <c r="P61" s="160"/>
      <c r="Q61" s="160"/>
      <c r="R61" s="160"/>
      <c r="S61" s="160"/>
    </row>
    <row r="62" spans="2:19" s="162" customFormat="1" ht="14.25" x14ac:dyDescent="0.2">
      <c r="B62" s="162" t="s">
        <v>186</v>
      </c>
      <c r="C62" s="168">
        <v>2710.703350050991</v>
      </c>
      <c r="D62" s="168"/>
      <c r="E62" s="164"/>
      <c r="G62" s="162" t="s">
        <v>190</v>
      </c>
      <c r="H62" s="167">
        <v>18.120222902871713</v>
      </c>
      <c r="I62" s="167">
        <v>16.318872747038174</v>
      </c>
      <c r="J62" s="166">
        <f t="shared" si="7"/>
        <v>16.318872747038174</v>
      </c>
      <c r="K62" s="165"/>
      <c r="M62" s="160"/>
      <c r="N62" s="160"/>
      <c r="O62" s="169"/>
      <c r="P62" s="160"/>
      <c r="Q62" s="160"/>
      <c r="R62" s="160"/>
      <c r="S62" s="160"/>
    </row>
    <row r="63" spans="2:19" s="162" customFormat="1" ht="14.25" x14ac:dyDescent="0.2">
      <c r="B63" s="162" t="s">
        <v>185</v>
      </c>
      <c r="C63" s="168">
        <v>2748.187267849054</v>
      </c>
      <c r="D63" s="168"/>
      <c r="E63" s="164"/>
      <c r="G63" s="162" t="s">
        <v>29</v>
      </c>
      <c r="H63" s="167">
        <v>17.170187391111142</v>
      </c>
      <c r="I63" s="167">
        <v>18.811532875143186</v>
      </c>
      <c r="J63" s="166">
        <f t="shared" si="7"/>
        <v>18.811532875143186</v>
      </c>
      <c r="M63" s="160"/>
      <c r="N63" s="160"/>
      <c r="O63" s="160"/>
      <c r="P63" s="160"/>
      <c r="Q63" s="160"/>
      <c r="R63" s="160"/>
      <c r="S63" s="160"/>
    </row>
    <row r="64" spans="2:19" s="162" customFormat="1" x14ac:dyDescent="0.2">
      <c r="B64" s="162" t="s">
        <v>184</v>
      </c>
      <c r="C64" s="168">
        <v>3429.1780484743681</v>
      </c>
      <c r="D64" s="168"/>
      <c r="G64" s="162" t="s">
        <v>189</v>
      </c>
      <c r="H64" s="167">
        <v>18.956886777981833</v>
      </c>
      <c r="I64" s="167">
        <v>18.934901943389427</v>
      </c>
      <c r="J64" s="166">
        <f t="shared" si="7"/>
        <v>18.934901943389427</v>
      </c>
    </row>
    <row r="65" spans="2:13" s="162" customFormat="1" x14ac:dyDescent="0.2">
      <c r="B65" s="162" t="s">
        <v>183</v>
      </c>
      <c r="C65" s="168">
        <v>2900.9367657875382</v>
      </c>
      <c r="D65" s="168"/>
      <c r="G65" s="162" t="s">
        <v>188</v>
      </c>
      <c r="H65" s="167">
        <v>16.717551079935621</v>
      </c>
      <c r="I65" s="167"/>
      <c r="J65" s="166" t="e">
        <f t="shared" si="7"/>
        <v>#DIV/0!</v>
      </c>
      <c r="M65" s="165"/>
    </row>
    <row r="66" spans="2:13" s="162" customFormat="1" x14ac:dyDescent="0.2">
      <c r="C66" s="163"/>
      <c r="D66" s="163"/>
      <c r="G66" s="162" t="s">
        <v>187</v>
      </c>
      <c r="H66" s="167">
        <v>17.511304619365667</v>
      </c>
      <c r="I66" s="167"/>
      <c r="J66" s="166" t="e">
        <f t="shared" si="7"/>
        <v>#DIV/0!</v>
      </c>
      <c r="K66" s="165"/>
      <c r="M66" s="165"/>
    </row>
    <row r="67" spans="2:13" s="162" customFormat="1" x14ac:dyDescent="0.2">
      <c r="C67" s="163"/>
      <c r="D67" s="163"/>
      <c r="G67" s="162" t="s">
        <v>186</v>
      </c>
      <c r="H67" s="167">
        <v>18.921836444028443</v>
      </c>
      <c r="I67" s="167"/>
      <c r="J67" s="166" t="e">
        <f t="shared" si="7"/>
        <v>#DIV/0!</v>
      </c>
      <c r="K67" s="165"/>
      <c r="M67" s="165"/>
    </row>
    <row r="68" spans="2:13" s="162" customFormat="1" x14ac:dyDescent="0.2">
      <c r="C68" s="163"/>
      <c r="D68" s="163"/>
      <c r="G68" s="162" t="s">
        <v>185</v>
      </c>
      <c r="H68" s="167">
        <v>16.617355531551624</v>
      </c>
      <c r="I68" s="167"/>
      <c r="J68" s="166" t="e">
        <f t="shared" si="7"/>
        <v>#DIV/0!</v>
      </c>
      <c r="K68" s="165"/>
    </row>
    <row r="69" spans="2:13" s="162" customFormat="1" x14ac:dyDescent="0.2">
      <c r="C69" s="163"/>
      <c r="D69" s="163"/>
      <c r="G69" s="162" t="s">
        <v>184</v>
      </c>
      <c r="H69" s="167">
        <v>18.59284526831037</v>
      </c>
      <c r="I69" s="167"/>
      <c r="J69" s="166" t="e">
        <f t="shared" si="7"/>
        <v>#DIV/0!</v>
      </c>
      <c r="K69" s="165"/>
    </row>
    <row r="70" spans="2:13" s="162" customFormat="1" x14ac:dyDescent="0.2">
      <c r="C70" s="163"/>
      <c r="D70" s="163"/>
      <c r="G70" s="162" t="s">
        <v>183</v>
      </c>
      <c r="H70" s="167">
        <v>16.382941452138279</v>
      </c>
      <c r="I70" s="167"/>
      <c r="J70" s="166" t="e">
        <f t="shared" si="7"/>
        <v>#DIV/0!</v>
      </c>
      <c r="K70" s="165"/>
    </row>
    <row r="71" spans="2:13" s="162" customFormat="1" x14ac:dyDescent="0.2">
      <c r="C71" s="163"/>
      <c r="D71" s="163"/>
    </row>
    <row r="72" spans="2:13" s="162" customFormat="1" ht="14.25" x14ac:dyDescent="0.2">
      <c r="C72" s="163"/>
      <c r="D72" s="163"/>
      <c r="J72" s="164"/>
    </row>
    <row r="73" spans="2:13" s="162" customFormat="1" x14ac:dyDescent="0.2">
      <c r="C73" s="163"/>
      <c r="D73" s="163"/>
    </row>
    <row r="74" spans="2:13" s="162" customFormat="1" x14ac:dyDescent="0.2">
      <c r="C74" s="163"/>
      <c r="D74" s="163"/>
    </row>
    <row r="75" spans="2:13" s="162" customFormat="1" x14ac:dyDescent="0.2">
      <c r="C75" s="163"/>
      <c r="D75" s="163"/>
    </row>
    <row r="76" spans="2:13" s="162" customFormat="1" x14ac:dyDescent="0.2">
      <c r="C76" s="163"/>
      <c r="D76" s="163"/>
    </row>
    <row r="77" spans="2:13" s="162" customFormat="1" x14ac:dyDescent="0.2">
      <c r="C77" s="163"/>
      <c r="D77" s="163"/>
    </row>
    <row r="78" spans="2:13" s="162" customFormat="1" x14ac:dyDescent="0.2">
      <c r="C78" s="163"/>
      <c r="D78" s="163"/>
    </row>
    <row r="79" spans="2:13" s="162" customFormat="1" x14ac:dyDescent="0.2">
      <c r="C79" s="163"/>
      <c r="D79" s="163"/>
    </row>
    <row r="80" spans="2:13" s="162" customFormat="1" x14ac:dyDescent="0.2">
      <c r="C80" s="163"/>
      <c r="D80" s="163"/>
    </row>
    <row r="81" spans="3:4" s="162" customFormat="1" x14ac:dyDescent="0.2">
      <c r="C81" s="163"/>
      <c r="D81" s="163"/>
    </row>
    <row r="82" spans="3:4" s="162" customFormat="1" x14ac:dyDescent="0.2">
      <c r="C82" s="163"/>
      <c r="D82" s="163"/>
    </row>
    <row r="83" spans="3:4" s="162" customFormat="1" x14ac:dyDescent="0.2">
      <c r="C83" s="163"/>
      <c r="D83" s="163"/>
    </row>
    <row r="84" spans="3:4" s="162" customFormat="1" x14ac:dyDescent="0.2">
      <c r="C84" s="163"/>
      <c r="D84" s="163"/>
    </row>
    <row r="85" spans="3:4" s="162" customFormat="1" x14ac:dyDescent="0.2">
      <c r="C85" s="163"/>
      <c r="D85" s="163"/>
    </row>
    <row r="86" spans="3:4" s="162" customFormat="1" x14ac:dyDescent="0.2">
      <c r="C86" s="163"/>
      <c r="D86" s="163"/>
    </row>
    <row r="87" spans="3:4" s="162" customFormat="1" x14ac:dyDescent="0.2">
      <c r="C87" s="163"/>
      <c r="D87" s="163"/>
    </row>
    <row r="88" spans="3:4" s="162" customFormat="1" x14ac:dyDescent="0.2">
      <c r="C88" s="163"/>
      <c r="D88" s="163"/>
    </row>
    <row r="89" spans="3:4" s="162" customFormat="1" x14ac:dyDescent="0.2">
      <c r="C89" s="163"/>
      <c r="D89" s="163"/>
    </row>
    <row r="90" spans="3:4" s="162" customFormat="1" x14ac:dyDescent="0.2">
      <c r="C90" s="163"/>
      <c r="D90" s="163"/>
    </row>
  </sheetData>
  <mergeCells count="12">
    <mergeCell ref="N40:Q40"/>
    <mergeCell ref="I42:J42"/>
    <mergeCell ref="O42:O43"/>
    <mergeCell ref="C52:D52"/>
    <mergeCell ref="G57:I57"/>
    <mergeCell ref="I27:J27"/>
    <mergeCell ref="C36:D36"/>
    <mergeCell ref="G1:H1"/>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69" t="s">
        <v>330</v>
      </c>
      <c r="B1" s="270"/>
    </row>
    <row r="5" spans="1:2" ht="14.25" x14ac:dyDescent="0.2">
      <c r="A5" s="271" t="s">
        <v>132</v>
      </c>
      <c r="B5" s="272" t="s">
        <v>331</v>
      </c>
    </row>
    <row r="6" spans="1:2" ht="14.25" x14ac:dyDescent="0.2">
      <c r="A6" s="271">
        <v>0</v>
      </c>
      <c r="B6" s="272" t="s">
        <v>332</v>
      </c>
    </row>
    <row r="7" spans="1:2" ht="14.25" x14ac:dyDescent="0.2">
      <c r="A7" s="259"/>
      <c r="B7" s="272" t="s">
        <v>333</v>
      </c>
    </row>
    <row r="8" spans="1:2" ht="14.25" x14ac:dyDescent="0.2">
      <c r="A8" s="271" t="s">
        <v>21</v>
      </c>
      <c r="B8" s="272" t="s">
        <v>334</v>
      </c>
    </row>
    <row r="9" spans="1:2" ht="14.25" x14ac:dyDescent="0.2">
      <c r="A9" s="271" t="s">
        <v>335</v>
      </c>
      <c r="B9" s="272" t="s">
        <v>336</v>
      </c>
    </row>
    <row r="10" spans="1:2" ht="14.25" x14ac:dyDescent="0.2">
      <c r="A10" s="271" t="s">
        <v>337</v>
      </c>
      <c r="B10" s="272" t="s">
        <v>338</v>
      </c>
    </row>
    <row r="11" spans="1:2" ht="14.25" x14ac:dyDescent="0.2">
      <c r="A11" s="271" t="s">
        <v>339</v>
      </c>
      <c r="B11" s="272" t="s">
        <v>340</v>
      </c>
    </row>
    <row r="12" spans="1:2" ht="14.25" x14ac:dyDescent="0.2">
      <c r="A12" s="271" t="s">
        <v>341</v>
      </c>
      <c r="B12" s="272" t="s">
        <v>342</v>
      </c>
    </row>
    <row r="13" spans="1:2" ht="14.25" x14ac:dyDescent="0.2">
      <c r="A13" s="271" t="s">
        <v>343</v>
      </c>
      <c r="B13" s="272" t="s">
        <v>344</v>
      </c>
    </row>
    <row r="14" spans="1:2" ht="14.25" x14ac:dyDescent="0.2">
      <c r="A14" s="271" t="s">
        <v>345</v>
      </c>
      <c r="B14" s="272" t="s">
        <v>346</v>
      </c>
    </row>
    <row r="15" spans="1:2" ht="14.25" x14ac:dyDescent="0.2">
      <c r="A15" s="272"/>
    </row>
    <row r="16" spans="1:2" ht="42.75" x14ac:dyDescent="0.2">
      <c r="A16" s="273" t="s">
        <v>347</v>
      </c>
      <c r="B16" s="263" t="s">
        <v>348</v>
      </c>
    </row>
    <row r="17" spans="1:2" ht="14.25" x14ac:dyDescent="0.2">
      <c r="A17" s="272" t="s">
        <v>349</v>
      </c>
      <c r="B17" s="2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8" customWidth="1"/>
    <col min="2" max="16384" width="12.85546875" style="208"/>
  </cols>
  <sheetData>
    <row r="1" spans="1:7" x14ac:dyDescent="0.2">
      <c r="A1" s="207" t="s">
        <v>220</v>
      </c>
      <c r="B1" s="207"/>
      <c r="C1" s="207"/>
      <c r="D1" s="207"/>
      <c r="E1" s="207"/>
      <c r="F1" s="207"/>
      <c r="G1" s="207"/>
    </row>
    <row r="2" spans="1:7" x14ac:dyDescent="0.2">
      <c r="A2" s="207"/>
      <c r="B2" s="207"/>
      <c r="C2" s="207"/>
      <c r="D2" s="207"/>
      <c r="E2" s="207"/>
      <c r="F2" s="207"/>
      <c r="G2" s="207"/>
    </row>
    <row r="3" spans="1:7" x14ac:dyDescent="0.2">
      <c r="A3" s="207"/>
      <c r="B3" s="207"/>
      <c r="C3" s="207"/>
      <c r="D3" s="207"/>
      <c r="E3" s="207"/>
      <c r="F3" s="207"/>
      <c r="G3" s="207"/>
    </row>
    <row r="4" spans="1:7" x14ac:dyDescent="0.2">
      <c r="A4" s="207"/>
      <c r="B4" s="207"/>
      <c r="C4" s="207"/>
      <c r="D4" s="207"/>
      <c r="E4" s="207"/>
      <c r="F4" s="207"/>
      <c r="G4" s="207"/>
    </row>
    <row r="5" spans="1:7" x14ac:dyDescent="0.2">
      <c r="A5" s="207"/>
      <c r="B5" s="207"/>
      <c r="C5" s="207"/>
      <c r="D5" s="207"/>
      <c r="E5" s="207"/>
      <c r="F5" s="207"/>
      <c r="G5" s="207"/>
    </row>
    <row r="6" spans="1:7" ht="17.25" customHeight="1" x14ac:dyDescent="0.2">
      <c r="A6" s="209" t="s">
        <v>221</v>
      </c>
      <c r="B6" s="207"/>
      <c r="C6" s="207"/>
      <c r="D6" s="207"/>
      <c r="E6" s="207"/>
      <c r="F6" s="207"/>
      <c r="G6" s="207"/>
    </row>
    <row r="7" spans="1:7" ht="39.75" customHeight="1" x14ac:dyDescent="0.2">
      <c r="A7" s="210"/>
      <c r="B7" s="207"/>
      <c r="C7" s="207"/>
      <c r="D7" s="207"/>
      <c r="E7" s="207"/>
      <c r="F7" s="207"/>
      <c r="G7" s="207"/>
    </row>
    <row r="8" spans="1:7" x14ac:dyDescent="0.2">
      <c r="A8" s="207"/>
      <c r="B8" s="207"/>
      <c r="C8" s="207"/>
      <c r="D8" s="207"/>
      <c r="E8" s="207"/>
      <c r="F8" s="207"/>
      <c r="G8" s="207"/>
    </row>
    <row r="9" spans="1:7" x14ac:dyDescent="0.2">
      <c r="A9" s="207"/>
      <c r="B9" s="211" t="s">
        <v>222</v>
      </c>
      <c r="C9" s="207"/>
      <c r="D9" s="207"/>
      <c r="E9" s="207"/>
      <c r="F9" s="207"/>
      <c r="G9" s="207"/>
    </row>
    <row r="10" spans="1:7" x14ac:dyDescent="0.2">
      <c r="A10" s="207"/>
      <c r="B10" s="207"/>
      <c r="C10" s="207"/>
      <c r="D10" s="207"/>
      <c r="E10" s="207"/>
      <c r="F10" s="207"/>
      <c r="G10" s="207"/>
    </row>
    <row r="11" spans="1:7" ht="9" customHeight="1" x14ac:dyDescent="0.2">
      <c r="A11" s="207"/>
      <c r="B11" s="207"/>
      <c r="C11" s="207"/>
      <c r="D11" s="207"/>
      <c r="E11" s="207"/>
      <c r="F11" s="207"/>
      <c r="G11" s="207"/>
    </row>
    <row r="12" spans="1:7" ht="15.75" customHeight="1" x14ac:dyDescent="0.2">
      <c r="A12" s="212" t="s">
        <v>223</v>
      </c>
      <c r="B12" s="213">
        <v>2</v>
      </c>
      <c r="C12" s="207"/>
      <c r="D12" s="207"/>
      <c r="E12" s="207"/>
      <c r="F12" s="207"/>
      <c r="G12" s="207"/>
    </row>
    <row r="13" spans="1:7" x14ac:dyDescent="0.2">
      <c r="A13" s="207"/>
      <c r="B13" s="211"/>
      <c r="C13" s="207"/>
      <c r="D13" s="207"/>
      <c r="E13" s="207"/>
      <c r="F13" s="207"/>
      <c r="G13" s="207"/>
    </row>
    <row r="14" spans="1:7" x14ac:dyDescent="0.2">
      <c r="A14" s="207"/>
      <c r="B14" s="211"/>
      <c r="C14" s="207"/>
      <c r="D14" s="207"/>
      <c r="E14" s="207"/>
      <c r="F14" s="207"/>
      <c r="G14" s="207"/>
    </row>
    <row r="15" spans="1:7" ht="15.75" customHeight="1" x14ac:dyDescent="0.2">
      <c r="A15" s="212" t="s">
        <v>224</v>
      </c>
      <c r="C15" s="207"/>
      <c r="D15" s="207"/>
      <c r="E15" s="207"/>
      <c r="F15" s="207"/>
      <c r="G15" s="207"/>
    </row>
    <row r="16" spans="1:7" ht="15" customHeight="1" x14ac:dyDescent="0.2">
      <c r="A16" s="212" t="s">
        <v>225</v>
      </c>
      <c r="B16" s="213">
        <v>4</v>
      </c>
      <c r="C16" s="207"/>
      <c r="D16" s="207"/>
      <c r="E16" s="207"/>
      <c r="F16" s="207"/>
      <c r="G16" s="207"/>
    </row>
    <row r="17" spans="1:7" x14ac:dyDescent="0.2">
      <c r="A17" s="207"/>
      <c r="B17" s="211"/>
      <c r="C17" s="207"/>
      <c r="D17" s="207"/>
      <c r="E17" s="207"/>
      <c r="F17" s="207"/>
      <c r="G17" s="207"/>
    </row>
    <row r="18" spans="1:7" x14ac:dyDescent="0.2">
      <c r="A18" s="207"/>
      <c r="B18" s="211"/>
      <c r="C18" s="207"/>
      <c r="D18" s="207"/>
      <c r="E18" s="207"/>
      <c r="F18" s="207"/>
      <c r="G18" s="207"/>
    </row>
    <row r="19" spans="1:7" x14ac:dyDescent="0.2">
      <c r="A19" s="212" t="s">
        <v>226</v>
      </c>
      <c r="B19" s="211"/>
      <c r="C19" s="207"/>
      <c r="D19" s="207"/>
      <c r="E19" s="207"/>
      <c r="F19" s="207"/>
      <c r="G19" s="207"/>
    </row>
    <row r="20" spans="1:7" x14ac:dyDescent="0.2">
      <c r="A20" s="207"/>
      <c r="B20" s="211"/>
      <c r="C20" s="207"/>
      <c r="D20" s="207"/>
      <c r="E20" s="207"/>
      <c r="F20" s="207"/>
      <c r="G20" s="207"/>
    </row>
    <row r="21" spans="1:7" ht="12.75" customHeight="1" x14ac:dyDescent="0.2">
      <c r="A21" s="207" t="s">
        <v>227</v>
      </c>
      <c r="B21" s="211"/>
      <c r="C21" s="207"/>
      <c r="D21" s="207"/>
      <c r="E21" s="207"/>
      <c r="F21" s="207"/>
      <c r="G21" s="207"/>
    </row>
    <row r="22" spans="1:7" ht="12.75" customHeight="1" x14ac:dyDescent="0.2">
      <c r="A22" s="207" t="s">
        <v>228</v>
      </c>
      <c r="B22" s="211">
        <v>6</v>
      </c>
      <c r="C22" s="207"/>
      <c r="D22" s="207"/>
      <c r="E22" s="207"/>
      <c r="F22" s="207"/>
      <c r="G22" s="207"/>
    </row>
    <row r="23" spans="1:7" x14ac:dyDescent="0.2">
      <c r="A23" s="207"/>
      <c r="B23" s="211"/>
      <c r="C23" s="207"/>
      <c r="D23" s="207"/>
      <c r="E23" s="207"/>
      <c r="F23" s="207"/>
      <c r="G23" s="207"/>
    </row>
    <row r="24" spans="1:7" ht="12.75" customHeight="1" x14ac:dyDescent="0.2">
      <c r="A24" s="207" t="s">
        <v>229</v>
      </c>
      <c r="B24" s="211">
        <v>7</v>
      </c>
      <c r="C24" s="207"/>
      <c r="D24" s="207"/>
      <c r="E24" s="207"/>
      <c r="F24" s="207"/>
      <c r="G24" s="207"/>
    </row>
    <row r="25" spans="1:7" x14ac:dyDescent="0.2">
      <c r="A25" s="207"/>
      <c r="B25" s="211"/>
      <c r="C25" s="207"/>
      <c r="D25" s="207"/>
      <c r="E25" s="207"/>
      <c r="F25" s="207"/>
      <c r="G25" s="207"/>
    </row>
    <row r="26" spans="1:7" ht="12.75" customHeight="1" x14ac:dyDescent="0.2">
      <c r="A26" s="207" t="s">
        <v>230</v>
      </c>
      <c r="B26" s="211">
        <v>7</v>
      </c>
      <c r="C26" s="207"/>
      <c r="D26" s="207"/>
      <c r="E26" s="207"/>
      <c r="F26" s="207"/>
      <c r="G26" s="207"/>
    </row>
    <row r="27" spans="1:7" x14ac:dyDescent="0.2">
      <c r="A27" s="207"/>
      <c r="B27" s="211"/>
      <c r="C27" s="207"/>
      <c r="D27" s="207"/>
      <c r="E27" s="207"/>
      <c r="F27" s="207"/>
      <c r="G27" s="207"/>
    </row>
    <row r="28" spans="1:7" ht="12.75" customHeight="1" x14ac:dyDescent="0.2">
      <c r="A28" s="207" t="s">
        <v>231</v>
      </c>
      <c r="B28" s="211">
        <v>8</v>
      </c>
      <c r="C28" s="207"/>
      <c r="D28" s="207"/>
      <c r="E28" s="207"/>
      <c r="F28" s="207"/>
      <c r="G28" s="207"/>
    </row>
    <row r="29" spans="1:7" x14ac:dyDescent="0.2">
      <c r="A29" s="207"/>
      <c r="B29" s="211"/>
      <c r="C29" s="207"/>
      <c r="D29" s="207"/>
      <c r="E29" s="207"/>
      <c r="F29" s="207"/>
      <c r="G29" s="207"/>
    </row>
    <row r="30" spans="1:7" x14ac:dyDescent="0.2">
      <c r="A30" s="207" t="s">
        <v>232</v>
      </c>
      <c r="B30" s="211">
        <v>8</v>
      </c>
      <c r="C30" s="207"/>
      <c r="D30" s="207"/>
      <c r="E30" s="207"/>
      <c r="F30" s="207"/>
      <c r="G30" s="207"/>
    </row>
    <row r="31" spans="1:7" x14ac:dyDescent="0.2">
      <c r="A31" s="207"/>
      <c r="B31" s="211"/>
      <c r="C31" s="207"/>
      <c r="D31" s="207"/>
      <c r="E31" s="207"/>
      <c r="F31" s="207"/>
      <c r="G31" s="207"/>
    </row>
    <row r="32" spans="1:7" s="207" customFormat="1" x14ac:dyDescent="0.2">
      <c r="A32" s="207" t="s">
        <v>233</v>
      </c>
      <c r="B32" s="211">
        <v>9</v>
      </c>
    </row>
    <row r="33" spans="1:7" x14ac:dyDescent="0.2">
      <c r="A33" s="207"/>
      <c r="B33" s="211"/>
      <c r="C33" s="207"/>
      <c r="D33" s="207"/>
      <c r="E33" s="207"/>
      <c r="F33" s="207"/>
      <c r="G33" s="207"/>
    </row>
    <row r="34" spans="1:7" s="207" customFormat="1" x14ac:dyDescent="0.2">
      <c r="A34" s="207" t="s">
        <v>234</v>
      </c>
      <c r="B34" s="211">
        <v>9</v>
      </c>
    </row>
    <row r="35" spans="1:7" x14ac:dyDescent="0.2">
      <c r="A35" s="207"/>
      <c r="B35" s="211"/>
      <c r="C35" s="207"/>
      <c r="D35" s="207"/>
      <c r="E35" s="207"/>
      <c r="F35" s="207"/>
      <c r="G35" s="207"/>
    </row>
    <row r="36" spans="1:7" x14ac:dyDescent="0.2">
      <c r="A36" s="207"/>
      <c r="B36" s="211"/>
      <c r="C36" s="207"/>
      <c r="D36" s="207"/>
      <c r="E36" s="207"/>
      <c r="F36" s="207"/>
      <c r="G36" s="207"/>
    </row>
    <row r="37" spans="1:7" x14ac:dyDescent="0.2">
      <c r="A37" s="212" t="s">
        <v>235</v>
      </c>
      <c r="B37" s="211"/>
      <c r="C37" s="207"/>
      <c r="D37" s="207"/>
      <c r="E37" s="207"/>
      <c r="F37" s="207"/>
      <c r="G37" s="207"/>
    </row>
    <row r="38" spans="1:7" x14ac:dyDescent="0.2">
      <c r="A38" s="207"/>
      <c r="B38" s="211"/>
      <c r="C38" s="207"/>
      <c r="D38" s="207"/>
      <c r="E38" s="207"/>
      <c r="F38" s="207"/>
      <c r="G38" s="207"/>
    </row>
    <row r="39" spans="1:7" s="207" customFormat="1" x14ac:dyDescent="0.2">
      <c r="A39" s="207" t="s">
        <v>236</v>
      </c>
      <c r="B39" s="211"/>
    </row>
    <row r="40" spans="1:7" s="207" customFormat="1" ht="14.25" customHeight="1" x14ac:dyDescent="0.2">
      <c r="A40" s="207" t="s">
        <v>174</v>
      </c>
      <c r="B40" s="211">
        <v>10</v>
      </c>
    </row>
    <row r="41" spans="1:7" x14ac:dyDescent="0.2">
      <c r="A41" s="207"/>
      <c r="B41" s="211"/>
      <c r="C41" s="207"/>
      <c r="D41" s="207"/>
      <c r="E41" s="207"/>
      <c r="F41" s="207"/>
      <c r="G41" s="207"/>
    </row>
    <row r="42" spans="1:7" s="207" customFormat="1" x14ac:dyDescent="0.2">
      <c r="A42" s="207" t="s">
        <v>237</v>
      </c>
      <c r="B42" s="211"/>
    </row>
    <row r="43" spans="1:7" s="207" customFormat="1" x14ac:dyDescent="0.2">
      <c r="A43" s="207" t="s">
        <v>238</v>
      </c>
      <c r="B43" s="211">
        <v>11</v>
      </c>
    </row>
    <row r="44" spans="1:7" x14ac:dyDescent="0.2">
      <c r="A44" s="207"/>
      <c r="B44" s="211"/>
      <c r="C44" s="207"/>
      <c r="D44" s="207"/>
      <c r="E44" s="207"/>
      <c r="F44" s="207"/>
      <c r="G44" s="207"/>
    </row>
    <row r="45" spans="1:7" s="207" customFormat="1" x14ac:dyDescent="0.2">
      <c r="A45" s="207" t="s">
        <v>105</v>
      </c>
      <c r="B45" s="211"/>
    </row>
    <row r="46" spans="1:7" s="207" customFormat="1" x14ac:dyDescent="0.2">
      <c r="A46" s="207" t="s">
        <v>239</v>
      </c>
      <c r="B46" s="211">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2"/>
  <sheetViews>
    <sheetView topLeftCell="A43" zoomScaleNormal="100" workbookViewId="0">
      <selection activeCell="A43" sqref="A43"/>
    </sheetView>
  </sheetViews>
  <sheetFormatPr baseColWidth="10" defaultColWidth="12.85546875" defaultRowHeight="12.75" x14ac:dyDescent="0.2"/>
  <cols>
    <col min="1" max="1" width="127.7109375" style="215" customWidth="1"/>
    <col min="45" max="16384" width="12.85546875" style="215"/>
  </cols>
  <sheetData>
    <row r="1" spans="1:44" ht="9" customHeight="1" x14ac:dyDescent="0.2">
      <c r="A1" s="214"/>
    </row>
    <row r="2" spans="1:44" ht="15" x14ac:dyDescent="0.2">
      <c r="A2" s="216" t="s">
        <v>223</v>
      </c>
    </row>
    <row r="3" spans="1:44" ht="9" customHeight="1" x14ac:dyDescent="0.2">
      <c r="A3" s="214"/>
    </row>
    <row r="4" spans="1:44" ht="9" customHeight="1" x14ac:dyDescent="0.2">
      <c r="A4" s="214"/>
    </row>
    <row r="5" spans="1:44" s="218" customFormat="1" ht="18" customHeight="1" x14ac:dyDescent="0.2">
      <c r="A5" s="217" t="s">
        <v>240</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row>
    <row r="6" spans="1:44" ht="79.150000000000006" customHeight="1" x14ac:dyDescent="0.2">
      <c r="A6" s="214" t="s">
        <v>241</v>
      </c>
    </row>
    <row r="7" spans="1:44" ht="7.9" customHeight="1" x14ac:dyDescent="0.2">
      <c r="A7" s="214"/>
    </row>
    <row r="8" spans="1:44" s="218" customFormat="1" ht="18" customHeight="1" x14ac:dyDescent="0.2">
      <c r="A8" s="217" t="s">
        <v>242</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row>
    <row r="9" spans="1:44" ht="63" customHeight="1" x14ac:dyDescent="0.2">
      <c r="A9" s="219" t="s">
        <v>243</v>
      </c>
    </row>
    <row r="10" spans="1:44" ht="23.45" customHeight="1" x14ac:dyDescent="0.2">
      <c r="A10" s="214"/>
    </row>
    <row r="11" spans="1:44" s="218" customFormat="1" ht="18" customHeight="1" x14ac:dyDescent="0.2">
      <c r="A11" s="217" t="s">
        <v>244</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row>
    <row r="12" spans="1:44" ht="41.25" customHeight="1" x14ac:dyDescent="0.2">
      <c r="A12" s="214" t="s">
        <v>245</v>
      </c>
    </row>
    <row r="13" spans="1:44" ht="15" customHeight="1" x14ac:dyDescent="0.2">
      <c r="A13" s="214"/>
    </row>
    <row r="14" spans="1:44" s="218" customFormat="1" ht="18" customHeight="1" x14ac:dyDescent="0.2">
      <c r="A14" s="217" t="s">
        <v>246</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row>
    <row r="15" spans="1:44" ht="25.5" x14ac:dyDescent="0.2">
      <c r="A15" s="214" t="s">
        <v>247</v>
      </c>
    </row>
    <row r="16" spans="1:44" ht="41.25" customHeight="1" x14ac:dyDescent="0.2">
      <c r="A16" s="214" t="s">
        <v>248</v>
      </c>
    </row>
    <row r="17" spans="1:44" ht="15" customHeight="1" x14ac:dyDescent="0.2">
      <c r="A17" s="214"/>
    </row>
    <row r="18" spans="1:44" ht="48.75" customHeight="1" x14ac:dyDescent="0.2">
      <c r="A18" s="214" t="s">
        <v>249</v>
      </c>
    </row>
    <row r="19" spans="1:44" ht="15" customHeight="1" x14ac:dyDescent="0.2">
      <c r="A19" s="214"/>
    </row>
    <row r="20" spans="1:44" ht="66.75" customHeight="1" x14ac:dyDescent="0.2">
      <c r="A20" s="214" t="s">
        <v>250</v>
      </c>
    </row>
    <row r="21" spans="1:44" ht="15" customHeight="1" x14ac:dyDescent="0.2">
      <c r="A21" s="214"/>
    </row>
    <row r="22" spans="1:44" ht="40.5" customHeight="1" x14ac:dyDescent="0.2">
      <c r="A22" s="214" t="s">
        <v>251</v>
      </c>
    </row>
    <row r="23" spans="1:44" ht="9" customHeight="1" x14ac:dyDescent="0.2">
      <c r="A23" s="214"/>
    </row>
    <row r="24" spans="1:44" s="218" customFormat="1" ht="18" customHeight="1" x14ac:dyDescent="0.2">
      <c r="A24" s="217" t="s">
        <v>252</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row>
    <row r="25" spans="1:44" ht="15" customHeight="1" x14ac:dyDescent="0.2">
      <c r="A25" s="214"/>
    </row>
    <row r="26" spans="1:44" s="218" customFormat="1" ht="18" customHeight="1" x14ac:dyDescent="0.2">
      <c r="A26" s="217" t="s">
        <v>253</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row>
    <row r="27" spans="1:44" ht="33" customHeight="1" x14ac:dyDescent="0.2">
      <c r="A27" s="214" t="s">
        <v>254</v>
      </c>
    </row>
    <row r="28" spans="1:44" ht="15" customHeight="1" x14ac:dyDescent="0.2">
      <c r="A28" s="214"/>
    </row>
    <row r="29" spans="1:44" s="218" customFormat="1" ht="18" customHeight="1" x14ac:dyDescent="0.2">
      <c r="A29" s="220" t="s">
        <v>217</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row>
    <row r="30" spans="1:44" ht="63.75" customHeight="1" x14ac:dyDescent="0.2">
      <c r="A30" s="221" t="s">
        <v>255</v>
      </c>
    </row>
    <row r="31" spans="1:44" ht="15" customHeight="1" x14ac:dyDescent="0.2">
      <c r="A31" s="214"/>
    </row>
    <row r="32" spans="1:44" s="218" customFormat="1" ht="18" customHeight="1" x14ac:dyDescent="0.2">
      <c r="A32" s="217" t="s">
        <v>256</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row>
    <row r="33" spans="1:44" s="222" customFormat="1" ht="115.5" customHeight="1" x14ac:dyDescent="0.2">
      <c r="A33" s="214" t="s">
        <v>257</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ht="9" customHeight="1" x14ac:dyDescent="0.2">
      <c r="A34" s="214"/>
    </row>
    <row r="35" spans="1:44" s="218" customFormat="1" ht="18" customHeight="1" x14ac:dyDescent="0.2">
      <c r="A35" s="217" t="s">
        <v>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ht="86.25" customHeight="1" x14ac:dyDescent="0.2">
      <c r="A36" s="214" t="s">
        <v>258</v>
      </c>
    </row>
    <row r="37" spans="1:44" ht="15" customHeight="1" x14ac:dyDescent="0.2">
      <c r="A37" s="214"/>
    </row>
    <row r="38" spans="1:44" s="218" customFormat="1" ht="18" customHeight="1" x14ac:dyDescent="0.2">
      <c r="A38" s="217" t="s">
        <v>10</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row>
    <row r="39" spans="1:44" s="223" customFormat="1" ht="79.5" customHeight="1" x14ac:dyDescent="0.2">
      <c r="A39" s="214" t="s">
        <v>259</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row>
    <row r="40" spans="1:44" ht="9" customHeight="1" x14ac:dyDescent="0.2">
      <c r="A40" s="214"/>
    </row>
    <row r="41" spans="1:44" s="218" customFormat="1" ht="18" customHeight="1" x14ac:dyDescent="0.2">
      <c r="A41" s="217" t="s">
        <v>260</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row>
    <row r="42" spans="1:44" s="223" customFormat="1" ht="26.25" customHeight="1" x14ac:dyDescent="0.2">
      <c r="A42" s="224" t="s">
        <v>261</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row>
    <row r="43" spans="1:44" ht="15" customHeight="1" x14ac:dyDescent="0.2">
      <c r="A43" s="214"/>
    </row>
    <row r="44" spans="1:44" s="218" customFormat="1" ht="18" customHeight="1" x14ac:dyDescent="0.2">
      <c r="A44" s="217" t="s">
        <v>262</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row>
    <row r="45" spans="1:44" s="223" customFormat="1" ht="45.75" customHeight="1" x14ac:dyDescent="0.2">
      <c r="A45" s="224" t="s">
        <v>263</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row>
    <row r="46" spans="1:44" ht="15" customHeight="1" x14ac:dyDescent="0.2">
      <c r="A46" s="214"/>
    </row>
    <row r="47" spans="1:44" s="218" customFormat="1" ht="18" customHeight="1" x14ac:dyDescent="0.2">
      <c r="A47" s="217" t="s">
        <v>264</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row>
    <row r="48" spans="1:44" s="222" customFormat="1" ht="48" customHeight="1" x14ac:dyDescent="0.2">
      <c r="A48" s="225" t="s">
        <v>265</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row>
    <row r="49" spans="1:44" ht="15" customHeight="1" x14ac:dyDescent="0.2">
      <c r="A49" s="214"/>
    </row>
    <row r="50" spans="1:44" s="218" customFormat="1" ht="18" customHeight="1" x14ac:dyDescent="0.2">
      <c r="A50" s="217" t="s">
        <v>266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row>
    <row r="51" spans="1:44" s="222" customFormat="1" ht="14.25" customHeight="1" x14ac:dyDescent="0.2">
      <c r="A51" s="214" t="s">
        <v>267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row>
    <row r="52" spans="1:44" ht="15" customHeight="1" x14ac:dyDescent="0.2">
      <c r="A52" s="214"/>
    </row>
    <row r="53" spans="1:44" s="218" customFormat="1" ht="18" customHeight="1" x14ac:dyDescent="0.2">
      <c r="A53" s="217" t="s">
        <v>268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row>
    <row r="54" spans="1:44" s="222" customFormat="1" ht="64.5" customHeight="1" x14ac:dyDescent="0.2">
      <c r="A54" s="214" t="s">
        <v>269</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row>
    <row r="55" spans="1:44" ht="15" customHeight="1" x14ac:dyDescent="0.2">
      <c r="A55" s="214"/>
    </row>
    <row r="56" spans="1:44" s="218" customFormat="1" ht="18" customHeight="1" x14ac:dyDescent="0.2">
      <c r="A56" s="217" t="s">
        <v>270</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row>
    <row r="57" spans="1:44" s="222" customFormat="1" ht="48" customHeight="1" x14ac:dyDescent="0.2">
      <c r="A57" s="214" t="s">
        <v>271</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row>
    <row r="58" spans="1:44" ht="15" customHeight="1" x14ac:dyDescent="0.2">
      <c r="A58" s="214"/>
    </row>
    <row r="59" spans="1:44" s="218" customFormat="1" ht="18" customHeight="1" x14ac:dyDescent="0.2">
      <c r="A59" s="217" t="s">
        <v>272</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row>
    <row r="60" spans="1:44" s="222" customFormat="1" ht="56.25" customHeight="1" x14ac:dyDescent="0.2">
      <c r="A60" s="221" t="s">
        <v>273</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row>
    <row r="61" spans="1:44" x14ac:dyDescent="0.2">
      <c r="A61" s="214"/>
    </row>
    <row r="62" spans="1:44" x14ac:dyDescent="0.2">
      <c r="A62" s="214"/>
    </row>
    <row r="64" spans="1:44" x14ac:dyDescent="0.2">
      <c r="A64" s="214"/>
    </row>
    <row r="65" spans="1:1" ht="17.25" customHeight="1" x14ac:dyDescent="0.2">
      <c r="A65" s="226" t="s">
        <v>274</v>
      </c>
    </row>
    <row r="66" spans="1:1" ht="14.1" customHeight="1" x14ac:dyDescent="0.2">
      <c r="A66" s="214" t="s">
        <v>275</v>
      </c>
    </row>
    <row r="67" spans="1:1" ht="14.1" customHeight="1" x14ac:dyDescent="0.2">
      <c r="A67" s="214" t="s">
        <v>276</v>
      </c>
    </row>
    <row r="68" spans="1:1" ht="14.1" customHeight="1" x14ac:dyDescent="0.2">
      <c r="A68" s="214" t="s">
        <v>277</v>
      </c>
    </row>
    <row r="69" spans="1:1" ht="14.1" customHeight="1" x14ac:dyDescent="0.2">
      <c r="A69" s="227" t="s">
        <v>278</v>
      </c>
    </row>
    <row r="70" spans="1:1" x14ac:dyDescent="0.2">
      <c r="A70" s="226"/>
    </row>
    <row r="71" spans="1:1" customFormat="1" ht="9" customHeight="1" x14ac:dyDescent="0.2"/>
    <row r="72" spans="1:1" customFormat="1" ht="12" x14ac:dyDescent="0.2"/>
    <row r="73" spans="1:1" customFormat="1" ht="12" x14ac:dyDescent="0.2"/>
    <row r="74" spans="1:1" customFormat="1" ht="12" x14ac:dyDescent="0.2"/>
    <row r="75" spans="1:1" customFormat="1" ht="12" x14ac:dyDescent="0.2"/>
    <row r="76" spans="1:1" customFormat="1" ht="12" x14ac:dyDescent="0.2"/>
    <row r="77" spans="1:1" customFormat="1" ht="12" x14ac:dyDescent="0.2"/>
    <row r="78" spans="1:1" customFormat="1" ht="12" x14ac:dyDescent="0.2"/>
    <row r="79" spans="1:1" customFormat="1" ht="12" x14ac:dyDescent="0.2"/>
    <row r="80" spans="1:1" customFormat="1" ht="12" x14ac:dyDescent="0.2"/>
    <row r="81" customFormat="1" ht="12" x14ac:dyDescent="0.2"/>
    <row r="82" customFormat="1" ht="12" x14ac:dyDescent="0.2"/>
    <row r="83" customFormat="1" ht="12" x14ac:dyDescent="0.2"/>
    <row r="84" customFormat="1" ht="12" x14ac:dyDescent="0.2"/>
    <row r="85" customFormat="1" ht="12" x14ac:dyDescent="0.2"/>
    <row r="86" customFormat="1" ht="12" x14ac:dyDescent="0.2"/>
    <row r="87" customFormat="1" ht="12" x14ac:dyDescent="0.2"/>
    <row r="88" customFormat="1" ht="12" x14ac:dyDescent="0.2"/>
    <row r="89" customFormat="1" ht="12" x14ac:dyDescent="0.2"/>
    <row r="90" customFormat="1" ht="12" x14ac:dyDescent="0.2"/>
    <row r="91" customFormat="1" ht="12" x14ac:dyDescent="0.2"/>
    <row r="92" customFormat="1" ht="12" x14ac:dyDescent="0.2"/>
    <row r="93" customFormat="1" ht="12" x14ac:dyDescent="0.2"/>
    <row r="94" customFormat="1" ht="12" x14ac:dyDescent="0.2"/>
    <row r="95" customFormat="1" ht="12" x14ac:dyDescent="0.2"/>
    <row r="96" customFormat="1" ht="12" x14ac:dyDescent="0.2"/>
    <row r="97" customFormat="1" ht="12" x14ac:dyDescent="0.2"/>
    <row r="98" customFormat="1" ht="12" x14ac:dyDescent="0.2"/>
    <row r="99" customFormat="1" ht="12" x14ac:dyDescent="0.2"/>
    <row r="100" customFormat="1" ht="12" x14ac:dyDescent="0.2"/>
    <row r="101" customFormat="1" ht="12" x14ac:dyDescent="0.2"/>
    <row r="102" customFormat="1" ht="12" x14ac:dyDescent="0.2"/>
    <row r="103" customFormat="1" ht="12" x14ac:dyDescent="0.2"/>
    <row r="104" customFormat="1" ht="12" x14ac:dyDescent="0.2"/>
    <row r="105" customFormat="1" ht="12" x14ac:dyDescent="0.2"/>
    <row r="106" customFormat="1" ht="12" x14ac:dyDescent="0.2"/>
    <row r="107" customFormat="1" ht="12" x14ac:dyDescent="0.2"/>
    <row r="108" customFormat="1" ht="12" x14ac:dyDescent="0.2"/>
    <row r="109" customFormat="1" ht="12" x14ac:dyDescent="0.2"/>
    <row r="110" customFormat="1" ht="12" x14ac:dyDescent="0.2"/>
    <row r="111" customFormat="1" ht="12" x14ac:dyDescent="0.2"/>
    <row r="112"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customFormat="1" ht="12" x14ac:dyDescent="0.2"/>
    <row r="162" customFormat="1" ht="12" x14ac:dyDescent="0.2"/>
    <row r="163" customFormat="1" ht="12" x14ac:dyDescent="0.2"/>
    <row r="164" customFormat="1" ht="12" x14ac:dyDescent="0.2"/>
    <row r="165" customFormat="1" ht="12" x14ac:dyDescent="0.2"/>
    <row r="166" customFormat="1" ht="12" x14ac:dyDescent="0.2"/>
    <row r="167" customFormat="1" ht="12" x14ac:dyDescent="0.2"/>
    <row r="168" customFormat="1" ht="12" x14ac:dyDescent="0.2"/>
    <row r="169" customFormat="1" ht="12" x14ac:dyDescent="0.2"/>
    <row r="170" customFormat="1" ht="12" x14ac:dyDescent="0.2"/>
    <row r="171" customFormat="1" ht="12" x14ac:dyDescent="0.2"/>
    <row r="172" customFormat="1" ht="12" x14ac:dyDescent="0.2"/>
    <row r="173" customFormat="1" ht="12" x14ac:dyDescent="0.2"/>
    <row r="174" customFormat="1" ht="12" x14ac:dyDescent="0.2"/>
    <row r="175" customFormat="1" ht="12" x14ac:dyDescent="0.2"/>
    <row r="176" customFormat="1" ht="12" x14ac:dyDescent="0.2"/>
    <row r="177" customFormat="1" ht="12" x14ac:dyDescent="0.2"/>
    <row r="178" customFormat="1" ht="12" x14ac:dyDescent="0.2"/>
    <row r="179" customFormat="1" ht="12" x14ac:dyDescent="0.2"/>
    <row r="180" customFormat="1" ht="12" x14ac:dyDescent="0.2"/>
    <row r="181" customFormat="1" ht="12" x14ac:dyDescent="0.2"/>
    <row r="182" customFormat="1" ht="12" x14ac:dyDescent="0.2"/>
    <row r="183" customFormat="1" ht="12" x14ac:dyDescent="0.2"/>
    <row r="184" customFormat="1" ht="12" x14ac:dyDescent="0.2"/>
    <row r="185" customFormat="1" ht="12" x14ac:dyDescent="0.2"/>
    <row r="186" customFormat="1" ht="12" x14ac:dyDescent="0.2"/>
    <row r="187" customFormat="1" ht="12" x14ac:dyDescent="0.2"/>
    <row r="188" customFormat="1" ht="12" x14ac:dyDescent="0.2"/>
    <row r="189" customFormat="1" ht="12" x14ac:dyDescent="0.2"/>
    <row r="190" customFormat="1" ht="12" x14ac:dyDescent="0.2"/>
    <row r="191" customFormat="1" ht="12" x14ac:dyDescent="0.2"/>
    <row r="192" customFormat="1" ht="12" x14ac:dyDescent="0.2"/>
    <row r="193" customFormat="1" ht="12" x14ac:dyDescent="0.2"/>
    <row r="194" customFormat="1" ht="12" x14ac:dyDescent="0.2"/>
    <row r="195" customFormat="1" ht="12" x14ac:dyDescent="0.2"/>
    <row r="196" customFormat="1" ht="12" x14ac:dyDescent="0.2"/>
    <row r="197" customFormat="1" ht="12" x14ac:dyDescent="0.2"/>
    <row r="198" customFormat="1" ht="12" x14ac:dyDescent="0.2"/>
    <row r="199" customFormat="1" ht="12" x14ac:dyDescent="0.2"/>
    <row r="200" customFormat="1" ht="12" x14ac:dyDescent="0.2"/>
    <row r="201" customFormat="1" ht="12" x14ac:dyDescent="0.2"/>
    <row r="202" customFormat="1" ht="12" x14ac:dyDescent="0.2"/>
    <row r="203" customFormat="1" ht="12" x14ac:dyDescent="0.2"/>
    <row r="204" customFormat="1" ht="12" x14ac:dyDescent="0.2"/>
    <row r="205" customFormat="1" ht="12" x14ac:dyDescent="0.2"/>
    <row r="206" customFormat="1" ht="12" x14ac:dyDescent="0.2"/>
    <row r="207" customFormat="1" ht="12" x14ac:dyDescent="0.2"/>
    <row r="208" customFormat="1" ht="12" x14ac:dyDescent="0.2"/>
    <row r="209" customFormat="1" ht="12" x14ac:dyDescent="0.2"/>
    <row r="210" customFormat="1" ht="12" x14ac:dyDescent="0.2"/>
    <row r="211" customFormat="1" ht="12" x14ac:dyDescent="0.2"/>
    <row r="212" customFormat="1" ht="12" x14ac:dyDescent="0.2"/>
    <row r="213" customFormat="1" ht="12" x14ac:dyDescent="0.2"/>
    <row r="214" customFormat="1" ht="12" x14ac:dyDescent="0.2"/>
    <row r="215" customFormat="1" ht="12" x14ac:dyDescent="0.2"/>
    <row r="216" customFormat="1" ht="12" x14ac:dyDescent="0.2"/>
    <row r="217" customFormat="1" ht="12" x14ac:dyDescent="0.2"/>
    <row r="218" customFormat="1" ht="12" x14ac:dyDescent="0.2"/>
    <row r="219" customFormat="1" ht="12" x14ac:dyDescent="0.2"/>
    <row r="220" customFormat="1" ht="12" x14ac:dyDescent="0.2"/>
    <row r="221" customFormat="1" ht="12" x14ac:dyDescent="0.2"/>
    <row r="222" customFormat="1" ht="12" x14ac:dyDescent="0.2"/>
    <row r="223" customFormat="1" ht="12" x14ac:dyDescent="0.2"/>
    <row r="224" customFormat="1" ht="12" x14ac:dyDescent="0.2"/>
    <row r="225" customFormat="1" ht="12" x14ac:dyDescent="0.2"/>
    <row r="226" customFormat="1" ht="12" x14ac:dyDescent="0.2"/>
    <row r="227" customFormat="1" ht="12" x14ac:dyDescent="0.2"/>
    <row r="228" customFormat="1" ht="12" x14ac:dyDescent="0.2"/>
    <row r="229" customFormat="1" ht="12" x14ac:dyDescent="0.2"/>
    <row r="230" customFormat="1" ht="12" x14ac:dyDescent="0.2"/>
    <row r="231" customFormat="1" ht="12" x14ac:dyDescent="0.2"/>
    <row r="232" customFormat="1" ht="12" x14ac:dyDescent="0.2"/>
    <row r="233" customFormat="1" ht="12" x14ac:dyDescent="0.2"/>
    <row r="234" customFormat="1" ht="12" x14ac:dyDescent="0.2"/>
    <row r="235" customFormat="1" ht="12" x14ac:dyDescent="0.2"/>
    <row r="236" customFormat="1" ht="12" x14ac:dyDescent="0.2"/>
    <row r="237" customFormat="1" ht="12" x14ac:dyDescent="0.2"/>
    <row r="238" customFormat="1" ht="12" x14ac:dyDescent="0.2"/>
    <row r="239" customFormat="1" ht="12" x14ac:dyDescent="0.2"/>
    <row r="240" customFormat="1" ht="12" x14ac:dyDescent="0.2"/>
    <row r="241" customFormat="1" ht="12" x14ac:dyDescent="0.2"/>
    <row r="242" customFormat="1" ht="12" x14ac:dyDescent="0.2"/>
    <row r="243" customFormat="1" ht="12" x14ac:dyDescent="0.2"/>
    <row r="244" customFormat="1" ht="12" x14ac:dyDescent="0.2"/>
    <row r="245" customFormat="1" ht="12" x14ac:dyDescent="0.2"/>
    <row r="246" customFormat="1" ht="12" x14ac:dyDescent="0.2"/>
    <row r="247" customFormat="1" ht="12" x14ac:dyDescent="0.2"/>
    <row r="248" customFormat="1" ht="12" x14ac:dyDescent="0.2"/>
    <row r="249" customFormat="1" ht="12" x14ac:dyDescent="0.2"/>
    <row r="250" customFormat="1" ht="12" x14ac:dyDescent="0.2"/>
    <row r="251" customFormat="1" ht="12" x14ac:dyDescent="0.2"/>
    <row r="252" customFormat="1" ht="12" x14ac:dyDescent="0.2"/>
    <row r="253" customFormat="1" ht="12" x14ac:dyDescent="0.2"/>
    <row r="254" customFormat="1" ht="12" x14ac:dyDescent="0.2"/>
    <row r="255" customFormat="1" ht="12" x14ac:dyDescent="0.2"/>
    <row r="256" customFormat="1" ht="12" x14ac:dyDescent="0.2"/>
    <row r="257" customFormat="1" ht="12" x14ac:dyDescent="0.2"/>
    <row r="258" customFormat="1" ht="12" x14ac:dyDescent="0.2"/>
    <row r="259" customFormat="1" ht="12" x14ac:dyDescent="0.2"/>
    <row r="260" customFormat="1" ht="12" x14ac:dyDescent="0.2"/>
    <row r="261" customFormat="1" ht="12" x14ac:dyDescent="0.2"/>
    <row r="262" customFormat="1" ht="12" x14ac:dyDescent="0.2"/>
    <row r="263" customFormat="1" ht="12" x14ac:dyDescent="0.2"/>
    <row r="264" customFormat="1" ht="12" x14ac:dyDescent="0.2"/>
    <row r="265" customFormat="1" ht="12" x14ac:dyDescent="0.2"/>
    <row r="266" customFormat="1" ht="12" x14ac:dyDescent="0.2"/>
    <row r="267" customFormat="1" ht="12" x14ac:dyDescent="0.2"/>
    <row r="268" customFormat="1" ht="12" x14ac:dyDescent="0.2"/>
    <row r="269" customFormat="1" ht="12" x14ac:dyDescent="0.2"/>
    <row r="270" customFormat="1" ht="12" x14ac:dyDescent="0.2"/>
    <row r="271" customFormat="1" ht="12" x14ac:dyDescent="0.2"/>
    <row r="272" customFormat="1" ht="12" x14ac:dyDescent="0.2"/>
    <row r="273" customFormat="1" ht="12" x14ac:dyDescent="0.2"/>
    <row r="274" customFormat="1" ht="12" x14ac:dyDescent="0.2"/>
    <row r="275" customFormat="1" ht="12" x14ac:dyDescent="0.2"/>
    <row r="276" customFormat="1" ht="12" x14ac:dyDescent="0.2"/>
    <row r="277" customFormat="1" ht="12" x14ac:dyDescent="0.2"/>
    <row r="278" customFormat="1" ht="12" x14ac:dyDescent="0.2"/>
    <row r="279" customFormat="1" ht="12" x14ac:dyDescent="0.2"/>
    <row r="280" customFormat="1" ht="12" x14ac:dyDescent="0.2"/>
    <row r="281" customFormat="1" ht="12" x14ac:dyDescent="0.2"/>
    <row r="282" customFormat="1" ht="12" x14ac:dyDescent="0.2"/>
    <row r="283" customFormat="1" ht="12" x14ac:dyDescent="0.2"/>
    <row r="284" customFormat="1" ht="12" x14ac:dyDescent="0.2"/>
    <row r="285" customFormat="1" ht="12" x14ac:dyDescent="0.2"/>
    <row r="286" customFormat="1" ht="12" x14ac:dyDescent="0.2"/>
    <row r="287" customFormat="1" ht="12" x14ac:dyDescent="0.2"/>
    <row r="288" customFormat="1" ht="12" x14ac:dyDescent="0.2"/>
    <row r="289" customFormat="1" ht="12" x14ac:dyDescent="0.2"/>
    <row r="290" customFormat="1" ht="12" x14ac:dyDescent="0.2"/>
    <row r="291" customFormat="1" ht="12" x14ac:dyDescent="0.2"/>
    <row r="292" customFormat="1" ht="12" x14ac:dyDescent="0.2"/>
    <row r="293" customFormat="1" ht="12" x14ac:dyDescent="0.2"/>
    <row r="294" customFormat="1" ht="12" x14ac:dyDescent="0.2"/>
    <row r="295" customFormat="1" ht="12" x14ac:dyDescent="0.2"/>
    <row r="296" customFormat="1" ht="12" x14ac:dyDescent="0.2"/>
    <row r="297" customFormat="1" ht="12" x14ac:dyDescent="0.2"/>
    <row r="298" customFormat="1" ht="12" x14ac:dyDescent="0.2"/>
    <row r="299" customFormat="1" ht="12" x14ac:dyDescent="0.2"/>
    <row r="300" customFormat="1" ht="12" x14ac:dyDescent="0.2"/>
    <row r="301" customFormat="1" ht="12" x14ac:dyDescent="0.2"/>
    <row r="302" customFormat="1" ht="12" x14ac:dyDescent="0.2"/>
    <row r="303" customFormat="1" ht="12" x14ac:dyDescent="0.2"/>
    <row r="304" customFormat="1" ht="12" x14ac:dyDescent="0.2"/>
    <row r="305" customFormat="1" ht="12" x14ac:dyDescent="0.2"/>
    <row r="306" customFormat="1" ht="12" x14ac:dyDescent="0.2"/>
    <row r="307" customFormat="1" ht="12" x14ac:dyDescent="0.2"/>
    <row r="308" customFormat="1" ht="12" x14ac:dyDescent="0.2"/>
    <row r="309" customFormat="1" ht="12" x14ac:dyDescent="0.2"/>
    <row r="310" customFormat="1" ht="12" x14ac:dyDescent="0.2"/>
    <row r="311" customFormat="1" ht="12" x14ac:dyDescent="0.2"/>
    <row r="312" customFormat="1" ht="12" x14ac:dyDescent="0.2"/>
    <row r="313" customFormat="1" ht="12" x14ac:dyDescent="0.2"/>
    <row r="314" customFormat="1" ht="12" x14ac:dyDescent="0.2"/>
    <row r="315" customFormat="1" ht="12" x14ac:dyDescent="0.2"/>
    <row r="316" customFormat="1" ht="12" x14ac:dyDescent="0.2"/>
    <row r="317" customFormat="1" ht="12" x14ac:dyDescent="0.2"/>
    <row r="318" customFormat="1" ht="12" x14ac:dyDescent="0.2"/>
    <row r="319" customFormat="1" ht="12" x14ac:dyDescent="0.2"/>
    <row r="320" customFormat="1" ht="12" x14ac:dyDescent="0.2"/>
    <row r="321" customFormat="1" ht="12" x14ac:dyDescent="0.2"/>
    <row r="322" customFormat="1" ht="12" x14ac:dyDescent="0.2"/>
    <row r="323" customFormat="1" ht="12" x14ac:dyDescent="0.2"/>
    <row r="324" customFormat="1" ht="12" x14ac:dyDescent="0.2"/>
    <row r="325" customFormat="1" ht="12" x14ac:dyDescent="0.2"/>
    <row r="326" customFormat="1" ht="12" x14ac:dyDescent="0.2"/>
    <row r="327" customFormat="1" ht="12" x14ac:dyDescent="0.2"/>
    <row r="328" customFormat="1" ht="12" x14ac:dyDescent="0.2"/>
    <row r="329" customFormat="1" ht="12" x14ac:dyDescent="0.2"/>
    <row r="330" customFormat="1" ht="12" x14ac:dyDescent="0.2"/>
    <row r="331" customFormat="1" ht="12" x14ac:dyDescent="0.2"/>
    <row r="332" customFormat="1" ht="12" x14ac:dyDescent="0.2"/>
    <row r="333" customFormat="1" ht="12" x14ac:dyDescent="0.2"/>
    <row r="334" customFormat="1" ht="12" x14ac:dyDescent="0.2"/>
    <row r="335" customFormat="1" ht="12" x14ac:dyDescent="0.2"/>
    <row r="336" customFormat="1" ht="12" x14ac:dyDescent="0.2"/>
    <row r="337" customFormat="1" ht="12" x14ac:dyDescent="0.2"/>
    <row r="338" customFormat="1" ht="12" x14ac:dyDescent="0.2"/>
    <row r="339" customFormat="1" ht="12" x14ac:dyDescent="0.2"/>
    <row r="340" customFormat="1" ht="12" x14ac:dyDescent="0.2"/>
    <row r="341" customFormat="1" ht="12" x14ac:dyDescent="0.2"/>
    <row r="342" customFormat="1" ht="12" x14ac:dyDescent="0.2"/>
    <row r="343" customFormat="1" ht="12" x14ac:dyDescent="0.2"/>
    <row r="344" customFormat="1" ht="12" x14ac:dyDescent="0.2"/>
    <row r="345" customFormat="1" ht="12" x14ac:dyDescent="0.2"/>
    <row r="346" customFormat="1" ht="12" x14ac:dyDescent="0.2"/>
    <row r="347" customFormat="1" ht="12" x14ac:dyDescent="0.2"/>
    <row r="348" customFormat="1" ht="12" x14ac:dyDescent="0.2"/>
    <row r="349" customFormat="1" ht="12" x14ac:dyDescent="0.2"/>
    <row r="350" customFormat="1" ht="12" x14ac:dyDescent="0.2"/>
    <row r="351" customFormat="1" ht="12" x14ac:dyDescent="0.2"/>
    <row r="352" customFormat="1" ht="12" x14ac:dyDescent="0.2"/>
    <row r="353" customFormat="1" ht="12" x14ac:dyDescent="0.2"/>
    <row r="354" customFormat="1" ht="12" x14ac:dyDescent="0.2"/>
    <row r="355" customFormat="1" ht="12" x14ac:dyDescent="0.2"/>
    <row r="356" customFormat="1" ht="12" x14ac:dyDescent="0.2"/>
    <row r="357" customFormat="1" ht="12" x14ac:dyDescent="0.2"/>
    <row r="358" customFormat="1" ht="12" x14ac:dyDescent="0.2"/>
    <row r="359" customFormat="1" ht="12" x14ac:dyDescent="0.2"/>
    <row r="360" customFormat="1" ht="12" x14ac:dyDescent="0.2"/>
    <row r="361" customFormat="1" ht="12" x14ac:dyDescent="0.2"/>
    <row r="362" customFormat="1" ht="12" x14ac:dyDescent="0.2"/>
    <row r="363" customFormat="1" ht="12" x14ac:dyDescent="0.2"/>
    <row r="364" customFormat="1" ht="12" x14ac:dyDescent="0.2"/>
    <row r="365" customFormat="1" ht="12" x14ac:dyDescent="0.2"/>
    <row r="366" customFormat="1" ht="12" x14ac:dyDescent="0.2"/>
    <row r="367" customFormat="1" ht="12" x14ac:dyDescent="0.2"/>
    <row r="368" customFormat="1" ht="12" x14ac:dyDescent="0.2"/>
    <row r="369" customFormat="1" ht="12" x14ac:dyDescent="0.2"/>
    <row r="370" customFormat="1" ht="12" x14ac:dyDescent="0.2"/>
    <row r="371" customFormat="1" ht="12" x14ac:dyDescent="0.2"/>
    <row r="372" customFormat="1" ht="12" x14ac:dyDescent="0.2"/>
    <row r="373" customFormat="1" ht="12" x14ac:dyDescent="0.2"/>
    <row r="374" customFormat="1" ht="12" x14ac:dyDescent="0.2"/>
    <row r="375" customFormat="1" ht="12" x14ac:dyDescent="0.2"/>
    <row r="376" customFormat="1" ht="12" x14ac:dyDescent="0.2"/>
    <row r="377" customFormat="1" ht="12" x14ac:dyDescent="0.2"/>
    <row r="378" customFormat="1" ht="12" x14ac:dyDescent="0.2"/>
    <row r="379" customFormat="1" ht="12" x14ac:dyDescent="0.2"/>
    <row r="380" customFormat="1" ht="12" x14ac:dyDescent="0.2"/>
    <row r="381" customFormat="1" ht="12" x14ac:dyDescent="0.2"/>
    <row r="382" customFormat="1" ht="12" x14ac:dyDescent="0.2"/>
    <row r="383" customFormat="1" ht="12" x14ac:dyDescent="0.2"/>
    <row r="384" customFormat="1" ht="12" x14ac:dyDescent="0.2"/>
    <row r="385" customFormat="1" ht="12" x14ac:dyDescent="0.2"/>
    <row r="386" customFormat="1" ht="12" x14ac:dyDescent="0.2"/>
    <row r="387" customFormat="1" ht="12" x14ac:dyDescent="0.2"/>
    <row r="388" customFormat="1" ht="12" x14ac:dyDescent="0.2"/>
    <row r="389" customFormat="1" ht="12" x14ac:dyDescent="0.2"/>
    <row r="390" customFormat="1" ht="12" x14ac:dyDescent="0.2"/>
    <row r="391" customFormat="1" ht="12" x14ac:dyDescent="0.2"/>
    <row r="392" customFormat="1" ht="12" x14ac:dyDescent="0.2"/>
    <row r="393" customFormat="1" ht="12" x14ac:dyDescent="0.2"/>
    <row r="394" customFormat="1" ht="12" x14ac:dyDescent="0.2"/>
    <row r="395" customFormat="1" ht="12" x14ac:dyDescent="0.2"/>
    <row r="396" customFormat="1" ht="12" x14ac:dyDescent="0.2"/>
    <row r="397" customFormat="1" ht="12" x14ac:dyDescent="0.2"/>
    <row r="398" customFormat="1" ht="12" x14ac:dyDescent="0.2"/>
    <row r="399" customFormat="1" ht="12" x14ac:dyDescent="0.2"/>
    <row r="400" customFormat="1" ht="12" x14ac:dyDescent="0.2"/>
    <row r="401" customFormat="1" ht="12" x14ac:dyDescent="0.2"/>
    <row r="402" customFormat="1" ht="12" x14ac:dyDescent="0.2"/>
    <row r="403" customFormat="1" ht="12" x14ac:dyDescent="0.2"/>
    <row r="404" customFormat="1" ht="12" x14ac:dyDescent="0.2"/>
    <row r="405" customFormat="1" ht="12" x14ac:dyDescent="0.2"/>
    <row r="406" customFormat="1" ht="12" x14ac:dyDescent="0.2"/>
    <row r="407" customFormat="1" ht="12" x14ac:dyDescent="0.2"/>
    <row r="408" customFormat="1" ht="12" x14ac:dyDescent="0.2"/>
    <row r="409" customFormat="1" ht="12" x14ac:dyDescent="0.2"/>
    <row r="410" customFormat="1" ht="12" x14ac:dyDescent="0.2"/>
    <row r="411" customFormat="1" ht="12" x14ac:dyDescent="0.2"/>
    <row r="412" customFormat="1" ht="12" x14ac:dyDescent="0.2"/>
    <row r="413" customFormat="1" ht="12" x14ac:dyDescent="0.2"/>
    <row r="414" customFormat="1" ht="12" x14ac:dyDescent="0.2"/>
    <row r="415" customFormat="1" ht="12" x14ac:dyDescent="0.2"/>
    <row r="416" customFormat="1" ht="12" x14ac:dyDescent="0.2"/>
    <row r="417" customFormat="1" ht="12" x14ac:dyDescent="0.2"/>
    <row r="418" customFormat="1" ht="12" x14ac:dyDescent="0.2"/>
    <row r="419" customFormat="1" ht="12" x14ac:dyDescent="0.2"/>
    <row r="420" customFormat="1" ht="12" x14ac:dyDescent="0.2"/>
    <row r="421" customFormat="1" ht="12" x14ac:dyDescent="0.2"/>
    <row r="422" customFormat="1" ht="12" x14ac:dyDescent="0.2"/>
    <row r="423" customFormat="1" ht="12" x14ac:dyDescent="0.2"/>
    <row r="424" customFormat="1" ht="12" x14ac:dyDescent="0.2"/>
    <row r="425" customFormat="1" ht="12" x14ac:dyDescent="0.2"/>
    <row r="426" customFormat="1" ht="12" x14ac:dyDescent="0.2"/>
    <row r="427" customFormat="1" ht="12" x14ac:dyDescent="0.2"/>
    <row r="428" customFormat="1" ht="12" x14ac:dyDescent="0.2"/>
    <row r="429" customFormat="1" ht="12" x14ac:dyDescent="0.2"/>
    <row r="430" customFormat="1" ht="12" x14ac:dyDescent="0.2"/>
    <row r="431" customFormat="1" ht="12" x14ac:dyDescent="0.2"/>
    <row r="432" customFormat="1" ht="12" x14ac:dyDescent="0.2"/>
    <row r="433" customFormat="1" ht="12" x14ac:dyDescent="0.2"/>
    <row r="434" customFormat="1" ht="12" x14ac:dyDescent="0.2"/>
    <row r="435" customFormat="1" ht="12" x14ac:dyDescent="0.2"/>
    <row r="436" customFormat="1" ht="12" x14ac:dyDescent="0.2"/>
    <row r="437" customFormat="1" ht="12" x14ac:dyDescent="0.2"/>
    <row r="438" customFormat="1" ht="12" x14ac:dyDescent="0.2"/>
    <row r="439" customFormat="1" ht="12" x14ac:dyDescent="0.2"/>
    <row r="440" customFormat="1" ht="12" x14ac:dyDescent="0.2"/>
    <row r="441" customFormat="1" ht="12" x14ac:dyDescent="0.2"/>
    <row r="442" customFormat="1" ht="12" x14ac:dyDescent="0.2"/>
    <row r="443" customFormat="1" ht="12" x14ac:dyDescent="0.2"/>
    <row r="444" customFormat="1" ht="12" x14ac:dyDescent="0.2"/>
    <row r="445" customFormat="1" ht="12" x14ac:dyDescent="0.2"/>
    <row r="446" customFormat="1" ht="12" x14ac:dyDescent="0.2"/>
    <row r="447" customFormat="1" ht="12" x14ac:dyDescent="0.2"/>
    <row r="448" customFormat="1" ht="12" x14ac:dyDescent="0.2"/>
    <row r="449" customFormat="1" ht="12" x14ac:dyDescent="0.2"/>
    <row r="450" customFormat="1" ht="12" x14ac:dyDescent="0.2"/>
    <row r="451" customFormat="1" ht="12" x14ac:dyDescent="0.2"/>
    <row r="452" customFormat="1" ht="12" x14ac:dyDescent="0.2"/>
    <row r="453" customFormat="1" ht="12" x14ac:dyDescent="0.2"/>
    <row r="454" customFormat="1" ht="12" x14ac:dyDescent="0.2"/>
    <row r="455" customFormat="1" ht="12" x14ac:dyDescent="0.2"/>
    <row r="456" customFormat="1" ht="12" x14ac:dyDescent="0.2"/>
    <row r="457" customFormat="1" ht="12" x14ac:dyDescent="0.2"/>
    <row r="458" customFormat="1" ht="12" x14ac:dyDescent="0.2"/>
    <row r="459" customFormat="1" ht="12" x14ac:dyDescent="0.2"/>
    <row r="460" customFormat="1" ht="12" x14ac:dyDescent="0.2"/>
    <row r="461" customFormat="1" ht="12" x14ac:dyDescent="0.2"/>
    <row r="462" customFormat="1" ht="12" x14ac:dyDescent="0.2"/>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6"/>
  <sheetViews>
    <sheetView topLeftCell="B1" zoomScaleNormal="100" workbookViewId="0">
      <selection activeCell="B1" sqref="B1"/>
    </sheetView>
  </sheetViews>
  <sheetFormatPr baseColWidth="10" defaultColWidth="12.85546875" defaultRowHeight="12.75" x14ac:dyDescent="0.2"/>
  <cols>
    <col min="1" max="1" width="12" style="229" customWidth="1"/>
    <col min="2" max="2" width="28.42578125" style="229" customWidth="1"/>
    <col min="3" max="8" width="12.7109375" style="229" customWidth="1"/>
    <col min="36" max="16384" width="12.85546875" style="230"/>
  </cols>
  <sheetData>
    <row r="1" spans="1:35" ht="9" customHeight="1" x14ac:dyDescent="0.2">
      <c r="A1" s="228"/>
    </row>
    <row r="2" spans="1:35" ht="15" customHeight="1" x14ac:dyDescent="0.2">
      <c r="A2" s="315" t="s">
        <v>279</v>
      </c>
      <c r="B2" s="315"/>
      <c r="C2" s="315"/>
      <c r="D2" s="315"/>
      <c r="E2" s="315"/>
      <c r="F2" s="315"/>
      <c r="G2" s="315"/>
      <c r="H2" s="315"/>
    </row>
    <row r="3" spans="1:35" ht="15" customHeight="1" x14ac:dyDescent="0.2">
      <c r="A3" s="315" t="s">
        <v>280</v>
      </c>
      <c r="B3" s="315"/>
      <c r="C3" s="315"/>
      <c r="D3" s="315"/>
      <c r="E3" s="315"/>
      <c r="F3" s="315"/>
      <c r="G3" s="315"/>
      <c r="H3" s="315"/>
    </row>
    <row r="4" spans="1:35" x14ac:dyDescent="0.2">
      <c r="A4" s="228"/>
    </row>
    <row r="5" spans="1:35" ht="41.25" customHeight="1" x14ac:dyDescent="0.2">
      <c r="A5" s="274" t="s">
        <v>281</v>
      </c>
      <c r="B5" s="274"/>
      <c r="C5" s="274"/>
      <c r="D5" s="274"/>
      <c r="E5" s="274"/>
      <c r="F5" s="274"/>
      <c r="G5" s="274"/>
      <c r="H5" s="274"/>
    </row>
    <row r="6" spans="1:35" ht="9.75" customHeight="1" x14ac:dyDescent="0.2">
      <c r="A6" s="231"/>
      <c r="B6" s="232"/>
      <c r="C6" s="232"/>
      <c r="D6" s="232"/>
      <c r="E6" s="232"/>
      <c r="F6" s="232"/>
      <c r="G6" s="232"/>
      <c r="H6" s="232"/>
    </row>
    <row r="7" spans="1:35" ht="55.5" customHeight="1" x14ac:dyDescent="0.2">
      <c r="A7" s="316" t="s">
        <v>282</v>
      </c>
      <c r="B7" s="316"/>
      <c r="C7" s="316"/>
      <c r="D7" s="316"/>
      <c r="E7" s="316"/>
      <c r="F7" s="316"/>
      <c r="G7" s="316"/>
      <c r="H7" s="316"/>
    </row>
    <row r="8" spans="1:35" s="234" customFormat="1" ht="15" customHeight="1" x14ac:dyDescent="0.2">
      <c r="A8" s="232"/>
      <c r="B8" s="232"/>
      <c r="C8" s="232"/>
      <c r="D8" s="232"/>
      <c r="E8" s="232"/>
      <c r="F8" s="232"/>
      <c r="G8" s="232"/>
      <c r="H8" s="232"/>
      <c r="I8"/>
      <c r="J8"/>
      <c r="K8"/>
      <c r="L8"/>
      <c r="M8"/>
      <c r="N8"/>
      <c r="O8"/>
      <c r="P8"/>
      <c r="Q8"/>
      <c r="R8"/>
      <c r="S8"/>
      <c r="T8"/>
      <c r="U8"/>
      <c r="V8"/>
      <c r="W8"/>
      <c r="X8"/>
      <c r="Y8"/>
      <c r="Z8"/>
      <c r="AA8"/>
      <c r="AB8"/>
      <c r="AC8"/>
      <c r="AD8"/>
      <c r="AE8"/>
      <c r="AF8"/>
      <c r="AG8"/>
      <c r="AH8"/>
      <c r="AI8"/>
    </row>
    <row r="9" spans="1:35" ht="9.75" customHeight="1" x14ac:dyDescent="0.2">
      <c r="A9" s="231"/>
      <c r="B9" s="232"/>
      <c r="C9" s="232"/>
      <c r="D9" s="232"/>
      <c r="E9" s="232"/>
      <c r="F9" s="232"/>
      <c r="G9" s="232"/>
      <c r="H9" s="232"/>
    </row>
    <row r="10" spans="1:35" ht="30.75" customHeight="1" x14ac:dyDescent="0.2">
      <c r="A10" s="316" t="s">
        <v>283</v>
      </c>
      <c r="B10" s="316"/>
      <c r="C10" s="316"/>
      <c r="D10" s="316"/>
      <c r="E10" s="316"/>
      <c r="F10" s="316"/>
      <c r="G10" s="316"/>
      <c r="H10" s="316"/>
    </row>
    <row r="11" spans="1:35" ht="13.5" customHeight="1" x14ac:dyDescent="0.2"/>
    <row r="12" spans="1:35" ht="19.5" customHeight="1" x14ac:dyDescent="0.2">
      <c r="A12" s="277" t="s">
        <v>284</v>
      </c>
      <c r="B12" s="278"/>
      <c r="C12" s="307" t="s">
        <v>285</v>
      </c>
      <c r="D12" s="308"/>
      <c r="E12" s="308"/>
      <c r="F12" s="308"/>
      <c r="G12" s="308"/>
      <c r="H12" s="308"/>
    </row>
    <row r="13" spans="1:35" ht="24.75" customHeight="1" x14ac:dyDescent="0.2">
      <c r="A13" s="279"/>
      <c r="B13" s="280"/>
      <c r="C13" s="317" t="s">
        <v>286</v>
      </c>
      <c r="D13" s="318"/>
      <c r="E13" s="307" t="s">
        <v>287</v>
      </c>
      <c r="F13" s="309"/>
      <c r="G13" s="307" t="s">
        <v>288</v>
      </c>
      <c r="H13" s="308"/>
    </row>
    <row r="14" spans="1:35" ht="10.5" customHeight="1" x14ac:dyDescent="0.2">
      <c r="A14" s="235"/>
      <c r="B14" s="236"/>
      <c r="C14" s="237"/>
      <c r="D14" s="232"/>
      <c r="E14" s="232"/>
      <c r="F14" s="232"/>
      <c r="G14" s="232"/>
      <c r="H14" s="232"/>
    </row>
    <row r="15" spans="1:35" ht="15.95" customHeight="1" x14ac:dyDescent="0.2">
      <c r="A15" s="238" t="s">
        <v>209</v>
      </c>
      <c r="B15" s="239"/>
      <c r="C15" s="310">
        <v>-1.5</v>
      </c>
      <c r="D15" s="311"/>
      <c r="E15" s="311">
        <v>0.8</v>
      </c>
      <c r="F15" s="311"/>
      <c r="G15" s="311">
        <v>5.4</v>
      </c>
      <c r="H15" s="311"/>
    </row>
    <row r="16" spans="1:35" ht="15.95" customHeight="1" x14ac:dyDescent="0.2">
      <c r="A16" s="238" t="s">
        <v>208</v>
      </c>
      <c r="B16" s="239"/>
      <c r="C16" s="310">
        <v>2.8</v>
      </c>
      <c r="D16" s="311"/>
      <c r="E16" s="311">
        <v>0.3</v>
      </c>
      <c r="F16" s="311"/>
      <c r="G16" s="311">
        <v>4.0999999999999996</v>
      </c>
      <c r="H16" s="311"/>
    </row>
    <row r="17" spans="1:35" s="229" customFormat="1" ht="15.95" customHeight="1" x14ac:dyDescent="0.2">
      <c r="A17" s="238" t="s">
        <v>207</v>
      </c>
      <c r="B17" s="239"/>
      <c r="C17" s="310">
        <v>10.1</v>
      </c>
      <c r="D17" s="311"/>
      <c r="E17" s="311">
        <v>-0.7</v>
      </c>
      <c r="F17" s="311"/>
      <c r="G17" s="311">
        <v>-1</v>
      </c>
      <c r="H17" s="311"/>
      <c r="I17"/>
      <c r="J17"/>
      <c r="K17"/>
      <c r="L17"/>
      <c r="M17"/>
      <c r="N17"/>
      <c r="O17"/>
      <c r="P17"/>
      <c r="Q17"/>
      <c r="R17"/>
      <c r="S17"/>
      <c r="T17"/>
      <c r="U17"/>
      <c r="V17"/>
      <c r="W17"/>
      <c r="X17"/>
      <c r="Y17"/>
      <c r="Z17"/>
      <c r="AA17"/>
      <c r="AB17"/>
      <c r="AC17"/>
      <c r="AD17"/>
      <c r="AE17"/>
      <c r="AF17"/>
      <c r="AG17"/>
      <c r="AH17"/>
      <c r="AI17"/>
    </row>
    <row r="18" spans="1:35" s="229" customFormat="1" ht="15.95" customHeight="1" x14ac:dyDescent="0.2">
      <c r="A18" s="238" t="s">
        <v>206</v>
      </c>
      <c r="B18" s="239"/>
      <c r="C18" s="310">
        <v>0.6</v>
      </c>
      <c r="D18" s="311"/>
      <c r="E18" s="311">
        <v>6.9</v>
      </c>
      <c r="F18" s="311"/>
      <c r="G18" s="311">
        <v>2.6</v>
      </c>
      <c r="H18" s="311"/>
      <c r="I18"/>
      <c r="J18"/>
      <c r="K18"/>
      <c r="L18"/>
      <c r="M18"/>
      <c r="N18"/>
      <c r="O18"/>
      <c r="P18"/>
      <c r="Q18"/>
      <c r="R18"/>
      <c r="S18"/>
      <c r="T18"/>
      <c r="U18"/>
      <c r="V18"/>
      <c r="W18"/>
      <c r="X18"/>
      <c r="Y18"/>
      <c r="Z18"/>
      <c r="AA18"/>
      <c r="AB18"/>
      <c r="AC18"/>
      <c r="AD18"/>
      <c r="AE18"/>
      <c r="AF18"/>
      <c r="AG18"/>
      <c r="AH18"/>
      <c r="AI18"/>
    </row>
    <row r="19" spans="1:35" s="229" customFormat="1" ht="25.5" customHeight="1" x14ac:dyDescent="0.2">
      <c r="A19" s="275" t="s">
        <v>289</v>
      </c>
      <c r="B19" s="276"/>
      <c r="C19" s="312">
        <v>0.8</v>
      </c>
      <c r="D19" s="313"/>
      <c r="E19" s="313">
        <v>1.4</v>
      </c>
      <c r="F19" s="313"/>
      <c r="G19" s="313">
        <v>4.2</v>
      </c>
      <c r="H19" s="313"/>
      <c r="I19"/>
      <c r="J19"/>
      <c r="K19"/>
      <c r="L19"/>
      <c r="M19"/>
      <c r="N19"/>
      <c r="O19"/>
      <c r="P19"/>
      <c r="Q19"/>
      <c r="R19"/>
      <c r="S19"/>
      <c r="T19"/>
      <c r="U19"/>
      <c r="V19"/>
      <c r="W19"/>
      <c r="X19"/>
      <c r="Y19"/>
      <c r="Z19"/>
      <c r="AA19"/>
      <c r="AB19"/>
      <c r="AC19"/>
      <c r="AD19"/>
      <c r="AE19"/>
      <c r="AF19"/>
      <c r="AG19"/>
      <c r="AH19"/>
      <c r="AI19"/>
    </row>
    <row r="20" spans="1:35" s="229" customFormat="1" ht="6" customHeight="1" x14ac:dyDescent="0.2">
      <c r="C20" s="232"/>
      <c r="D20" s="232"/>
      <c r="E20" s="232"/>
      <c r="F20" s="232"/>
      <c r="G20" s="232"/>
      <c r="H20" s="232"/>
      <c r="I20"/>
      <c r="J20"/>
      <c r="K20"/>
      <c r="L20"/>
      <c r="M20"/>
      <c r="N20"/>
      <c r="O20"/>
      <c r="P20"/>
      <c r="Q20"/>
      <c r="R20"/>
      <c r="S20"/>
      <c r="T20"/>
      <c r="U20"/>
      <c r="V20"/>
      <c r="W20"/>
      <c r="X20"/>
      <c r="Y20"/>
      <c r="Z20"/>
      <c r="AA20"/>
      <c r="AB20"/>
      <c r="AC20"/>
      <c r="AD20"/>
      <c r="AE20"/>
      <c r="AF20"/>
      <c r="AG20"/>
      <c r="AH20"/>
      <c r="AI20"/>
    </row>
    <row r="21" spans="1:35" s="229" customFormat="1" ht="6.75" customHeight="1" x14ac:dyDescent="0.2">
      <c r="A21" s="232"/>
      <c r="B21" s="232"/>
      <c r="C21" s="232"/>
      <c r="D21" s="232"/>
      <c r="E21" s="232"/>
      <c r="F21" s="232"/>
      <c r="G21" s="232"/>
      <c r="H21" s="232"/>
      <c r="I21"/>
      <c r="J21"/>
      <c r="K21"/>
      <c r="L21"/>
      <c r="M21"/>
      <c r="N21"/>
      <c r="O21"/>
      <c r="P21"/>
      <c r="Q21"/>
      <c r="R21"/>
      <c r="S21"/>
      <c r="T21"/>
      <c r="U21"/>
      <c r="V21"/>
      <c r="W21"/>
      <c r="X21"/>
      <c r="Y21"/>
      <c r="Z21"/>
      <c r="AA21"/>
      <c r="AB21"/>
      <c r="AC21"/>
      <c r="AD21"/>
      <c r="AE21"/>
      <c r="AF21"/>
      <c r="AG21"/>
      <c r="AH21"/>
      <c r="AI21"/>
    </row>
    <row r="22" spans="1:35" s="229" customFormat="1" ht="24" customHeight="1" x14ac:dyDescent="0.2">
      <c r="A22" s="314"/>
      <c r="B22" s="314"/>
      <c r="C22" s="314"/>
      <c r="D22" s="314"/>
      <c r="E22" s="314"/>
      <c r="F22" s="314"/>
      <c r="G22" s="314"/>
      <c r="H22" s="314"/>
      <c r="I22"/>
      <c r="J22"/>
      <c r="K22"/>
      <c r="L22"/>
      <c r="M22"/>
      <c r="N22"/>
      <c r="O22"/>
      <c r="P22"/>
      <c r="Q22"/>
      <c r="R22"/>
      <c r="S22"/>
      <c r="T22"/>
      <c r="U22"/>
      <c r="V22"/>
      <c r="W22"/>
      <c r="X22"/>
      <c r="Y22"/>
      <c r="Z22"/>
      <c r="AA22"/>
      <c r="AB22"/>
      <c r="AC22"/>
      <c r="AD22"/>
      <c r="AE22"/>
      <c r="AF22"/>
      <c r="AG22"/>
      <c r="AH22"/>
      <c r="AI22"/>
    </row>
    <row r="23" spans="1:35" s="229" customFormat="1" ht="17.25" customHeight="1" x14ac:dyDescent="0.2">
      <c r="A23" s="231"/>
      <c r="B23" s="232"/>
      <c r="C23" s="232"/>
      <c r="D23" s="232"/>
      <c r="E23" s="232"/>
      <c r="F23" s="232"/>
      <c r="G23" s="232"/>
      <c r="H23" s="232"/>
      <c r="I23"/>
      <c r="J23"/>
      <c r="K23"/>
      <c r="L23"/>
      <c r="M23"/>
      <c r="N23"/>
      <c r="O23"/>
      <c r="P23"/>
      <c r="Q23"/>
      <c r="R23"/>
      <c r="S23"/>
      <c r="T23"/>
      <c r="U23"/>
      <c r="V23"/>
      <c r="W23"/>
      <c r="X23"/>
      <c r="Y23"/>
      <c r="Z23"/>
      <c r="AA23"/>
      <c r="AB23"/>
      <c r="AC23"/>
      <c r="AD23"/>
      <c r="AE23"/>
      <c r="AF23"/>
      <c r="AG23"/>
      <c r="AH23"/>
      <c r="AI23"/>
    </row>
    <row r="24" spans="1:35" s="241" customFormat="1" ht="8.25" customHeight="1" x14ac:dyDescent="0.2">
      <c r="A24" s="240"/>
      <c r="B24" s="240"/>
      <c r="C24" s="240"/>
      <c r="D24" s="240"/>
      <c r="E24" s="240"/>
      <c r="F24" s="240"/>
      <c r="G24" s="240"/>
      <c r="H24" s="240"/>
      <c r="I24"/>
      <c r="J24"/>
      <c r="K24"/>
      <c r="L24"/>
      <c r="M24"/>
      <c r="N24"/>
      <c r="O24"/>
      <c r="P24"/>
      <c r="Q24"/>
      <c r="R24"/>
      <c r="S24"/>
      <c r="T24"/>
      <c r="U24"/>
      <c r="V24"/>
      <c r="W24"/>
      <c r="X24"/>
      <c r="Y24"/>
      <c r="Z24"/>
      <c r="AA24"/>
      <c r="AB24"/>
      <c r="AC24"/>
      <c r="AD24"/>
      <c r="AE24"/>
      <c r="AF24"/>
      <c r="AG24"/>
      <c r="AH24"/>
      <c r="AI24"/>
    </row>
    <row r="25" spans="1:35" s="229" customFormat="1" ht="26.25" customHeight="1" x14ac:dyDescent="0.2">
      <c r="A25" s="284" t="s">
        <v>290</v>
      </c>
      <c r="B25" s="284"/>
      <c r="C25" s="284"/>
      <c r="D25" s="284"/>
      <c r="E25" s="284"/>
      <c r="F25" s="284"/>
      <c r="G25" s="284"/>
      <c r="H25" s="284"/>
      <c r="I25"/>
      <c r="J25"/>
      <c r="K25"/>
      <c r="L25"/>
      <c r="M25"/>
      <c r="N25"/>
      <c r="O25"/>
      <c r="P25"/>
      <c r="Q25"/>
      <c r="R25"/>
      <c r="S25"/>
      <c r="T25"/>
      <c r="U25"/>
      <c r="V25"/>
      <c r="W25"/>
      <c r="X25"/>
      <c r="Y25"/>
      <c r="Z25"/>
      <c r="AA25"/>
      <c r="AB25"/>
      <c r="AC25"/>
      <c r="AD25"/>
      <c r="AE25"/>
      <c r="AF25"/>
      <c r="AG25"/>
      <c r="AH25"/>
      <c r="AI25"/>
    </row>
    <row r="26" spans="1:35" s="229" customFormat="1" x14ac:dyDescent="0.2">
      <c r="I26"/>
      <c r="J26"/>
      <c r="K26"/>
      <c r="L26"/>
      <c r="M26"/>
      <c r="N26"/>
      <c r="O26"/>
      <c r="P26"/>
      <c r="Q26"/>
      <c r="R26"/>
      <c r="S26"/>
      <c r="T26"/>
      <c r="U26"/>
      <c r="V26"/>
      <c r="W26"/>
      <c r="X26"/>
      <c r="Y26"/>
      <c r="Z26"/>
      <c r="AA26"/>
      <c r="AB26"/>
      <c r="AC26"/>
      <c r="AD26"/>
      <c r="AE26"/>
      <c r="AF26"/>
      <c r="AG26"/>
      <c r="AH26"/>
      <c r="AI26"/>
    </row>
    <row r="27" spans="1:35" s="229" customFormat="1" ht="15.95" customHeight="1" x14ac:dyDescent="0.2">
      <c r="A27" s="277" t="s">
        <v>291</v>
      </c>
      <c r="B27" s="302"/>
      <c r="C27" s="307" t="s">
        <v>10</v>
      </c>
      <c r="D27" s="308"/>
      <c r="E27" s="308"/>
      <c r="F27" s="308"/>
      <c r="G27" s="308"/>
      <c r="H27" s="308"/>
      <c r="I27"/>
      <c r="J27"/>
      <c r="K27"/>
      <c r="L27"/>
      <c r="M27"/>
      <c r="N27"/>
      <c r="O27"/>
      <c r="P27"/>
      <c r="Q27"/>
      <c r="R27"/>
      <c r="S27"/>
      <c r="T27"/>
      <c r="U27"/>
      <c r="V27"/>
      <c r="W27"/>
      <c r="X27"/>
      <c r="Y27"/>
      <c r="Z27"/>
      <c r="AA27"/>
      <c r="AB27"/>
      <c r="AC27"/>
      <c r="AD27"/>
      <c r="AE27"/>
      <c r="AF27"/>
      <c r="AG27"/>
      <c r="AH27"/>
      <c r="AI27"/>
    </row>
    <row r="28" spans="1:35" s="229" customFormat="1" ht="15.95" customHeight="1" x14ac:dyDescent="0.2">
      <c r="A28" s="303"/>
      <c r="B28" s="304"/>
      <c r="C28" s="307" t="s">
        <v>292</v>
      </c>
      <c r="D28" s="309"/>
      <c r="E28" s="307" t="s">
        <v>293</v>
      </c>
      <c r="F28" s="309"/>
      <c r="G28" s="307" t="s">
        <v>294</v>
      </c>
      <c r="H28" s="308"/>
      <c r="I28"/>
      <c r="J28"/>
      <c r="K28"/>
      <c r="L28"/>
      <c r="M28"/>
      <c r="N28"/>
      <c r="O28"/>
      <c r="P28"/>
      <c r="Q28"/>
      <c r="R28"/>
      <c r="S28"/>
      <c r="T28"/>
      <c r="U28"/>
      <c r="V28"/>
      <c r="W28"/>
      <c r="X28"/>
      <c r="Y28"/>
      <c r="Z28"/>
      <c r="AA28"/>
      <c r="AB28"/>
      <c r="AC28"/>
      <c r="AD28"/>
      <c r="AE28"/>
      <c r="AF28"/>
      <c r="AG28"/>
      <c r="AH28"/>
      <c r="AI28"/>
    </row>
    <row r="29" spans="1:35" s="229" customFormat="1" ht="15.95" customHeight="1" x14ac:dyDescent="0.2">
      <c r="A29" s="305"/>
      <c r="B29" s="306"/>
      <c r="C29" s="307" t="s">
        <v>19</v>
      </c>
      <c r="D29" s="309"/>
      <c r="E29" s="307" t="s">
        <v>123</v>
      </c>
      <c r="F29" s="308"/>
      <c r="G29" s="308"/>
      <c r="H29" s="308"/>
      <c r="I29"/>
      <c r="J29"/>
      <c r="K29"/>
      <c r="L29"/>
      <c r="M29"/>
      <c r="N29"/>
      <c r="O29"/>
      <c r="P29"/>
      <c r="Q29"/>
      <c r="R29"/>
      <c r="S29"/>
      <c r="T29"/>
      <c r="U29"/>
      <c r="V29"/>
      <c r="W29"/>
      <c r="X29"/>
      <c r="Y29"/>
      <c r="Z29"/>
      <c r="AA29"/>
      <c r="AB29"/>
      <c r="AC29"/>
      <c r="AD29"/>
      <c r="AE29"/>
      <c r="AF29"/>
      <c r="AG29"/>
      <c r="AH29"/>
      <c r="AI29"/>
    </row>
    <row r="30" spans="1:35" s="229" customFormat="1" x14ac:dyDescent="0.2">
      <c r="I30"/>
      <c r="J30"/>
      <c r="K30"/>
      <c r="L30"/>
      <c r="M30"/>
      <c r="N30"/>
      <c r="O30"/>
      <c r="P30"/>
      <c r="Q30"/>
      <c r="R30"/>
      <c r="S30"/>
      <c r="T30"/>
      <c r="U30"/>
      <c r="V30"/>
      <c r="W30"/>
      <c r="X30"/>
      <c r="Y30"/>
      <c r="Z30"/>
      <c r="AA30"/>
      <c r="AB30"/>
      <c r="AC30"/>
      <c r="AD30"/>
      <c r="AE30"/>
      <c r="AF30"/>
      <c r="AG30"/>
      <c r="AH30"/>
      <c r="AI30"/>
    </row>
    <row r="31" spans="1:35" s="229" customFormat="1" ht="12.75" customHeight="1" x14ac:dyDescent="0.2">
      <c r="C31" s="301" t="s">
        <v>295</v>
      </c>
      <c r="D31" s="301"/>
      <c r="E31" s="301"/>
      <c r="F31" s="301"/>
      <c r="G31" s="301"/>
      <c r="H31" s="301"/>
      <c r="I31"/>
      <c r="J31"/>
      <c r="K31"/>
      <c r="L31"/>
      <c r="M31"/>
      <c r="N31"/>
      <c r="O31"/>
      <c r="P31"/>
      <c r="Q31"/>
      <c r="R31"/>
      <c r="S31"/>
      <c r="T31"/>
      <c r="U31"/>
      <c r="V31"/>
      <c r="W31"/>
      <c r="X31"/>
      <c r="Y31"/>
      <c r="Z31"/>
      <c r="AA31"/>
      <c r="AB31"/>
      <c r="AC31"/>
      <c r="AD31"/>
      <c r="AE31"/>
      <c r="AF31"/>
      <c r="AG31"/>
      <c r="AH31"/>
      <c r="AI31"/>
    </row>
    <row r="32" spans="1:35" s="229" customFormat="1" x14ac:dyDescent="0.2">
      <c r="I32"/>
      <c r="J32"/>
      <c r="K32"/>
      <c r="L32"/>
      <c r="M32"/>
      <c r="N32"/>
      <c r="O32"/>
      <c r="P32"/>
      <c r="Q32"/>
      <c r="R32"/>
      <c r="S32"/>
      <c r="T32"/>
      <c r="U32"/>
      <c r="V32"/>
      <c r="W32"/>
      <c r="X32"/>
      <c r="Y32"/>
      <c r="Z32"/>
      <c r="AA32"/>
      <c r="AB32"/>
      <c r="AC32"/>
      <c r="AD32"/>
      <c r="AE32"/>
      <c r="AF32"/>
      <c r="AG32"/>
      <c r="AH32"/>
      <c r="AI32"/>
    </row>
    <row r="33" spans="1:35" ht="14.1" customHeight="1" x14ac:dyDescent="0.2">
      <c r="A33" s="242">
        <v>2016</v>
      </c>
      <c r="B33" s="243" t="s">
        <v>190</v>
      </c>
      <c r="C33" s="297">
        <v>121841</v>
      </c>
      <c r="D33" s="298"/>
      <c r="E33" s="299">
        <v>128.13</v>
      </c>
      <c r="F33" s="299"/>
      <c r="G33" s="300">
        <v>18120</v>
      </c>
      <c r="H33" s="300"/>
    </row>
    <row r="34" spans="1:35" ht="14.1" customHeight="1" x14ac:dyDescent="0.2">
      <c r="A34" s="242" t="s">
        <v>220</v>
      </c>
      <c r="B34" s="243" t="s">
        <v>29</v>
      </c>
      <c r="C34" s="297">
        <v>121713</v>
      </c>
      <c r="D34" s="298"/>
      <c r="E34" s="299">
        <v>130.22</v>
      </c>
      <c r="F34" s="299"/>
      <c r="G34" s="300">
        <v>17170</v>
      </c>
      <c r="H34" s="300"/>
    </row>
    <row r="35" spans="1:35" ht="14.1" customHeight="1" x14ac:dyDescent="0.2">
      <c r="A35" s="242"/>
      <c r="B35" s="243" t="s">
        <v>189</v>
      </c>
      <c r="C35" s="297">
        <v>122461</v>
      </c>
      <c r="D35" s="298"/>
      <c r="E35" s="299">
        <v>133.37</v>
      </c>
      <c r="F35" s="299"/>
      <c r="G35" s="300">
        <v>18957</v>
      </c>
      <c r="H35" s="300"/>
    </row>
    <row r="36" spans="1:35" ht="14.1" customHeight="1" x14ac:dyDescent="0.2">
      <c r="B36" s="239"/>
      <c r="C36" s="244"/>
      <c r="D36" s="244"/>
      <c r="E36" s="244"/>
      <c r="F36" s="244"/>
      <c r="G36" s="244"/>
      <c r="H36" s="244"/>
    </row>
    <row r="37" spans="1:35" ht="14.1" customHeight="1" x14ac:dyDescent="0.2">
      <c r="A37" s="242">
        <v>2017</v>
      </c>
      <c r="B37" s="243" t="s">
        <v>190</v>
      </c>
      <c r="C37" s="297">
        <v>130933</v>
      </c>
      <c r="D37" s="298"/>
      <c r="E37" s="299">
        <v>129.61000000000001</v>
      </c>
      <c r="F37" s="299"/>
      <c r="G37" s="300">
        <v>16319</v>
      </c>
      <c r="H37" s="300"/>
    </row>
    <row r="38" spans="1:35" ht="14.1" customHeight="1" x14ac:dyDescent="0.2">
      <c r="A38" s="242" t="s">
        <v>220</v>
      </c>
      <c r="B38" s="243" t="s">
        <v>29</v>
      </c>
      <c r="C38" s="297">
        <v>129034</v>
      </c>
      <c r="D38" s="298"/>
      <c r="E38" s="299">
        <v>135.51</v>
      </c>
      <c r="F38" s="299"/>
      <c r="G38" s="300">
        <v>18812</v>
      </c>
      <c r="H38" s="300"/>
    </row>
    <row r="39" spans="1:35" ht="14.1" customHeight="1" x14ac:dyDescent="0.2">
      <c r="A39" s="242"/>
      <c r="B39" s="243" t="s">
        <v>189</v>
      </c>
      <c r="C39" s="297">
        <v>130095</v>
      </c>
      <c r="D39" s="298"/>
      <c r="E39" s="299">
        <v>138.88</v>
      </c>
      <c r="F39" s="299"/>
      <c r="G39" s="300">
        <v>18935</v>
      </c>
      <c r="H39" s="300"/>
    </row>
    <row r="40" spans="1:35" x14ac:dyDescent="0.2">
      <c r="A40" s="228"/>
    </row>
    <row r="41" spans="1:35" x14ac:dyDescent="0.2">
      <c r="A41" s="228"/>
      <c r="C41" s="281" t="s">
        <v>296</v>
      </c>
      <c r="D41" s="281"/>
      <c r="E41" s="281"/>
      <c r="F41" s="281"/>
      <c r="G41" s="281"/>
      <c r="H41" s="281"/>
    </row>
    <row r="43" spans="1:35" ht="14.1" customHeight="1" x14ac:dyDescent="0.2">
      <c r="A43" s="282" t="s">
        <v>297</v>
      </c>
      <c r="B43" s="283"/>
      <c r="C43" s="294">
        <v>0.8</v>
      </c>
      <c r="D43" s="295"/>
      <c r="E43" s="296">
        <v>2.5</v>
      </c>
      <c r="F43" s="296"/>
      <c r="G43" s="295">
        <v>0.7</v>
      </c>
      <c r="H43" s="295"/>
    </row>
    <row r="44" spans="1:35" ht="14.1" customHeight="1" x14ac:dyDescent="0.2">
      <c r="A44" s="282" t="s">
        <v>298</v>
      </c>
      <c r="B44" s="283"/>
      <c r="C44" s="294">
        <v>6.2</v>
      </c>
      <c r="D44" s="295"/>
      <c r="E44" s="296">
        <v>4.0999999999999996</v>
      </c>
      <c r="F44" s="296"/>
      <c r="G44" s="295">
        <v>-0.1</v>
      </c>
      <c r="H44" s="295"/>
    </row>
    <row r="45" spans="1:35" ht="14.1" customHeight="1" x14ac:dyDescent="0.2">
      <c r="A45" s="282" t="s">
        <v>299</v>
      </c>
      <c r="B45" s="283"/>
      <c r="C45" s="294">
        <v>4.2</v>
      </c>
      <c r="D45" s="295"/>
      <c r="E45" s="296">
        <v>3.2</v>
      </c>
      <c r="F45" s="296"/>
      <c r="G45" s="295">
        <v>2.5</v>
      </c>
      <c r="H45" s="295"/>
    </row>
    <row r="47" spans="1:35" ht="26.25" customHeight="1" x14ac:dyDescent="0.2">
      <c r="A47" s="231"/>
      <c r="B47" s="232"/>
      <c r="C47" s="232"/>
      <c r="D47" s="232"/>
      <c r="E47" s="232"/>
      <c r="F47" s="232"/>
      <c r="G47" s="232"/>
      <c r="H47" s="232"/>
    </row>
    <row r="48" spans="1:35" s="245" customFormat="1" ht="40.5" customHeight="1" x14ac:dyDescent="0.2">
      <c r="A48" s="284" t="s">
        <v>300</v>
      </c>
      <c r="B48" s="284"/>
      <c r="C48" s="284"/>
      <c r="D48" s="284"/>
      <c r="E48" s="284"/>
      <c r="F48" s="284"/>
      <c r="G48" s="284"/>
      <c r="H48" s="284"/>
      <c r="I48"/>
      <c r="J48"/>
      <c r="K48"/>
      <c r="L48"/>
      <c r="M48"/>
      <c r="N48"/>
      <c r="O48"/>
      <c r="P48"/>
      <c r="Q48"/>
      <c r="R48"/>
      <c r="S48"/>
      <c r="T48"/>
      <c r="U48"/>
      <c r="V48"/>
      <c r="W48"/>
      <c r="X48"/>
      <c r="Y48"/>
      <c r="Z48"/>
      <c r="AA48"/>
      <c r="AB48"/>
      <c r="AC48"/>
      <c r="AD48"/>
      <c r="AE48"/>
      <c r="AF48"/>
      <c r="AG48"/>
      <c r="AH48"/>
      <c r="AI48"/>
    </row>
    <row r="49" spans="1:35" ht="10.5" customHeight="1" x14ac:dyDescent="0.2">
      <c r="A49" s="246"/>
      <c r="B49" s="246"/>
      <c r="C49" s="246"/>
      <c r="D49" s="246"/>
      <c r="E49" s="246"/>
      <c r="F49" s="246"/>
      <c r="G49" s="246"/>
      <c r="H49" s="246"/>
    </row>
    <row r="50" spans="1:35" ht="50.25" customHeight="1" x14ac:dyDescent="0.2">
      <c r="A50" s="284" t="s">
        <v>301</v>
      </c>
      <c r="B50" s="284"/>
      <c r="C50" s="284"/>
      <c r="D50" s="284"/>
      <c r="E50" s="284"/>
      <c r="F50" s="284"/>
      <c r="G50" s="284"/>
      <c r="H50" s="284"/>
    </row>
    <row r="51" spans="1:35" ht="17.25" customHeight="1" x14ac:dyDescent="0.2">
      <c r="A51" s="246"/>
      <c r="B51" s="246"/>
      <c r="C51" s="246"/>
      <c r="D51" s="246"/>
      <c r="E51" s="246"/>
      <c r="F51" s="246"/>
      <c r="G51" s="246"/>
      <c r="H51" s="246"/>
    </row>
    <row r="52" spans="1:35" s="245" customFormat="1" ht="32.25" customHeight="1" x14ac:dyDescent="0.2">
      <c r="A52" s="284" t="s">
        <v>302</v>
      </c>
      <c r="B52" s="284"/>
      <c r="C52" s="284"/>
      <c r="D52" s="284"/>
      <c r="E52" s="284"/>
      <c r="F52" s="284"/>
      <c r="G52" s="284"/>
      <c r="H52" s="284"/>
      <c r="I52"/>
      <c r="J52"/>
      <c r="K52"/>
      <c r="L52"/>
      <c r="M52"/>
      <c r="N52"/>
      <c r="O52"/>
      <c r="P52"/>
      <c r="Q52"/>
      <c r="R52"/>
      <c r="S52"/>
      <c r="T52"/>
      <c r="U52"/>
      <c r="V52"/>
      <c r="W52"/>
      <c r="X52"/>
      <c r="Y52"/>
      <c r="Z52"/>
      <c r="AA52"/>
      <c r="AB52"/>
      <c r="AC52"/>
      <c r="AD52"/>
      <c r="AE52"/>
      <c r="AF52"/>
      <c r="AG52"/>
      <c r="AH52"/>
      <c r="AI52"/>
    </row>
    <row r="53" spans="1:35" ht="14.25" customHeight="1" x14ac:dyDescent="0.2">
      <c r="A53" s="246"/>
      <c r="B53" s="246"/>
      <c r="C53" s="246"/>
      <c r="D53" s="246"/>
      <c r="E53" s="246"/>
      <c r="F53" s="246"/>
      <c r="G53" s="246"/>
      <c r="H53" s="246"/>
    </row>
    <row r="54" spans="1:35" s="245" customFormat="1" ht="50.25" customHeight="1" x14ac:dyDescent="0.2">
      <c r="A54" s="284" t="s">
        <v>303</v>
      </c>
      <c r="B54" s="284"/>
      <c r="C54" s="284"/>
      <c r="D54" s="284"/>
      <c r="E54" s="284"/>
      <c r="F54" s="284"/>
      <c r="G54" s="284"/>
      <c r="H54" s="284"/>
      <c r="I54"/>
      <c r="J54"/>
      <c r="K54"/>
      <c r="L54"/>
      <c r="M54"/>
      <c r="N54"/>
      <c r="O54"/>
      <c r="P54"/>
      <c r="Q54"/>
      <c r="R54"/>
      <c r="S54"/>
      <c r="T54"/>
      <c r="U54"/>
      <c r="V54"/>
      <c r="W54"/>
      <c r="X54"/>
      <c r="Y54"/>
      <c r="Z54"/>
      <c r="AA54"/>
      <c r="AB54"/>
      <c r="AC54"/>
      <c r="AD54"/>
      <c r="AE54"/>
      <c r="AF54"/>
      <c r="AG54"/>
      <c r="AH54"/>
      <c r="AI54"/>
    </row>
    <row r="55" spans="1:35" ht="13.5" customHeight="1" x14ac:dyDescent="0.2">
      <c r="A55" s="231"/>
      <c r="B55" s="232"/>
      <c r="C55" s="232"/>
      <c r="D55" s="232"/>
      <c r="E55" s="232"/>
      <c r="F55" s="232"/>
      <c r="G55" s="232"/>
      <c r="H55" s="232"/>
    </row>
    <row r="56" spans="1:35" s="245" customFormat="1" ht="17.25" customHeight="1" x14ac:dyDescent="0.2">
      <c r="A56" s="274" t="s">
        <v>304</v>
      </c>
      <c r="B56" s="274"/>
      <c r="C56" s="274"/>
      <c r="D56" s="274"/>
      <c r="E56" s="274"/>
      <c r="F56" s="274"/>
      <c r="G56" s="274"/>
      <c r="H56" s="274"/>
      <c r="I56"/>
      <c r="J56"/>
      <c r="K56"/>
      <c r="L56"/>
      <c r="M56"/>
      <c r="N56"/>
      <c r="O56"/>
      <c r="P56"/>
      <c r="Q56"/>
      <c r="R56"/>
      <c r="S56"/>
      <c r="T56"/>
      <c r="U56"/>
      <c r="V56"/>
      <c r="W56"/>
      <c r="X56"/>
      <c r="Y56"/>
      <c r="Z56"/>
      <c r="AA56"/>
      <c r="AB56"/>
      <c r="AC56"/>
      <c r="AD56"/>
      <c r="AE56"/>
      <c r="AF56"/>
      <c r="AG56"/>
      <c r="AH56"/>
      <c r="AI56"/>
    </row>
    <row r="57" spans="1:35" ht="19.5" customHeight="1" x14ac:dyDescent="0.2"/>
    <row r="58" spans="1:35" ht="15.95" customHeight="1" x14ac:dyDescent="0.2">
      <c r="A58" s="277" t="s">
        <v>284</v>
      </c>
      <c r="B58" s="278"/>
      <c r="C58" s="287">
        <v>42887</v>
      </c>
      <c r="D58" s="287"/>
      <c r="E58" s="289" t="s">
        <v>315</v>
      </c>
      <c r="F58" s="290"/>
      <c r="G58" s="292" t="s">
        <v>305</v>
      </c>
      <c r="H58" s="277"/>
    </row>
    <row r="59" spans="1:35" ht="15.95" customHeight="1" x14ac:dyDescent="0.2">
      <c r="A59" s="285"/>
      <c r="B59" s="286"/>
      <c r="C59" s="288"/>
      <c r="D59" s="288"/>
      <c r="E59" s="291"/>
      <c r="F59" s="291"/>
      <c r="G59" s="293" t="s">
        <v>306</v>
      </c>
      <c r="H59" s="279"/>
    </row>
    <row r="60" spans="1:35" ht="15.95" customHeight="1" x14ac:dyDescent="0.2">
      <c r="A60" s="279"/>
      <c r="B60" s="280"/>
      <c r="C60" s="247" t="s">
        <v>12</v>
      </c>
      <c r="D60" s="247" t="s">
        <v>14</v>
      </c>
      <c r="E60" s="247" t="s">
        <v>12</v>
      </c>
      <c r="F60" s="247" t="s">
        <v>14</v>
      </c>
      <c r="G60" s="248" t="s">
        <v>12</v>
      </c>
      <c r="H60" s="249" t="s">
        <v>14</v>
      </c>
    </row>
    <row r="61" spans="1:35" ht="12.75" customHeight="1" x14ac:dyDescent="0.2">
      <c r="A61" s="237"/>
      <c r="B61" s="250"/>
      <c r="C61" s="232"/>
      <c r="D61" s="232"/>
      <c r="E61" s="232"/>
      <c r="F61" s="232"/>
      <c r="G61" s="232"/>
      <c r="H61" s="232"/>
    </row>
    <row r="62" spans="1:35" ht="15" customHeight="1" x14ac:dyDescent="0.2">
      <c r="A62" s="238" t="s">
        <v>209</v>
      </c>
      <c r="B62" s="239"/>
      <c r="C62" s="251">
        <v>117.7</v>
      </c>
      <c r="D62" s="251">
        <v>137.30000000000001</v>
      </c>
      <c r="E62" s="251">
        <v>119.2</v>
      </c>
      <c r="F62" s="251">
        <v>132.69999999999999</v>
      </c>
      <c r="G62" s="252">
        <v>1.5</v>
      </c>
      <c r="H62" s="252">
        <v>5.5</v>
      </c>
    </row>
    <row r="63" spans="1:35" ht="15" customHeight="1" x14ac:dyDescent="0.2">
      <c r="A63" s="238" t="s">
        <v>208</v>
      </c>
      <c r="B63" s="239"/>
      <c r="C63" s="251">
        <v>130.30000000000001</v>
      </c>
      <c r="D63" s="251">
        <v>124.8</v>
      </c>
      <c r="E63" s="251">
        <v>135.6</v>
      </c>
      <c r="F63" s="251">
        <v>134.69999999999999</v>
      </c>
      <c r="G63" s="252">
        <v>0.2</v>
      </c>
      <c r="H63" s="252">
        <v>-1</v>
      </c>
    </row>
    <row r="64" spans="1:35" ht="15" customHeight="1" x14ac:dyDescent="0.2">
      <c r="A64" s="238" t="s">
        <v>207</v>
      </c>
      <c r="B64" s="239"/>
      <c r="C64" s="251">
        <v>175.3</v>
      </c>
      <c r="D64" s="251">
        <v>198.2</v>
      </c>
      <c r="E64" s="251">
        <v>153.19999999999999</v>
      </c>
      <c r="F64" s="251">
        <v>152.80000000000001</v>
      </c>
      <c r="G64" s="252">
        <v>22.1</v>
      </c>
      <c r="H64" s="252">
        <v>49</v>
      </c>
    </row>
    <row r="65" spans="1:35" s="229" customFormat="1" ht="15" customHeight="1" x14ac:dyDescent="0.2">
      <c r="A65" s="238" t="s">
        <v>206</v>
      </c>
      <c r="B65" s="239"/>
      <c r="C65" s="251">
        <v>121.4</v>
      </c>
      <c r="D65" s="251">
        <v>184.9</v>
      </c>
      <c r="E65" s="251">
        <v>122.7</v>
      </c>
      <c r="F65" s="251">
        <v>190.5</v>
      </c>
      <c r="G65" s="252">
        <v>5</v>
      </c>
      <c r="H65" s="252">
        <v>11.1</v>
      </c>
      <c r="I65"/>
      <c r="J65"/>
      <c r="K65"/>
      <c r="L65"/>
      <c r="M65"/>
      <c r="N65"/>
      <c r="O65"/>
      <c r="P65"/>
      <c r="Q65"/>
      <c r="R65"/>
      <c r="S65"/>
      <c r="T65"/>
      <c r="U65"/>
      <c r="V65"/>
      <c r="W65"/>
      <c r="X65"/>
      <c r="Y65"/>
      <c r="Z65"/>
      <c r="AA65"/>
      <c r="AB65"/>
      <c r="AC65"/>
      <c r="AD65"/>
      <c r="AE65"/>
      <c r="AF65"/>
      <c r="AG65"/>
      <c r="AH65"/>
      <c r="AI65"/>
    </row>
    <row r="66" spans="1:35" s="229" customFormat="1" ht="28.5" customHeight="1" x14ac:dyDescent="0.2">
      <c r="A66" s="275" t="s">
        <v>307</v>
      </c>
      <c r="B66" s="276"/>
      <c r="C66" s="253">
        <v>126.1</v>
      </c>
      <c r="D66" s="253">
        <v>134.1</v>
      </c>
      <c r="E66" s="253">
        <v>128.5</v>
      </c>
      <c r="F66" s="253">
        <v>135.69999999999999</v>
      </c>
      <c r="G66" s="254">
        <v>1.8</v>
      </c>
      <c r="H66" s="254">
        <v>4.3</v>
      </c>
      <c r="I66"/>
      <c r="J66"/>
      <c r="K66"/>
      <c r="L66"/>
      <c r="M66"/>
      <c r="N66"/>
      <c r="O66"/>
      <c r="P66"/>
      <c r="Q66"/>
      <c r="R66"/>
      <c r="S66"/>
      <c r="T66"/>
      <c r="U66"/>
      <c r="V66"/>
      <c r="W66"/>
      <c r="X66"/>
      <c r="Y66"/>
      <c r="Z66"/>
      <c r="AA66"/>
      <c r="AB66"/>
      <c r="AC66"/>
      <c r="AD66"/>
      <c r="AE66"/>
      <c r="AF66"/>
      <c r="AG66"/>
      <c r="AH66"/>
      <c r="AI66"/>
    </row>
    <row r="67" spans="1:35" s="229" customFormat="1" ht="12.75" customHeight="1" x14ac:dyDescent="0.2">
      <c r="A67" s="232"/>
      <c r="B67" s="232"/>
      <c r="C67" s="232"/>
      <c r="D67" s="232"/>
      <c r="E67" s="232"/>
      <c r="F67" s="232"/>
      <c r="G67" s="232"/>
      <c r="H67" s="232"/>
      <c r="I67"/>
      <c r="J67"/>
      <c r="K67"/>
      <c r="L67"/>
      <c r="M67"/>
      <c r="N67"/>
      <c r="O67"/>
      <c r="P67"/>
      <c r="Q67"/>
      <c r="R67"/>
      <c r="S67"/>
      <c r="T67"/>
      <c r="U67"/>
      <c r="V67"/>
      <c r="W67"/>
      <c r="X67"/>
      <c r="Y67"/>
      <c r="Z67"/>
      <c r="AA67"/>
      <c r="AB67"/>
      <c r="AC67"/>
      <c r="AD67"/>
      <c r="AE67"/>
      <c r="AF67"/>
      <c r="AG67"/>
      <c r="AH67"/>
      <c r="AI67"/>
    </row>
    <row r="68" spans="1:35" s="229" customFormat="1" ht="26.25" customHeight="1" x14ac:dyDescent="0.2">
      <c r="A68" s="232"/>
      <c r="B68" s="232"/>
      <c r="C68" s="232"/>
      <c r="D68" s="232"/>
      <c r="E68" s="232"/>
      <c r="F68" s="232"/>
      <c r="G68" s="232"/>
      <c r="H68" s="232"/>
      <c r="I68"/>
      <c r="J68"/>
      <c r="K68"/>
      <c r="L68"/>
      <c r="M68"/>
      <c r="N68"/>
      <c r="O68"/>
      <c r="P68"/>
      <c r="Q68"/>
      <c r="R68"/>
      <c r="S68"/>
      <c r="T68"/>
      <c r="U68"/>
      <c r="V68"/>
      <c r="W68"/>
      <c r="X68"/>
      <c r="Y68"/>
      <c r="Z68"/>
      <c r="AA68"/>
      <c r="AB68"/>
      <c r="AC68"/>
      <c r="AD68"/>
      <c r="AE68"/>
      <c r="AF68"/>
      <c r="AG68"/>
      <c r="AH68"/>
      <c r="AI68"/>
    </row>
    <row r="69" spans="1:35" s="229" customFormat="1" ht="44.25" customHeight="1" x14ac:dyDescent="0.2">
      <c r="A69" s="274" t="s">
        <v>308</v>
      </c>
      <c r="B69" s="274"/>
      <c r="C69" s="274"/>
      <c r="D69" s="274"/>
      <c r="E69" s="274"/>
      <c r="F69" s="274"/>
      <c r="G69" s="274"/>
      <c r="H69" s="274"/>
      <c r="I69"/>
      <c r="J69"/>
      <c r="K69"/>
      <c r="L69"/>
      <c r="M69"/>
      <c r="N69"/>
      <c r="O69"/>
      <c r="P69"/>
      <c r="Q69"/>
      <c r="R69"/>
      <c r="S69"/>
      <c r="T69"/>
      <c r="U69"/>
      <c r="V69"/>
      <c r="W69"/>
      <c r="X69"/>
      <c r="Y69"/>
      <c r="Z69"/>
      <c r="AA69"/>
      <c r="AB69"/>
      <c r="AC69"/>
      <c r="AD69"/>
      <c r="AE69"/>
      <c r="AF69"/>
      <c r="AG69"/>
      <c r="AH69"/>
      <c r="AI69"/>
    </row>
    <row r="70" spans="1:35" s="229" customFormat="1" ht="14.25" customHeight="1" x14ac:dyDescent="0.2">
      <c r="A70" s="231"/>
      <c r="B70" s="232"/>
      <c r="C70" s="232"/>
      <c r="D70" s="232"/>
      <c r="E70" s="232"/>
      <c r="F70" s="232"/>
      <c r="G70" s="232"/>
      <c r="H70" s="232"/>
      <c r="I70"/>
      <c r="J70"/>
      <c r="K70"/>
      <c r="L70"/>
      <c r="M70"/>
      <c r="N70"/>
      <c r="O70"/>
      <c r="P70"/>
      <c r="Q70"/>
      <c r="R70"/>
      <c r="S70"/>
      <c r="T70"/>
      <c r="U70"/>
      <c r="V70"/>
      <c r="W70"/>
      <c r="X70"/>
      <c r="Y70"/>
      <c r="Z70"/>
      <c r="AA70"/>
      <c r="AB70"/>
      <c r="AC70"/>
      <c r="AD70"/>
      <c r="AE70"/>
      <c r="AF70"/>
      <c r="AG70"/>
      <c r="AH70"/>
      <c r="AI70"/>
    </row>
    <row r="71" spans="1:35" s="229" customFormat="1" ht="52.5" customHeight="1" x14ac:dyDescent="0.2">
      <c r="A71" s="274" t="s">
        <v>309</v>
      </c>
      <c r="B71" s="274"/>
      <c r="C71" s="274"/>
      <c r="D71" s="274"/>
      <c r="E71" s="274"/>
      <c r="F71" s="274"/>
      <c r="G71" s="274"/>
      <c r="H71" s="274"/>
      <c r="I71"/>
      <c r="J71"/>
      <c r="K71"/>
      <c r="L71"/>
      <c r="M71"/>
      <c r="N71"/>
      <c r="O71"/>
      <c r="P71"/>
      <c r="Q71"/>
      <c r="R71"/>
      <c r="S71"/>
      <c r="T71"/>
      <c r="U71"/>
      <c r="V71"/>
      <c r="W71"/>
      <c r="X71"/>
      <c r="Y71"/>
      <c r="Z71"/>
      <c r="AA71"/>
      <c r="AB71"/>
      <c r="AC71"/>
      <c r="AD71"/>
      <c r="AE71"/>
      <c r="AF71"/>
      <c r="AG71"/>
      <c r="AH71"/>
      <c r="AI71"/>
    </row>
    <row r="72" spans="1:35" s="229" customFormat="1" ht="26.25" customHeight="1" x14ac:dyDescent="0.2">
      <c r="A72" s="231"/>
      <c r="B72" s="232"/>
      <c r="C72" s="232"/>
      <c r="D72" s="232"/>
      <c r="E72" s="232"/>
      <c r="F72" s="232"/>
      <c r="G72" s="232"/>
      <c r="H72" s="232"/>
      <c r="I72"/>
      <c r="J72"/>
      <c r="K72"/>
      <c r="L72"/>
      <c r="M72"/>
      <c r="N72"/>
      <c r="O72"/>
      <c r="P72"/>
      <c r="Q72"/>
      <c r="R72"/>
      <c r="S72"/>
      <c r="T72"/>
      <c r="U72"/>
      <c r="V72"/>
      <c r="W72"/>
      <c r="X72"/>
      <c r="Y72"/>
      <c r="Z72"/>
      <c r="AA72"/>
      <c r="AB72"/>
      <c r="AC72"/>
      <c r="AD72"/>
      <c r="AE72"/>
      <c r="AF72"/>
      <c r="AG72"/>
      <c r="AH72"/>
      <c r="AI72"/>
    </row>
    <row r="73" spans="1:35" s="229" customFormat="1" ht="51.75" customHeight="1" x14ac:dyDescent="0.2">
      <c r="A73" s="274" t="s">
        <v>310</v>
      </c>
      <c r="B73" s="274"/>
      <c r="C73" s="274"/>
      <c r="D73" s="274"/>
      <c r="E73" s="274"/>
      <c r="F73" s="274"/>
      <c r="G73" s="274"/>
      <c r="H73" s="274"/>
      <c r="I73"/>
      <c r="J73"/>
      <c r="K73"/>
      <c r="L73"/>
      <c r="M73"/>
      <c r="N73"/>
      <c r="O73"/>
      <c r="P73"/>
      <c r="Q73"/>
      <c r="R73"/>
      <c r="S73"/>
      <c r="T73"/>
      <c r="U73"/>
      <c r="V73"/>
      <c r="W73"/>
      <c r="X73"/>
      <c r="Y73"/>
      <c r="Z73"/>
      <c r="AA73"/>
      <c r="AB73"/>
      <c r="AC73"/>
      <c r="AD73"/>
      <c r="AE73"/>
      <c r="AF73"/>
      <c r="AG73"/>
      <c r="AH73"/>
      <c r="AI73"/>
    </row>
    <row r="74" spans="1:35" s="229" customFormat="1" ht="24.75" customHeight="1" x14ac:dyDescent="0.2">
      <c r="A74" s="231"/>
      <c r="B74" s="232"/>
      <c r="C74" s="232"/>
      <c r="D74" s="232"/>
      <c r="E74" s="232"/>
      <c r="F74" s="232"/>
      <c r="G74" s="232"/>
      <c r="H74" s="232"/>
      <c r="I74"/>
      <c r="J74"/>
      <c r="K74"/>
      <c r="L74"/>
      <c r="M74"/>
      <c r="N74"/>
      <c r="O74"/>
      <c r="P74"/>
      <c r="Q74"/>
      <c r="R74"/>
      <c r="S74"/>
      <c r="T74"/>
      <c r="U74"/>
      <c r="V74"/>
      <c r="W74"/>
      <c r="X74"/>
      <c r="Y74"/>
      <c r="Z74"/>
      <c r="AA74"/>
      <c r="AB74"/>
      <c r="AC74"/>
      <c r="AD74"/>
      <c r="AE74"/>
      <c r="AF74"/>
      <c r="AG74"/>
      <c r="AH74"/>
      <c r="AI74"/>
    </row>
    <row r="75" spans="1:35" s="229" customFormat="1" ht="18.75" customHeight="1" x14ac:dyDescent="0.2">
      <c r="A75" s="274" t="s">
        <v>311</v>
      </c>
      <c r="B75" s="274"/>
      <c r="C75" s="274"/>
      <c r="D75" s="274"/>
      <c r="E75" s="274"/>
      <c r="F75" s="274"/>
      <c r="G75" s="274"/>
      <c r="H75" s="274"/>
      <c r="I75"/>
      <c r="J75"/>
      <c r="K75"/>
      <c r="L75"/>
      <c r="M75"/>
      <c r="N75"/>
      <c r="O75"/>
      <c r="P75"/>
      <c r="Q75"/>
      <c r="R75"/>
      <c r="S75"/>
      <c r="T75"/>
      <c r="U75"/>
      <c r="V75"/>
      <c r="W75"/>
      <c r="X75"/>
      <c r="Y75"/>
      <c r="Z75"/>
      <c r="AA75"/>
      <c r="AB75"/>
      <c r="AC75"/>
      <c r="AD75"/>
      <c r="AE75"/>
      <c r="AF75"/>
      <c r="AG75"/>
      <c r="AH75"/>
      <c r="AI75"/>
    </row>
    <row r="76" spans="1:35" s="229" customFormat="1" ht="20.25" customHeight="1" x14ac:dyDescent="0.2">
      <c r="I76"/>
      <c r="J76"/>
      <c r="K76"/>
      <c r="L76"/>
      <c r="M76"/>
      <c r="N76"/>
      <c r="O76"/>
      <c r="P76"/>
      <c r="Q76"/>
      <c r="R76"/>
      <c r="S76"/>
      <c r="T76"/>
      <c r="U76"/>
      <c r="V76"/>
      <c r="W76"/>
      <c r="X76"/>
      <c r="Y76"/>
      <c r="Z76"/>
      <c r="AA76"/>
      <c r="AB76"/>
      <c r="AC76"/>
      <c r="AD76"/>
      <c r="AE76"/>
      <c r="AF76"/>
      <c r="AG76"/>
      <c r="AH76"/>
      <c r="AI76"/>
    </row>
    <row r="77" spans="1:35" s="229" customFormat="1" ht="17.100000000000001" customHeight="1" x14ac:dyDescent="0.2">
      <c r="A77" s="277" t="s">
        <v>291</v>
      </c>
      <c r="B77" s="278"/>
      <c r="C77" s="277" t="s">
        <v>312</v>
      </c>
      <c r="D77" s="277"/>
      <c r="E77" s="277"/>
      <c r="I77"/>
      <c r="J77"/>
      <c r="K77"/>
      <c r="L77"/>
      <c r="M77"/>
      <c r="N77"/>
      <c r="O77"/>
      <c r="P77"/>
      <c r="Q77"/>
      <c r="R77"/>
      <c r="S77"/>
      <c r="T77"/>
      <c r="U77"/>
      <c r="V77"/>
      <c r="W77"/>
      <c r="X77"/>
      <c r="Y77"/>
      <c r="Z77"/>
      <c r="AA77"/>
      <c r="AB77"/>
      <c r="AC77"/>
      <c r="AD77"/>
      <c r="AE77"/>
      <c r="AF77"/>
      <c r="AG77"/>
      <c r="AH77"/>
      <c r="AI77"/>
    </row>
    <row r="78" spans="1:35" s="229" customFormat="1" ht="17.100000000000001" customHeight="1" x14ac:dyDescent="0.2">
      <c r="A78" s="279"/>
      <c r="B78" s="280"/>
      <c r="C78" s="279"/>
      <c r="D78" s="279"/>
      <c r="E78" s="279"/>
      <c r="I78"/>
      <c r="J78"/>
      <c r="K78"/>
      <c r="L78"/>
      <c r="M78"/>
      <c r="N78"/>
      <c r="O78"/>
      <c r="P78"/>
      <c r="Q78"/>
      <c r="R78"/>
      <c r="S78"/>
      <c r="T78"/>
      <c r="U78"/>
      <c r="V78"/>
      <c r="W78"/>
      <c r="X78"/>
      <c r="Y78"/>
      <c r="Z78"/>
      <c r="AA78"/>
      <c r="AB78"/>
      <c r="AC78"/>
      <c r="AD78"/>
      <c r="AE78"/>
      <c r="AF78"/>
      <c r="AG78"/>
      <c r="AH78"/>
      <c r="AI78"/>
    </row>
    <row r="79" spans="1:35" s="229" customFormat="1" ht="15.75" customHeight="1" x14ac:dyDescent="0.2">
      <c r="F79" s="232"/>
      <c r="G79" s="232"/>
      <c r="H79" s="232"/>
      <c r="I79"/>
      <c r="J79"/>
      <c r="K79"/>
      <c r="L79"/>
      <c r="M79"/>
      <c r="N79"/>
      <c r="O79"/>
      <c r="P79"/>
      <c r="Q79"/>
      <c r="R79"/>
      <c r="S79"/>
      <c r="T79"/>
      <c r="U79"/>
      <c r="V79"/>
      <c r="W79"/>
      <c r="X79"/>
      <c r="Y79"/>
      <c r="Z79"/>
      <c r="AA79"/>
      <c r="AB79"/>
      <c r="AC79"/>
      <c r="AD79"/>
      <c r="AE79"/>
      <c r="AF79"/>
      <c r="AG79"/>
      <c r="AH79"/>
      <c r="AI79"/>
    </row>
    <row r="80" spans="1:35" s="229" customFormat="1" x14ac:dyDescent="0.2">
      <c r="C80" s="281" t="s">
        <v>313</v>
      </c>
      <c r="D80" s="281"/>
      <c r="E80" s="281"/>
      <c r="F80" s="232"/>
      <c r="G80" s="232"/>
      <c r="H80" s="232"/>
      <c r="I80"/>
      <c r="J80"/>
      <c r="K80"/>
      <c r="L80"/>
      <c r="M80"/>
      <c r="N80"/>
      <c r="O80"/>
      <c r="P80"/>
      <c r="Q80"/>
      <c r="R80"/>
      <c r="S80"/>
      <c r="T80"/>
      <c r="U80"/>
      <c r="V80"/>
      <c r="W80"/>
      <c r="X80"/>
      <c r="Y80"/>
      <c r="Z80"/>
      <c r="AA80"/>
      <c r="AB80"/>
      <c r="AC80"/>
      <c r="AD80"/>
      <c r="AE80"/>
      <c r="AF80"/>
      <c r="AG80"/>
      <c r="AH80"/>
      <c r="AI80"/>
    </row>
    <row r="81" spans="1:35" s="229" customFormat="1" ht="15" customHeight="1" x14ac:dyDescent="0.2">
      <c r="A81" s="232"/>
      <c r="B81" s="232"/>
      <c r="C81" s="232"/>
      <c r="D81" s="232"/>
      <c r="E81" s="232"/>
      <c r="F81" s="232"/>
      <c r="G81" s="232"/>
      <c r="H81" s="232"/>
      <c r="I81"/>
      <c r="J81"/>
      <c r="K81"/>
      <c r="L81"/>
      <c r="M81"/>
      <c r="N81"/>
      <c r="O81"/>
      <c r="P81"/>
      <c r="Q81"/>
      <c r="R81"/>
      <c r="S81"/>
      <c r="T81"/>
      <c r="U81"/>
      <c r="V81"/>
      <c r="W81"/>
      <c r="X81"/>
      <c r="Y81"/>
      <c r="Z81"/>
      <c r="AA81"/>
      <c r="AB81"/>
      <c r="AC81"/>
      <c r="AD81"/>
      <c r="AE81"/>
      <c r="AF81"/>
      <c r="AG81"/>
      <c r="AH81"/>
      <c r="AI81"/>
    </row>
    <row r="82" spans="1:35" s="229" customFormat="1" ht="14.1" customHeight="1" x14ac:dyDescent="0.2">
      <c r="A82" s="242">
        <v>2016</v>
      </c>
      <c r="B82" s="239" t="s">
        <v>190</v>
      </c>
      <c r="C82" s="232"/>
      <c r="D82" s="255">
        <v>2801</v>
      </c>
      <c r="E82" s="232"/>
      <c r="F82" s="232"/>
      <c r="G82" s="232"/>
      <c r="H82" s="232"/>
      <c r="I82"/>
      <c r="J82"/>
      <c r="K82"/>
      <c r="L82"/>
      <c r="M82"/>
      <c r="N82"/>
      <c r="O82"/>
      <c r="P82"/>
      <c r="Q82"/>
      <c r="R82"/>
      <c r="S82"/>
      <c r="T82"/>
      <c r="U82"/>
      <c r="V82"/>
      <c r="W82"/>
      <c r="X82"/>
      <c r="Y82"/>
      <c r="Z82"/>
      <c r="AA82"/>
      <c r="AB82"/>
      <c r="AC82"/>
      <c r="AD82"/>
      <c r="AE82"/>
      <c r="AF82"/>
      <c r="AG82"/>
      <c r="AH82"/>
      <c r="AI82"/>
    </row>
    <row r="83" spans="1:35" s="229" customFormat="1" ht="14.1" customHeight="1" x14ac:dyDescent="0.2">
      <c r="A83" s="242" t="s">
        <v>220</v>
      </c>
      <c r="B83" s="239" t="s">
        <v>29</v>
      </c>
      <c r="C83" s="232"/>
      <c r="D83" s="255">
        <v>2860</v>
      </c>
      <c r="E83" s="232"/>
      <c r="F83" s="232"/>
      <c r="G83" s="232"/>
      <c r="H83" s="232"/>
      <c r="I83"/>
      <c r="J83"/>
      <c r="K83"/>
      <c r="L83"/>
      <c r="M83"/>
      <c r="N83"/>
      <c r="O83"/>
      <c r="P83"/>
      <c r="Q83"/>
      <c r="R83"/>
      <c r="S83"/>
      <c r="T83"/>
      <c r="U83"/>
      <c r="V83"/>
      <c r="W83"/>
      <c r="X83"/>
      <c r="Y83"/>
      <c r="Z83"/>
      <c r="AA83"/>
      <c r="AB83"/>
      <c r="AC83"/>
      <c r="AD83"/>
      <c r="AE83"/>
      <c r="AF83"/>
      <c r="AG83"/>
      <c r="AH83"/>
      <c r="AI83"/>
    </row>
    <row r="84" spans="1:35" s="229" customFormat="1" ht="14.1" customHeight="1" x14ac:dyDescent="0.2">
      <c r="A84" s="242"/>
      <c r="B84" s="239" t="s">
        <v>189</v>
      </c>
      <c r="C84" s="232"/>
      <c r="D84" s="255">
        <v>2942</v>
      </c>
      <c r="E84" s="232"/>
      <c r="F84" s="232"/>
      <c r="G84" s="232"/>
      <c r="H84" s="232"/>
      <c r="I84"/>
      <c r="J84"/>
      <c r="K84"/>
      <c r="L84"/>
      <c r="M84"/>
      <c r="N84"/>
      <c r="O84"/>
      <c r="P84"/>
      <c r="Q84"/>
      <c r="R84"/>
      <c r="S84"/>
      <c r="T84"/>
      <c r="U84"/>
      <c r="V84"/>
      <c r="W84"/>
      <c r="X84"/>
      <c r="Y84"/>
      <c r="Z84"/>
      <c r="AA84"/>
      <c r="AB84"/>
      <c r="AC84"/>
      <c r="AD84"/>
      <c r="AE84"/>
      <c r="AF84"/>
      <c r="AG84"/>
      <c r="AH84"/>
      <c r="AI84"/>
    </row>
    <row r="85" spans="1:35" s="229" customFormat="1" x14ac:dyDescent="0.2">
      <c r="B85" s="239"/>
      <c r="C85" s="232"/>
      <c r="D85" s="256"/>
      <c r="E85" s="232"/>
      <c r="F85" s="232"/>
      <c r="G85" s="232"/>
      <c r="H85" s="232"/>
      <c r="I85"/>
      <c r="J85"/>
      <c r="K85"/>
      <c r="L85"/>
      <c r="M85"/>
      <c r="N85"/>
      <c r="O85"/>
      <c r="P85"/>
      <c r="Q85"/>
      <c r="R85"/>
      <c r="S85"/>
      <c r="T85"/>
      <c r="U85"/>
      <c r="V85"/>
      <c r="W85"/>
      <c r="X85"/>
      <c r="Y85"/>
      <c r="Z85"/>
      <c r="AA85"/>
      <c r="AB85"/>
      <c r="AC85"/>
      <c r="AD85"/>
      <c r="AE85"/>
      <c r="AF85"/>
      <c r="AG85"/>
      <c r="AH85"/>
      <c r="AI85"/>
    </row>
    <row r="86" spans="1:35" s="229" customFormat="1" ht="14.1" customHeight="1" x14ac:dyDescent="0.2">
      <c r="A86" s="242">
        <v>2017</v>
      </c>
      <c r="B86" s="239" t="s">
        <v>190</v>
      </c>
      <c r="C86" s="232"/>
      <c r="D86" s="255">
        <v>2848</v>
      </c>
      <c r="E86" s="232"/>
      <c r="F86" s="232"/>
      <c r="G86" s="232"/>
      <c r="H86" s="232"/>
      <c r="I86"/>
      <c r="J86"/>
      <c r="K86"/>
      <c r="L86"/>
      <c r="M86"/>
      <c r="N86"/>
      <c r="O86"/>
      <c r="P86"/>
      <c r="Q86"/>
      <c r="R86"/>
      <c r="S86"/>
      <c r="T86"/>
      <c r="U86"/>
      <c r="V86"/>
      <c r="W86"/>
      <c r="X86"/>
      <c r="Y86"/>
      <c r="Z86"/>
      <c r="AA86"/>
      <c r="AB86"/>
      <c r="AC86"/>
      <c r="AD86"/>
      <c r="AE86"/>
      <c r="AF86"/>
      <c r="AG86"/>
      <c r="AH86"/>
      <c r="AI86"/>
    </row>
    <row r="87" spans="1:35" s="229" customFormat="1" ht="14.1" customHeight="1" x14ac:dyDescent="0.2">
      <c r="A87" s="242" t="s">
        <v>220</v>
      </c>
      <c r="B87" s="239" t="s">
        <v>29</v>
      </c>
      <c r="C87" s="232"/>
      <c r="D87" s="255">
        <v>2979</v>
      </c>
      <c r="E87" s="232"/>
      <c r="F87" s="232"/>
      <c r="G87" s="232"/>
      <c r="H87" s="232"/>
      <c r="I87"/>
      <c r="J87"/>
      <c r="K87"/>
      <c r="L87"/>
      <c r="M87"/>
      <c r="N87"/>
      <c r="O87"/>
      <c r="P87"/>
      <c r="Q87"/>
      <c r="R87"/>
      <c r="S87"/>
      <c r="T87"/>
      <c r="U87"/>
      <c r="V87"/>
      <c r="W87"/>
      <c r="X87"/>
      <c r="Y87"/>
      <c r="Z87"/>
      <c r="AA87"/>
      <c r="AB87"/>
      <c r="AC87"/>
      <c r="AD87"/>
      <c r="AE87"/>
      <c r="AF87"/>
      <c r="AG87"/>
      <c r="AH87"/>
      <c r="AI87"/>
    </row>
    <row r="88" spans="1:35" s="229" customFormat="1" ht="14.1" customHeight="1" x14ac:dyDescent="0.2">
      <c r="A88" s="242"/>
      <c r="B88" s="239" t="s">
        <v>189</v>
      </c>
      <c r="C88" s="232"/>
      <c r="D88" s="255">
        <v>3021</v>
      </c>
      <c r="E88" s="232"/>
      <c r="F88" s="232"/>
      <c r="G88" s="232"/>
      <c r="H88" s="232"/>
      <c r="I88"/>
      <c r="J88"/>
      <c r="K88"/>
      <c r="L88"/>
      <c r="M88"/>
      <c r="N88"/>
      <c r="O88"/>
      <c r="P88"/>
      <c r="Q88"/>
      <c r="R88"/>
      <c r="S88"/>
      <c r="T88"/>
      <c r="U88"/>
      <c r="V88"/>
      <c r="W88"/>
      <c r="X88"/>
      <c r="Y88"/>
      <c r="Z88"/>
      <c r="AA88"/>
      <c r="AB88"/>
      <c r="AC88"/>
      <c r="AD88"/>
      <c r="AE88"/>
      <c r="AF88"/>
      <c r="AG88"/>
      <c r="AH88"/>
      <c r="AI88"/>
    </row>
    <row r="89" spans="1:35" s="229" customFormat="1" ht="14.25" customHeight="1" x14ac:dyDescent="0.2">
      <c r="A89" s="232"/>
      <c r="B89" s="232"/>
      <c r="C89" s="232"/>
      <c r="D89" s="232"/>
      <c r="E89" s="232"/>
      <c r="F89" s="232"/>
      <c r="G89" s="232"/>
      <c r="H89" s="232"/>
      <c r="I89"/>
      <c r="J89"/>
      <c r="K89"/>
      <c r="L89"/>
      <c r="M89"/>
      <c r="N89"/>
      <c r="O89"/>
      <c r="P89"/>
      <c r="Q89"/>
      <c r="R89"/>
      <c r="S89"/>
      <c r="T89"/>
      <c r="U89"/>
      <c r="V89"/>
      <c r="W89"/>
      <c r="X89"/>
      <c r="Y89"/>
      <c r="Z89"/>
      <c r="AA89"/>
      <c r="AB89"/>
      <c r="AC89"/>
      <c r="AD89"/>
      <c r="AE89"/>
      <c r="AF89"/>
      <c r="AG89"/>
      <c r="AH89"/>
      <c r="AI89"/>
    </row>
    <row r="90" spans="1:35" s="229" customFormat="1" x14ac:dyDescent="0.2">
      <c r="C90" s="281" t="s">
        <v>296</v>
      </c>
      <c r="D90" s="281"/>
      <c r="E90" s="281"/>
      <c r="F90" s="232"/>
      <c r="G90" s="232"/>
      <c r="H90" s="232"/>
      <c r="I90"/>
      <c r="J90"/>
      <c r="K90"/>
      <c r="L90"/>
      <c r="M90"/>
      <c r="N90"/>
      <c r="O90"/>
      <c r="P90"/>
      <c r="Q90"/>
      <c r="R90"/>
      <c r="S90"/>
      <c r="T90"/>
      <c r="U90"/>
      <c r="V90"/>
      <c r="W90"/>
      <c r="X90"/>
      <c r="Y90"/>
      <c r="Z90"/>
      <c r="AA90"/>
      <c r="AB90"/>
      <c r="AC90"/>
      <c r="AD90"/>
      <c r="AE90"/>
      <c r="AF90"/>
      <c r="AG90"/>
      <c r="AH90"/>
      <c r="AI90"/>
    </row>
    <row r="91" spans="1:35" s="229" customFormat="1" x14ac:dyDescent="0.2">
      <c r="A91" s="232"/>
      <c r="B91" s="232"/>
      <c r="C91" s="232"/>
      <c r="D91" s="232"/>
      <c r="E91" s="232"/>
      <c r="F91" s="232"/>
      <c r="G91" s="232"/>
      <c r="H91" s="232"/>
      <c r="I91"/>
      <c r="J91"/>
      <c r="K91"/>
      <c r="L91"/>
      <c r="M91"/>
      <c r="N91"/>
      <c r="O91"/>
      <c r="P91"/>
      <c r="Q91"/>
      <c r="R91"/>
      <c r="S91"/>
      <c r="T91"/>
      <c r="U91"/>
      <c r="V91"/>
      <c r="W91"/>
      <c r="X91"/>
      <c r="Y91"/>
      <c r="Z91"/>
      <c r="AA91"/>
      <c r="AB91"/>
      <c r="AC91"/>
      <c r="AD91"/>
      <c r="AE91"/>
      <c r="AF91"/>
      <c r="AG91"/>
      <c r="AH91"/>
      <c r="AI91"/>
    </row>
    <row r="92" spans="1:35" s="229" customFormat="1" ht="14.1" customHeight="1" x14ac:dyDescent="0.2">
      <c r="A92" s="282" t="s">
        <v>297</v>
      </c>
      <c r="B92" s="283"/>
      <c r="C92" s="232"/>
      <c r="D92" s="257">
        <v>1.4</v>
      </c>
      <c r="E92" s="232"/>
      <c r="F92" s="232"/>
      <c r="G92" s="232"/>
      <c r="H92" s="232"/>
      <c r="I92"/>
      <c r="J92"/>
      <c r="K92"/>
      <c r="L92"/>
      <c r="M92"/>
      <c r="N92"/>
      <c r="O92"/>
      <c r="P92"/>
      <c r="Q92"/>
      <c r="R92"/>
      <c r="S92"/>
      <c r="T92"/>
      <c r="U92"/>
      <c r="V92"/>
      <c r="W92"/>
      <c r="X92"/>
      <c r="Y92"/>
      <c r="Z92"/>
      <c r="AA92"/>
      <c r="AB92"/>
      <c r="AC92"/>
      <c r="AD92"/>
      <c r="AE92"/>
      <c r="AF92"/>
      <c r="AG92"/>
      <c r="AH92"/>
      <c r="AI92"/>
    </row>
    <row r="93" spans="1:35" s="229" customFormat="1" ht="14.1" customHeight="1" x14ac:dyDescent="0.2">
      <c r="A93" s="282" t="s">
        <v>298</v>
      </c>
      <c r="B93" s="283"/>
      <c r="C93" s="232"/>
      <c r="D93" s="258">
        <v>2.7</v>
      </c>
      <c r="E93" s="232"/>
      <c r="F93" s="232"/>
      <c r="G93" s="232"/>
      <c r="H93" s="232"/>
      <c r="I93"/>
      <c r="J93"/>
      <c r="K93"/>
      <c r="L93"/>
      <c r="M93"/>
      <c r="N93"/>
      <c r="O93"/>
      <c r="P93"/>
      <c r="Q93"/>
      <c r="R93"/>
      <c r="S93"/>
      <c r="T93"/>
      <c r="U93"/>
      <c r="V93"/>
      <c r="W93"/>
      <c r="X93"/>
      <c r="Y93"/>
      <c r="Z93"/>
      <c r="AA93"/>
      <c r="AB93"/>
      <c r="AC93"/>
      <c r="AD93"/>
      <c r="AE93"/>
      <c r="AF93"/>
      <c r="AG93"/>
      <c r="AH93"/>
      <c r="AI93"/>
    </row>
    <row r="94" spans="1:35" s="229" customFormat="1" ht="14.1" customHeight="1" x14ac:dyDescent="0.2">
      <c r="A94" s="282" t="s">
        <v>299</v>
      </c>
      <c r="B94" s="283"/>
      <c r="C94" s="232"/>
      <c r="D94" s="258">
        <v>2.7</v>
      </c>
      <c r="E94" s="232"/>
      <c r="F94" s="232"/>
      <c r="G94" s="232"/>
      <c r="H94" s="232"/>
      <c r="I94"/>
      <c r="J94"/>
      <c r="K94"/>
      <c r="L94"/>
      <c r="M94"/>
      <c r="N94"/>
      <c r="O94"/>
      <c r="P94"/>
      <c r="Q94"/>
      <c r="R94"/>
      <c r="S94"/>
      <c r="T94"/>
      <c r="U94"/>
      <c r="V94"/>
      <c r="W94"/>
      <c r="X94"/>
      <c r="Y94"/>
      <c r="Z94"/>
      <c r="AA94"/>
      <c r="AB94"/>
      <c r="AC94"/>
      <c r="AD94"/>
      <c r="AE94"/>
      <c r="AF94"/>
      <c r="AG94"/>
      <c r="AH94"/>
      <c r="AI94"/>
    </row>
    <row r="95" spans="1:35" s="229" customFormat="1" ht="28.5" customHeight="1" x14ac:dyDescent="0.2">
      <c r="A95" s="232"/>
      <c r="B95" s="232"/>
      <c r="C95" s="232"/>
      <c r="D95" s="232"/>
      <c r="E95" s="232"/>
      <c r="F95" s="232"/>
      <c r="G95" s="232"/>
      <c r="H95" s="232"/>
      <c r="I95"/>
      <c r="J95"/>
      <c r="K95"/>
      <c r="L95"/>
      <c r="M95"/>
      <c r="N95"/>
      <c r="O95"/>
      <c r="P95"/>
      <c r="Q95"/>
      <c r="R95"/>
      <c r="S95"/>
      <c r="T95"/>
      <c r="U95"/>
      <c r="V95"/>
      <c r="W95"/>
      <c r="X95"/>
      <c r="Y95"/>
      <c r="Z95"/>
      <c r="AA95"/>
      <c r="AB95"/>
      <c r="AC95"/>
      <c r="AD95"/>
      <c r="AE95"/>
      <c r="AF95"/>
      <c r="AG95"/>
      <c r="AH95"/>
      <c r="AI95"/>
    </row>
    <row r="96" spans="1:35" s="229" customFormat="1" ht="9.6" customHeight="1" x14ac:dyDescent="0.2">
      <c r="I96"/>
      <c r="J96"/>
      <c r="K96"/>
      <c r="L96"/>
      <c r="M96"/>
      <c r="N96"/>
      <c r="O96"/>
      <c r="P96"/>
      <c r="Q96"/>
      <c r="R96"/>
      <c r="S96"/>
      <c r="T96"/>
      <c r="U96"/>
      <c r="V96"/>
      <c r="W96"/>
      <c r="X96"/>
      <c r="Y96"/>
      <c r="Z96"/>
      <c r="AA96"/>
      <c r="AB96"/>
      <c r="AC96"/>
      <c r="AD96"/>
      <c r="AE96"/>
      <c r="AF96"/>
      <c r="AG96"/>
      <c r="AH96"/>
      <c r="AI96"/>
    </row>
    <row r="97" spans="1:8" ht="30" customHeight="1" x14ac:dyDescent="0.2">
      <c r="A97" s="274" t="s">
        <v>314</v>
      </c>
      <c r="B97" s="274"/>
      <c r="C97" s="274"/>
      <c r="D97" s="274"/>
      <c r="E97" s="274"/>
      <c r="F97" s="274"/>
      <c r="G97" s="274"/>
      <c r="H97" s="274"/>
    </row>
    <row r="98" spans="1:8" customFormat="1" ht="12" x14ac:dyDescent="0.2"/>
    <row r="99" spans="1:8" customFormat="1" ht="12" x14ac:dyDescent="0.2"/>
    <row r="100" spans="1:8" customFormat="1" ht="12" x14ac:dyDescent="0.2"/>
    <row r="101" spans="1:8" customFormat="1" ht="12" x14ac:dyDescent="0.2"/>
    <row r="102" spans="1:8" customFormat="1" ht="12" x14ac:dyDescent="0.2"/>
    <row r="103" spans="1:8" customFormat="1" ht="12" x14ac:dyDescent="0.2"/>
    <row r="104" spans="1:8" customFormat="1" ht="12" x14ac:dyDescent="0.2"/>
    <row r="105" spans="1:8" customFormat="1" ht="12" x14ac:dyDescent="0.2"/>
    <row r="106" spans="1:8" customFormat="1" ht="12" x14ac:dyDescent="0.2"/>
    <row r="107" spans="1:8" customFormat="1" ht="12" x14ac:dyDescent="0.2"/>
    <row r="108" spans="1:8" customFormat="1" ht="12" x14ac:dyDescent="0.2"/>
    <row r="109" spans="1:8" customFormat="1" ht="12" x14ac:dyDescent="0.2"/>
    <row r="110" spans="1:8" customFormat="1" ht="12" x14ac:dyDescent="0.2"/>
    <row r="111" spans="1:8" customFormat="1" ht="12" x14ac:dyDescent="0.2"/>
    <row r="112" spans="1:8"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spans="1:35" customFormat="1" ht="12" x14ac:dyDescent="0.2"/>
    <row r="162" spans="1:35" customFormat="1" ht="12" x14ac:dyDescent="0.2"/>
    <row r="163" spans="1:35" customFormat="1" ht="12" x14ac:dyDescent="0.2"/>
    <row r="164" spans="1:35" customFormat="1" ht="12" x14ac:dyDescent="0.2"/>
    <row r="165" spans="1:35" customFormat="1" ht="12" x14ac:dyDescent="0.2"/>
    <row r="166" spans="1:35" customFormat="1" ht="12" x14ac:dyDescent="0.2"/>
    <row r="167" spans="1:35" customFormat="1" ht="12" x14ac:dyDescent="0.2"/>
    <row r="168" spans="1:35" customFormat="1" ht="12" x14ac:dyDescent="0.2"/>
    <row r="169" spans="1:35" customFormat="1" ht="12" x14ac:dyDescent="0.2"/>
    <row r="170" spans="1:35" customFormat="1" ht="12" x14ac:dyDescent="0.2"/>
    <row r="171" spans="1:35" customFormat="1" ht="12" x14ac:dyDescent="0.2"/>
    <row r="172" spans="1:35" customFormat="1" ht="12" x14ac:dyDescent="0.2"/>
    <row r="173" spans="1:35" s="234" customFormat="1" x14ac:dyDescent="0.2">
      <c r="A173" s="233"/>
      <c r="B173" s="233"/>
      <c r="C173" s="233"/>
      <c r="D173" s="233"/>
      <c r="E173" s="233"/>
      <c r="F173" s="233"/>
      <c r="G173" s="233"/>
      <c r="H173" s="233"/>
      <c r="I173"/>
      <c r="J173"/>
      <c r="K173"/>
      <c r="L173"/>
      <c r="M173"/>
      <c r="N173"/>
      <c r="O173"/>
      <c r="P173"/>
      <c r="Q173"/>
      <c r="R173"/>
      <c r="S173"/>
      <c r="T173"/>
      <c r="U173"/>
      <c r="V173"/>
      <c r="W173"/>
      <c r="X173"/>
      <c r="Y173"/>
      <c r="Z173"/>
      <c r="AA173"/>
      <c r="AB173"/>
      <c r="AC173"/>
      <c r="AD173"/>
      <c r="AE173"/>
      <c r="AF173"/>
      <c r="AG173"/>
      <c r="AH173"/>
      <c r="AI173"/>
    </row>
    <row r="174" spans="1:35" s="234" customFormat="1" x14ac:dyDescent="0.2">
      <c r="A174" s="233"/>
      <c r="B174" s="233"/>
      <c r="C174" s="233"/>
      <c r="D174" s="233"/>
      <c r="E174" s="233"/>
      <c r="F174" s="233"/>
      <c r="G174" s="233"/>
      <c r="H174" s="233"/>
      <c r="I174"/>
      <c r="J174"/>
      <c r="K174"/>
      <c r="L174"/>
      <c r="M174"/>
      <c r="N174"/>
      <c r="O174"/>
      <c r="P174"/>
      <c r="Q174"/>
      <c r="R174"/>
      <c r="S174"/>
      <c r="T174"/>
      <c r="U174"/>
      <c r="V174"/>
      <c r="W174"/>
      <c r="X174"/>
      <c r="Y174"/>
      <c r="Z174"/>
      <c r="AA174"/>
      <c r="AB174"/>
      <c r="AC174"/>
      <c r="AD174"/>
      <c r="AE174"/>
      <c r="AF174"/>
      <c r="AG174"/>
      <c r="AH174"/>
      <c r="AI174"/>
    </row>
    <row r="175" spans="1:35" s="234" customFormat="1" x14ac:dyDescent="0.2">
      <c r="A175" s="233"/>
      <c r="B175" s="233"/>
      <c r="C175" s="233"/>
      <c r="D175" s="233"/>
      <c r="E175" s="233"/>
      <c r="F175" s="233"/>
      <c r="G175" s="233"/>
      <c r="H175" s="233"/>
      <c r="I175"/>
      <c r="J175"/>
      <c r="K175"/>
      <c r="L175"/>
      <c r="M175"/>
      <c r="N175"/>
      <c r="O175"/>
      <c r="P175"/>
      <c r="Q175"/>
      <c r="R175"/>
      <c r="S175"/>
      <c r="T175"/>
      <c r="U175"/>
      <c r="V175"/>
      <c r="W175"/>
      <c r="X175"/>
      <c r="Y175"/>
      <c r="Z175"/>
      <c r="AA175"/>
      <c r="AB175"/>
      <c r="AC175"/>
      <c r="AD175"/>
      <c r="AE175"/>
      <c r="AF175"/>
      <c r="AG175"/>
      <c r="AH175"/>
      <c r="AI175"/>
    </row>
    <row r="176" spans="1:35" s="234" customFormat="1" x14ac:dyDescent="0.2">
      <c r="A176" s="233"/>
      <c r="B176" s="233"/>
      <c r="C176" s="233"/>
      <c r="D176" s="233"/>
      <c r="E176" s="233"/>
      <c r="F176" s="233"/>
      <c r="G176" s="233"/>
      <c r="H176" s="233"/>
      <c r="I176"/>
      <c r="J176"/>
      <c r="K176"/>
      <c r="L176"/>
      <c r="M176"/>
      <c r="N176"/>
      <c r="O176"/>
      <c r="P176"/>
      <c r="Q176"/>
      <c r="R176"/>
      <c r="S176"/>
      <c r="T176"/>
      <c r="U176"/>
      <c r="V176"/>
      <c r="W176"/>
      <c r="X176"/>
      <c r="Y176"/>
      <c r="Z176"/>
      <c r="AA176"/>
      <c r="AB176"/>
      <c r="AC176"/>
      <c r="AD176"/>
      <c r="AE176"/>
      <c r="AF176"/>
      <c r="AG176"/>
      <c r="AH176"/>
      <c r="AI176"/>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6" width="16.5703125" style="153" customWidth="1"/>
    <col min="7" max="8" width="18.7109375" style="153" customWidth="1"/>
    <col min="9" max="11" width="20" style="153" customWidth="1"/>
    <col min="12" max="12" width="7.5703125" style="153" customWidth="1"/>
    <col min="13" max="16384" width="14.5703125" style="153"/>
  </cols>
  <sheetData>
    <row r="6" spans="1:7" x14ac:dyDescent="0.2">
      <c r="A6" s="154"/>
      <c r="B6" s="154"/>
      <c r="C6" s="154"/>
      <c r="D6" s="154"/>
      <c r="E6" s="154"/>
      <c r="F6" s="154"/>
      <c r="G6" s="154"/>
    </row>
    <row r="7" spans="1:7" x14ac:dyDescent="0.2">
      <c r="A7" s="154"/>
      <c r="B7" s="154"/>
      <c r="C7" s="154"/>
      <c r="D7" s="154"/>
      <c r="E7" s="154"/>
      <c r="F7" s="154"/>
      <c r="G7" s="154"/>
    </row>
    <row r="8" spans="1:7" x14ac:dyDescent="0.2">
      <c r="A8" s="154"/>
      <c r="B8" s="154"/>
      <c r="C8" s="154"/>
      <c r="D8" s="154"/>
      <c r="E8" s="154"/>
      <c r="F8" s="154"/>
      <c r="G8" s="154"/>
    </row>
    <row r="9" spans="1:7" x14ac:dyDescent="0.2">
      <c r="A9" s="154"/>
      <c r="B9" s="154"/>
      <c r="C9" s="154"/>
      <c r="D9" s="154"/>
      <c r="E9" s="154"/>
      <c r="F9" s="154"/>
      <c r="G9" s="154"/>
    </row>
    <row r="10" spans="1:7" x14ac:dyDescent="0.2">
      <c r="A10" s="154"/>
      <c r="B10" s="154"/>
      <c r="C10" s="154"/>
      <c r="D10" s="154"/>
      <c r="E10" s="154"/>
      <c r="F10" s="154"/>
      <c r="G10" s="154"/>
    </row>
    <row r="11" spans="1:7" x14ac:dyDescent="0.2">
      <c r="A11" s="154"/>
      <c r="B11" s="154"/>
      <c r="C11" s="154"/>
      <c r="D11" s="154"/>
      <c r="E11" s="154"/>
      <c r="F11" s="154"/>
      <c r="G11" s="154"/>
    </row>
    <row r="12" spans="1:7" x14ac:dyDescent="0.2">
      <c r="A12" s="154"/>
      <c r="B12" s="154"/>
      <c r="C12" s="154"/>
      <c r="D12" s="154"/>
      <c r="E12" s="154"/>
      <c r="F12" s="154"/>
      <c r="G12" s="154"/>
    </row>
    <row r="13" spans="1:7" x14ac:dyDescent="0.2">
      <c r="A13" s="154"/>
      <c r="B13" s="154"/>
      <c r="C13" s="154"/>
      <c r="D13" s="154"/>
      <c r="E13" s="154"/>
      <c r="F13" s="154"/>
      <c r="G13" s="154"/>
    </row>
    <row r="14" spans="1:7" ht="12.75" customHeight="1" x14ac:dyDescent="0.2">
      <c r="A14" s="154"/>
      <c r="B14" s="154"/>
      <c r="C14" s="154"/>
      <c r="D14" s="154"/>
      <c r="E14" s="154"/>
      <c r="F14" s="154"/>
      <c r="G14" s="154"/>
    </row>
    <row r="15" spans="1:7" ht="12.75" customHeight="1" x14ac:dyDescent="0.2">
      <c r="A15" s="154"/>
      <c r="B15" s="154"/>
      <c r="C15" s="154"/>
      <c r="D15" s="154"/>
      <c r="E15" s="154"/>
      <c r="F15" s="154"/>
      <c r="G15" s="154"/>
    </row>
    <row r="16" spans="1:7" ht="12.75" customHeight="1" x14ac:dyDescent="0.2">
      <c r="A16" s="154"/>
      <c r="B16" s="154"/>
      <c r="C16" s="154"/>
      <c r="D16" s="154"/>
      <c r="E16" s="154"/>
      <c r="F16" s="154"/>
      <c r="G16" s="154"/>
    </row>
    <row r="17" spans="1:7" ht="12.75" customHeight="1" x14ac:dyDescent="0.2">
      <c r="A17" s="154"/>
      <c r="B17" s="154"/>
      <c r="C17" s="154"/>
      <c r="D17" s="154"/>
      <c r="E17" s="154"/>
      <c r="F17" s="154"/>
      <c r="G17" s="154"/>
    </row>
    <row r="18" spans="1:7" ht="12.75" customHeight="1" x14ac:dyDescent="0.2">
      <c r="A18" s="154"/>
      <c r="B18" s="154"/>
      <c r="C18" s="154"/>
      <c r="D18" s="154"/>
      <c r="E18" s="154"/>
      <c r="F18" s="154"/>
      <c r="G18" s="154"/>
    </row>
    <row r="19" spans="1:7" ht="12.75" customHeight="1" x14ac:dyDescent="0.2">
      <c r="A19" s="154"/>
      <c r="B19" s="154"/>
      <c r="C19" s="154"/>
      <c r="D19" s="154"/>
      <c r="E19" s="154"/>
      <c r="F19" s="154"/>
      <c r="G19" s="154"/>
    </row>
    <row r="20" spans="1:7" ht="12.75" customHeight="1" x14ac:dyDescent="0.2">
      <c r="A20" s="154"/>
      <c r="B20" s="154"/>
      <c r="C20" s="154"/>
      <c r="D20" s="154"/>
      <c r="E20" s="154"/>
      <c r="F20" s="154"/>
      <c r="G20" s="154"/>
    </row>
    <row r="21" spans="1:7" ht="12.75" customHeight="1" x14ac:dyDescent="0.2">
      <c r="A21" s="154"/>
      <c r="B21" s="154"/>
      <c r="C21" s="154"/>
      <c r="D21" s="154"/>
      <c r="E21" s="154"/>
      <c r="F21" s="154"/>
      <c r="G21" s="154"/>
    </row>
    <row r="22" spans="1:7" ht="12.75" customHeight="1" x14ac:dyDescent="0.2">
      <c r="A22" s="154"/>
      <c r="B22" s="154"/>
      <c r="C22" s="154"/>
      <c r="D22" s="154"/>
      <c r="E22" s="154"/>
      <c r="F22" s="154"/>
      <c r="G22" s="154"/>
    </row>
    <row r="23" spans="1:7" ht="12.75" customHeight="1" x14ac:dyDescent="0.2">
      <c r="A23" s="154"/>
      <c r="B23" s="154"/>
      <c r="C23" s="154"/>
      <c r="D23" s="154"/>
      <c r="E23" s="154"/>
      <c r="F23" s="154"/>
      <c r="G23" s="154"/>
    </row>
    <row r="24" spans="1:7" ht="12.75" customHeight="1" x14ac:dyDescent="0.2">
      <c r="A24" s="154"/>
      <c r="B24" s="154"/>
      <c r="C24" s="154"/>
      <c r="D24" s="154"/>
      <c r="E24" s="154"/>
      <c r="F24" s="154"/>
      <c r="G24" s="154"/>
    </row>
    <row r="25" spans="1:7" ht="12.75" customHeight="1" x14ac:dyDescent="0.2">
      <c r="A25" s="154"/>
      <c r="B25" s="154"/>
      <c r="C25" s="154"/>
      <c r="D25" s="154"/>
      <c r="E25" s="154"/>
      <c r="F25" s="154"/>
      <c r="G25" s="154"/>
    </row>
    <row r="26" spans="1:7" ht="12.75" customHeight="1" x14ac:dyDescent="0.2">
      <c r="A26" s="154"/>
      <c r="B26" s="154"/>
      <c r="C26" s="154"/>
      <c r="D26" s="154"/>
      <c r="E26" s="154"/>
      <c r="F26" s="154"/>
      <c r="G26" s="154"/>
    </row>
    <row r="27" spans="1:7" ht="12.75" customHeight="1" x14ac:dyDescent="0.2">
      <c r="A27" s="154"/>
      <c r="B27" s="154"/>
      <c r="C27" s="154"/>
      <c r="D27" s="154"/>
      <c r="E27" s="154"/>
      <c r="F27" s="154"/>
      <c r="G27" s="154"/>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 style="155" customWidth="1"/>
    <col min="8" max="8" width="15.42578125" style="155" customWidth="1"/>
    <col min="9" max="9" width="9.85546875" style="155" customWidth="1"/>
    <col min="10" max="10" width="14.5703125" style="155"/>
    <col min="11" max="11" width="9.85546875" style="155" customWidth="1"/>
    <col min="12" max="16384" width="14.5703125" style="155"/>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8"/>
    </row>
    <row r="34" spans="9:13" ht="14.25" customHeight="1" x14ac:dyDescent="0.2">
      <c r="K34" s="157"/>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7" width="14.5703125" style="155" customWidth="1"/>
    <col min="8" max="16384" width="14.5703125" style="155"/>
  </cols>
  <sheetData>
    <row r="1" spans="4:4" ht="26.45" customHeight="1" x14ac:dyDescent="0.2"/>
    <row r="2" spans="4:4" ht="21" customHeight="1" x14ac:dyDescent="0.2">
      <c r="D2" s="159"/>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23" customWidth="1"/>
    <col min="2" max="2" width="35" style="88" customWidth="1"/>
    <col min="3" max="3" width="9.7109375" style="88" customWidth="1"/>
    <col min="4" max="4" width="9.5703125" style="88" customWidth="1"/>
    <col min="5" max="6" width="10.42578125" style="88" customWidth="1"/>
    <col min="7" max="7" width="11.140625" style="88" customWidth="1"/>
    <col min="8" max="8" width="10.5703125" style="88" customWidth="1"/>
    <col min="9" max="9" width="9.5703125" style="88" customWidth="1"/>
    <col min="10" max="10" width="9.42578125" style="88" customWidth="1"/>
    <col min="11" max="16384" width="11" style="88"/>
  </cols>
  <sheetData>
    <row r="1" spans="1:10" x14ac:dyDescent="0.2">
      <c r="B1" s="85" t="s">
        <v>172</v>
      </c>
      <c r="C1" s="85"/>
      <c r="D1" s="85"/>
      <c r="E1" s="85"/>
      <c r="F1" s="85"/>
      <c r="G1" s="85"/>
      <c r="H1" s="85"/>
      <c r="I1" s="85"/>
      <c r="J1" s="85"/>
    </row>
    <row r="2" spans="1:10" x14ac:dyDescent="0.2">
      <c r="B2" s="125"/>
      <c r="C2" s="126"/>
      <c r="D2" s="126"/>
      <c r="G2" s="126"/>
      <c r="H2" s="126"/>
      <c r="I2" s="126"/>
      <c r="J2" s="126"/>
    </row>
    <row r="3" spans="1:10" x14ac:dyDescent="0.2">
      <c r="B3" s="323" t="s">
        <v>173</v>
      </c>
      <c r="C3" s="323"/>
      <c r="D3" s="323"/>
      <c r="E3" s="323"/>
      <c r="F3" s="323"/>
      <c r="G3" s="323"/>
      <c r="H3" s="323"/>
      <c r="I3" s="323"/>
      <c r="J3" s="323"/>
    </row>
    <row r="4" spans="1:10" x14ac:dyDescent="0.2">
      <c r="B4" s="323" t="s">
        <v>174</v>
      </c>
      <c r="C4" s="323"/>
      <c r="D4" s="323"/>
      <c r="E4" s="323"/>
      <c r="F4" s="323"/>
      <c r="G4" s="323"/>
      <c r="H4" s="323"/>
      <c r="I4" s="323"/>
      <c r="J4" s="323"/>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4" t="s">
        <v>3</v>
      </c>
      <c r="B7" s="327" t="s">
        <v>115</v>
      </c>
      <c r="C7" s="330" t="s">
        <v>175</v>
      </c>
      <c r="D7" s="330" t="s">
        <v>176</v>
      </c>
      <c r="E7" s="330" t="s">
        <v>108</v>
      </c>
      <c r="F7" s="330" t="s">
        <v>9</v>
      </c>
      <c r="G7" s="319" t="s">
        <v>10</v>
      </c>
      <c r="H7" s="320"/>
      <c r="I7" s="320"/>
      <c r="J7" s="320"/>
    </row>
    <row r="8" spans="1:10" x14ac:dyDescent="0.2">
      <c r="A8" s="325"/>
      <c r="B8" s="328"/>
      <c r="C8" s="328"/>
      <c r="D8" s="328"/>
      <c r="E8" s="328"/>
      <c r="F8" s="331"/>
      <c r="G8" s="333" t="s">
        <v>12</v>
      </c>
      <c r="H8" s="319" t="s">
        <v>177</v>
      </c>
      <c r="I8" s="320"/>
      <c r="J8" s="320"/>
    </row>
    <row r="9" spans="1:10" ht="22.5" x14ac:dyDescent="0.2">
      <c r="A9" s="325"/>
      <c r="B9" s="328"/>
      <c r="C9" s="329"/>
      <c r="D9" s="329"/>
      <c r="E9" s="329"/>
      <c r="F9" s="332"/>
      <c r="G9" s="334"/>
      <c r="H9" s="128" t="s">
        <v>178</v>
      </c>
      <c r="I9" s="128" t="s">
        <v>14</v>
      </c>
      <c r="J9" s="129" t="s">
        <v>179</v>
      </c>
    </row>
    <row r="10" spans="1:10" x14ac:dyDescent="0.2">
      <c r="A10" s="326"/>
      <c r="B10" s="329"/>
      <c r="C10" s="90" t="s">
        <v>16</v>
      </c>
      <c r="D10" s="130" t="s">
        <v>180</v>
      </c>
      <c r="E10" s="90" t="s">
        <v>18</v>
      </c>
      <c r="F10" s="321" t="s">
        <v>19</v>
      </c>
      <c r="G10" s="322"/>
      <c r="H10" s="322"/>
      <c r="I10" s="322"/>
      <c r="J10" s="322"/>
    </row>
    <row r="11" spans="1:10" x14ac:dyDescent="0.2">
      <c r="A11" s="96"/>
      <c r="B11" s="131"/>
      <c r="C11" s="97"/>
      <c r="D11" s="98"/>
      <c r="E11" s="100"/>
      <c r="F11" s="101"/>
      <c r="G11" s="98"/>
      <c r="H11" s="98"/>
      <c r="I11" s="98"/>
      <c r="J11" s="98"/>
    </row>
    <row r="12" spans="1:10" x14ac:dyDescent="0.2">
      <c r="A12" s="103" t="s">
        <v>110</v>
      </c>
      <c r="B12" s="104" t="s">
        <v>111</v>
      </c>
      <c r="C12" s="132">
        <v>850.16666666666697</v>
      </c>
      <c r="D12" s="132">
        <v>143707.66666666701</v>
      </c>
      <c r="E12" s="132">
        <v>118901.075</v>
      </c>
      <c r="F12" s="133">
        <v>2476270.409</v>
      </c>
      <c r="G12" s="133">
        <v>15557792.298</v>
      </c>
      <c r="H12" s="133">
        <v>10145146.57</v>
      </c>
      <c r="I12" s="133">
        <v>5412645.7280000001</v>
      </c>
      <c r="J12" s="133">
        <v>3048060.89</v>
      </c>
    </row>
    <row r="13" spans="1:10" x14ac:dyDescent="0.2">
      <c r="A13" s="103"/>
      <c r="B13" s="107" t="s">
        <v>124</v>
      </c>
      <c r="C13" s="134"/>
      <c r="D13" s="135"/>
      <c r="E13" s="135"/>
      <c r="F13" s="136"/>
      <c r="G13" s="136"/>
      <c r="H13" s="136"/>
      <c r="I13" s="136"/>
      <c r="J13" s="136"/>
    </row>
    <row r="14" spans="1:10" x14ac:dyDescent="0.2">
      <c r="A14" s="103" t="s">
        <v>21</v>
      </c>
      <c r="B14" s="107" t="s">
        <v>125</v>
      </c>
      <c r="C14" s="137">
        <v>421</v>
      </c>
      <c r="D14" s="137">
        <v>68299.166666666701</v>
      </c>
      <c r="E14" s="137">
        <v>56660.1</v>
      </c>
      <c r="F14" s="137">
        <v>1155311.635</v>
      </c>
      <c r="G14" s="137">
        <v>6914826.6409999998</v>
      </c>
      <c r="H14" s="137">
        <v>4582047.5920000002</v>
      </c>
      <c r="I14" s="137">
        <v>2332779.0490000001</v>
      </c>
      <c r="J14" s="137">
        <v>1322901.3829999999</v>
      </c>
    </row>
    <row r="15" spans="1:10" x14ac:dyDescent="0.2">
      <c r="A15" s="103" t="s">
        <v>21</v>
      </c>
      <c r="B15" s="107" t="s">
        <v>126</v>
      </c>
      <c r="C15" s="137">
        <v>254.5</v>
      </c>
      <c r="D15" s="137">
        <v>46668.166666666701</v>
      </c>
      <c r="E15" s="137">
        <v>38642.377999999997</v>
      </c>
      <c r="F15" s="137">
        <v>894711.93599999999</v>
      </c>
      <c r="G15" s="137">
        <v>5699601.4069999997</v>
      </c>
      <c r="H15" s="137">
        <v>3380736.5970000001</v>
      </c>
      <c r="I15" s="137">
        <v>2318864.81</v>
      </c>
      <c r="J15" s="137">
        <v>1276851.8060000001</v>
      </c>
    </row>
    <row r="16" spans="1:10" x14ac:dyDescent="0.2">
      <c r="A16" s="103" t="s">
        <v>21</v>
      </c>
      <c r="B16" s="107" t="s">
        <v>127</v>
      </c>
      <c r="C16" s="137">
        <v>34.8333333333333</v>
      </c>
      <c r="D16" s="137">
        <v>5961.1666666666697</v>
      </c>
      <c r="E16" s="137">
        <v>5073.6859999999997</v>
      </c>
      <c r="F16" s="137">
        <v>119957.22500000001</v>
      </c>
      <c r="G16" s="137">
        <v>648746.22400000005</v>
      </c>
      <c r="H16" s="137">
        <v>384758.038</v>
      </c>
      <c r="I16" s="137">
        <v>263988.18599999999</v>
      </c>
      <c r="J16" s="137">
        <v>113846.033</v>
      </c>
    </row>
    <row r="17" spans="1:10" x14ac:dyDescent="0.2">
      <c r="A17" s="103" t="s">
        <v>21</v>
      </c>
      <c r="B17" s="107" t="s">
        <v>128</v>
      </c>
      <c r="C17" s="137">
        <v>139.833333333333</v>
      </c>
      <c r="D17" s="137">
        <v>22779.166666666701</v>
      </c>
      <c r="E17" s="137">
        <v>18524.911</v>
      </c>
      <c r="F17" s="137">
        <v>306289.61300000001</v>
      </c>
      <c r="G17" s="137">
        <v>2294618.0260000001</v>
      </c>
      <c r="H17" s="137">
        <v>1797604.3430000001</v>
      </c>
      <c r="I17" s="137">
        <v>497013.68300000002</v>
      </c>
      <c r="J17" s="137">
        <v>334461.66800000001</v>
      </c>
    </row>
    <row r="18" spans="1:10" x14ac:dyDescent="0.2">
      <c r="A18" s="103"/>
      <c r="B18" s="96"/>
      <c r="C18" s="134"/>
      <c r="D18" s="135"/>
      <c r="E18" s="135"/>
      <c r="F18" s="135"/>
      <c r="G18" s="135"/>
      <c r="H18" s="135"/>
      <c r="I18" s="135"/>
      <c r="J18" s="135"/>
    </row>
    <row r="19" spans="1:10" x14ac:dyDescent="0.2">
      <c r="A19" s="103" t="s">
        <v>129</v>
      </c>
      <c r="B19" s="104" t="s">
        <v>181</v>
      </c>
      <c r="C19" s="138"/>
      <c r="D19" s="138"/>
      <c r="E19" s="138"/>
      <c r="F19" s="138"/>
      <c r="G19" s="139"/>
      <c r="H19" s="139"/>
      <c r="I19" s="138"/>
      <c r="J19" s="138"/>
    </row>
    <row r="20" spans="1:10" x14ac:dyDescent="0.2">
      <c r="A20" s="103"/>
      <c r="B20" s="104" t="s">
        <v>182</v>
      </c>
      <c r="C20" s="138">
        <v>3</v>
      </c>
      <c r="D20" s="132">
        <v>300</v>
      </c>
      <c r="E20" s="132">
        <v>270.85500000000002</v>
      </c>
      <c r="F20" s="133">
        <v>4425.3919999999998</v>
      </c>
      <c r="G20" s="140" t="s">
        <v>21</v>
      </c>
      <c r="H20" s="140" t="s">
        <v>21</v>
      </c>
      <c r="I20" s="140" t="s">
        <v>21</v>
      </c>
      <c r="J20" s="140" t="s">
        <v>21</v>
      </c>
    </row>
    <row r="21" spans="1:10" x14ac:dyDescent="0.2">
      <c r="A21" s="103"/>
      <c r="B21" s="96"/>
      <c r="C21" s="134"/>
      <c r="D21" s="135"/>
      <c r="E21" s="135"/>
      <c r="F21" s="135"/>
      <c r="G21" s="135"/>
      <c r="H21" s="135"/>
      <c r="I21" s="135"/>
      <c r="J21" s="135"/>
    </row>
    <row r="22" spans="1:10" x14ac:dyDescent="0.2">
      <c r="A22" s="103">
        <v>5</v>
      </c>
      <c r="B22" s="107" t="s">
        <v>131</v>
      </c>
      <c r="C22" s="141" t="s">
        <v>132</v>
      </c>
      <c r="D22" s="141" t="s">
        <v>132</v>
      </c>
      <c r="E22" s="141" t="s">
        <v>132</v>
      </c>
      <c r="F22" s="141" t="s">
        <v>132</v>
      </c>
      <c r="G22" s="141" t="s">
        <v>132</v>
      </c>
      <c r="H22" s="141" t="s">
        <v>132</v>
      </c>
      <c r="I22" s="141" t="s">
        <v>132</v>
      </c>
      <c r="J22" s="141" t="s">
        <v>132</v>
      </c>
    </row>
    <row r="23" spans="1:10" x14ac:dyDescent="0.2">
      <c r="A23" s="103">
        <v>6</v>
      </c>
      <c r="B23" s="107" t="s">
        <v>133</v>
      </c>
      <c r="C23" s="141" t="s">
        <v>132</v>
      </c>
      <c r="D23" s="141" t="s">
        <v>132</v>
      </c>
      <c r="E23" s="141" t="s">
        <v>132</v>
      </c>
      <c r="F23" s="141" t="s">
        <v>132</v>
      </c>
      <c r="G23" s="141" t="s">
        <v>132</v>
      </c>
      <c r="H23" s="141" t="s">
        <v>132</v>
      </c>
      <c r="I23" s="141" t="s">
        <v>132</v>
      </c>
      <c r="J23" s="141" t="s">
        <v>132</v>
      </c>
    </row>
    <row r="24" spans="1:10" x14ac:dyDescent="0.2">
      <c r="A24" s="103">
        <v>7</v>
      </c>
      <c r="B24" s="107" t="s">
        <v>134</v>
      </c>
      <c r="C24" s="141" t="s">
        <v>132</v>
      </c>
      <c r="D24" s="141" t="s">
        <v>132</v>
      </c>
      <c r="E24" s="141" t="s">
        <v>132</v>
      </c>
      <c r="F24" s="141" t="s">
        <v>132</v>
      </c>
      <c r="G24" s="141" t="s">
        <v>132</v>
      </c>
      <c r="H24" s="141" t="s">
        <v>132</v>
      </c>
      <c r="I24" s="141" t="s">
        <v>132</v>
      </c>
      <c r="J24" s="141" t="s">
        <v>132</v>
      </c>
    </row>
    <row r="25" spans="1:10" x14ac:dyDescent="0.2">
      <c r="A25" s="103">
        <v>8</v>
      </c>
      <c r="B25" s="107" t="s">
        <v>135</v>
      </c>
      <c r="C25" s="142"/>
      <c r="D25" s="143"/>
      <c r="E25" s="135"/>
      <c r="F25" s="135"/>
      <c r="G25" s="135"/>
      <c r="H25" s="135"/>
      <c r="I25" s="144"/>
      <c r="J25" s="144"/>
    </row>
    <row r="26" spans="1:10" x14ac:dyDescent="0.2">
      <c r="A26" s="103"/>
      <c r="B26" s="107" t="s">
        <v>136</v>
      </c>
      <c r="C26" s="137">
        <v>3</v>
      </c>
      <c r="D26" s="137">
        <v>300</v>
      </c>
      <c r="E26" s="137">
        <v>270.85500000000002</v>
      </c>
      <c r="F26" s="137">
        <v>4425.3919999999998</v>
      </c>
      <c r="G26" s="145" t="s">
        <v>21</v>
      </c>
      <c r="H26" s="145" t="s">
        <v>21</v>
      </c>
      <c r="I26" s="145" t="s">
        <v>21</v>
      </c>
      <c r="J26" s="145" t="s">
        <v>21</v>
      </c>
    </row>
    <row r="27" spans="1:10" x14ac:dyDescent="0.2">
      <c r="A27" s="103">
        <v>9</v>
      </c>
      <c r="B27" s="107" t="s">
        <v>137</v>
      </c>
      <c r="C27" s="142"/>
      <c r="D27" s="143"/>
      <c r="E27" s="135"/>
      <c r="F27" s="135"/>
      <c r="G27" s="135"/>
      <c r="H27" s="135"/>
      <c r="I27" s="144"/>
      <c r="J27" s="144"/>
    </row>
    <row r="28" spans="1:10" x14ac:dyDescent="0.2">
      <c r="A28" s="103"/>
      <c r="B28" s="107" t="s">
        <v>138</v>
      </c>
      <c r="C28" s="142"/>
      <c r="D28" s="142"/>
      <c r="E28" s="142"/>
      <c r="F28" s="142"/>
      <c r="G28" s="142"/>
      <c r="H28" s="142"/>
      <c r="I28" s="142"/>
      <c r="J28" s="142"/>
    </row>
    <row r="29" spans="1:10" x14ac:dyDescent="0.2">
      <c r="A29" s="103"/>
      <c r="B29" s="107" t="s">
        <v>139</v>
      </c>
      <c r="C29" s="141" t="s">
        <v>132</v>
      </c>
      <c r="D29" s="141" t="s">
        <v>132</v>
      </c>
      <c r="E29" s="141" t="s">
        <v>132</v>
      </c>
      <c r="F29" s="141" t="s">
        <v>132</v>
      </c>
      <c r="G29" s="141" t="s">
        <v>132</v>
      </c>
      <c r="H29" s="141" t="s">
        <v>132</v>
      </c>
      <c r="I29" s="141" t="s">
        <v>132</v>
      </c>
      <c r="J29" s="141" t="s">
        <v>132</v>
      </c>
    </row>
    <row r="30" spans="1:10" x14ac:dyDescent="0.2">
      <c r="A30" s="103"/>
      <c r="B30" s="96"/>
      <c r="C30" s="142"/>
      <c r="D30" s="142"/>
      <c r="E30" s="142"/>
      <c r="F30" s="142"/>
      <c r="G30" s="142"/>
      <c r="H30" s="142"/>
      <c r="I30" s="142"/>
      <c r="J30" s="142"/>
    </row>
    <row r="31" spans="1:10" x14ac:dyDescent="0.2">
      <c r="A31" s="103" t="s">
        <v>140</v>
      </c>
      <c r="B31" s="104" t="s">
        <v>141</v>
      </c>
      <c r="C31" s="138">
        <v>847.16666666666697</v>
      </c>
      <c r="D31" s="132">
        <v>143407.66666666701</v>
      </c>
      <c r="E31" s="132">
        <v>118630.22</v>
      </c>
      <c r="F31" s="133">
        <v>2471845.017</v>
      </c>
      <c r="G31" s="140" t="s">
        <v>21</v>
      </c>
      <c r="H31" s="140" t="s">
        <v>21</v>
      </c>
      <c r="I31" s="140" t="s">
        <v>21</v>
      </c>
      <c r="J31" s="140" t="s">
        <v>21</v>
      </c>
    </row>
    <row r="32" spans="1:10" x14ac:dyDescent="0.2">
      <c r="A32" s="103"/>
      <c r="B32" s="96"/>
      <c r="C32" s="134"/>
      <c r="D32" s="135"/>
      <c r="E32" s="135"/>
      <c r="F32" s="135"/>
      <c r="G32" s="135"/>
      <c r="H32" s="135"/>
      <c r="I32" s="135"/>
      <c r="J32" s="135"/>
    </row>
    <row r="33" spans="1:10" x14ac:dyDescent="0.2">
      <c r="A33" s="103">
        <v>10</v>
      </c>
      <c r="B33" s="107" t="s">
        <v>142</v>
      </c>
      <c r="C33" s="137">
        <v>91.3333333333333</v>
      </c>
      <c r="D33" s="137">
        <v>15576.666666666701</v>
      </c>
      <c r="E33" s="137">
        <v>12558.322</v>
      </c>
      <c r="F33" s="137">
        <v>180056.33100000001</v>
      </c>
      <c r="G33" s="137">
        <v>1522803.665</v>
      </c>
      <c r="H33" s="137">
        <v>1243621.9310000001</v>
      </c>
      <c r="I33" s="137">
        <v>279181.734</v>
      </c>
      <c r="J33" s="142">
        <v>208510.47899999999</v>
      </c>
    </row>
    <row r="34" spans="1:10" x14ac:dyDescent="0.2">
      <c r="A34" s="103">
        <v>11</v>
      </c>
      <c r="B34" s="107" t="s">
        <v>51</v>
      </c>
      <c r="C34" s="142">
        <v>7.3333333333333304</v>
      </c>
      <c r="D34" s="137">
        <v>1024.5</v>
      </c>
      <c r="E34" s="137">
        <v>875.88300000000004</v>
      </c>
      <c r="F34" s="137">
        <v>19922.884999999998</v>
      </c>
      <c r="G34" s="137">
        <v>238442.97399999999</v>
      </c>
      <c r="H34" s="141" t="s">
        <v>21</v>
      </c>
      <c r="I34" s="141" t="s">
        <v>21</v>
      </c>
      <c r="J34" s="141" t="s">
        <v>21</v>
      </c>
    </row>
    <row r="35" spans="1:10" x14ac:dyDescent="0.2">
      <c r="A35" s="103">
        <v>12</v>
      </c>
      <c r="B35" s="107" t="s">
        <v>52</v>
      </c>
      <c r="C35" s="142">
        <v>1</v>
      </c>
      <c r="D35" s="141" t="s">
        <v>21</v>
      </c>
      <c r="E35" s="141" t="s">
        <v>21</v>
      </c>
      <c r="F35" s="141" t="s">
        <v>21</v>
      </c>
      <c r="G35" s="141" t="s">
        <v>21</v>
      </c>
      <c r="H35" s="141" t="s">
        <v>21</v>
      </c>
      <c r="I35" s="141" t="s">
        <v>21</v>
      </c>
      <c r="J35" s="141" t="s">
        <v>21</v>
      </c>
    </row>
    <row r="36" spans="1:10" x14ac:dyDescent="0.2">
      <c r="A36" s="103">
        <v>13</v>
      </c>
      <c r="B36" s="107" t="s">
        <v>54</v>
      </c>
      <c r="C36" s="142">
        <v>12.6666666666667</v>
      </c>
      <c r="D36" s="137">
        <v>1387.3333333333301</v>
      </c>
      <c r="E36" s="137">
        <v>1112.2729999999999</v>
      </c>
      <c r="F36" s="137">
        <v>19298.934000000001</v>
      </c>
      <c r="G36" s="137">
        <v>101618.098</v>
      </c>
      <c r="H36" s="135">
        <v>52734.659</v>
      </c>
      <c r="I36" s="144">
        <v>48883.438999999998</v>
      </c>
      <c r="J36" s="144">
        <v>40379.487999999998</v>
      </c>
    </row>
    <row r="37" spans="1:10" x14ac:dyDescent="0.2">
      <c r="A37" s="103">
        <v>14</v>
      </c>
      <c r="B37" s="107" t="s">
        <v>143</v>
      </c>
      <c r="C37" s="137">
        <v>2</v>
      </c>
      <c r="D37" s="141" t="s">
        <v>21</v>
      </c>
      <c r="E37" s="141" t="s">
        <v>21</v>
      </c>
      <c r="F37" s="141" t="s">
        <v>21</v>
      </c>
      <c r="G37" s="141" t="s">
        <v>21</v>
      </c>
      <c r="H37" s="141" t="s">
        <v>21</v>
      </c>
      <c r="I37" s="141" t="s">
        <v>21</v>
      </c>
      <c r="J37" s="141" t="s">
        <v>21</v>
      </c>
    </row>
    <row r="38" spans="1:10" x14ac:dyDescent="0.2">
      <c r="A38" s="103">
        <v>15</v>
      </c>
      <c r="B38" s="107" t="s">
        <v>144</v>
      </c>
      <c r="C38" s="137"/>
      <c r="D38" s="137"/>
      <c r="E38" s="137"/>
      <c r="F38" s="137"/>
      <c r="G38" s="137"/>
      <c r="H38" s="137"/>
      <c r="I38" s="137"/>
      <c r="J38" s="142"/>
    </row>
    <row r="39" spans="1:10" x14ac:dyDescent="0.2">
      <c r="A39" s="103"/>
      <c r="B39" s="107" t="s">
        <v>145</v>
      </c>
      <c r="C39" s="137">
        <v>3</v>
      </c>
      <c r="D39" s="137">
        <v>391.66666666666703</v>
      </c>
      <c r="E39" s="137">
        <v>310.87799999999999</v>
      </c>
      <c r="F39" s="137">
        <v>5661.0789999999997</v>
      </c>
      <c r="G39" s="137" t="s">
        <v>21</v>
      </c>
      <c r="H39" s="141" t="s">
        <v>21</v>
      </c>
      <c r="I39" s="141" t="s">
        <v>21</v>
      </c>
      <c r="J39" s="141" t="s">
        <v>21</v>
      </c>
    </row>
    <row r="40" spans="1:10" x14ac:dyDescent="0.2">
      <c r="A40" s="103">
        <v>16</v>
      </c>
      <c r="B40" s="107" t="s">
        <v>146</v>
      </c>
      <c r="C40" s="137"/>
      <c r="D40" s="137"/>
      <c r="E40" s="137"/>
      <c r="F40" s="137"/>
      <c r="G40" s="137"/>
      <c r="H40" s="137"/>
      <c r="I40" s="137"/>
      <c r="J40" s="142"/>
    </row>
    <row r="41" spans="1:10" x14ac:dyDescent="0.2">
      <c r="A41" s="103"/>
      <c r="B41" s="107" t="s">
        <v>147</v>
      </c>
      <c r="C41" s="137">
        <v>10.6666666666667</v>
      </c>
      <c r="D41" s="137">
        <v>1981.5</v>
      </c>
      <c r="E41" s="137">
        <v>1596.48</v>
      </c>
      <c r="F41" s="137">
        <v>31988.805</v>
      </c>
      <c r="G41" s="137">
        <v>231108.04500000001</v>
      </c>
      <c r="H41" s="137">
        <v>174540.057</v>
      </c>
      <c r="I41" s="137">
        <v>56567.987999999998</v>
      </c>
      <c r="J41" s="142">
        <v>47233.163</v>
      </c>
    </row>
    <row r="42" spans="1:10" x14ac:dyDescent="0.2">
      <c r="A42" s="103">
        <v>17</v>
      </c>
      <c r="B42" s="107" t="s">
        <v>148</v>
      </c>
      <c r="C42" s="137"/>
      <c r="D42" s="137"/>
      <c r="E42" s="137"/>
      <c r="F42" s="137"/>
      <c r="G42" s="137"/>
      <c r="H42" s="137"/>
      <c r="I42" s="137"/>
      <c r="J42" s="142"/>
    </row>
    <row r="43" spans="1:10" x14ac:dyDescent="0.2">
      <c r="A43" s="103"/>
      <c r="B43" s="107" t="s">
        <v>149</v>
      </c>
      <c r="C43" s="137">
        <v>19.6666666666667</v>
      </c>
      <c r="D43" s="137">
        <v>3500.8333333333298</v>
      </c>
      <c r="E43" s="137">
        <v>2920.2759999999998</v>
      </c>
      <c r="F43" s="137">
        <v>56829.552000000003</v>
      </c>
      <c r="G43" s="137">
        <v>563914.83100000001</v>
      </c>
      <c r="H43" s="137">
        <v>423387.27</v>
      </c>
      <c r="I43" s="137">
        <v>140527.56099999999</v>
      </c>
      <c r="J43" s="142">
        <v>108094.09699999999</v>
      </c>
    </row>
    <row r="44" spans="1:10" x14ac:dyDescent="0.2">
      <c r="A44" s="103">
        <v>18</v>
      </c>
      <c r="B44" s="107" t="s">
        <v>150</v>
      </c>
      <c r="C44" s="137"/>
      <c r="D44" s="137"/>
      <c r="E44" s="137"/>
      <c r="F44" s="137"/>
      <c r="G44" s="137"/>
      <c r="H44" s="137"/>
      <c r="I44" s="137"/>
      <c r="J44" s="142"/>
    </row>
    <row r="45" spans="1:10" x14ac:dyDescent="0.2">
      <c r="A45" s="103"/>
      <c r="B45" s="107" t="s">
        <v>151</v>
      </c>
      <c r="C45" s="137"/>
      <c r="D45" s="137"/>
      <c r="E45" s="137"/>
      <c r="F45" s="137"/>
      <c r="G45" s="137"/>
      <c r="H45" s="137"/>
      <c r="I45" s="137"/>
      <c r="J45" s="142"/>
    </row>
    <row r="46" spans="1:10" x14ac:dyDescent="0.2">
      <c r="A46" s="103"/>
      <c r="B46" s="107" t="s">
        <v>152</v>
      </c>
      <c r="C46" s="137">
        <v>14</v>
      </c>
      <c r="D46" s="137">
        <v>2097.5</v>
      </c>
      <c r="E46" s="137">
        <v>1699.895</v>
      </c>
      <c r="F46" s="137">
        <v>35950.110999999997</v>
      </c>
      <c r="G46" s="137">
        <v>210334.353</v>
      </c>
      <c r="H46" s="137">
        <v>173158.80799999999</v>
      </c>
      <c r="I46" s="137">
        <v>37175.544999999998</v>
      </c>
      <c r="J46" s="142">
        <v>28382.917000000001</v>
      </c>
    </row>
    <row r="47" spans="1:10" x14ac:dyDescent="0.2">
      <c r="A47" s="103">
        <v>19</v>
      </c>
      <c r="B47" s="107" t="s">
        <v>153</v>
      </c>
      <c r="C47" s="141" t="s">
        <v>132</v>
      </c>
      <c r="D47" s="141" t="s">
        <v>132</v>
      </c>
      <c r="E47" s="141" t="s">
        <v>132</v>
      </c>
      <c r="F47" s="141" t="s">
        <v>132</v>
      </c>
      <c r="G47" s="141" t="s">
        <v>132</v>
      </c>
      <c r="H47" s="141" t="s">
        <v>132</v>
      </c>
      <c r="I47" s="141" t="s">
        <v>132</v>
      </c>
      <c r="J47" s="141" t="s">
        <v>132</v>
      </c>
    </row>
    <row r="48" spans="1:10" x14ac:dyDescent="0.2">
      <c r="A48" s="103">
        <v>20</v>
      </c>
      <c r="B48" s="107" t="s">
        <v>154</v>
      </c>
      <c r="C48" s="137">
        <v>23.6666666666667</v>
      </c>
      <c r="D48" s="137">
        <v>3489</v>
      </c>
      <c r="E48" s="137">
        <v>2941.87</v>
      </c>
      <c r="F48" s="137">
        <v>74573.251999999993</v>
      </c>
      <c r="G48" s="137">
        <v>467742.60600000003</v>
      </c>
      <c r="H48" s="137">
        <v>236940.851</v>
      </c>
      <c r="I48" s="137">
        <v>230801.755</v>
      </c>
      <c r="J48" s="142">
        <v>109521.04399999999</v>
      </c>
    </row>
    <row r="49" spans="1:10" x14ac:dyDescent="0.2">
      <c r="A49" s="103">
        <v>21</v>
      </c>
      <c r="B49" s="107" t="s">
        <v>155</v>
      </c>
      <c r="C49" s="137"/>
      <c r="D49" s="137"/>
      <c r="E49" s="137"/>
      <c r="F49" s="137"/>
      <c r="G49" s="137"/>
      <c r="H49" s="137"/>
      <c r="I49" s="137"/>
      <c r="J49" s="142"/>
    </row>
    <row r="50" spans="1:10" x14ac:dyDescent="0.2">
      <c r="A50" s="103"/>
      <c r="B50" s="107" t="s">
        <v>156</v>
      </c>
      <c r="C50" s="137">
        <v>6</v>
      </c>
      <c r="D50" s="137">
        <v>1451.5</v>
      </c>
      <c r="E50" s="137">
        <v>1183.202</v>
      </c>
      <c r="F50" s="137">
        <v>34181.292999999998</v>
      </c>
      <c r="G50" s="137">
        <v>123114.48699999999</v>
      </c>
      <c r="H50" s="137">
        <v>36809.016000000003</v>
      </c>
      <c r="I50" s="137">
        <v>86305.471000000005</v>
      </c>
      <c r="J50" s="142">
        <v>27435.651999999998</v>
      </c>
    </row>
    <row r="51" spans="1:10" x14ac:dyDescent="0.2">
      <c r="A51" s="103">
        <v>22</v>
      </c>
      <c r="B51" s="107" t="s">
        <v>157</v>
      </c>
      <c r="C51" s="137"/>
      <c r="D51" s="137"/>
      <c r="E51" s="137"/>
      <c r="F51" s="137"/>
      <c r="G51" s="137"/>
      <c r="H51" s="137"/>
      <c r="I51" s="137"/>
      <c r="J51" s="142"/>
    </row>
    <row r="52" spans="1:10" x14ac:dyDescent="0.2">
      <c r="A52" s="103"/>
      <c r="B52" s="107" t="s">
        <v>158</v>
      </c>
      <c r="C52" s="137">
        <v>99.1666666666667</v>
      </c>
      <c r="D52" s="137">
        <v>15530.333333333299</v>
      </c>
      <c r="E52" s="137">
        <v>13267.562</v>
      </c>
      <c r="F52" s="137">
        <v>242508.59899999999</v>
      </c>
      <c r="G52" s="137">
        <v>1462745.2709999999</v>
      </c>
      <c r="H52" s="137">
        <v>909538.90399999998</v>
      </c>
      <c r="I52" s="137">
        <v>553206.36699999997</v>
      </c>
      <c r="J52" s="142">
        <v>303853.19199999998</v>
      </c>
    </row>
    <row r="53" spans="1:10" x14ac:dyDescent="0.2">
      <c r="A53" s="103">
        <v>23</v>
      </c>
      <c r="B53" s="107" t="s">
        <v>159</v>
      </c>
      <c r="C53" s="137"/>
      <c r="D53" s="137"/>
      <c r="E53" s="137"/>
      <c r="F53" s="137"/>
      <c r="G53" s="137"/>
      <c r="H53" s="137"/>
      <c r="I53" s="137"/>
      <c r="J53" s="142"/>
    </row>
    <row r="54" spans="1:10" x14ac:dyDescent="0.2">
      <c r="A54" s="103"/>
      <c r="B54" s="107" t="s">
        <v>160</v>
      </c>
      <c r="C54" s="137"/>
      <c r="D54" s="137"/>
      <c r="E54" s="137"/>
      <c r="F54" s="137"/>
      <c r="G54" s="137"/>
      <c r="H54" s="137"/>
      <c r="I54" s="137"/>
      <c r="J54" s="142"/>
    </row>
    <row r="55" spans="1:10" x14ac:dyDescent="0.2">
      <c r="A55" s="103"/>
      <c r="B55" s="107" t="s">
        <v>161</v>
      </c>
      <c r="C55" s="137">
        <v>60.5</v>
      </c>
      <c r="D55" s="137">
        <v>7608.1666666666697</v>
      </c>
      <c r="E55" s="137">
        <v>6236.7740000000003</v>
      </c>
      <c r="F55" s="137">
        <v>123871.121</v>
      </c>
      <c r="G55" s="137">
        <v>640786.30799999996</v>
      </c>
      <c r="H55" s="137">
        <v>428276.06900000002</v>
      </c>
      <c r="I55" s="137">
        <v>212510.239</v>
      </c>
      <c r="J55" s="137">
        <v>111487.546</v>
      </c>
    </row>
    <row r="56" spans="1:10" x14ac:dyDescent="0.2">
      <c r="A56" s="103">
        <v>24</v>
      </c>
      <c r="B56" s="107" t="s">
        <v>162</v>
      </c>
      <c r="C56" s="137">
        <v>16</v>
      </c>
      <c r="D56" s="137">
        <v>4279.8333333333303</v>
      </c>
      <c r="E56" s="137">
        <v>3396.777</v>
      </c>
      <c r="F56" s="137">
        <v>80677.002999999997</v>
      </c>
      <c r="G56" s="137">
        <v>533707.26100000006</v>
      </c>
      <c r="H56" s="137">
        <v>310807.359</v>
      </c>
      <c r="I56" s="137">
        <v>222899.902</v>
      </c>
      <c r="J56" s="141" t="s">
        <v>21</v>
      </c>
    </row>
    <row r="57" spans="1:10" x14ac:dyDescent="0.2">
      <c r="A57" s="103">
        <v>25</v>
      </c>
      <c r="B57" s="107" t="s">
        <v>163</v>
      </c>
      <c r="C57" s="137">
        <v>148.833333333333</v>
      </c>
      <c r="D57" s="137">
        <v>22229.666666666701</v>
      </c>
      <c r="E57" s="137">
        <v>18610.501</v>
      </c>
      <c r="F57" s="137">
        <v>363287.16</v>
      </c>
      <c r="G57" s="137">
        <v>2052250.662</v>
      </c>
      <c r="H57" s="137">
        <v>1456846.236</v>
      </c>
      <c r="I57" s="137">
        <v>595404.42599999998</v>
      </c>
      <c r="J57" s="137">
        <v>396165.05499999999</v>
      </c>
    </row>
    <row r="58" spans="1:10" x14ac:dyDescent="0.2">
      <c r="A58" s="103">
        <v>26</v>
      </c>
      <c r="B58" s="107" t="s">
        <v>164</v>
      </c>
      <c r="C58" s="137"/>
      <c r="D58" s="137"/>
      <c r="E58" s="137"/>
      <c r="F58" s="137"/>
      <c r="G58" s="137"/>
      <c r="H58" s="137"/>
      <c r="I58" s="137"/>
      <c r="J58" s="137"/>
    </row>
    <row r="59" spans="1:10" x14ac:dyDescent="0.2">
      <c r="A59" s="103"/>
      <c r="B59" s="107" t="s">
        <v>165</v>
      </c>
      <c r="C59" s="137">
        <v>72.6666666666667</v>
      </c>
      <c r="D59" s="137">
        <v>12366.333333333299</v>
      </c>
      <c r="E59" s="137">
        <v>10273.691999999999</v>
      </c>
      <c r="F59" s="137">
        <v>252490.39600000001</v>
      </c>
      <c r="G59" s="137">
        <v>1375956.804</v>
      </c>
      <c r="H59" s="137">
        <v>791877.46400000004</v>
      </c>
      <c r="I59" s="137">
        <v>584079.34</v>
      </c>
      <c r="J59" s="137">
        <v>211692.617</v>
      </c>
    </row>
    <row r="60" spans="1:10" x14ac:dyDescent="0.2">
      <c r="A60" s="103">
        <v>27</v>
      </c>
      <c r="B60" s="107" t="s">
        <v>166</v>
      </c>
      <c r="C60" s="137">
        <v>46.6666666666667</v>
      </c>
      <c r="D60" s="137">
        <v>8678.6666666666697</v>
      </c>
      <c r="E60" s="137">
        <v>6908.4849999999997</v>
      </c>
      <c r="F60" s="137">
        <v>161361.041</v>
      </c>
      <c r="G60" s="137">
        <v>938879.88100000005</v>
      </c>
      <c r="H60" s="137">
        <v>619468.34199999995</v>
      </c>
      <c r="I60" s="137">
        <v>319411.53899999999</v>
      </c>
      <c r="J60" s="137">
        <v>103576.746</v>
      </c>
    </row>
    <row r="61" spans="1:10" x14ac:dyDescent="0.2">
      <c r="A61" s="103">
        <v>28</v>
      </c>
      <c r="B61" s="107" t="s">
        <v>93</v>
      </c>
      <c r="C61" s="137">
        <v>97.5</v>
      </c>
      <c r="D61" s="137">
        <v>15429.666666666701</v>
      </c>
      <c r="E61" s="137">
        <v>12932.814</v>
      </c>
      <c r="F61" s="137">
        <v>288807.62699999998</v>
      </c>
      <c r="G61" s="137">
        <v>1390752.9439999999</v>
      </c>
      <c r="H61" s="137">
        <v>757570.03599999996</v>
      </c>
      <c r="I61" s="137">
        <v>633182.90800000005</v>
      </c>
      <c r="J61" s="137">
        <v>320976.94799999997</v>
      </c>
    </row>
    <row r="62" spans="1:10" x14ac:dyDescent="0.2">
      <c r="A62" s="103">
        <v>29</v>
      </c>
      <c r="B62" s="107" t="s">
        <v>167</v>
      </c>
      <c r="C62" s="137"/>
      <c r="D62" s="137"/>
      <c r="E62" s="137"/>
      <c r="F62" s="137"/>
      <c r="G62" s="137"/>
      <c r="H62" s="137"/>
      <c r="I62" s="137"/>
      <c r="J62" s="137"/>
    </row>
    <row r="63" spans="1:10" x14ac:dyDescent="0.2">
      <c r="A63" s="103"/>
      <c r="B63" s="107" t="s">
        <v>168</v>
      </c>
      <c r="C63" s="137">
        <v>51.8333333333333</v>
      </c>
      <c r="D63" s="137">
        <v>16536</v>
      </c>
      <c r="E63" s="137">
        <v>13404.598</v>
      </c>
      <c r="F63" s="137">
        <v>327444.25199999998</v>
      </c>
      <c r="G63" s="137">
        <v>2652086.0529999998</v>
      </c>
      <c r="H63" s="137">
        <v>1808733.798</v>
      </c>
      <c r="I63" s="137">
        <v>843352.255</v>
      </c>
      <c r="J63" s="137">
        <v>532992.69499999995</v>
      </c>
    </row>
    <row r="64" spans="1:10" x14ac:dyDescent="0.2">
      <c r="A64" s="103">
        <v>30</v>
      </c>
      <c r="B64" s="107" t="s">
        <v>97</v>
      </c>
      <c r="C64" s="137">
        <v>1</v>
      </c>
      <c r="D64" s="141" t="s">
        <v>21</v>
      </c>
      <c r="E64" s="141" t="s">
        <v>21</v>
      </c>
      <c r="F64" s="141" t="s">
        <v>21</v>
      </c>
      <c r="G64" s="141" t="s">
        <v>21</v>
      </c>
      <c r="H64" s="141" t="s">
        <v>21</v>
      </c>
      <c r="I64" s="141" t="s">
        <v>21</v>
      </c>
      <c r="J64" s="141" t="s">
        <v>21</v>
      </c>
    </row>
    <row r="65" spans="1:10" x14ac:dyDescent="0.2">
      <c r="A65" s="103">
        <v>31</v>
      </c>
      <c r="B65" s="107" t="s">
        <v>98</v>
      </c>
      <c r="C65" s="137">
        <v>13</v>
      </c>
      <c r="D65" s="137">
        <v>1720.8333333333301</v>
      </c>
      <c r="E65" s="137">
        <v>1433.4559999999999</v>
      </c>
      <c r="F65" s="137">
        <v>23260.6</v>
      </c>
      <c r="G65" s="137">
        <v>145712.378</v>
      </c>
      <c r="H65" s="137">
        <v>123261.68799999999</v>
      </c>
      <c r="I65" s="137">
        <v>22450.69</v>
      </c>
      <c r="J65" s="137">
        <v>13369.290999999999</v>
      </c>
    </row>
    <row r="66" spans="1:10" x14ac:dyDescent="0.2">
      <c r="A66" s="103">
        <v>32</v>
      </c>
      <c r="B66" s="107" t="s">
        <v>169</v>
      </c>
      <c r="C66" s="137">
        <v>30.6666666666667</v>
      </c>
      <c r="D66" s="137">
        <v>4336.8333333333303</v>
      </c>
      <c r="E66" s="137">
        <v>3618.357</v>
      </c>
      <c r="F66" s="137">
        <v>80586.479000000007</v>
      </c>
      <c r="G66" s="137">
        <v>419232.52</v>
      </c>
      <c r="H66" s="137">
        <v>172889.101</v>
      </c>
      <c r="I66" s="137">
        <v>246343.41899999999</v>
      </c>
      <c r="J66" s="137">
        <v>46786.618000000002</v>
      </c>
    </row>
    <row r="67" spans="1:10" x14ac:dyDescent="0.2">
      <c r="A67" s="103">
        <v>33</v>
      </c>
      <c r="B67" s="107" t="s">
        <v>170</v>
      </c>
      <c r="C67" s="142"/>
      <c r="D67" s="142"/>
      <c r="E67" s="142"/>
      <c r="F67" s="142"/>
      <c r="G67" s="142"/>
      <c r="H67" s="142"/>
      <c r="I67" s="142"/>
      <c r="J67" s="142"/>
    </row>
    <row r="68" spans="1:10" x14ac:dyDescent="0.2">
      <c r="A68" s="103"/>
      <c r="B68" s="107" t="s">
        <v>171</v>
      </c>
      <c r="C68" s="137">
        <v>18</v>
      </c>
      <c r="D68" s="137">
        <v>3307.1666666666702</v>
      </c>
      <c r="E68" s="137">
        <v>2911.29</v>
      </c>
      <c r="F68" s="137">
        <v>62165.142999999996</v>
      </c>
      <c r="G68" s="137">
        <v>352576.484</v>
      </c>
      <c r="H68" s="141" t="s">
        <v>21</v>
      </c>
      <c r="I68" s="141" t="s">
        <v>21</v>
      </c>
      <c r="J68" s="141" t="s">
        <v>21</v>
      </c>
    </row>
    <row r="69" spans="1:10" x14ac:dyDescent="0.2">
      <c r="B69" s="146"/>
      <c r="C69" s="147"/>
      <c r="D69" s="147"/>
      <c r="E69" s="147"/>
      <c r="F69" s="147"/>
      <c r="G69" s="147"/>
      <c r="H69" s="147"/>
      <c r="I69" s="147"/>
      <c r="J69" s="148"/>
    </row>
    <row r="70" spans="1:10" x14ac:dyDescent="0.2">
      <c r="A70" s="123" t="s">
        <v>39</v>
      </c>
      <c r="C70" s="149"/>
      <c r="D70" s="149"/>
      <c r="E70" s="109"/>
      <c r="F70" s="109"/>
      <c r="G70" s="109"/>
      <c r="H70" s="109"/>
      <c r="I70" s="150"/>
      <c r="J70" s="150"/>
    </row>
    <row r="71" spans="1:10" x14ac:dyDescent="0.2">
      <c r="C71" s="149"/>
      <c r="D71" s="149"/>
      <c r="E71" s="109"/>
      <c r="F71" s="109"/>
      <c r="G71" s="109"/>
      <c r="H71" s="109"/>
      <c r="I71" s="150"/>
      <c r="J71" s="150"/>
    </row>
    <row r="72" spans="1:10" x14ac:dyDescent="0.2">
      <c r="C72" s="149"/>
      <c r="D72" s="149"/>
      <c r="E72" s="109"/>
      <c r="F72" s="109"/>
      <c r="G72" s="109"/>
      <c r="H72" s="109"/>
      <c r="I72" s="150"/>
      <c r="J72" s="150"/>
    </row>
    <row r="73" spans="1:10" x14ac:dyDescent="0.2">
      <c r="C73" s="149"/>
      <c r="D73" s="149"/>
      <c r="E73" s="109"/>
      <c r="F73" s="109"/>
      <c r="G73" s="109"/>
      <c r="H73" s="109"/>
      <c r="I73" s="150"/>
      <c r="J73" s="150"/>
    </row>
    <row r="74" spans="1:10" x14ac:dyDescent="0.2">
      <c r="C74" s="149"/>
      <c r="D74" s="149"/>
      <c r="E74" s="109"/>
      <c r="F74" s="109"/>
      <c r="G74" s="109"/>
      <c r="H74" s="109"/>
      <c r="I74" s="150"/>
      <c r="J74" s="150"/>
    </row>
    <row r="75" spans="1:10" x14ac:dyDescent="0.2">
      <c r="C75" s="149"/>
      <c r="D75" s="149"/>
      <c r="E75" s="109"/>
      <c r="F75" s="109"/>
      <c r="G75" s="109"/>
      <c r="H75" s="109"/>
      <c r="I75" s="150"/>
      <c r="J75" s="150"/>
    </row>
    <row r="76" spans="1:10" x14ac:dyDescent="0.2">
      <c r="C76" s="149"/>
      <c r="D76" s="149"/>
      <c r="E76" s="109"/>
      <c r="F76" s="109"/>
      <c r="G76" s="109"/>
      <c r="H76" s="109"/>
      <c r="I76" s="150"/>
      <c r="J76" s="150"/>
    </row>
    <row r="77" spans="1:10" x14ac:dyDescent="0.2">
      <c r="C77" s="149"/>
      <c r="D77" s="149"/>
      <c r="E77" s="109"/>
      <c r="F77" s="109"/>
      <c r="G77" s="109"/>
      <c r="H77" s="109"/>
      <c r="I77" s="150"/>
      <c r="J77" s="150"/>
    </row>
    <row r="78" spans="1:10" x14ac:dyDescent="0.2">
      <c r="C78" s="149"/>
      <c r="D78" s="149"/>
      <c r="E78" s="109"/>
      <c r="F78" s="109"/>
      <c r="G78" s="109"/>
      <c r="H78" s="109"/>
      <c r="I78" s="150"/>
      <c r="J78" s="150"/>
    </row>
    <row r="79" spans="1:10" x14ac:dyDescent="0.2">
      <c r="C79" s="149"/>
      <c r="D79" s="149"/>
      <c r="E79" s="109"/>
      <c r="F79" s="109"/>
      <c r="G79" s="109"/>
      <c r="H79" s="109"/>
      <c r="I79" s="150"/>
      <c r="J79" s="150"/>
    </row>
    <row r="80" spans="1:10" x14ac:dyDescent="0.2">
      <c r="C80" s="149"/>
      <c r="D80" s="149"/>
      <c r="E80" s="109"/>
      <c r="F80" s="109"/>
      <c r="G80" s="109"/>
      <c r="H80" s="109"/>
      <c r="I80" s="150"/>
      <c r="J80" s="150"/>
    </row>
    <row r="81" spans="3:10" x14ac:dyDescent="0.2">
      <c r="C81" s="149"/>
      <c r="D81" s="149"/>
      <c r="E81" s="109"/>
      <c r="F81" s="109"/>
      <c r="G81" s="109"/>
      <c r="H81" s="109"/>
      <c r="I81" s="150"/>
      <c r="J81" s="150"/>
    </row>
    <row r="82" spans="3:10" x14ac:dyDescent="0.2">
      <c r="C82" s="149"/>
      <c r="D82" s="149"/>
      <c r="E82" s="109"/>
      <c r="F82" s="109"/>
      <c r="G82" s="109"/>
      <c r="H82" s="109"/>
      <c r="I82" s="150"/>
      <c r="J82" s="150"/>
    </row>
    <row r="83" spans="3:10" x14ac:dyDescent="0.2">
      <c r="C83" s="149"/>
      <c r="D83" s="149"/>
      <c r="E83" s="109"/>
      <c r="F83" s="109"/>
      <c r="G83" s="109"/>
      <c r="H83" s="109"/>
      <c r="I83" s="150"/>
      <c r="J83" s="150"/>
    </row>
    <row r="84" spans="3:10" x14ac:dyDescent="0.2">
      <c r="C84" s="149"/>
      <c r="D84" s="149"/>
      <c r="E84" s="109"/>
      <c r="F84" s="109"/>
      <c r="G84" s="109"/>
      <c r="H84" s="109"/>
      <c r="I84" s="150"/>
      <c r="J84" s="150"/>
    </row>
    <row r="85" spans="3:10" x14ac:dyDescent="0.2">
      <c r="C85" s="149"/>
      <c r="D85" s="149"/>
      <c r="E85" s="109"/>
      <c r="F85" s="109"/>
      <c r="G85" s="109"/>
      <c r="H85" s="109"/>
      <c r="I85" s="150"/>
      <c r="J85" s="150"/>
    </row>
    <row r="86" spans="3:10" x14ac:dyDescent="0.2">
      <c r="C86" s="149"/>
      <c r="D86" s="149"/>
      <c r="E86" s="109"/>
      <c r="F86" s="109"/>
      <c r="G86" s="109"/>
      <c r="H86" s="109"/>
      <c r="I86" s="150"/>
      <c r="J86" s="150"/>
    </row>
    <row r="87" spans="3:10" x14ac:dyDescent="0.2">
      <c r="C87" s="149"/>
      <c r="D87" s="149"/>
      <c r="E87" s="109"/>
      <c r="F87" s="109"/>
      <c r="G87" s="109"/>
      <c r="H87" s="109"/>
      <c r="I87" s="150"/>
      <c r="J87" s="150"/>
    </row>
    <row r="88" spans="3:10" x14ac:dyDescent="0.2">
      <c r="C88" s="149"/>
      <c r="D88" s="149"/>
      <c r="E88" s="109"/>
      <c r="F88" s="109"/>
      <c r="G88" s="109"/>
      <c r="H88" s="109"/>
      <c r="I88" s="150"/>
      <c r="J88" s="150"/>
    </row>
    <row r="89" spans="3:10" x14ac:dyDescent="0.2">
      <c r="C89" s="149"/>
      <c r="D89" s="149"/>
      <c r="E89" s="109"/>
      <c r="F89" s="109"/>
      <c r="G89" s="109"/>
      <c r="H89" s="109"/>
      <c r="I89" s="150"/>
      <c r="J89" s="150"/>
    </row>
    <row r="90" spans="3:10" x14ac:dyDescent="0.2">
      <c r="C90" s="149"/>
      <c r="D90" s="149"/>
      <c r="E90" s="109"/>
      <c r="F90" s="109"/>
      <c r="G90" s="109"/>
      <c r="H90" s="109"/>
      <c r="I90" s="150"/>
      <c r="J90" s="150"/>
    </row>
    <row r="91" spans="3:10" x14ac:dyDescent="0.2">
      <c r="C91" s="149"/>
      <c r="D91" s="149"/>
      <c r="E91" s="109"/>
      <c r="F91" s="109"/>
      <c r="G91" s="109"/>
      <c r="H91" s="109"/>
      <c r="I91" s="150"/>
      <c r="J91" s="150"/>
    </row>
    <row r="92" spans="3:10" x14ac:dyDescent="0.2">
      <c r="C92" s="149"/>
      <c r="D92" s="149"/>
      <c r="E92" s="109"/>
      <c r="F92" s="109"/>
      <c r="G92" s="109"/>
      <c r="H92" s="109"/>
      <c r="I92" s="150"/>
      <c r="J92" s="150"/>
    </row>
    <row r="93" spans="3:10" x14ac:dyDescent="0.2">
      <c r="C93" s="149"/>
      <c r="D93" s="149"/>
      <c r="E93" s="109"/>
      <c r="F93" s="109"/>
      <c r="G93" s="109"/>
      <c r="H93" s="109"/>
      <c r="I93" s="150"/>
      <c r="J93" s="150"/>
    </row>
    <row r="94" spans="3:10" x14ac:dyDescent="0.2">
      <c r="C94" s="149"/>
      <c r="D94" s="149"/>
      <c r="E94" s="109"/>
      <c r="F94" s="109"/>
      <c r="G94" s="109"/>
      <c r="H94" s="109"/>
      <c r="I94" s="150"/>
      <c r="J94" s="150"/>
    </row>
    <row r="95" spans="3:10" x14ac:dyDescent="0.2">
      <c r="C95" s="149"/>
      <c r="D95" s="149"/>
      <c r="E95" s="109"/>
      <c r="F95" s="109"/>
      <c r="G95" s="109"/>
      <c r="H95" s="109"/>
      <c r="I95" s="150"/>
      <c r="J95" s="150"/>
    </row>
    <row r="96" spans="3:10" x14ac:dyDescent="0.2">
      <c r="C96" s="149"/>
      <c r="D96" s="149"/>
      <c r="E96" s="109"/>
      <c r="F96" s="109"/>
      <c r="G96" s="109"/>
      <c r="H96" s="109"/>
      <c r="I96" s="150"/>
      <c r="J96" s="150"/>
    </row>
    <row r="97" spans="3:10" x14ac:dyDescent="0.2">
      <c r="C97" s="149"/>
      <c r="D97" s="149"/>
      <c r="E97" s="109"/>
      <c r="F97" s="109"/>
      <c r="G97" s="109"/>
      <c r="H97" s="109"/>
      <c r="I97" s="150"/>
      <c r="J97" s="150"/>
    </row>
    <row r="98" spans="3:10" x14ac:dyDescent="0.2">
      <c r="C98" s="149"/>
      <c r="D98" s="149"/>
      <c r="E98" s="109"/>
      <c r="F98" s="109"/>
      <c r="G98" s="109"/>
      <c r="H98" s="109"/>
      <c r="I98" s="150"/>
      <c r="J98" s="150"/>
    </row>
    <row r="99" spans="3:10" x14ac:dyDescent="0.2">
      <c r="C99" s="149"/>
      <c r="D99" s="149"/>
      <c r="E99" s="109"/>
      <c r="F99" s="109"/>
      <c r="G99" s="109"/>
      <c r="H99" s="109"/>
      <c r="I99" s="150"/>
      <c r="J99" s="150"/>
    </row>
    <row r="100" spans="3:10" x14ac:dyDescent="0.2">
      <c r="C100" s="149"/>
      <c r="D100" s="149"/>
      <c r="E100" s="109"/>
      <c r="F100" s="109"/>
      <c r="G100" s="109"/>
      <c r="H100" s="109"/>
      <c r="I100" s="150"/>
      <c r="J100" s="150"/>
    </row>
    <row r="101" spans="3:10" x14ac:dyDescent="0.2">
      <c r="C101" s="149"/>
      <c r="D101" s="149"/>
      <c r="E101" s="109"/>
      <c r="F101" s="109"/>
      <c r="G101" s="109"/>
      <c r="H101" s="109"/>
      <c r="I101" s="150"/>
      <c r="J101" s="150"/>
    </row>
    <row r="102" spans="3:10" x14ac:dyDescent="0.2">
      <c r="C102" s="149"/>
      <c r="D102" s="149"/>
      <c r="E102" s="109"/>
      <c r="F102" s="109"/>
      <c r="G102" s="109"/>
      <c r="H102" s="109"/>
      <c r="I102" s="150"/>
      <c r="J102" s="150"/>
    </row>
    <row r="103" spans="3:10" x14ac:dyDescent="0.2">
      <c r="C103" s="149"/>
      <c r="D103" s="149"/>
      <c r="E103" s="109"/>
      <c r="F103" s="109"/>
      <c r="G103" s="109"/>
      <c r="H103" s="109"/>
      <c r="I103" s="150"/>
      <c r="J103" s="150"/>
    </row>
    <row r="104" spans="3:10" x14ac:dyDescent="0.2">
      <c r="C104" s="149"/>
      <c r="D104" s="149"/>
      <c r="E104" s="109"/>
      <c r="F104" s="109"/>
      <c r="G104" s="109"/>
      <c r="H104" s="109"/>
      <c r="I104" s="150"/>
      <c r="J104" s="150"/>
    </row>
    <row r="105" spans="3:10" x14ac:dyDescent="0.2">
      <c r="C105" s="149"/>
      <c r="D105" s="149"/>
      <c r="E105" s="109"/>
      <c r="F105" s="109"/>
      <c r="G105" s="109"/>
      <c r="H105" s="109"/>
      <c r="I105" s="150"/>
      <c r="J105" s="150"/>
    </row>
    <row r="106" spans="3:10" x14ac:dyDescent="0.2">
      <c r="C106" s="149"/>
      <c r="D106" s="149"/>
      <c r="E106" s="109"/>
      <c r="F106" s="109"/>
      <c r="G106" s="109"/>
      <c r="H106" s="109"/>
      <c r="I106" s="150"/>
      <c r="J106" s="150"/>
    </row>
    <row r="107" spans="3:10" x14ac:dyDescent="0.2">
      <c r="C107" s="149"/>
      <c r="D107" s="149"/>
      <c r="E107" s="109"/>
      <c r="F107" s="109"/>
      <c r="G107" s="109"/>
      <c r="H107" s="109"/>
      <c r="I107" s="150"/>
      <c r="J107" s="150"/>
    </row>
    <row r="108" spans="3:10" x14ac:dyDescent="0.2">
      <c r="C108" s="149"/>
      <c r="D108" s="149"/>
      <c r="E108" s="109"/>
      <c r="F108" s="109"/>
      <c r="G108" s="109"/>
      <c r="H108" s="109"/>
      <c r="I108" s="150"/>
      <c r="J108" s="150"/>
    </row>
    <row r="109" spans="3:10" x14ac:dyDescent="0.2">
      <c r="C109" s="149"/>
      <c r="D109" s="149"/>
      <c r="E109" s="109"/>
      <c r="F109" s="109"/>
      <c r="G109" s="109"/>
      <c r="H109" s="109"/>
      <c r="I109" s="150"/>
      <c r="J109" s="150"/>
    </row>
    <row r="110" spans="3:10" x14ac:dyDescent="0.2">
      <c r="C110" s="149"/>
      <c r="D110" s="149"/>
      <c r="E110" s="109"/>
      <c r="F110" s="109"/>
      <c r="G110" s="109"/>
      <c r="H110" s="109"/>
      <c r="I110" s="150"/>
      <c r="J110" s="150"/>
    </row>
    <row r="111" spans="3:10" x14ac:dyDescent="0.2">
      <c r="C111" s="149"/>
      <c r="D111" s="149"/>
      <c r="E111" s="109"/>
      <c r="F111" s="109"/>
      <c r="G111" s="109"/>
      <c r="H111" s="109"/>
      <c r="I111" s="150"/>
      <c r="J111" s="150"/>
    </row>
    <row r="112" spans="3:10" x14ac:dyDescent="0.2">
      <c r="C112" s="149"/>
      <c r="D112" s="149"/>
      <c r="E112" s="109"/>
      <c r="F112" s="109"/>
      <c r="G112" s="109"/>
      <c r="H112" s="109"/>
      <c r="I112" s="150"/>
      <c r="J112" s="150"/>
    </row>
    <row r="113" spans="3:10" x14ac:dyDescent="0.2">
      <c r="C113" s="149"/>
      <c r="D113" s="149"/>
      <c r="E113" s="109"/>
      <c r="F113" s="109"/>
      <c r="G113" s="109"/>
      <c r="H113" s="109"/>
      <c r="I113" s="150"/>
      <c r="J113" s="150"/>
    </row>
    <row r="114" spans="3:10" x14ac:dyDescent="0.2">
      <c r="C114" s="149"/>
      <c r="D114" s="149"/>
      <c r="E114" s="109"/>
      <c r="F114" s="109"/>
      <c r="G114" s="109"/>
      <c r="H114" s="109"/>
      <c r="I114" s="150"/>
      <c r="J114" s="150"/>
    </row>
    <row r="115" spans="3:10" x14ac:dyDescent="0.2">
      <c r="C115" s="149"/>
      <c r="D115" s="149"/>
      <c r="E115" s="109"/>
      <c r="F115" s="109"/>
      <c r="G115" s="109"/>
      <c r="H115" s="109"/>
      <c r="I115" s="150"/>
      <c r="J115" s="150"/>
    </row>
    <row r="116" spans="3:10" x14ac:dyDescent="0.2">
      <c r="C116" s="149"/>
      <c r="D116" s="149"/>
      <c r="E116" s="109"/>
      <c r="F116" s="109"/>
      <c r="G116" s="109"/>
      <c r="H116" s="109"/>
      <c r="I116" s="150"/>
      <c r="J116" s="150"/>
    </row>
    <row r="117" spans="3:10" x14ac:dyDescent="0.2">
      <c r="C117" s="149"/>
      <c r="D117" s="149"/>
      <c r="E117" s="109"/>
      <c r="F117" s="109"/>
      <c r="G117" s="109"/>
      <c r="H117" s="109"/>
      <c r="I117" s="150"/>
      <c r="J117" s="150"/>
    </row>
    <row r="118" spans="3:10" x14ac:dyDescent="0.2">
      <c r="C118" s="149"/>
      <c r="D118" s="149"/>
      <c r="E118" s="109"/>
      <c r="F118" s="109"/>
      <c r="G118" s="109"/>
      <c r="H118" s="109"/>
      <c r="I118" s="150"/>
      <c r="J118" s="150"/>
    </row>
    <row r="119" spans="3:10" x14ac:dyDescent="0.2">
      <c r="C119" s="149"/>
      <c r="D119" s="149"/>
      <c r="E119" s="109"/>
      <c r="F119" s="109"/>
      <c r="G119" s="109"/>
      <c r="H119" s="109"/>
      <c r="I119" s="150"/>
      <c r="J119" s="150"/>
    </row>
    <row r="120" spans="3:10" x14ac:dyDescent="0.2">
      <c r="C120" s="149"/>
      <c r="D120" s="149"/>
      <c r="E120" s="109"/>
      <c r="F120" s="109"/>
      <c r="G120" s="109"/>
      <c r="H120" s="109"/>
      <c r="I120" s="150"/>
      <c r="J120" s="150"/>
    </row>
    <row r="121" spans="3:10" x14ac:dyDescent="0.2">
      <c r="C121" s="149"/>
      <c r="D121" s="149"/>
      <c r="E121" s="109"/>
      <c r="F121" s="109"/>
      <c r="G121" s="109"/>
      <c r="H121" s="109"/>
      <c r="I121" s="150"/>
      <c r="J121" s="150"/>
    </row>
    <row r="122" spans="3:10" x14ac:dyDescent="0.2">
      <c r="C122" s="149"/>
      <c r="D122" s="149"/>
      <c r="E122" s="109"/>
      <c r="F122" s="109"/>
      <c r="G122" s="109"/>
      <c r="H122" s="109"/>
      <c r="I122" s="150"/>
      <c r="J122" s="150"/>
    </row>
    <row r="123" spans="3:10" x14ac:dyDescent="0.2">
      <c r="C123" s="149"/>
      <c r="D123" s="149"/>
      <c r="E123" s="109"/>
      <c r="F123" s="109"/>
      <c r="G123" s="109"/>
      <c r="H123" s="109"/>
      <c r="I123" s="150"/>
      <c r="J123" s="150"/>
    </row>
    <row r="124" spans="3:10" x14ac:dyDescent="0.2">
      <c r="C124" s="149"/>
      <c r="D124" s="149"/>
      <c r="E124" s="109"/>
      <c r="F124" s="109"/>
      <c r="G124" s="109"/>
      <c r="H124" s="109"/>
      <c r="I124" s="150"/>
      <c r="J124" s="150"/>
    </row>
    <row r="125" spans="3:10" x14ac:dyDescent="0.2">
      <c r="C125" s="149"/>
      <c r="D125" s="149"/>
      <c r="E125" s="109"/>
      <c r="F125" s="109"/>
      <c r="G125" s="109"/>
      <c r="H125" s="109"/>
      <c r="I125" s="150"/>
      <c r="J125" s="150"/>
    </row>
    <row r="126" spans="3:10" x14ac:dyDescent="0.2">
      <c r="C126" s="149"/>
      <c r="D126" s="149"/>
      <c r="E126" s="109"/>
      <c r="F126" s="109"/>
      <c r="G126" s="109"/>
      <c r="H126" s="109"/>
      <c r="I126" s="150"/>
      <c r="J126" s="150"/>
    </row>
    <row r="127" spans="3:10" x14ac:dyDescent="0.2">
      <c r="C127" s="149"/>
      <c r="D127" s="149"/>
      <c r="E127" s="109"/>
      <c r="F127" s="109"/>
      <c r="G127" s="109"/>
      <c r="H127" s="109"/>
      <c r="I127" s="150"/>
      <c r="J127" s="150"/>
    </row>
    <row r="128" spans="3:10" x14ac:dyDescent="0.2">
      <c r="C128" s="149"/>
      <c r="D128" s="149"/>
      <c r="E128" s="109"/>
      <c r="F128" s="109"/>
      <c r="G128" s="109"/>
      <c r="H128" s="109"/>
      <c r="I128" s="150"/>
      <c r="J128" s="150"/>
    </row>
    <row r="129" spans="3:10" x14ac:dyDescent="0.2">
      <c r="C129" s="149"/>
      <c r="D129" s="149"/>
      <c r="E129" s="109"/>
      <c r="F129" s="109"/>
      <c r="G129" s="109"/>
      <c r="H129" s="109"/>
      <c r="I129" s="150"/>
      <c r="J129" s="150"/>
    </row>
    <row r="130" spans="3:10" x14ac:dyDescent="0.2">
      <c r="C130" s="149"/>
      <c r="D130" s="149"/>
      <c r="E130" s="109"/>
      <c r="F130" s="109"/>
      <c r="G130" s="109"/>
      <c r="H130" s="109"/>
      <c r="I130" s="150"/>
      <c r="J130" s="150"/>
    </row>
    <row r="131" spans="3:10" x14ac:dyDescent="0.2">
      <c r="C131" s="149"/>
      <c r="D131" s="149"/>
      <c r="E131" s="109"/>
      <c r="F131" s="109"/>
      <c r="G131" s="109"/>
      <c r="H131" s="109"/>
      <c r="I131" s="150"/>
      <c r="J131" s="150"/>
    </row>
    <row r="132" spans="3:10" x14ac:dyDescent="0.2">
      <c r="C132" s="149"/>
      <c r="D132" s="149"/>
      <c r="E132" s="109"/>
      <c r="F132" s="109"/>
      <c r="G132" s="109"/>
      <c r="H132" s="109"/>
      <c r="I132" s="150"/>
      <c r="J132" s="150"/>
    </row>
    <row r="133" spans="3:10" x14ac:dyDescent="0.2">
      <c r="C133" s="149"/>
      <c r="D133" s="149"/>
      <c r="E133" s="109"/>
      <c r="F133" s="109"/>
      <c r="G133" s="109"/>
      <c r="H133" s="109"/>
      <c r="I133" s="150"/>
      <c r="J133" s="150"/>
    </row>
    <row r="134" spans="3:10" x14ac:dyDescent="0.2">
      <c r="C134" s="149"/>
      <c r="D134" s="149"/>
      <c r="E134" s="109"/>
      <c r="F134" s="109"/>
      <c r="G134" s="109"/>
      <c r="H134" s="109"/>
      <c r="I134" s="150"/>
      <c r="J134" s="150"/>
    </row>
    <row r="135" spans="3:10" x14ac:dyDescent="0.2">
      <c r="C135" s="149"/>
      <c r="D135" s="149"/>
      <c r="E135" s="109"/>
      <c r="F135" s="109"/>
      <c r="G135" s="109"/>
      <c r="H135" s="109"/>
      <c r="I135" s="150"/>
      <c r="J135" s="150"/>
    </row>
    <row r="136" spans="3:10" x14ac:dyDescent="0.2">
      <c r="C136" s="149"/>
      <c r="D136" s="149"/>
      <c r="E136" s="109"/>
      <c r="F136" s="109"/>
      <c r="G136" s="109"/>
      <c r="H136" s="109"/>
      <c r="I136" s="150"/>
      <c r="J136" s="150"/>
    </row>
    <row r="137" spans="3:10" x14ac:dyDescent="0.2">
      <c r="C137" s="149"/>
      <c r="D137" s="149"/>
      <c r="E137" s="109"/>
      <c r="F137" s="109"/>
      <c r="G137" s="109"/>
      <c r="H137" s="109"/>
      <c r="I137" s="150"/>
      <c r="J137" s="150"/>
    </row>
    <row r="138" spans="3:10" x14ac:dyDescent="0.2">
      <c r="C138" s="149"/>
      <c r="D138" s="149"/>
      <c r="E138" s="109"/>
      <c r="F138" s="109"/>
      <c r="G138" s="109"/>
      <c r="H138" s="109"/>
      <c r="I138" s="150"/>
      <c r="J138" s="150"/>
    </row>
    <row r="139" spans="3:10" x14ac:dyDescent="0.2">
      <c r="C139" s="149"/>
      <c r="D139" s="149"/>
      <c r="E139" s="109"/>
      <c r="F139" s="109"/>
      <c r="G139" s="109"/>
      <c r="H139" s="109"/>
      <c r="I139" s="150"/>
      <c r="J139" s="150"/>
    </row>
    <row r="140" spans="3:10" x14ac:dyDescent="0.2">
      <c r="C140" s="149"/>
      <c r="D140" s="149"/>
      <c r="E140" s="109"/>
      <c r="F140" s="109"/>
      <c r="G140" s="109"/>
      <c r="H140" s="109"/>
      <c r="I140" s="150"/>
      <c r="J140" s="150"/>
    </row>
    <row r="141" spans="3:10" x14ac:dyDescent="0.2">
      <c r="C141" s="149"/>
      <c r="D141" s="149"/>
      <c r="E141" s="109"/>
      <c r="F141" s="109"/>
      <c r="G141" s="109"/>
      <c r="H141" s="109"/>
      <c r="I141" s="150"/>
      <c r="J141" s="150"/>
    </row>
    <row r="142" spans="3:10" x14ac:dyDescent="0.2">
      <c r="C142" s="149"/>
      <c r="D142" s="149"/>
      <c r="E142" s="109"/>
      <c r="F142" s="109"/>
      <c r="G142" s="109"/>
      <c r="H142" s="109"/>
      <c r="I142" s="150"/>
      <c r="J142" s="150"/>
    </row>
    <row r="143" spans="3:10" x14ac:dyDescent="0.2">
      <c r="C143" s="149"/>
      <c r="D143" s="149"/>
      <c r="E143" s="109"/>
      <c r="F143" s="109"/>
      <c r="G143" s="109"/>
      <c r="H143" s="109"/>
      <c r="I143" s="150"/>
      <c r="J143" s="150"/>
    </row>
    <row r="144" spans="3:10" x14ac:dyDescent="0.2">
      <c r="C144" s="149"/>
      <c r="D144" s="149"/>
      <c r="E144" s="109"/>
      <c r="F144" s="109"/>
      <c r="G144" s="109"/>
      <c r="H144" s="109"/>
      <c r="I144" s="150"/>
      <c r="J144" s="150"/>
    </row>
    <row r="145" spans="3:10" x14ac:dyDescent="0.2">
      <c r="C145" s="149"/>
      <c r="D145" s="149"/>
      <c r="E145" s="109"/>
      <c r="F145" s="109"/>
      <c r="G145" s="109"/>
      <c r="H145" s="109"/>
      <c r="I145" s="150"/>
      <c r="J145" s="150"/>
    </row>
    <row r="146" spans="3:10" x14ac:dyDescent="0.2">
      <c r="C146" s="149"/>
      <c r="D146" s="149"/>
      <c r="E146" s="109"/>
      <c r="F146" s="109"/>
      <c r="G146" s="109"/>
      <c r="H146" s="109"/>
      <c r="I146" s="150"/>
      <c r="J146" s="150"/>
    </row>
    <row r="147" spans="3:10" x14ac:dyDescent="0.2">
      <c r="C147" s="149"/>
      <c r="D147" s="149"/>
      <c r="E147" s="109"/>
      <c r="F147" s="109"/>
      <c r="G147" s="109"/>
      <c r="H147" s="109"/>
      <c r="I147" s="150"/>
      <c r="J147" s="150"/>
    </row>
    <row r="148" spans="3:10" x14ac:dyDescent="0.2">
      <c r="C148" s="149"/>
      <c r="D148" s="149"/>
      <c r="E148" s="109"/>
      <c r="F148" s="109"/>
      <c r="G148" s="109"/>
      <c r="H148" s="109"/>
      <c r="I148" s="150"/>
      <c r="J148" s="150"/>
    </row>
    <row r="149" spans="3:10" x14ac:dyDescent="0.2">
      <c r="C149" s="149"/>
      <c r="D149" s="149"/>
      <c r="E149" s="109"/>
      <c r="F149" s="109"/>
      <c r="G149" s="109"/>
      <c r="H149" s="109"/>
      <c r="I149" s="150"/>
      <c r="J149" s="150"/>
    </row>
    <row r="150" spans="3:10" x14ac:dyDescent="0.2">
      <c r="C150" s="149"/>
      <c r="D150" s="149"/>
      <c r="E150" s="109"/>
      <c r="F150" s="109"/>
      <c r="G150" s="109"/>
      <c r="H150" s="109"/>
      <c r="I150" s="150"/>
      <c r="J150" s="150"/>
    </row>
    <row r="151" spans="3:10" x14ac:dyDescent="0.2">
      <c r="C151" s="149"/>
      <c r="D151" s="149"/>
      <c r="E151" s="109"/>
      <c r="F151" s="109"/>
      <c r="G151" s="109"/>
      <c r="H151" s="109"/>
      <c r="I151" s="150"/>
      <c r="J151" s="150"/>
    </row>
    <row r="152" spans="3:10" x14ac:dyDescent="0.2">
      <c r="C152" s="149"/>
      <c r="D152" s="149"/>
      <c r="E152" s="109"/>
      <c r="F152" s="109"/>
      <c r="G152" s="109"/>
      <c r="H152" s="109"/>
      <c r="I152" s="150"/>
      <c r="J152" s="150"/>
    </row>
    <row r="153" spans="3:10" x14ac:dyDescent="0.2">
      <c r="C153" s="149"/>
      <c r="D153" s="149"/>
      <c r="E153" s="109"/>
      <c r="F153" s="109"/>
      <c r="G153" s="109"/>
      <c r="H153" s="109"/>
      <c r="I153" s="150"/>
      <c r="J153" s="150"/>
    </row>
    <row r="154" spans="3:10" x14ac:dyDescent="0.2">
      <c r="C154" s="149"/>
      <c r="D154" s="149"/>
      <c r="E154" s="109"/>
      <c r="F154" s="109"/>
      <c r="G154" s="109"/>
      <c r="H154" s="109"/>
      <c r="I154" s="150"/>
      <c r="J154" s="150"/>
    </row>
    <row r="155" spans="3:10" x14ac:dyDescent="0.2">
      <c r="C155" s="149"/>
      <c r="D155" s="149"/>
      <c r="E155" s="109"/>
      <c r="F155" s="109"/>
      <c r="G155" s="109"/>
      <c r="H155" s="109"/>
      <c r="I155" s="150"/>
      <c r="J155" s="150"/>
    </row>
    <row r="156" spans="3:10" x14ac:dyDescent="0.2">
      <c r="C156" s="149"/>
      <c r="D156" s="149"/>
      <c r="E156" s="109"/>
      <c r="F156" s="109"/>
      <c r="G156" s="109"/>
      <c r="H156" s="109"/>
      <c r="I156" s="150"/>
      <c r="J156" s="150"/>
    </row>
    <row r="157" spans="3:10" x14ac:dyDescent="0.2">
      <c r="C157" s="149"/>
      <c r="D157" s="149"/>
      <c r="E157" s="109"/>
      <c r="F157" s="109"/>
      <c r="G157" s="109"/>
      <c r="H157" s="109"/>
      <c r="I157" s="150"/>
      <c r="J157" s="150"/>
    </row>
    <row r="158" spans="3:10" x14ac:dyDescent="0.2">
      <c r="C158" s="149"/>
      <c r="D158" s="149"/>
      <c r="E158" s="109"/>
      <c r="F158" s="109"/>
      <c r="G158" s="109"/>
      <c r="H158" s="109"/>
      <c r="I158" s="150"/>
      <c r="J158" s="150"/>
    </row>
    <row r="159" spans="3:10" x14ac:dyDescent="0.2">
      <c r="C159" s="149"/>
      <c r="D159" s="149"/>
      <c r="E159" s="109"/>
      <c r="F159" s="109"/>
      <c r="G159" s="109"/>
      <c r="H159" s="109"/>
      <c r="I159" s="150"/>
      <c r="J159" s="150"/>
    </row>
    <row r="160" spans="3:10" x14ac:dyDescent="0.2">
      <c r="C160" s="149"/>
      <c r="D160" s="149"/>
      <c r="E160" s="109"/>
      <c r="F160" s="109"/>
      <c r="G160" s="109"/>
      <c r="H160" s="109"/>
      <c r="I160" s="150"/>
      <c r="J160" s="150"/>
    </row>
    <row r="161" spans="3:10" x14ac:dyDescent="0.2">
      <c r="C161" s="149"/>
      <c r="D161" s="149"/>
      <c r="E161" s="109"/>
      <c r="F161" s="109"/>
      <c r="G161" s="109"/>
      <c r="H161" s="109"/>
      <c r="I161" s="150"/>
      <c r="J161" s="150"/>
    </row>
    <row r="162" spans="3:10" x14ac:dyDescent="0.2">
      <c r="C162" s="149"/>
      <c r="D162" s="149"/>
      <c r="E162" s="109"/>
      <c r="F162" s="109"/>
      <c r="G162" s="109"/>
      <c r="H162" s="109"/>
      <c r="I162" s="150"/>
      <c r="J162" s="150"/>
    </row>
    <row r="163" spans="3:10" x14ac:dyDescent="0.2">
      <c r="C163" s="149"/>
      <c r="D163" s="149"/>
      <c r="E163" s="109"/>
      <c r="F163" s="109"/>
      <c r="G163" s="109"/>
      <c r="H163" s="109"/>
      <c r="I163" s="150"/>
      <c r="J163" s="150"/>
    </row>
    <row r="164" spans="3:10" x14ac:dyDescent="0.2">
      <c r="C164" s="149"/>
      <c r="D164" s="149"/>
      <c r="E164" s="109"/>
      <c r="F164" s="109"/>
      <c r="G164" s="109"/>
      <c r="H164" s="109"/>
      <c r="I164" s="150"/>
      <c r="J164" s="150"/>
    </row>
    <row r="165" spans="3:10" x14ac:dyDescent="0.2">
      <c r="C165" s="149"/>
      <c r="D165" s="149"/>
      <c r="E165" s="109"/>
      <c r="F165" s="109"/>
      <c r="G165" s="109"/>
      <c r="H165" s="109"/>
      <c r="I165" s="150"/>
      <c r="J165" s="150"/>
    </row>
    <row r="166" spans="3:10" x14ac:dyDescent="0.2">
      <c r="C166" s="149"/>
      <c r="D166" s="149"/>
      <c r="E166" s="109"/>
      <c r="F166" s="109"/>
      <c r="G166" s="109"/>
      <c r="H166" s="109"/>
      <c r="I166" s="150"/>
      <c r="J166" s="150"/>
    </row>
    <row r="167" spans="3:10" x14ac:dyDescent="0.2">
      <c r="C167" s="149"/>
      <c r="D167" s="149"/>
      <c r="E167" s="109"/>
      <c r="F167" s="109"/>
      <c r="G167" s="109"/>
      <c r="H167" s="109"/>
      <c r="I167" s="150"/>
      <c r="J167" s="150"/>
    </row>
    <row r="168" spans="3:10" x14ac:dyDescent="0.2">
      <c r="C168" s="149"/>
      <c r="D168" s="149"/>
      <c r="E168" s="109"/>
      <c r="F168" s="109"/>
      <c r="G168" s="109"/>
      <c r="H168" s="109"/>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19685039370078741"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2017-08-29T11:59:43Z</cp:lastPrinted>
  <dcterms:created xsi:type="dcterms:W3CDTF">2017-08-11T05:44:13Z</dcterms:created>
  <dcterms:modified xsi:type="dcterms:W3CDTF">2017-09-07T07:07:35Z</dcterms:modified>
</cp:coreProperties>
</file>