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7">'Graf2(2)'!$A$1:$H$58</definedName>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'Tab7'!$C$91</definedName>
    <definedName name="wz28" localSheetId="15">'Tab7(2)'!$C$91</definedName>
    <definedName name="wz28">#REF!</definedName>
    <definedName name="wz29" localSheetId="10">'Tab3'!$C$86</definedName>
    <definedName name="wz29" localSheetId="11">'Tab3(2)'!$C$85</definedName>
    <definedName name="wz29" localSheetId="14">'Tab7'!$C$97</definedName>
    <definedName name="wz29" localSheetId="15">'Tab7(2)'!$C$97</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'Tab7'!$C$103</definedName>
    <definedName name="wz31" localSheetId="15">'Tab7(2)'!$C$103</definedName>
    <definedName name="wz31">#REF!</definedName>
    <definedName name="wz32" localSheetId="10">'Tab3'!$C$99</definedName>
    <definedName name="wz32" localSheetId="11">'Tab3(2)'!$C$98</definedName>
    <definedName name="wz32" localSheetId="14">'Tab7'!$C$110</definedName>
    <definedName name="wz32" localSheetId="15">'Tab7(2)'!$C$110</definedName>
    <definedName name="wz32">#REF!</definedName>
    <definedName name="wz33" localSheetId="10">'Tab3'!$C$105</definedName>
    <definedName name="wz33" localSheetId="11">'Tab3(2)'!$C$104</definedName>
    <definedName name="wz33" localSheetId="14">'Tab7'!$C$117</definedName>
    <definedName name="wz33" localSheetId="15">'Tab7(2)'!$C$117</definedName>
    <definedName name="wz33">#REF!</definedName>
    <definedName name="wz34" localSheetId="10">'Tab3'!$C$112</definedName>
    <definedName name="wz34" localSheetId="11">'Tab3(2)'!$C$111</definedName>
    <definedName name="wz34" localSheetId="14">'Tab7'!$C$123</definedName>
    <definedName name="wz34" localSheetId="15">'Tab7(2)'!$C$123</definedName>
    <definedName name="wz34">#REF!</definedName>
    <definedName name="wz35" localSheetId="10">'Tab3'!$C$117</definedName>
    <definedName name="wz35" localSheetId="11">'Tab3(2)'!$C$117</definedName>
    <definedName name="wz35" localSheetId="14">'Tab7'!$C$129</definedName>
    <definedName name="wz35" localSheetId="15">'Tab7(2)'!$C$129</definedName>
    <definedName name="wz35">#REF!</definedName>
    <definedName name="wz36" localSheetId="10">'Tab3'!$C$121</definedName>
    <definedName name="wz36" localSheetId="11">'Tab3(2)'!$C$121</definedName>
    <definedName name="wz36" localSheetId="14">'Tab7'!$C$133</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<sst xmlns="http://schemas.openxmlformats.org/spreadsheetml/2006/main" count="1576" uniqueCount="249">
  <si>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</si>
  <si>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</si>
  <si>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</si>
  <si>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</si>
  <si>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</si>
  <si>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</si>
  <si>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</si>
  <si>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</si>
  <si>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</si>
  <si>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</si>
  <si>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</si>
  <si>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</si>
  <si>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</si>
  <si>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</si>
  <si>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</si>
  <si>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</si>
  <si>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</si>
  <si>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</si>
  <si>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</si>
  <si>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</si>
  <si>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</si>
  <si>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</si>
  <si>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</si>
  <si>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</si>
  <si>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</si>
  <si>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</si>
  <si>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</si>
  <si>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</si>
  <si>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</si>
  <si>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</si>
  <si>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</si>
  <si>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</si>
  <si>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</si>
  <si>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</si>
  <si>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</si>
  <si>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</si>
  <si>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</si>
  <si>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</si>
  <si>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</si>
  <si>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</si>
  <si>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</si>
  <si>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</si>
  <si>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</si>
  <si>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</si>
  <si>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</si>
  <si>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</si>
  <si>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Dezember</t>
  </si>
  <si>
    <t>AE</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</si>
  <si>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</si>
  <si>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</si>
  <si>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</si>
  <si>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</si>
  <si>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Januar</t>
  </si>
  <si>
    <t>Februar</t>
  </si>
  <si>
    <t>August</t>
  </si>
  <si>
    <t>September</t>
  </si>
  <si>
    <t>Oktober</t>
  </si>
  <si>
    <t>November</t>
  </si>
  <si>
    <t>Monat</t>
  </si>
  <si>
    <t>Basis: 2000</t>
  </si>
  <si>
    <t>Volumenindex; Basis: 2000</t>
  </si>
  <si>
    <t>Volumenindex; Basis 2000</t>
  </si>
  <si>
    <t>zeitraum</t>
  </si>
  <si>
    <t xml:space="preserve">             x</t>
  </si>
  <si>
    <t xml:space="preserve">          x</t>
  </si>
  <si>
    <t>Jan.-Aug.</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</si>
  <si>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</si>
  <si>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</si>
  <si>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</si>
  <si>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</si>
  <si>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</si>
  <si>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</si>
  <si>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</si>
  <si>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</si>
  <si>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</si>
  <si>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</si>
  <si>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</si>
  <si>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</si>
  <si>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</si>
  <si>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</si>
  <si>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</si>
  <si>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</si>
  <si>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</si>
  <si>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</si>
  <si>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</si>
  <si>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</si>
  <si>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</si>
  <si>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</si>
  <si>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</si>
  <si>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</si>
  <si>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</si>
  <si>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</si>
  <si>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</si>
  <si>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</si>
  <si>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</si>
  <si>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</si>
  <si>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</si>
  <si>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</si>
  <si>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</si>
  <si>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</si>
  <si>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</si>
  <si>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</si>
  <si>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</si>
  <si>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</si>
  <si>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</si>
  <si>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</si>
  <si>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</si>
  <si>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</si>
  <si>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</si>
  <si>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</si>
  <si>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</si>
  <si>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</si>
  <si>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</si>
  <si>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</si>
  <si>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</si>
  <si>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</si>
  <si>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</si>
  <si>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</si>
  <si>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</si>
  <si>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</si>
  <si>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</si>
  <si>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</si>
  <si>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</si>
  <si>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</si>
  <si>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</si>
  <si>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</si>
  <si>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</si>
  <si>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</si>
  <si>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</si>
  <si>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</si>
  <si>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</si>
  <si>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</si>
  <si>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</si>
  <si>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</si>
  <si>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</si>
  <si>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</si>
  <si>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</si>
  <si>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</si>
  <si>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</si>
  <si>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</si>
  <si>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</si>
  <si>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</si>
  <si>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</si>
  <si>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</si>
  <si>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</si>
  <si>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</si>
  <si>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</si>
  <si>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</si>
  <si>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</si>
  <si>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</si>
  <si>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</si>
  <si>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</si>
  <si>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</si>
  <si>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</si>
  <si>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</si>
  <si>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</si>
  <si>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</si>
  <si>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</si>
  <si>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</si>
  <si>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</si>
  <si>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</si>
  <si>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</si>
  <si>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</si>
  <si>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</si>
  <si>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</si>
  <si>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</si>
  <si>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</si>
  <si>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</si>
  <si>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</si>
  <si>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</si>
  <si>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</si>
  <si>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</si>
  <si>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</si>
  <si>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</si>
  <si>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</si>
  <si>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</si>
  <si>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</si>
  <si>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</si>
  <si>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</si>
  <si>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</si>
  <si>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</si>
  <si>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</si>
  <si>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</si>
  <si>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</si>
  <si>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</si>
  <si>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</si>
  <si>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</si>
  <si>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</si>
  <si>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</si>
  <si>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t>August      2007</t>
  </si>
  <si>
    <t>Juli          2007</t>
  </si>
  <si>
    <t>August         2006</t>
  </si>
  <si>
    <t>August           2007</t>
  </si>
  <si>
    <t>Juli         2007</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</si>
  <si>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</si>
  <si>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</si>
  <si>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</si>
  <si>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</si>
  <si>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</si>
  <si>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</si>
  <si>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</si>
  <si>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</si>
  <si>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</si>
  <si>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r>
      <t xml:space="preserve">Der Monat August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August 2006 gekennzeichnet.  </t>
    </r>
  </si>
  <si>
    <r>
      <t xml:space="preserve">Gegenüber dem Vorjahresmonat war im August 2007 bei den Betrieben des </t>
    </r>
    <r>
      <rPr>
        <b/>
        <sz val="9"/>
        <rFont val="Arial"/>
        <family val="2"/>
      </rPr>
      <t>Verarbeitenden Gewerbes</t>
    </r>
    <r>
      <rPr>
        <sz val="9"/>
        <rFont val="Arial"/>
        <family val="2"/>
      </rPr>
      <t xml:space="preserve"> ein Auftragsanstieg um 9,5 Prozent  zu  registrieren. Während  sich  die  Inlandsaufträge  gegenüber  dem vergleichbaren Vorjahresmonat um 5,5 Prozent erhöhten, stiegen die Auslandsbestellungen um 16,0 Prozent. Damit gingen in den ersten acht Monaten des Jahres 2007 durchschnittlich 14,6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</si>
  <si>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24,9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</si>
  <si>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August 2007 deutlich mehr Bestellungen als im Jahr zuvor  (+ 6,4  Prozent  bzw. + 11,0 Prozent).</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</si>
  <si>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3,2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</si>
  <si>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August 2007 preisbereinigt um 13,4 Prozent über dem Niveau der ersten acht Monate des Jahres 2006. </t>
    </r>
  </si>
  <si>
    <t>(BGBl. I S. 1181), geändert durch Artikel 14 des Gesetzes vom 7. September 2007 (BGBl. I S. 2246)</t>
  </si>
  <si>
    <r>
      <t xml:space="preserve">Die Nachfrage nach  Bauleistungen im </t>
    </r>
    <r>
      <rPr>
        <b/>
        <sz val="9"/>
        <rFont val="Arial"/>
        <family val="2"/>
      </rPr>
      <t>Bauhauptgewerbe</t>
    </r>
    <r>
      <rPr>
        <sz val="9"/>
        <rFont val="Arial"/>
        <family val="2"/>
      </rPr>
      <t xml:space="preserve"> lag im August um 3,3 Prozent über dem Niveau des  Vorjahresmonats. Kummulativ gingen gegenüber 2006 durchschnittlich 5,3 Prozent weniger Aufträge ein.  </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</si>
  <si>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</si>
  <si>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</si>
  <si>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</si>
  <si>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</si>
  <si>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</si>
  <si>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</si>
  <si>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</si>
  <si>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</si>
  <si>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</si>
  <si>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</si>
  <si>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</si>
  <si>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</si>
  <si>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August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</si>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</sst>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31">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2.25"/>
      <name val="Arial"/>
      <family val="2"/>
    </font>
    <font>
      <sz val="3.5"/>
      <name val="Arial"/>
      <family val="0"/>
    </font>
    <font>
      <sz val="1.75"/>
      <name val="Arial"/>
      <family val="2"/>
    </font>
    <font>
      <sz val="8"/>
      <name val="MS Sans Serif"/>
      <family val="0"/>
    </font>
    <font>
      <b/>
      <sz val="8"/>
      <name val="Arial"/>
      <family val="2"/>
    </font>
    <font>
      <i/>
      <sz val="8"/>
      <name val="Arial"/>
      <family val="2"/>
    </font>
    <font>
      <sz val="8.5"/>
      <name val="Arial"/>
      <family val="2"/>
    </font>
    <font>
      <sz val="9.25"/>
      <name val="Arial"/>
      <family val="2"/>
    </font>
    <font>
      <sz val="15.75"/>
      <name val="Arial"/>
      <family val="0"/>
    </font>
    <font>
      <b/>
      <sz val="10"/>
      <name val="Arial"/>
      <family val="2"/>
    </font>
    <font>
      <sz val="9"/>
      <name val="Arial"/>
      <family val="2"/>
    </font>
    <font>
      <b/>
      <sz val="9"/>
      <name val="Arial"/>
      <family val="2"/>
    </font>
    <font>
      <sz val="9.75"/>
      <name val="Arial"/>
      <family val="2"/>
    </font>
    <font>
      <sz val="16.25"/>
      <name val="Arial"/>
      <family val="0"/>
    </font>
    <font>
      <sz val="16"/>
      <name val="Arial"/>
      <family val="0"/>
    </font>
    <font>
      <b/>
      <sz val="10"/>
      <name val="MS Sans Serif"/>
      <family val="0"/>
    </font>
    <font>
      <sz val="2"/>
      <name val="Arial"/>
      <family val="2"/>
    </font>
    <font>
      <sz val="16.75"/>
      <name val="Arial"/>
      <family val="0"/>
    </font>
    <font>
      <sz val="1.5"/>
      <name val="Arial"/>
      <family val="2"/>
    </font>
    <font>
      <sz val="11"/>
      <name val="Arial"/>
      <family val="2"/>
    </font>
    <font>
      <sz val="8"/>
      <name val="Helvetica"/>
      <family val="0"/>
    </font>
    <font>
      <b/>
      <vertAlign val="superscript"/>
      <sz val="9"/>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91">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8" xfId="22" applyFont="1" applyBorder="1" applyAlignment="1">
      <alignment horizontal="centerContinuous"/>
      <protection/>
    </xf>
    <xf numFmtId="0" fontId="0" fillId="0" borderId="1" xfId="22" applyFont="1" applyBorder="1" applyAlignment="1">
      <alignment horizontal="centerContinuous"/>
      <protection/>
    </xf>
    <xf numFmtId="0" fontId="0" fillId="0" borderId="2" xfId="22" applyFont="1" applyBorder="1" applyAlignment="1">
      <alignment horizontal="centerContinuous"/>
      <protection/>
    </xf>
    <xf numFmtId="0" fontId="0" fillId="0" borderId="0" xfId="22" applyFont="1">
      <alignment/>
      <protection/>
    </xf>
    <xf numFmtId="0" fontId="0" fillId="0" borderId="3" xfId="22" applyFont="1" applyBorder="1" applyAlignment="1">
      <alignment horizontal="centerContinuous"/>
      <protection/>
    </xf>
    <xf numFmtId="0" fontId="0" fillId="0" borderId="0" xfId="22" applyFont="1" applyBorder="1" applyAlignment="1">
      <alignment horizontal="centerContinuous"/>
      <protection/>
    </xf>
    <xf numFmtId="0" fontId="0" fillId="0" borderId="4" xfId="22" applyFont="1" applyBorder="1" applyAlignment="1">
      <alignment horizontal="centerContinuous"/>
      <protection/>
    </xf>
    <xf numFmtId="0" fontId="0" fillId="0" borderId="3" xfId="22" applyFont="1" applyBorder="1">
      <alignment/>
      <protection/>
    </xf>
    <xf numFmtId="0" fontId="0" fillId="0" borderId="0" xfId="22" applyFont="1" applyBorder="1">
      <alignment/>
      <protection/>
    </xf>
    <xf numFmtId="0" fontId="0" fillId="0" borderId="4" xfId="22" applyFont="1" applyBorder="1">
      <alignment/>
      <protection/>
    </xf>
    <xf numFmtId="0" fontId="1" fillId="0" borderId="0" xfId="22" applyFont="1" applyBorder="1">
      <alignment/>
      <protection/>
    </xf>
    <xf numFmtId="0" fontId="1" fillId="0" borderId="5" xfId="22" applyFont="1" applyBorder="1">
      <alignment/>
      <protection/>
    </xf>
    <xf numFmtId="0" fontId="0" fillId="0" borderId="6" xfId="22" applyFont="1" applyBorder="1">
      <alignment/>
      <protection/>
    </xf>
    <xf numFmtId="0" fontId="0" fillId="0" borderId="7" xfId="22" applyFont="1" applyBorder="1">
      <alignment/>
      <protection/>
    </xf>
    <xf numFmtId="0" fontId="0" fillId="0" borderId="1" xfId="22" applyFont="1" applyBorder="1">
      <alignment/>
      <protection/>
    </xf>
    <xf numFmtId="0" fontId="1" fillId="0" borderId="0" xfId="22" applyFont="1">
      <alignment/>
      <protection/>
    </xf>
    <xf numFmtId="0" fontId="11" fillId="0" borderId="0" xfId="22" applyFont="1" applyAlignment="1">
      <alignment horizontal="center"/>
      <protection/>
    </xf>
    <xf numFmtId="0" fontId="1" fillId="0" borderId="0" xfId="22" applyFont="1" applyAlignment="1">
      <alignment horizontal="center"/>
      <protection/>
    </xf>
    <xf numFmtId="171" fontId="1" fillId="0" borderId="0" xfId="22" applyNumberFormat="1" applyFont="1">
      <alignment/>
      <protection/>
    </xf>
    <xf numFmtId="166" fontId="1" fillId="0" borderId="0" xfId="22" applyNumberFormat="1" applyFont="1" applyAlignment="1">
      <alignment horizontal="right"/>
      <protection/>
    </xf>
    <xf numFmtId="164" fontId="13" fillId="0" borderId="0" xfId="22" applyNumberFormat="1" applyFont="1" applyAlignment="1">
      <alignment horizontal="center"/>
      <protection/>
    </xf>
    <xf numFmtId="0" fontId="1" fillId="0" borderId="0" xfId="22" applyFont="1" applyAlignment="1">
      <alignment/>
      <protection/>
    </xf>
    <xf numFmtId="0" fontId="16" fillId="0" borderId="0" xfId="0" applyFont="1" applyAlignment="1">
      <alignment/>
    </xf>
    <xf numFmtId="0" fontId="17" fillId="0" borderId="0" xfId="0" applyFont="1" applyAlignment="1">
      <alignment horizontal="right"/>
    </xf>
    <xf numFmtId="0" fontId="17" fillId="0" borderId="0" xfId="0" applyFont="1" applyAlignment="1">
      <alignment/>
    </xf>
    <xf numFmtId="0" fontId="18" fillId="0" borderId="0" xfId="0" applyFont="1" applyAlignment="1">
      <alignment/>
    </xf>
    <xf numFmtId="49" fontId="17" fillId="0" borderId="0" xfId="0" applyNumberFormat="1" applyFont="1" applyAlignment="1">
      <alignment/>
    </xf>
    <xf numFmtId="0" fontId="17" fillId="0" borderId="0" xfId="0" applyFont="1" applyAlignment="1">
      <alignment horizontal="center"/>
    </xf>
    <xf numFmtId="0" fontId="17" fillId="0" borderId="0" xfId="0" applyFont="1" applyAlignment="1">
      <alignment horizontal="justify" vertical="center" wrapText="1"/>
    </xf>
    <xf numFmtId="0" fontId="0" fillId="0" borderId="0" xfId="0" applyFont="1" applyAlignment="1">
      <alignment/>
    </xf>
    <xf numFmtId="0" fontId="18" fillId="0" borderId="0" xfId="0" applyFont="1" applyAlignment="1">
      <alignment horizontal="justify"/>
    </xf>
    <xf numFmtId="0" fontId="17" fillId="0" borderId="0" xfId="0" applyFont="1" applyAlignment="1">
      <alignment horizontal="justify"/>
    </xf>
    <xf numFmtId="0" fontId="1" fillId="0" borderId="0" xfId="0" applyFont="1" applyAlignment="1">
      <alignment/>
    </xf>
    <xf numFmtId="0" fontId="17" fillId="0" borderId="0" xfId="0" applyFont="1" applyAlignment="1">
      <alignment horizontal="left"/>
    </xf>
    <xf numFmtId="0" fontId="17" fillId="0" borderId="0" xfId="0" applyFont="1" applyAlignment="1">
      <alignment horizontal="left" vertical="top" wrapText="1"/>
    </xf>
    <xf numFmtId="0" fontId="17" fillId="0" borderId="0" xfId="0" applyFont="1" applyAlignment="1">
      <alignment horizontal="justify" vertical="top" wrapText="1"/>
    </xf>
    <xf numFmtId="0" fontId="17" fillId="0" borderId="0" xfId="0" applyFont="1" applyAlignment="1">
      <alignment horizontal="left" vertical="top"/>
    </xf>
    <xf numFmtId="0" fontId="17" fillId="0" borderId="0" xfId="0" applyNumberFormat="1" applyFont="1" applyAlignment="1">
      <alignment horizontal="justify"/>
    </xf>
    <xf numFmtId="0" fontId="16" fillId="0" borderId="8" xfId="0" applyFont="1" applyBorder="1" applyAlignment="1">
      <alignment horizontal="centerContinuous"/>
    </xf>
    <xf numFmtId="0" fontId="1" fillId="0" borderId="6" xfId="0" applyFont="1" applyBorder="1" applyAlignment="1">
      <alignment/>
    </xf>
    <xf numFmtId="0" fontId="22" fillId="0" borderId="1" xfId="0" applyFont="1" applyBorder="1" applyAlignment="1">
      <alignment horizontal="centerContinuous"/>
    </xf>
    <xf numFmtId="0" fontId="2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pplyAlignment="1">
      <alignment vertical="center"/>
      <protection/>
    </xf>
    <xf numFmtId="0" fontId="26"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3" xfId="22" applyNumberFormat="1" applyFont="1" applyBorder="1" applyAlignment="1">
      <alignment horizontal="centerContinuous" vertical="center"/>
      <protection/>
    </xf>
    <xf numFmtId="164" fontId="1" fillId="0" borderId="14" xfId="22" applyNumberFormat="1" applyFont="1" applyBorder="1" applyAlignment="1">
      <alignment horizontal="centerContinuous" vertical="center"/>
      <protection/>
    </xf>
    <xf numFmtId="164" fontId="1" fillId="0" borderId="13"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5"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18" xfId="22" applyNumberFormat="1" applyFont="1" applyBorder="1" applyAlignment="1">
      <alignment horizontal="center"/>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8" fillId="0" borderId="0" xfId="22" applyFont="1" applyBorder="1" applyAlignment="1">
      <alignment horizontal="center"/>
      <protection/>
    </xf>
    <xf numFmtId="0" fontId="16"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73" fontId="1" fillId="0" borderId="0" xfId="22" applyNumberFormat="1" applyFont="1">
      <alignment/>
      <protection/>
    </xf>
    <xf numFmtId="0" fontId="11" fillId="0" borderId="4" xfId="23" applyFont="1" applyBorder="1">
      <alignment/>
      <protection/>
    </xf>
    <xf numFmtId="172" fontId="1" fillId="0" borderId="0" xfId="22" applyNumberFormat="1" applyFont="1" applyAlignment="1">
      <alignment vertical="center"/>
      <protection/>
    </xf>
    <xf numFmtId="0" fontId="1" fillId="0" borderId="4" xfId="23" applyFont="1" applyBorder="1" applyAlignment="1">
      <alignment horizontal="left"/>
      <protection/>
    </xf>
    <xf numFmtId="0" fontId="1" fillId="0" borderId="4" xfId="23" applyFont="1" applyBorder="1" applyAlignment="1">
      <alignment horizontal="right"/>
      <protection/>
    </xf>
    <xf numFmtId="165" fontId="1" fillId="0" borderId="0" xfId="22" applyNumberFormat="1" applyFont="1" applyAlignment="1">
      <alignment/>
      <protection/>
    </xf>
    <xf numFmtId="0" fontId="11" fillId="0" borderId="4" xfId="23" applyFont="1" applyBorder="1" applyAlignment="1">
      <alignment horizontal="left"/>
      <protection/>
    </xf>
    <xf numFmtId="0" fontId="1" fillId="0" borderId="0" xfId="23" applyFont="1" applyBorder="1" applyAlignment="1">
      <alignment horizontal="lef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7" fillId="0" borderId="0" xfId="22" applyFont="1" applyAlignment="1">
      <alignment horizontal="centerContinuous"/>
      <protection/>
    </xf>
    <xf numFmtId="164" fontId="17"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6"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64" fontId="1" fillId="0" borderId="0" xfId="22" applyNumberFormat="1" applyFont="1" applyAlignment="1">
      <alignment horizontal="centerContinuous"/>
      <protection/>
    </xf>
    <xf numFmtId="0" fontId="17"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27"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7" fillId="0" borderId="13" xfId="20" applyNumberFormat="1" applyFont="1" applyBorder="1" applyAlignment="1">
      <alignment horizontal="centerContinuous" vertical="center"/>
      <protection/>
    </xf>
    <xf numFmtId="164" fontId="27" fillId="0" borderId="19" xfId="20" applyNumberFormat="1" applyFont="1" applyBorder="1" applyAlignment="1">
      <alignment horizontal="centerContinuous" vertical="center"/>
      <protection/>
    </xf>
    <xf numFmtId="164" fontId="27" fillId="0" borderId="20" xfId="20" applyNumberFormat="1" applyFont="1" applyBorder="1" applyAlignment="1">
      <alignment horizontal="center" vertical="center"/>
      <protection/>
    </xf>
    <xf numFmtId="0" fontId="17" fillId="0" borderId="0" xfId="20" applyFont="1" applyAlignment="1">
      <alignment horizontal="centerContinuous"/>
      <protection/>
    </xf>
    <xf numFmtId="0" fontId="17" fillId="0" borderId="4" xfId="20" applyFont="1" applyBorder="1" applyAlignment="1">
      <alignment horizontal="centerContinuous"/>
      <protection/>
    </xf>
    <xf numFmtId="180" fontId="27" fillId="0" borderId="14" xfId="20" applyNumberFormat="1" applyFont="1" applyBorder="1" applyAlignment="1">
      <alignment horizontal="centerContinuous"/>
      <protection/>
    </xf>
    <xf numFmtId="180" fontId="27" fillId="0" borderId="12" xfId="20" applyNumberFormat="1" applyFont="1" applyBorder="1" applyAlignment="1">
      <alignment horizontal="center"/>
      <protection/>
    </xf>
    <xf numFmtId="180" fontId="27" fillId="0" borderId="0" xfId="20" applyNumberFormat="1" applyFont="1" applyBorder="1" applyAlignment="1">
      <alignment horizontal="center"/>
      <protection/>
    </xf>
    <xf numFmtId="180" fontId="27" fillId="0" borderId="15"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27" fillId="0" borderId="17" xfId="20" applyNumberFormat="1" applyFont="1" applyBorder="1" applyAlignment="1">
      <alignment horizontal="centerContinuous"/>
      <protection/>
    </xf>
    <xf numFmtId="180" fontId="27" fillId="0" borderId="6" xfId="20" applyNumberFormat="1" applyFont="1" applyBorder="1" applyAlignment="1">
      <alignment horizontal="center"/>
      <protection/>
    </xf>
    <xf numFmtId="180" fontId="27" fillId="0" borderId="18"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7"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27"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7" fillId="0" borderId="13" xfId="21" applyNumberFormat="1" applyFont="1" applyBorder="1" applyAlignment="1">
      <alignment horizontal="centerContinuous" vertical="center"/>
      <protection/>
    </xf>
    <xf numFmtId="164" fontId="27" fillId="0" borderId="19" xfId="21" applyNumberFormat="1" applyFont="1" applyBorder="1" applyAlignment="1">
      <alignment horizontal="centerContinuous" vertical="center"/>
      <protection/>
    </xf>
    <xf numFmtId="164" fontId="27" fillId="0" borderId="20" xfId="21" applyNumberFormat="1" applyFont="1" applyBorder="1" applyAlignment="1">
      <alignment horizontal="center" vertical="center"/>
      <protection/>
    </xf>
    <xf numFmtId="0" fontId="17" fillId="0" borderId="0" xfId="21" applyFont="1" applyAlignment="1">
      <alignment horizontal="centerContinuous"/>
      <protection/>
    </xf>
    <xf numFmtId="0" fontId="17" fillId="0" borderId="4" xfId="21" applyFont="1" applyBorder="1" applyAlignment="1">
      <alignment horizontal="centerContinuous"/>
      <protection/>
    </xf>
    <xf numFmtId="180" fontId="27" fillId="0" borderId="14" xfId="21" applyNumberFormat="1" applyFont="1" applyBorder="1" applyAlignment="1">
      <alignment horizontal="centerContinuous"/>
      <protection/>
    </xf>
    <xf numFmtId="180" fontId="27" fillId="0" borderId="12" xfId="21" applyNumberFormat="1" applyFont="1" applyBorder="1" applyAlignment="1">
      <alignment horizontal="center"/>
      <protection/>
    </xf>
    <xf numFmtId="180" fontId="27" fillId="0" borderId="0" xfId="21" applyNumberFormat="1" applyFont="1" applyBorder="1" applyAlignment="1">
      <alignment horizontal="center"/>
      <protection/>
    </xf>
    <xf numFmtId="180" fontId="27" fillId="0" borderId="15"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27" fillId="0" borderId="17" xfId="21" applyNumberFormat="1" applyFont="1" applyBorder="1" applyAlignment="1">
      <alignment horizontal="centerContinuous"/>
      <protection/>
    </xf>
    <xf numFmtId="180" fontId="27" fillId="0" borderId="6" xfId="21" applyNumberFormat="1" applyFont="1" applyBorder="1" applyAlignment="1">
      <alignment horizontal="center"/>
      <protection/>
    </xf>
    <xf numFmtId="180" fontId="27" fillId="0" borderId="18"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6"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27" fillId="0" borderId="13" xfId="0" applyNumberFormat="1" applyFont="1" applyBorder="1" applyAlignment="1">
      <alignment horizontal="centerContinuous" vertical="center"/>
    </xf>
    <xf numFmtId="164" fontId="27" fillId="0" borderId="19" xfId="0" applyNumberFormat="1" applyFont="1" applyBorder="1" applyAlignment="1">
      <alignment horizontal="centerContinuous" vertical="center"/>
    </xf>
    <xf numFmtId="164" fontId="27" fillId="0" borderId="20"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6" fillId="0" borderId="0" xfId="0" applyFont="1" applyBorder="1" applyAlignment="1">
      <alignment horizontal="center"/>
    </xf>
    <xf numFmtId="17" fontId="1" fillId="0" borderId="0" xfId="0" applyNumberFormat="1" applyFont="1" applyBorder="1" applyAlignment="1">
      <alignment horizontal="center" vertical="center" shrinkToFit="1"/>
    </xf>
    <xf numFmtId="0" fontId="17"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27" fillId="0" borderId="0" xfId="0" applyNumberFormat="1" applyFont="1" applyBorder="1" applyAlignment="1">
      <alignment/>
    </xf>
    <xf numFmtId="189" fontId="1" fillId="0" borderId="0" xfId="0" applyNumberFormat="1" applyFont="1" applyBorder="1" applyAlignment="1">
      <alignment/>
    </xf>
    <xf numFmtId="191" fontId="27" fillId="0" borderId="0" xfId="0" applyNumberFormat="1" applyFont="1" applyAlignment="1">
      <alignment/>
    </xf>
    <xf numFmtId="194" fontId="27" fillId="0" borderId="0" xfId="0" applyNumberFormat="1" applyFont="1" applyBorder="1" applyAlignment="1">
      <alignment/>
    </xf>
    <xf numFmtId="188" fontId="1" fillId="0" borderId="0" xfId="0" applyNumberFormat="1" applyFont="1" applyFill="1" applyBorder="1" applyAlignment="1">
      <alignment/>
    </xf>
    <xf numFmtId="188" fontId="27" fillId="0" borderId="0" xfId="0" applyNumberFormat="1" applyFont="1" applyBorder="1" applyAlignment="1">
      <alignment/>
    </xf>
    <xf numFmtId="192" fontId="27"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7" fillId="0" borderId="0" xfId="0" applyFont="1" applyBorder="1" applyAlignment="1">
      <alignment horizontal="center" vertical="center"/>
    </xf>
    <xf numFmtId="189" fontId="1" fillId="0" borderId="0" xfId="0" applyNumberFormat="1" applyFont="1" applyFill="1" applyBorder="1" applyAlignment="1">
      <alignment/>
    </xf>
    <xf numFmtId="192" fontId="27" fillId="0" borderId="0" xfId="0" applyNumberFormat="1" applyFont="1" applyBorder="1" applyAlignment="1">
      <alignment/>
    </xf>
    <xf numFmtId="166" fontId="1" fillId="0" borderId="0" xfId="0" applyNumberFormat="1" applyFont="1" applyAlignment="1">
      <alignment horizontal="right"/>
    </xf>
    <xf numFmtId="164" fontId="17" fillId="0" borderId="0" xfId="0" applyNumberFormat="1" applyFont="1" applyBorder="1" applyAlignment="1">
      <alignment/>
    </xf>
    <xf numFmtId="0" fontId="17" fillId="0" borderId="0" xfId="22" applyFont="1" applyBorder="1">
      <alignment/>
      <protection/>
    </xf>
    <xf numFmtId="164" fontId="17" fillId="0" borderId="0" xfId="22" applyNumberFormat="1" applyFont="1" applyBorder="1">
      <alignment/>
      <protection/>
    </xf>
    <xf numFmtId="164" fontId="17"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6" fillId="0" borderId="0" xfId="22" applyFont="1" applyBorder="1" applyAlignment="1">
      <alignment horizontal="centerContinuous"/>
      <protection/>
    </xf>
    <xf numFmtId="0" fontId="17" fillId="0" borderId="0" xfId="22" applyFont="1" applyBorder="1" applyAlignment="1">
      <alignment horizontal="centerContinuous"/>
      <protection/>
    </xf>
    <xf numFmtId="164" fontId="17" fillId="0" borderId="0" xfId="22" applyNumberFormat="1" applyFont="1" applyBorder="1" applyAlignment="1">
      <alignment horizontal="centerContinuous"/>
      <protection/>
    </xf>
    <xf numFmtId="0" fontId="18" fillId="0" borderId="0" xfId="22" applyFont="1" applyAlignment="1">
      <alignment horizontal="center" vertical="center"/>
      <protection/>
    </xf>
    <xf numFmtId="0" fontId="17"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27"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27" fillId="0" borderId="13" xfId="26" applyNumberFormat="1" applyFont="1" applyBorder="1" applyAlignment="1">
      <alignment horizontal="centerContinuous" vertical="center"/>
      <protection/>
    </xf>
    <xf numFmtId="164" fontId="27" fillId="0" borderId="19" xfId="26" applyNumberFormat="1" applyFont="1" applyBorder="1" applyAlignment="1">
      <alignment horizontal="centerContinuous" vertical="center"/>
      <protection/>
    </xf>
    <xf numFmtId="164" fontId="27" fillId="0" borderId="20" xfId="26" applyNumberFormat="1" applyFont="1" applyBorder="1" applyAlignment="1">
      <alignment horizontal="center" vertical="center"/>
      <protection/>
    </xf>
    <xf numFmtId="0" fontId="17" fillId="0" borderId="0" xfId="26" applyFont="1" applyAlignment="1">
      <alignment horizontal="centerContinuous"/>
      <protection/>
    </xf>
    <xf numFmtId="0" fontId="17" fillId="0" borderId="4" xfId="26" applyFont="1" applyBorder="1" applyAlignment="1">
      <alignment horizontal="centerContinuous"/>
      <protection/>
    </xf>
    <xf numFmtId="180" fontId="27" fillId="0" borderId="14" xfId="26" applyNumberFormat="1" applyFont="1" applyBorder="1" applyAlignment="1">
      <alignment horizontal="centerContinuous"/>
      <protection/>
    </xf>
    <xf numFmtId="180" fontId="27" fillId="0" borderId="12" xfId="26" applyNumberFormat="1" applyFont="1" applyBorder="1" applyAlignment="1">
      <alignment horizontal="center"/>
      <protection/>
    </xf>
    <xf numFmtId="180" fontId="27" fillId="0" borderId="0" xfId="26" applyNumberFormat="1" applyFont="1" applyBorder="1" applyAlignment="1">
      <alignment horizontal="center"/>
      <protection/>
    </xf>
    <xf numFmtId="180" fontId="27" fillId="0" borderId="15"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27" fillId="0" borderId="17" xfId="26" applyNumberFormat="1" applyFont="1" applyBorder="1" applyAlignment="1">
      <alignment horizontal="centerContinuous"/>
      <protection/>
    </xf>
    <xf numFmtId="180" fontId="27" fillId="0" borderId="6" xfId="26" applyNumberFormat="1" applyFont="1" applyBorder="1" applyAlignment="1">
      <alignment horizontal="center"/>
      <protection/>
    </xf>
    <xf numFmtId="180" fontId="27" fillId="0" borderId="18"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27"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7"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27"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7" fillId="0" borderId="13" xfId="27" applyNumberFormat="1" applyFont="1" applyBorder="1" applyAlignment="1">
      <alignment horizontal="centerContinuous" vertical="center"/>
      <protection/>
    </xf>
    <xf numFmtId="164" fontId="27" fillId="0" borderId="19" xfId="27" applyNumberFormat="1" applyFont="1" applyBorder="1" applyAlignment="1">
      <alignment horizontal="centerContinuous" vertical="center"/>
      <protection/>
    </xf>
    <xf numFmtId="164" fontId="27" fillId="0" borderId="20" xfId="27" applyNumberFormat="1" applyFont="1" applyBorder="1" applyAlignment="1">
      <alignment horizontal="center" vertical="center"/>
      <protection/>
    </xf>
    <xf numFmtId="0" fontId="17" fillId="0" borderId="0" xfId="27" applyFont="1" applyAlignment="1">
      <alignment horizontal="centerContinuous"/>
      <protection/>
    </xf>
    <xf numFmtId="0" fontId="17" fillId="0" borderId="4" xfId="27" applyFont="1" applyBorder="1" applyAlignment="1">
      <alignment horizontal="centerContinuous"/>
      <protection/>
    </xf>
    <xf numFmtId="180" fontId="27" fillId="0" borderId="14" xfId="27" applyNumberFormat="1" applyFont="1" applyBorder="1" applyAlignment="1">
      <alignment horizontal="centerContinuous"/>
      <protection/>
    </xf>
    <xf numFmtId="180" fontId="27" fillId="0" borderId="12" xfId="27" applyNumberFormat="1" applyFont="1" applyBorder="1" applyAlignment="1">
      <alignment horizontal="center"/>
      <protection/>
    </xf>
    <xf numFmtId="180" fontId="27" fillId="0" borderId="0" xfId="27" applyNumberFormat="1" applyFont="1" applyBorder="1" applyAlignment="1">
      <alignment horizontal="center"/>
      <protection/>
    </xf>
    <xf numFmtId="180" fontId="27" fillId="0" borderId="15"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27" fillId="0" borderId="17" xfId="27" applyNumberFormat="1" applyFont="1" applyBorder="1" applyAlignment="1">
      <alignment horizontal="centerContinuous"/>
      <protection/>
    </xf>
    <xf numFmtId="180" fontId="27" fillId="0" borderId="6" xfId="27" applyNumberFormat="1" applyFont="1" applyBorder="1" applyAlignment="1">
      <alignment horizontal="center"/>
      <protection/>
    </xf>
    <xf numFmtId="180" fontId="27" fillId="0" borderId="18"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27"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6"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164" fontId="1" fillId="0" borderId="13" xfId="25" applyNumberFormat="1" applyFont="1" applyBorder="1" applyAlignment="1">
      <alignment horizontal="centerContinuous" vertical="center"/>
      <protection/>
    </xf>
    <xf numFmtId="164" fontId="1" fillId="0" borderId="14" xfId="25" applyNumberFormat="1" applyFont="1" applyBorder="1" applyAlignment="1">
      <alignment horizontal="centerContinuous" vertical="center"/>
      <protection/>
    </xf>
    <xf numFmtId="164" fontId="1" fillId="0" borderId="13" xfId="25" applyNumberFormat="1" applyFont="1" applyBorder="1" applyAlignment="1">
      <alignment horizontal="center" vertical="center"/>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5" xfId="25"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164" fontId="1" fillId="0" borderId="17"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18" xfId="25"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167" fontId="1" fillId="0" borderId="0" xfId="24" applyNumberFormat="1" applyFont="1" applyAlignment="1">
      <alignment/>
      <protection/>
    </xf>
    <xf numFmtId="0" fontId="18"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6"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5"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8" fillId="0" borderId="0" xfId="25" applyFont="1" applyBorder="1" applyAlignment="1">
      <alignment horizontal="centerContinuous"/>
      <protection/>
    </xf>
    <xf numFmtId="0" fontId="16"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179" fontId="1" fillId="0" borderId="10" xfId="20" applyNumberFormat="1" applyFont="1" applyBorder="1" applyAlignment="1">
      <alignment horizontal="center" vertical="center" wrapText="1"/>
      <protection/>
    </xf>
    <xf numFmtId="0" fontId="1" fillId="0" borderId="12" xfId="20" applyFont="1" applyBorder="1" applyAlignment="1">
      <alignment horizontal="center" vertical="center" wrapText="1"/>
      <protection/>
    </xf>
    <xf numFmtId="0" fontId="1" fillId="0" borderId="17" xfId="20" applyFont="1" applyBorder="1" applyAlignment="1">
      <alignment horizontal="center" vertical="center" wrapText="1"/>
      <protection/>
    </xf>
    <xf numFmtId="0" fontId="1" fillId="0" borderId="21" xfId="20" applyFont="1" applyBorder="1" applyAlignment="1">
      <alignment horizontal="center" vertical="center" wrapText="1"/>
      <protection/>
    </xf>
    <xf numFmtId="0" fontId="1" fillId="0" borderId="16" xfId="20" applyFont="1" applyBorder="1" applyAlignment="1">
      <alignment horizontal="center" vertical="center" wrapText="1" shrinkToFit="1"/>
      <protection/>
    </xf>
    <xf numFmtId="0" fontId="29"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vertical="top" wrapText="1"/>
    </xf>
    <xf numFmtId="0" fontId="26" fillId="0" borderId="0" xfId="0" applyFont="1" applyAlignment="1">
      <alignment horizontal="left"/>
    </xf>
    <xf numFmtId="0" fontId="26" fillId="0" borderId="0" xfId="0" applyFont="1" applyAlignment="1">
      <alignment/>
    </xf>
    <xf numFmtId="0" fontId="0" fillId="0" borderId="0" xfId="0" applyAlignment="1">
      <alignment horizontal="left"/>
    </xf>
    <xf numFmtId="0" fontId="26" fillId="0" borderId="0" xfId="0" applyFont="1" applyAlignment="1">
      <alignment/>
    </xf>
    <xf numFmtId="0" fontId="30" fillId="0" borderId="0" xfId="0" applyFont="1" applyAlignment="1">
      <alignment/>
    </xf>
    <xf numFmtId="0" fontId="0" fillId="0" borderId="0" xfId="0" applyAlignment="1">
      <alignment/>
    </xf>
    <xf numFmtId="0" fontId="12" fillId="0" borderId="0" xfId="22" applyFont="1" applyAlignment="1">
      <alignment horizontal="center"/>
      <protection/>
    </xf>
    <xf numFmtId="0" fontId="16" fillId="0" borderId="8" xfId="0" applyFont="1" applyBorder="1" applyAlignment="1">
      <alignment horizontal="center"/>
    </xf>
    <xf numFmtId="0" fontId="16" fillId="0" borderId="1" xfId="0" applyFont="1" applyBorder="1" applyAlignment="1">
      <alignment horizontal="center"/>
    </xf>
    <xf numFmtId="0" fontId="16"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8"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13" xfId="22" applyNumberFormat="1" applyFont="1" applyBorder="1" applyAlignment="1">
      <alignment horizontal="center" vertical="center"/>
      <protection/>
    </xf>
    <xf numFmtId="164" fontId="1" fillId="0" borderId="14" xfId="22" applyNumberFormat="1" applyFont="1" applyBorder="1" applyAlignment="1">
      <alignment horizontal="center" vertical="center"/>
      <protection/>
    </xf>
    <xf numFmtId="0" fontId="17" fillId="0" borderId="0" xfId="22" applyFont="1" applyAlignment="1">
      <alignment horizontal="center" vertical="center"/>
      <protection/>
    </xf>
    <xf numFmtId="0" fontId="16" fillId="0" borderId="0" xfId="22" applyFont="1" applyAlignment="1">
      <alignment horizontal="center" vertical="center"/>
      <protection/>
    </xf>
    <xf numFmtId="0" fontId="0" fillId="0" borderId="0" xfId="20" applyFont="1" applyAlignment="1">
      <alignment horizontal="center" vertical="center"/>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49" fontId="1"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6" fillId="0" borderId="0" xfId="20" applyFont="1" applyAlignment="1">
      <alignment horizontal="center" vertical="center"/>
      <protection/>
    </xf>
    <xf numFmtId="0" fontId="0" fillId="0" borderId="0" xfId="21" applyFont="1" applyAlignment="1">
      <alignment horizontal="center" vertical="center"/>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9"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7" xfId="21" applyNumberFormat="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7" fillId="0" borderId="0" xfId="0" applyNumberFormat="1" applyFont="1" applyAlignment="1">
      <alignment vertical="center"/>
    </xf>
    <xf numFmtId="0" fontId="16" fillId="0" borderId="0" xfId="0" applyFont="1" applyAlignment="1">
      <alignment horizontal="center" vertical="center"/>
    </xf>
    <xf numFmtId="0" fontId="0" fillId="0" borderId="0" xfId="0" applyFont="1" applyAlignment="1">
      <alignment horizontal="center" vertical="center"/>
    </xf>
    <xf numFmtId="0" fontId="16" fillId="0" borderId="0" xfId="0" applyFont="1" applyBorder="1" applyAlignment="1">
      <alignment horizontal="center"/>
    </xf>
    <xf numFmtId="49" fontId="1" fillId="0" borderId="13" xfId="0" applyNumberFormat="1" applyFont="1" applyBorder="1" applyAlignment="1">
      <alignment horizontal="center" vertical="center" shrinkToFit="1"/>
    </xf>
    <xf numFmtId="0" fontId="0" fillId="0" borderId="28" xfId="0" applyFont="1" applyBorder="1" applyAlignment="1">
      <alignment shrinkToFit="1"/>
    </xf>
    <xf numFmtId="0" fontId="0" fillId="0" borderId="14" xfId="0" applyFont="1" applyBorder="1" applyAlignment="1">
      <alignment shrinkToFit="1"/>
    </xf>
    <xf numFmtId="180" fontId="1" fillId="0" borderId="27"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9"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7" fillId="0" borderId="0" xfId="0" applyFont="1" applyBorder="1" applyAlignment="1">
      <alignment horizontal="center" vertical="center"/>
    </xf>
    <xf numFmtId="0" fontId="18" fillId="0" borderId="0" xfId="22" applyFont="1" applyAlignment="1">
      <alignment horizontal="center" vertical="center"/>
      <protection/>
    </xf>
    <xf numFmtId="0" fontId="16"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179" fontId="1" fillId="0" borderId="10" xfId="26" applyNumberFormat="1" applyFont="1" applyBorder="1" applyAlignment="1">
      <alignment horizontal="center" vertical="center" wrapText="1"/>
      <protection/>
    </xf>
    <xf numFmtId="0" fontId="1" fillId="0" borderId="12"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49" fontId="1" fillId="0" borderId="9" xfId="26" applyNumberFormat="1" applyFont="1" applyBorder="1" applyAlignment="1">
      <alignment horizontal="center" vertical="center" wrapText="1" shrinkToFit="1"/>
      <protection/>
    </xf>
    <xf numFmtId="0" fontId="1" fillId="0" borderId="11"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179"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6" fillId="0" borderId="0" xfId="27" applyFont="1" applyAlignment="1">
      <alignment horizontal="center"/>
      <protection/>
    </xf>
    <xf numFmtId="0" fontId="0" fillId="0" borderId="0" xfId="24" applyFont="1" applyAlignment="1">
      <alignment horizontal="center"/>
      <protection/>
    </xf>
    <xf numFmtId="0" fontId="17" fillId="0" borderId="0" xfId="24" applyFont="1" applyAlignment="1">
      <alignment horizontal="center"/>
      <protection/>
    </xf>
    <xf numFmtId="0" fontId="16"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164" fontId="1" fillId="0" borderId="13" xfId="25" applyNumberFormat="1" applyFont="1" applyBorder="1" applyAlignment="1">
      <alignment horizontal="center" vertical="center"/>
      <protection/>
    </xf>
    <xf numFmtId="164" fontId="1" fillId="0" borderId="14" xfId="25" applyNumberFormat="1" applyFont="1" applyBorder="1" applyAlignment="1">
      <alignment horizontal="center" vertical="center"/>
      <protection/>
    </xf>
    <xf numFmtId="0" fontId="18" fillId="0" borderId="0" xfId="24" applyFont="1" applyBorder="1" applyAlignment="1">
      <alignment horizontal="center"/>
      <protection/>
    </xf>
    <xf numFmtId="0" fontId="0" fillId="0" borderId="0" xfId="25" applyFont="1" applyAlignment="1">
      <alignment horizontal="center"/>
      <protection/>
    </xf>
    <xf numFmtId="0" fontId="18" fillId="0" borderId="0" xfId="25" applyFont="1" applyBorder="1" applyAlignment="1">
      <alignment horizontal="center"/>
      <protection/>
    </xf>
    <xf numFmtId="0" fontId="17"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82007" xfId="20"/>
    <cellStyle name="Standard_AE_W082007" xfId="21"/>
    <cellStyle name="Standard_Ae0807" xfId="22"/>
    <cellStyle name="Standard_aufwz_w" xfId="23"/>
    <cellStyle name="Standard_Bau_0106" xfId="24"/>
    <cellStyle name="Standard_Bau_0807" xfId="25"/>
    <cellStyle name="Standard_UM_V0807" xfId="26"/>
    <cellStyle name="Standard_UM_W08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9262013"/>
        <c:axId val="63596070"/>
      </c:lineChart>
      <c:catAx>
        <c:axId val="592620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596070"/>
        <c:crosses val="autoZero"/>
        <c:auto val="1"/>
        <c:lblOffset val="100"/>
        <c:tickMarkSkip val="12"/>
        <c:noMultiLvlLbl val="0"/>
      </c:catAx>
      <c:valAx>
        <c:axId val="635960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6201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33954983"/>
        <c:axId val="37159392"/>
      </c:lineChart>
      <c:catAx>
        <c:axId val="339549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159392"/>
        <c:crosses val="autoZero"/>
        <c:auto val="1"/>
        <c:lblOffset val="100"/>
        <c:tickMarkSkip val="12"/>
        <c:noMultiLvlLbl val="0"/>
      </c:catAx>
      <c:valAx>
        <c:axId val="371593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5498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63936427"/>
        <c:axId val="38556932"/>
      </c:lineChart>
      <c:catAx>
        <c:axId val="63936427"/>
        <c:scaling>
          <c:orientation val="minMax"/>
        </c:scaling>
        <c:axPos val="b"/>
        <c:majorGridlines/>
        <c:delete val="1"/>
        <c:majorTickMark val="out"/>
        <c:minorTickMark val="none"/>
        <c:tickLblPos val="nextTo"/>
        <c:crossAx val="38556932"/>
        <c:crosses val="autoZero"/>
        <c:auto val="1"/>
        <c:lblOffset val="100"/>
        <c:tickMarkSkip val="12"/>
        <c:noMultiLvlLbl val="0"/>
      </c:catAx>
      <c:valAx>
        <c:axId val="3855693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9364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1468069"/>
        <c:axId val="36103758"/>
      </c:lineChart>
      <c:catAx>
        <c:axId val="11468069"/>
        <c:scaling>
          <c:orientation val="minMax"/>
        </c:scaling>
        <c:axPos val="b"/>
        <c:majorGridlines/>
        <c:delete val="1"/>
        <c:majorTickMark val="out"/>
        <c:minorTickMark val="none"/>
        <c:tickLblPos val="nextTo"/>
        <c:crossAx val="36103758"/>
        <c:crosses val="autoZero"/>
        <c:auto val="1"/>
        <c:lblOffset val="100"/>
        <c:tickMarkSkip val="12"/>
        <c:noMultiLvlLbl val="0"/>
      </c:catAx>
      <c:valAx>
        <c:axId val="361037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4680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56498367"/>
        <c:axId val="38723256"/>
      </c:lineChart>
      <c:catAx>
        <c:axId val="56498367"/>
        <c:scaling>
          <c:orientation val="minMax"/>
        </c:scaling>
        <c:axPos val="b"/>
        <c:majorGridlines/>
        <c:delete val="1"/>
        <c:majorTickMark val="out"/>
        <c:minorTickMark val="none"/>
        <c:tickLblPos val="nextTo"/>
        <c:crossAx val="38723256"/>
        <c:crosses val="autoZero"/>
        <c:auto val="1"/>
        <c:lblOffset val="100"/>
        <c:tickMarkSkip val="12"/>
        <c:noMultiLvlLbl val="0"/>
      </c:catAx>
      <c:valAx>
        <c:axId val="3872325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4983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2964985"/>
        <c:axId val="49576002"/>
      </c:lineChart>
      <c:catAx>
        <c:axId val="12964985"/>
        <c:scaling>
          <c:orientation val="minMax"/>
        </c:scaling>
        <c:axPos val="b"/>
        <c:majorGridlines/>
        <c:delete val="1"/>
        <c:majorTickMark val="out"/>
        <c:minorTickMark val="none"/>
        <c:tickLblPos val="nextTo"/>
        <c:crossAx val="49576002"/>
        <c:crosses val="autoZero"/>
        <c:auto val="1"/>
        <c:lblOffset val="100"/>
        <c:tickMarkSkip val="12"/>
        <c:noMultiLvlLbl val="0"/>
      </c:catAx>
      <c:valAx>
        <c:axId val="495760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9649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43530835"/>
        <c:axId val="56233196"/>
      </c:lineChart>
      <c:catAx>
        <c:axId val="43530835"/>
        <c:scaling>
          <c:orientation val="minMax"/>
        </c:scaling>
        <c:axPos val="b"/>
        <c:majorGridlines/>
        <c:delete val="1"/>
        <c:majorTickMark val="out"/>
        <c:minorTickMark val="none"/>
        <c:tickLblPos val="nextTo"/>
        <c:crossAx val="56233196"/>
        <c:crosses val="autoZero"/>
        <c:auto val="1"/>
        <c:lblOffset val="100"/>
        <c:tickMarkSkip val="12"/>
        <c:noMultiLvlLbl val="0"/>
      </c:catAx>
      <c:valAx>
        <c:axId val="5623319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5308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6336717"/>
        <c:axId val="58594998"/>
      </c:lineChart>
      <c:catAx>
        <c:axId val="36336717"/>
        <c:scaling>
          <c:orientation val="minMax"/>
        </c:scaling>
        <c:axPos val="b"/>
        <c:majorGridlines/>
        <c:delete val="1"/>
        <c:majorTickMark val="out"/>
        <c:minorTickMark val="none"/>
        <c:tickLblPos val="nextTo"/>
        <c:crossAx val="58594998"/>
        <c:crosses val="autoZero"/>
        <c:auto val="1"/>
        <c:lblOffset val="100"/>
        <c:tickMarkSkip val="12"/>
        <c:noMultiLvlLbl val="0"/>
      </c:catAx>
      <c:valAx>
        <c:axId val="585949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336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57592935"/>
        <c:axId val="48574368"/>
      </c:lineChart>
      <c:catAx>
        <c:axId val="57592935"/>
        <c:scaling>
          <c:orientation val="minMax"/>
        </c:scaling>
        <c:axPos val="b"/>
        <c:majorGridlines/>
        <c:delete val="1"/>
        <c:majorTickMark val="out"/>
        <c:minorTickMark val="none"/>
        <c:tickLblPos val="nextTo"/>
        <c:crossAx val="48574368"/>
        <c:crosses val="autoZero"/>
        <c:auto val="1"/>
        <c:lblOffset val="100"/>
        <c:tickMarkSkip val="12"/>
        <c:noMultiLvlLbl val="0"/>
      </c:catAx>
      <c:valAx>
        <c:axId val="4857436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5929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34516129"/>
        <c:axId val="42209706"/>
      </c:lineChart>
      <c:catAx>
        <c:axId val="34516129"/>
        <c:scaling>
          <c:orientation val="minMax"/>
        </c:scaling>
        <c:axPos val="b"/>
        <c:majorGridlines/>
        <c:delete val="1"/>
        <c:majorTickMark val="out"/>
        <c:minorTickMark val="none"/>
        <c:tickLblPos val="nextTo"/>
        <c:crossAx val="42209706"/>
        <c:crosses val="autoZero"/>
        <c:auto val="1"/>
        <c:lblOffset val="100"/>
        <c:tickMarkSkip val="12"/>
        <c:noMultiLvlLbl val="0"/>
      </c:catAx>
      <c:valAx>
        <c:axId val="422097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5161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44343035"/>
        <c:axId val="63542996"/>
      </c:lineChart>
      <c:catAx>
        <c:axId val="44343035"/>
        <c:scaling>
          <c:orientation val="minMax"/>
        </c:scaling>
        <c:axPos val="b"/>
        <c:majorGridlines/>
        <c:delete val="1"/>
        <c:majorTickMark val="out"/>
        <c:minorTickMark val="none"/>
        <c:tickLblPos val="nextTo"/>
        <c:crossAx val="63542996"/>
        <c:crosses val="autoZero"/>
        <c:auto val="1"/>
        <c:lblOffset val="100"/>
        <c:tickMarkSkip val="12"/>
        <c:noMultiLvlLbl val="0"/>
      </c:catAx>
      <c:valAx>
        <c:axId val="6354299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3430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35016053"/>
        <c:axId val="46709022"/>
      </c:lineChart>
      <c:catAx>
        <c:axId val="35016053"/>
        <c:scaling>
          <c:orientation val="minMax"/>
        </c:scaling>
        <c:axPos val="b"/>
        <c:majorGridlines/>
        <c:delete val="1"/>
        <c:majorTickMark val="out"/>
        <c:minorTickMark val="none"/>
        <c:tickLblPos val="nextTo"/>
        <c:crossAx val="46709022"/>
        <c:crosses val="autoZero"/>
        <c:auto val="1"/>
        <c:lblOffset val="100"/>
        <c:tickMarkSkip val="12"/>
        <c:noMultiLvlLbl val="0"/>
      </c:catAx>
      <c:valAx>
        <c:axId val="467090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0160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5999073"/>
        <c:axId val="57120746"/>
      </c:lineChart>
      <c:catAx>
        <c:axId val="65999073"/>
        <c:scaling>
          <c:orientation val="minMax"/>
        </c:scaling>
        <c:axPos val="b"/>
        <c:majorGridlines/>
        <c:delete val="1"/>
        <c:majorTickMark val="out"/>
        <c:minorTickMark val="none"/>
        <c:tickLblPos val="none"/>
        <c:crossAx val="57120746"/>
        <c:crosses val="autoZero"/>
        <c:auto val="1"/>
        <c:lblOffset val="100"/>
        <c:tickMarkSkip val="12"/>
        <c:noMultiLvlLbl val="0"/>
      </c:catAx>
      <c:valAx>
        <c:axId val="571207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9990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17728015"/>
        <c:axId val="25334408"/>
      </c:lineChart>
      <c:catAx>
        <c:axId val="17728015"/>
        <c:scaling>
          <c:orientation val="minMax"/>
        </c:scaling>
        <c:axPos val="b"/>
        <c:majorGridlines/>
        <c:delete val="1"/>
        <c:majorTickMark val="out"/>
        <c:minorTickMark val="none"/>
        <c:tickLblPos val="nextTo"/>
        <c:crossAx val="25334408"/>
        <c:crosses val="autoZero"/>
        <c:auto val="1"/>
        <c:lblOffset val="100"/>
        <c:tickMarkSkip val="12"/>
        <c:noMultiLvlLbl val="0"/>
      </c:catAx>
      <c:valAx>
        <c:axId val="2533440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7280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26683081"/>
        <c:axId val="38821138"/>
      </c:lineChart>
      <c:catAx>
        <c:axId val="26683081"/>
        <c:scaling>
          <c:orientation val="minMax"/>
        </c:scaling>
        <c:axPos val="b"/>
        <c:majorGridlines/>
        <c:delete val="1"/>
        <c:majorTickMark val="out"/>
        <c:minorTickMark val="none"/>
        <c:tickLblPos val="nextTo"/>
        <c:crossAx val="38821138"/>
        <c:crosses val="autoZero"/>
        <c:auto val="1"/>
        <c:lblOffset val="100"/>
        <c:tickMarkSkip val="12"/>
        <c:noMultiLvlLbl val="0"/>
      </c:catAx>
      <c:valAx>
        <c:axId val="388211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6830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13845923"/>
        <c:axId val="57504444"/>
      </c:lineChart>
      <c:catAx>
        <c:axId val="13845923"/>
        <c:scaling>
          <c:orientation val="minMax"/>
        </c:scaling>
        <c:axPos val="b"/>
        <c:majorGridlines/>
        <c:delete val="1"/>
        <c:majorTickMark val="out"/>
        <c:minorTickMark val="none"/>
        <c:tickLblPos val="nextTo"/>
        <c:crossAx val="57504444"/>
        <c:crosses val="autoZero"/>
        <c:auto val="1"/>
        <c:lblOffset val="100"/>
        <c:tickMarkSkip val="12"/>
        <c:noMultiLvlLbl val="0"/>
      </c:catAx>
      <c:valAx>
        <c:axId val="5750444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459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numLit>
          </c:val>
          <c:smooth val="0"/>
        </c:ser>
        <c:axId val="47777949"/>
        <c:axId val="27348358"/>
      </c:lineChart>
      <c:catAx>
        <c:axId val="47777949"/>
        <c:scaling>
          <c:orientation val="minMax"/>
        </c:scaling>
        <c:axPos val="b"/>
        <c:majorGridlines/>
        <c:delete val="1"/>
        <c:majorTickMark val="out"/>
        <c:minorTickMark val="none"/>
        <c:tickLblPos val="nextTo"/>
        <c:crossAx val="27348358"/>
        <c:crosses val="autoZero"/>
        <c:auto val="1"/>
        <c:lblOffset val="100"/>
        <c:tickMarkSkip val="12"/>
        <c:noMultiLvlLbl val="0"/>
      </c:catAx>
      <c:valAx>
        <c:axId val="273483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7779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numLit>
          </c:val>
          <c:smooth val="0"/>
        </c:ser>
        <c:axId val="44808631"/>
        <c:axId val="624496"/>
      </c:lineChart>
      <c:catAx>
        <c:axId val="44808631"/>
        <c:scaling>
          <c:orientation val="minMax"/>
        </c:scaling>
        <c:axPos val="b"/>
        <c:majorGridlines/>
        <c:delete val="1"/>
        <c:majorTickMark val="out"/>
        <c:minorTickMark val="none"/>
        <c:tickLblPos val="nextTo"/>
        <c:crossAx val="624496"/>
        <c:crosses val="autoZero"/>
        <c:auto val="1"/>
        <c:lblOffset val="100"/>
        <c:tickMarkSkip val="12"/>
        <c:noMultiLvlLbl val="0"/>
      </c:catAx>
      <c:valAx>
        <c:axId val="62449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8086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numLit>
          </c:val>
          <c:smooth val="0"/>
        </c:ser>
        <c:axId val="5620465"/>
        <c:axId val="50584186"/>
      </c:lineChart>
      <c:catAx>
        <c:axId val="5620465"/>
        <c:scaling>
          <c:orientation val="minMax"/>
        </c:scaling>
        <c:axPos val="b"/>
        <c:majorGridlines/>
        <c:delete val="1"/>
        <c:majorTickMark val="out"/>
        <c:minorTickMark val="none"/>
        <c:tickLblPos val="nextTo"/>
        <c:crossAx val="50584186"/>
        <c:crosses val="autoZero"/>
        <c:auto val="1"/>
        <c:lblOffset val="100"/>
        <c:tickMarkSkip val="12"/>
        <c:noMultiLvlLbl val="0"/>
      </c:catAx>
      <c:valAx>
        <c:axId val="5058418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204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numLit>
          </c:val>
          <c:smooth val="0"/>
        </c:ser>
        <c:axId val="52604491"/>
        <c:axId val="3678372"/>
      </c:lineChart>
      <c:catAx>
        <c:axId val="52604491"/>
        <c:scaling>
          <c:orientation val="minMax"/>
        </c:scaling>
        <c:axPos val="b"/>
        <c:majorGridlines/>
        <c:delete val="1"/>
        <c:majorTickMark val="out"/>
        <c:minorTickMark val="none"/>
        <c:tickLblPos val="nextTo"/>
        <c:crossAx val="3678372"/>
        <c:crosses val="autoZero"/>
        <c:auto val="1"/>
        <c:lblOffset val="100"/>
        <c:tickMarkSkip val="12"/>
        <c:noMultiLvlLbl val="0"/>
      </c:catAx>
      <c:valAx>
        <c:axId val="3678372"/>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6044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Gebrauchsgüterproduzenten</a:t>
            </a:r>
          </a:p>
        </c:rich>
      </c:tx>
      <c:layout/>
      <c:spPr>
        <a:noFill/>
        <a:ln>
          <a:noFill/>
        </a:ln>
      </c:spPr>
    </c:title>
    <c:plotArea>
      <c:layout>
        <c:manualLayout>
          <c:xMode val="edge"/>
          <c:yMode val="edge"/>
          <c:x val="0"/>
          <c:y val="0.12325"/>
          <c:w val="0.96225"/>
          <c:h val="0.825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'Graf2(2)'!$C$74:$C$109</c:f>
              <c:numCache>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numCache>
            </c:numRef>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'Graf2(2)'!$D$74:$D$109</c:f>
              <c:numCache>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numCache>
            </c:numRef>
          </c:val>
          <c:smooth val="0"/>
        </c:ser>
        <c:axId val="33105349"/>
        <c:axId val="29512686"/>
      </c:lineChart>
      <c:catAx>
        <c:axId val="33105349"/>
        <c:scaling>
          <c:orientation val="minMax"/>
        </c:scaling>
        <c:axPos val="b"/>
        <c:majorGridlines/>
        <c:delete val="1"/>
        <c:majorTickMark val="out"/>
        <c:minorTickMark val="none"/>
        <c:tickLblPos val="nextTo"/>
        <c:crossAx val="29512686"/>
        <c:crosses val="autoZero"/>
        <c:auto val="1"/>
        <c:lblOffset val="100"/>
        <c:tickMarkSkip val="12"/>
        <c:noMultiLvlLbl val="0"/>
      </c:catAx>
      <c:valAx>
        <c:axId val="29512686"/>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1053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Verbrauchsgüterproduzenten</a:t>
            </a:r>
          </a:p>
        </c:rich>
      </c:tx>
      <c:layout/>
      <c:spPr>
        <a:noFill/>
        <a:ln>
          <a:noFill/>
        </a:ln>
      </c:spPr>
    </c:title>
    <c:plotArea>
      <c:layout>
        <c:manualLayout>
          <c:xMode val="edge"/>
          <c:yMode val="edge"/>
          <c:x val="0"/>
          <c:y val="0.12025"/>
          <c:w val="0.9685"/>
          <c:h val="0.828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'Graf2(2)'!$E$74:$E$109</c:f>
              <c:numCache>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'Graf2(2)'!$F$74:$F$109</c:f>
              <c:numCache>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numCache>
            </c:numRef>
          </c:val>
          <c:smooth val="0"/>
        </c:ser>
        <c:axId val="64287583"/>
        <c:axId val="41717336"/>
      </c:lineChart>
      <c:catAx>
        <c:axId val="64287583"/>
        <c:scaling>
          <c:orientation val="minMax"/>
        </c:scaling>
        <c:axPos val="b"/>
        <c:majorGridlines/>
        <c:delete val="1"/>
        <c:majorTickMark val="out"/>
        <c:minorTickMark val="none"/>
        <c:tickLblPos val="nextTo"/>
        <c:crossAx val="41717336"/>
        <c:crosses val="autoZero"/>
        <c:auto val="1"/>
        <c:lblOffset val="100"/>
        <c:tickMarkSkip val="12"/>
        <c:noMultiLvlLbl val="0"/>
      </c:catAx>
      <c:valAx>
        <c:axId val="41717336"/>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2875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39911705"/>
        <c:axId val="23661026"/>
      </c:lineChart>
      <c:catAx>
        <c:axId val="39911705"/>
        <c:scaling>
          <c:orientation val="minMax"/>
        </c:scaling>
        <c:axPos val="b"/>
        <c:majorGridlines/>
        <c:delete val="1"/>
        <c:majorTickMark val="out"/>
        <c:minorTickMark val="none"/>
        <c:tickLblPos val="nextTo"/>
        <c:crossAx val="23661026"/>
        <c:crosses val="autoZero"/>
        <c:auto val="1"/>
        <c:lblOffset val="100"/>
        <c:tickMarkSkip val="12"/>
        <c:noMultiLvlLbl val="0"/>
      </c:catAx>
      <c:valAx>
        <c:axId val="2366102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9117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324667"/>
        <c:axId val="63377684"/>
      </c:lineChart>
      <c:catAx>
        <c:axId val="44324667"/>
        <c:scaling>
          <c:orientation val="minMax"/>
        </c:scaling>
        <c:axPos val="b"/>
        <c:majorGridlines/>
        <c:delete val="1"/>
        <c:majorTickMark val="out"/>
        <c:minorTickMark val="none"/>
        <c:tickLblPos val="none"/>
        <c:crossAx val="63377684"/>
        <c:crosses val="autoZero"/>
        <c:auto val="1"/>
        <c:lblOffset val="100"/>
        <c:tickMarkSkip val="12"/>
        <c:noMultiLvlLbl val="0"/>
      </c:catAx>
      <c:valAx>
        <c:axId val="6337768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246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Graf3!#REF!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11622643"/>
        <c:axId val="37494924"/>
      </c:lineChart>
      <c:catAx>
        <c:axId val="11622643"/>
        <c:scaling>
          <c:orientation val="minMax"/>
        </c:scaling>
        <c:axPos val="b"/>
        <c:majorGridlines/>
        <c:delete val="1"/>
        <c:majorTickMark val="out"/>
        <c:minorTickMark val="none"/>
        <c:tickLblPos val="nextTo"/>
        <c:crossAx val="37494924"/>
        <c:crosses val="autoZero"/>
        <c:auto val="1"/>
        <c:lblOffset val="100"/>
        <c:tickMarkSkip val="12"/>
        <c:noMultiLvlLbl val="0"/>
      </c:catAx>
      <c:valAx>
        <c:axId val="3749492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6226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09997"/>
        <c:axId val="17189974"/>
      </c:lineChart>
      <c:catAx>
        <c:axId val="1909997"/>
        <c:scaling>
          <c:orientation val="minMax"/>
        </c:scaling>
        <c:axPos val="b"/>
        <c:majorGridlines/>
        <c:delete val="1"/>
        <c:majorTickMark val="out"/>
        <c:minorTickMark val="none"/>
        <c:tickLblPos val="nextTo"/>
        <c:crossAx val="17189974"/>
        <c:crosses val="autoZero"/>
        <c:auto val="1"/>
        <c:lblOffset val="100"/>
        <c:tickMarkSkip val="12"/>
        <c:noMultiLvlLbl val="0"/>
      </c:catAx>
      <c:valAx>
        <c:axId val="1718997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99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492039"/>
        <c:axId val="50210624"/>
      </c:lineChart>
      <c:catAx>
        <c:axId val="20492039"/>
        <c:scaling>
          <c:orientation val="minMax"/>
        </c:scaling>
        <c:axPos val="b"/>
        <c:majorGridlines/>
        <c:delete val="1"/>
        <c:majorTickMark val="out"/>
        <c:minorTickMark val="none"/>
        <c:tickLblPos val="nextTo"/>
        <c:crossAx val="50210624"/>
        <c:crosses val="autoZero"/>
        <c:auto val="1"/>
        <c:lblOffset val="100"/>
        <c:tickMarkSkip val="12"/>
        <c:noMultiLvlLbl val="0"/>
      </c:catAx>
      <c:valAx>
        <c:axId val="5021062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4920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242433"/>
        <c:axId val="40528714"/>
      </c:lineChart>
      <c:catAx>
        <c:axId val="49242433"/>
        <c:scaling>
          <c:orientation val="minMax"/>
        </c:scaling>
        <c:axPos val="b"/>
        <c:majorGridlines/>
        <c:delete val="1"/>
        <c:majorTickMark val="out"/>
        <c:minorTickMark val="none"/>
        <c:tickLblPos val="nextTo"/>
        <c:crossAx val="40528714"/>
        <c:crosses val="autoZero"/>
        <c:auto val="1"/>
        <c:lblOffset val="100"/>
        <c:tickMarkSkip val="12"/>
        <c:noMultiLvlLbl val="0"/>
      </c:catAx>
      <c:valAx>
        <c:axId val="4052871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2424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numLit>
          </c:val>
          <c:smooth val="0"/>
        </c:ser>
        <c:axId val="29214107"/>
        <c:axId val="61600372"/>
      </c:lineChart>
      <c:catAx>
        <c:axId val="29214107"/>
        <c:scaling>
          <c:orientation val="minMax"/>
        </c:scaling>
        <c:axPos val="b"/>
        <c:majorGridlines/>
        <c:delete val="1"/>
        <c:majorTickMark val="out"/>
        <c:minorTickMark val="none"/>
        <c:tickLblPos val="nextTo"/>
        <c:crossAx val="61600372"/>
        <c:crosses val="autoZero"/>
        <c:auto val="1"/>
        <c:lblOffset val="100"/>
        <c:tickMarkSkip val="12"/>
        <c:noMultiLvlLbl val="0"/>
      </c:catAx>
      <c:valAx>
        <c:axId val="61600372"/>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92141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3528245"/>
        <c:axId val="33318750"/>
      </c:lineChart>
      <c:catAx>
        <c:axId val="335282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318750"/>
        <c:crosses val="autoZero"/>
        <c:auto val="1"/>
        <c:lblOffset val="100"/>
        <c:tickMarkSkip val="12"/>
        <c:noMultiLvlLbl val="0"/>
      </c:catAx>
      <c:valAx>
        <c:axId val="333187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5282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31433295"/>
        <c:axId val="14464200"/>
      </c:lineChart>
      <c:catAx>
        <c:axId val="31433295"/>
        <c:scaling>
          <c:orientation val="minMax"/>
        </c:scaling>
        <c:axPos val="b"/>
        <c:majorGridlines/>
        <c:delete val="1"/>
        <c:majorTickMark val="out"/>
        <c:minorTickMark val="none"/>
        <c:tickLblPos val="none"/>
        <c:crossAx val="14464200"/>
        <c:crosses val="autoZero"/>
        <c:auto val="1"/>
        <c:lblOffset val="100"/>
        <c:tickMarkSkip val="12"/>
        <c:noMultiLvlLbl val="0"/>
      </c:catAx>
      <c:valAx>
        <c:axId val="144642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4332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068937"/>
        <c:axId val="30749522"/>
      </c:lineChart>
      <c:catAx>
        <c:axId val="63068937"/>
        <c:scaling>
          <c:orientation val="minMax"/>
        </c:scaling>
        <c:axPos val="b"/>
        <c:majorGridlines/>
        <c:delete val="1"/>
        <c:majorTickMark val="out"/>
        <c:minorTickMark val="none"/>
        <c:tickLblPos val="none"/>
        <c:crossAx val="30749522"/>
        <c:crosses val="autoZero"/>
        <c:auto val="1"/>
        <c:lblOffset val="100"/>
        <c:tickMarkSkip val="12"/>
        <c:noMultiLvlLbl val="0"/>
      </c:catAx>
      <c:valAx>
        <c:axId val="307495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689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8310243"/>
        <c:axId val="7683324"/>
      </c:lineChart>
      <c:catAx>
        <c:axId val="83102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683324"/>
        <c:crosses val="autoZero"/>
        <c:auto val="1"/>
        <c:lblOffset val="100"/>
        <c:tickMarkSkip val="12"/>
        <c:noMultiLvlLbl val="0"/>
      </c:catAx>
      <c:valAx>
        <c:axId val="76833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1024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041053"/>
        <c:axId val="18369478"/>
      </c:lineChart>
      <c:catAx>
        <c:axId val="2041053"/>
        <c:scaling>
          <c:orientation val="minMax"/>
        </c:scaling>
        <c:axPos val="b"/>
        <c:majorGridlines/>
        <c:delete val="1"/>
        <c:majorTickMark val="out"/>
        <c:minorTickMark val="none"/>
        <c:tickLblPos val="none"/>
        <c:crossAx val="18369478"/>
        <c:crosses val="autoZero"/>
        <c:auto val="1"/>
        <c:lblOffset val="100"/>
        <c:tickMarkSkip val="12"/>
        <c:noMultiLvlLbl val="0"/>
      </c:catAx>
      <c:valAx>
        <c:axId val="183694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410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107575"/>
        <c:axId val="11532720"/>
      </c:lineChart>
      <c:catAx>
        <c:axId val="31107575"/>
        <c:scaling>
          <c:orientation val="minMax"/>
        </c:scaling>
        <c:axPos val="b"/>
        <c:majorGridlines/>
        <c:delete val="1"/>
        <c:majorTickMark val="out"/>
        <c:minorTickMark val="none"/>
        <c:tickLblPos val="none"/>
        <c:crossAx val="11532720"/>
        <c:crosses val="autoZero"/>
        <c:auto val="1"/>
        <c:lblOffset val="100"/>
        <c:tickMarkSkip val="12"/>
        <c:noMultiLvlLbl val="0"/>
      </c:catAx>
      <c:valAx>
        <c:axId val="1153272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075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6685617"/>
        <c:axId val="61735098"/>
      </c:lineChart>
      <c:catAx>
        <c:axId val="366856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735098"/>
        <c:crosses val="autoZero"/>
        <c:auto val="1"/>
        <c:lblOffset val="100"/>
        <c:tickMarkSkip val="12"/>
        <c:noMultiLvlLbl val="0"/>
      </c:catAx>
      <c:valAx>
        <c:axId val="617350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8561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5493719"/>
        <c:axId val="51008016"/>
      </c:lineChart>
      <c:catAx>
        <c:axId val="35493719"/>
        <c:scaling>
          <c:orientation val="minMax"/>
        </c:scaling>
        <c:axPos val="b"/>
        <c:majorGridlines/>
        <c:delete val="1"/>
        <c:majorTickMark val="out"/>
        <c:minorTickMark val="none"/>
        <c:tickLblPos val="none"/>
        <c:crossAx val="51008016"/>
        <c:crosses val="autoZero"/>
        <c:auto val="1"/>
        <c:lblOffset val="100"/>
        <c:tickMarkSkip val="12"/>
        <c:noMultiLvlLbl val="0"/>
      </c:catAx>
      <c:valAx>
        <c:axId val="510080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4937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8744971"/>
        <c:axId val="34487012"/>
      </c:lineChart>
      <c:catAx>
        <c:axId val="18744971"/>
        <c:scaling>
          <c:orientation val="minMax"/>
        </c:scaling>
        <c:axPos val="b"/>
        <c:majorGridlines/>
        <c:delete val="1"/>
        <c:majorTickMark val="out"/>
        <c:minorTickMark val="none"/>
        <c:tickLblPos val="none"/>
        <c:crossAx val="34487012"/>
        <c:crosses val="autoZero"/>
        <c:auto val="1"/>
        <c:lblOffset val="100"/>
        <c:tickMarkSkip val="12"/>
        <c:noMultiLvlLbl val="0"/>
      </c:catAx>
      <c:valAx>
        <c:axId val="344870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449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947653"/>
        <c:axId val="41984558"/>
      </c:lineChart>
      <c:catAx>
        <c:axId val="41947653"/>
        <c:scaling>
          <c:orientation val="minMax"/>
        </c:scaling>
        <c:axPos val="b"/>
        <c:majorGridlines/>
        <c:delete val="1"/>
        <c:majorTickMark val="out"/>
        <c:minorTickMark val="none"/>
        <c:tickLblPos val="none"/>
        <c:crossAx val="41984558"/>
        <c:crosses val="autoZero"/>
        <c:auto val="1"/>
        <c:lblOffset val="100"/>
        <c:tickMarkSkip val="12"/>
        <c:noMultiLvlLbl val="0"/>
      </c:catAx>
      <c:valAx>
        <c:axId val="4198455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9476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2316703"/>
        <c:axId val="45306008"/>
      </c:lineChart>
      <c:catAx>
        <c:axId val="423167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306008"/>
        <c:crosses val="autoZero"/>
        <c:auto val="1"/>
        <c:lblOffset val="100"/>
        <c:tickMarkSkip val="12"/>
        <c:noMultiLvlLbl val="0"/>
      </c:catAx>
      <c:valAx>
        <c:axId val="453060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31670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100889"/>
        <c:axId val="45908002"/>
      </c:lineChart>
      <c:catAx>
        <c:axId val="5100889"/>
        <c:scaling>
          <c:orientation val="minMax"/>
        </c:scaling>
        <c:axPos val="b"/>
        <c:majorGridlines/>
        <c:delete val="1"/>
        <c:majorTickMark val="out"/>
        <c:minorTickMark val="none"/>
        <c:tickLblPos val="none"/>
        <c:crossAx val="45908002"/>
        <c:crosses val="autoZero"/>
        <c:auto val="1"/>
        <c:lblOffset val="100"/>
        <c:tickMarkSkip val="12"/>
        <c:noMultiLvlLbl val="0"/>
      </c:catAx>
      <c:valAx>
        <c:axId val="459080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008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518835"/>
        <c:axId val="27560652"/>
      </c:lineChart>
      <c:catAx>
        <c:axId val="10518835"/>
        <c:scaling>
          <c:orientation val="minMax"/>
        </c:scaling>
        <c:axPos val="b"/>
        <c:majorGridlines/>
        <c:delete val="1"/>
        <c:majorTickMark val="out"/>
        <c:minorTickMark val="none"/>
        <c:tickLblPos val="none"/>
        <c:crossAx val="27560652"/>
        <c:crosses val="autoZero"/>
        <c:auto val="1"/>
        <c:lblOffset val="100"/>
        <c:tickMarkSkip val="12"/>
        <c:noMultiLvlLbl val="0"/>
      </c:catAx>
      <c:valAx>
        <c:axId val="2756065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51883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46719277"/>
        <c:axId val="17820310"/>
      </c:lineChart>
      <c:catAx>
        <c:axId val="467192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820310"/>
        <c:crosses val="autoZero"/>
        <c:auto val="1"/>
        <c:lblOffset val="100"/>
        <c:tickMarkSkip val="12"/>
        <c:noMultiLvlLbl val="0"/>
      </c:catAx>
      <c:valAx>
        <c:axId val="178203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71927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26165063"/>
        <c:axId val="34158976"/>
      </c:lineChart>
      <c:catAx>
        <c:axId val="26165063"/>
        <c:scaling>
          <c:orientation val="minMax"/>
        </c:scaling>
        <c:axPos val="b"/>
        <c:majorGridlines/>
        <c:delete val="1"/>
        <c:majorTickMark val="out"/>
        <c:minorTickMark val="none"/>
        <c:tickLblPos val="none"/>
        <c:crossAx val="34158976"/>
        <c:crosses val="autoZero"/>
        <c:auto val="1"/>
        <c:lblOffset val="100"/>
        <c:tickMarkSkip val="12"/>
        <c:noMultiLvlLbl val="0"/>
      </c:catAx>
      <c:valAx>
        <c:axId val="341589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650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995329"/>
        <c:axId val="15413642"/>
      </c:lineChart>
      <c:catAx>
        <c:axId val="38995329"/>
        <c:scaling>
          <c:orientation val="minMax"/>
        </c:scaling>
        <c:axPos val="b"/>
        <c:majorGridlines/>
        <c:delete val="1"/>
        <c:majorTickMark val="out"/>
        <c:minorTickMark val="none"/>
        <c:tickLblPos val="none"/>
        <c:crossAx val="15413642"/>
        <c:crosses val="autoZero"/>
        <c:auto val="1"/>
        <c:lblOffset val="100"/>
        <c:tickMarkSkip val="12"/>
        <c:noMultiLvlLbl val="0"/>
      </c:catAx>
      <c:valAx>
        <c:axId val="1541364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99532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4505051"/>
        <c:axId val="40545460"/>
      </c:lineChart>
      <c:catAx>
        <c:axId val="45050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545460"/>
        <c:crosses val="autoZero"/>
        <c:auto val="1"/>
        <c:lblOffset val="100"/>
        <c:tickMarkSkip val="12"/>
        <c:noMultiLvlLbl val="0"/>
      </c:catAx>
      <c:valAx>
        <c:axId val="405454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505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29364821"/>
        <c:axId val="62956798"/>
      </c:lineChart>
      <c:catAx>
        <c:axId val="29364821"/>
        <c:scaling>
          <c:orientation val="minMax"/>
        </c:scaling>
        <c:axPos val="b"/>
        <c:majorGridlines/>
        <c:delete val="1"/>
        <c:majorTickMark val="out"/>
        <c:minorTickMark val="none"/>
        <c:tickLblPos val="none"/>
        <c:crossAx val="62956798"/>
        <c:crosses val="autoZero"/>
        <c:auto val="1"/>
        <c:lblOffset val="100"/>
        <c:tickMarkSkip val="12"/>
        <c:noMultiLvlLbl val="0"/>
      </c:catAx>
      <c:valAx>
        <c:axId val="629567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648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418961"/>
        <c:axId val="38008602"/>
      </c:lineChart>
      <c:catAx>
        <c:axId val="56418961"/>
        <c:scaling>
          <c:orientation val="minMax"/>
        </c:scaling>
        <c:axPos val="b"/>
        <c:majorGridlines/>
        <c:delete val="1"/>
        <c:majorTickMark val="out"/>
        <c:minorTickMark val="none"/>
        <c:tickLblPos val="none"/>
        <c:crossAx val="38008602"/>
        <c:crosses val="autoZero"/>
        <c:auto val="1"/>
        <c:lblOffset val="100"/>
        <c:tickMarkSkip val="12"/>
        <c:noMultiLvlLbl val="0"/>
      </c:catAx>
      <c:valAx>
        <c:axId val="380086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4189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740271"/>
        <c:axId val="66335848"/>
      </c:lineChart>
      <c:catAx>
        <c:axId val="29740271"/>
        <c:scaling>
          <c:orientation val="minMax"/>
        </c:scaling>
        <c:axPos val="b"/>
        <c:majorGridlines/>
        <c:delete val="1"/>
        <c:majorTickMark val="out"/>
        <c:minorTickMark val="none"/>
        <c:tickLblPos val="none"/>
        <c:crossAx val="66335848"/>
        <c:crosses val="autoZero"/>
        <c:auto val="1"/>
        <c:lblOffset val="100"/>
        <c:tickMarkSkip val="12"/>
        <c:noMultiLvlLbl val="0"/>
      </c:catAx>
      <c:valAx>
        <c:axId val="6633584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7402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60151721"/>
        <c:axId val="4494578"/>
      </c:lineChart>
      <c:catAx>
        <c:axId val="601517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94578"/>
        <c:crosses val="autoZero"/>
        <c:auto val="1"/>
        <c:lblOffset val="100"/>
        <c:tickMarkSkip val="12"/>
        <c:noMultiLvlLbl val="0"/>
      </c:catAx>
      <c:valAx>
        <c:axId val="44945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15172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40451203"/>
        <c:axId val="28516508"/>
      </c:lineChart>
      <c:catAx>
        <c:axId val="40451203"/>
        <c:scaling>
          <c:orientation val="minMax"/>
        </c:scaling>
        <c:axPos val="b"/>
        <c:majorGridlines/>
        <c:delete val="1"/>
        <c:majorTickMark val="out"/>
        <c:minorTickMark val="none"/>
        <c:tickLblPos val="none"/>
        <c:crossAx val="28516508"/>
        <c:crosses val="autoZero"/>
        <c:auto val="1"/>
        <c:lblOffset val="100"/>
        <c:tickMarkSkip val="12"/>
        <c:noMultiLvlLbl val="0"/>
      </c:catAx>
      <c:valAx>
        <c:axId val="285165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51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321981"/>
        <c:axId val="28135782"/>
      </c:lineChart>
      <c:catAx>
        <c:axId val="55321981"/>
        <c:scaling>
          <c:orientation val="minMax"/>
        </c:scaling>
        <c:axPos val="b"/>
        <c:majorGridlines/>
        <c:delete val="1"/>
        <c:majorTickMark val="out"/>
        <c:minorTickMark val="none"/>
        <c:tickLblPos val="none"/>
        <c:crossAx val="28135782"/>
        <c:crosses val="autoZero"/>
        <c:auto val="1"/>
        <c:lblOffset val="100"/>
        <c:tickMarkSkip val="12"/>
        <c:noMultiLvlLbl val="0"/>
      </c:catAx>
      <c:valAx>
        <c:axId val="2813578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3219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51895447"/>
        <c:axId val="64405840"/>
      </c:lineChart>
      <c:catAx>
        <c:axId val="5189544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405840"/>
        <c:crosses val="autoZero"/>
        <c:auto val="1"/>
        <c:lblOffset val="100"/>
        <c:tickMarkSkip val="12"/>
        <c:noMultiLvlLbl val="0"/>
      </c:catAx>
      <c:valAx>
        <c:axId val="644058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9544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42781649"/>
        <c:axId val="49490522"/>
      </c:lineChart>
      <c:catAx>
        <c:axId val="42781649"/>
        <c:scaling>
          <c:orientation val="minMax"/>
        </c:scaling>
        <c:axPos val="b"/>
        <c:majorGridlines/>
        <c:delete val="1"/>
        <c:majorTickMark val="out"/>
        <c:minorTickMark val="none"/>
        <c:tickLblPos val="none"/>
        <c:crossAx val="49490522"/>
        <c:crosses val="autoZero"/>
        <c:auto val="1"/>
        <c:lblOffset val="100"/>
        <c:tickMarkSkip val="12"/>
        <c:noMultiLvlLbl val="0"/>
      </c:catAx>
      <c:valAx>
        <c:axId val="494905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816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61515"/>
        <c:axId val="49309316"/>
      </c:lineChart>
      <c:catAx>
        <c:axId val="42761515"/>
        <c:scaling>
          <c:orientation val="minMax"/>
        </c:scaling>
        <c:axPos val="b"/>
        <c:majorGridlines/>
        <c:delete val="1"/>
        <c:majorTickMark val="out"/>
        <c:minorTickMark val="none"/>
        <c:tickLblPos val="none"/>
        <c:crossAx val="49309316"/>
        <c:crosses val="autoZero"/>
        <c:auto val="1"/>
        <c:lblOffset val="100"/>
        <c:tickMarkSkip val="12"/>
        <c:noMultiLvlLbl val="0"/>
      </c:catAx>
      <c:valAx>
        <c:axId val="4930931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615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41130661"/>
        <c:axId val="34631630"/>
      </c:lineChart>
      <c:catAx>
        <c:axId val="411306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631630"/>
        <c:crosses val="autoZero"/>
        <c:auto val="1"/>
        <c:lblOffset val="100"/>
        <c:tickMarkSkip val="12"/>
        <c:noMultiLvlLbl val="0"/>
      </c:catAx>
      <c:valAx>
        <c:axId val="3463163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13066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43249215"/>
        <c:axId val="53698616"/>
      </c:lineChart>
      <c:catAx>
        <c:axId val="43249215"/>
        <c:scaling>
          <c:orientation val="minMax"/>
        </c:scaling>
        <c:axPos val="b"/>
        <c:majorGridlines/>
        <c:delete val="1"/>
        <c:majorTickMark val="out"/>
        <c:minorTickMark val="none"/>
        <c:tickLblPos val="none"/>
        <c:crossAx val="53698616"/>
        <c:crosses val="autoZero"/>
        <c:auto val="1"/>
        <c:lblOffset val="100"/>
        <c:tickMarkSkip val="12"/>
        <c:noMultiLvlLbl val="0"/>
      </c:catAx>
      <c:valAx>
        <c:axId val="536986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492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3525497"/>
        <c:axId val="54620610"/>
      </c:lineChart>
      <c:catAx>
        <c:axId val="13525497"/>
        <c:scaling>
          <c:orientation val="minMax"/>
        </c:scaling>
        <c:axPos val="b"/>
        <c:majorGridlines/>
        <c:delete val="1"/>
        <c:majorTickMark val="out"/>
        <c:minorTickMark val="none"/>
        <c:tickLblPos val="none"/>
        <c:crossAx val="54620610"/>
        <c:crosses val="autoZero"/>
        <c:auto val="1"/>
        <c:lblOffset val="100"/>
        <c:tickMarkSkip val="12"/>
        <c:noMultiLvlLbl val="0"/>
      </c:catAx>
      <c:valAx>
        <c:axId val="5462061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5254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533099"/>
        <c:axId val="58797892"/>
      </c:lineChart>
      <c:catAx>
        <c:axId val="65330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797892"/>
        <c:crosses val="autoZero"/>
        <c:auto val="1"/>
        <c:lblOffset val="100"/>
        <c:tickMarkSkip val="12"/>
        <c:noMultiLvlLbl val="0"/>
      </c:catAx>
      <c:valAx>
        <c:axId val="587978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309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1823443"/>
        <c:axId val="62193260"/>
      </c:lineChart>
      <c:catAx>
        <c:axId val="218234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193260"/>
        <c:crosses val="autoZero"/>
        <c:auto val="1"/>
        <c:lblOffset val="100"/>
        <c:tickMarkSkip val="12"/>
        <c:noMultiLvlLbl val="0"/>
      </c:catAx>
      <c:valAx>
        <c:axId val="621932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2344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2868429"/>
        <c:axId val="4489270"/>
      </c:lineChart>
      <c:catAx>
        <c:axId val="22868429"/>
        <c:scaling>
          <c:orientation val="minMax"/>
        </c:scaling>
        <c:axPos val="b"/>
        <c:majorGridlines/>
        <c:delete val="1"/>
        <c:majorTickMark val="out"/>
        <c:minorTickMark val="none"/>
        <c:tickLblPos val="none"/>
        <c:crossAx val="4489270"/>
        <c:crosses val="autoZero"/>
        <c:auto val="1"/>
        <c:lblOffset val="100"/>
        <c:tickMarkSkip val="12"/>
        <c:noMultiLvlLbl val="0"/>
      </c:catAx>
      <c:valAx>
        <c:axId val="44892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8684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40403431"/>
        <c:axId val="28086560"/>
      </c:lineChart>
      <c:catAx>
        <c:axId val="40403431"/>
        <c:scaling>
          <c:orientation val="minMax"/>
        </c:scaling>
        <c:axPos val="b"/>
        <c:majorGridlines/>
        <c:delete val="1"/>
        <c:majorTickMark val="out"/>
        <c:minorTickMark val="none"/>
        <c:tickLblPos val="none"/>
        <c:crossAx val="28086560"/>
        <c:crosses val="autoZero"/>
        <c:auto val="1"/>
        <c:lblOffset val="100"/>
        <c:tickMarkSkip val="12"/>
        <c:noMultiLvlLbl val="0"/>
      </c:catAx>
      <c:valAx>
        <c:axId val="280865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034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1452449"/>
        <c:axId val="60418858"/>
      </c:lineChart>
      <c:catAx>
        <c:axId val="514524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418858"/>
        <c:crosses val="autoZero"/>
        <c:auto val="1"/>
        <c:lblOffset val="100"/>
        <c:tickMarkSkip val="12"/>
        <c:noMultiLvlLbl val="0"/>
      </c:catAx>
      <c:valAx>
        <c:axId val="604188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45244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6898811"/>
        <c:axId val="62089300"/>
      </c:lineChart>
      <c:catAx>
        <c:axId val="6898811"/>
        <c:scaling>
          <c:orientation val="minMax"/>
        </c:scaling>
        <c:axPos val="b"/>
        <c:majorGridlines/>
        <c:delete val="1"/>
        <c:majorTickMark val="out"/>
        <c:minorTickMark val="none"/>
        <c:tickLblPos val="none"/>
        <c:crossAx val="62089300"/>
        <c:crosses val="autoZero"/>
        <c:auto val="1"/>
        <c:lblOffset val="100"/>
        <c:tickMarkSkip val="12"/>
        <c:noMultiLvlLbl val="0"/>
      </c:catAx>
      <c:valAx>
        <c:axId val="620893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8988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21932789"/>
        <c:axId val="63177374"/>
      </c:lineChart>
      <c:catAx>
        <c:axId val="21932789"/>
        <c:scaling>
          <c:orientation val="minMax"/>
        </c:scaling>
        <c:axPos val="b"/>
        <c:majorGridlines/>
        <c:delete val="1"/>
        <c:majorTickMark val="out"/>
        <c:minorTickMark val="none"/>
        <c:tickLblPos val="none"/>
        <c:crossAx val="63177374"/>
        <c:crosses val="autoZero"/>
        <c:auto val="1"/>
        <c:lblOffset val="100"/>
        <c:tickMarkSkip val="12"/>
        <c:noMultiLvlLbl val="0"/>
      </c:catAx>
      <c:valAx>
        <c:axId val="631773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9327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1725455"/>
        <c:axId val="17093640"/>
      </c:lineChart>
      <c:catAx>
        <c:axId val="317254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093640"/>
        <c:crosses val="autoZero"/>
        <c:auto val="1"/>
        <c:lblOffset val="100"/>
        <c:tickMarkSkip val="12"/>
        <c:noMultiLvlLbl val="0"/>
      </c:catAx>
      <c:valAx>
        <c:axId val="170936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254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19625033"/>
        <c:axId val="42407570"/>
      </c:lineChart>
      <c:catAx>
        <c:axId val="19625033"/>
        <c:scaling>
          <c:orientation val="minMax"/>
        </c:scaling>
        <c:axPos val="b"/>
        <c:majorGridlines/>
        <c:delete val="1"/>
        <c:majorTickMark val="out"/>
        <c:minorTickMark val="none"/>
        <c:tickLblPos val="none"/>
        <c:crossAx val="42407570"/>
        <c:crosses val="autoZero"/>
        <c:auto val="1"/>
        <c:lblOffset val="100"/>
        <c:tickMarkSkip val="12"/>
        <c:noMultiLvlLbl val="0"/>
      </c:catAx>
      <c:valAx>
        <c:axId val="424075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6250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46123811"/>
        <c:axId val="12461116"/>
      </c:lineChart>
      <c:catAx>
        <c:axId val="46123811"/>
        <c:scaling>
          <c:orientation val="minMax"/>
        </c:scaling>
        <c:axPos val="b"/>
        <c:majorGridlines/>
        <c:delete val="1"/>
        <c:majorTickMark val="out"/>
        <c:minorTickMark val="none"/>
        <c:tickLblPos val="none"/>
        <c:crossAx val="12461116"/>
        <c:crosses val="autoZero"/>
        <c:auto val="1"/>
        <c:lblOffset val="100"/>
        <c:tickMarkSkip val="12"/>
        <c:noMultiLvlLbl val="0"/>
      </c:catAx>
      <c:valAx>
        <c:axId val="1246111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1238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45041181"/>
        <c:axId val="2717446"/>
      </c:lineChart>
      <c:catAx>
        <c:axId val="450411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17446"/>
        <c:crosses val="autoZero"/>
        <c:auto val="1"/>
        <c:lblOffset val="100"/>
        <c:tickMarkSkip val="12"/>
        <c:noMultiLvlLbl val="0"/>
      </c:catAx>
      <c:valAx>
        <c:axId val="27174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4118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9418981"/>
        <c:axId val="65008782"/>
      </c:lineChart>
      <c:catAx>
        <c:axId val="59418981"/>
        <c:scaling>
          <c:orientation val="minMax"/>
        </c:scaling>
        <c:axPos val="b"/>
        <c:majorGridlines/>
        <c:delete val="1"/>
        <c:majorTickMark val="out"/>
        <c:minorTickMark val="none"/>
        <c:tickLblPos val="none"/>
        <c:crossAx val="65008782"/>
        <c:crosses val="autoZero"/>
        <c:auto val="1"/>
        <c:lblOffset val="100"/>
        <c:tickMarkSkip val="12"/>
        <c:noMultiLvlLbl val="0"/>
      </c:catAx>
      <c:valAx>
        <c:axId val="650087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4189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24457015"/>
        <c:axId val="18786544"/>
      </c:lineChart>
      <c:catAx>
        <c:axId val="24457015"/>
        <c:scaling>
          <c:orientation val="minMax"/>
        </c:scaling>
        <c:axPos val="b"/>
        <c:majorGridlines/>
        <c:delete val="1"/>
        <c:majorTickMark val="out"/>
        <c:minorTickMark val="none"/>
        <c:tickLblPos val="none"/>
        <c:crossAx val="18786544"/>
        <c:crosses val="autoZero"/>
        <c:auto val="1"/>
        <c:lblOffset val="100"/>
        <c:tickMarkSkip val="12"/>
        <c:noMultiLvlLbl val="0"/>
      </c:catAx>
      <c:valAx>
        <c:axId val="187865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570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34861169"/>
        <c:axId val="45315066"/>
      </c:lineChart>
      <c:catAx>
        <c:axId val="34861169"/>
        <c:scaling>
          <c:orientation val="minMax"/>
        </c:scaling>
        <c:axPos val="b"/>
        <c:majorGridlines/>
        <c:delete val="1"/>
        <c:majorTickMark val="out"/>
        <c:minorTickMark val="none"/>
        <c:tickLblPos val="none"/>
        <c:crossAx val="45315066"/>
        <c:crosses val="autoZero"/>
        <c:auto val="1"/>
        <c:lblOffset val="100"/>
        <c:tickMarkSkip val="12"/>
        <c:noMultiLvlLbl val="0"/>
      </c:catAx>
      <c:valAx>
        <c:axId val="4531506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611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182411"/>
        <c:axId val="46641700"/>
      </c:lineChart>
      <c:catAx>
        <c:axId val="51824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641700"/>
        <c:crosses val="autoZero"/>
        <c:auto val="1"/>
        <c:lblOffset val="100"/>
        <c:tickMarkSkip val="12"/>
        <c:noMultiLvlLbl val="0"/>
      </c:catAx>
      <c:valAx>
        <c:axId val="4664170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241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17122117"/>
        <c:axId val="19881326"/>
      </c:lineChart>
      <c:catAx>
        <c:axId val="17122117"/>
        <c:scaling>
          <c:orientation val="minMax"/>
        </c:scaling>
        <c:axPos val="b"/>
        <c:majorGridlines/>
        <c:delete val="1"/>
        <c:majorTickMark val="out"/>
        <c:minorTickMark val="none"/>
        <c:tickLblPos val="none"/>
        <c:crossAx val="19881326"/>
        <c:crosses val="autoZero"/>
        <c:auto val="1"/>
        <c:lblOffset val="100"/>
        <c:tickMarkSkip val="12"/>
        <c:noMultiLvlLbl val="0"/>
      </c:catAx>
      <c:valAx>
        <c:axId val="198813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221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4714207"/>
        <c:axId val="66883544"/>
      </c:lineChart>
      <c:catAx>
        <c:axId val="44714207"/>
        <c:scaling>
          <c:orientation val="minMax"/>
        </c:scaling>
        <c:axPos val="b"/>
        <c:majorGridlines/>
        <c:delete val="1"/>
        <c:majorTickMark val="out"/>
        <c:minorTickMark val="none"/>
        <c:tickLblPos val="none"/>
        <c:crossAx val="66883544"/>
        <c:crosses val="autoZero"/>
        <c:auto val="1"/>
        <c:lblOffset val="100"/>
        <c:tickMarkSkip val="12"/>
        <c:noMultiLvlLbl val="0"/>
      </c:catAx>
      <c:valAx>
        <c:axId val="668835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142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65080985"/>
        <c:axId val="48857954"/>
      </c:lineChart>
      <c:catAx>
        <c:axId val="650809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857954"/>
        <c:crosses val="autoZero"/>
        <c:auto val="1"/>
        <c:lblOffset val="100"/>
        <c:tickMarkSkip val="12"/>
        <c:noMultiLvlLbl val="0"/>
      </c:catAx>
      <c:valAx>
        <c:axId val="488579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08098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7068403"/>
        <c:axId val="65180172"/>
      </c:lineChart>
      <c:catAx>
        <c:axId val="37068403"/>
        <c:scaling>
          <c:orientation val="minMax"/>
        </c:scaling>
        <c:axPos val="b"/>
        <c:majorGridlines/>
        <c:delete val="1"/>
        <c:majorTickMark val="out"/>
        <c:minorTickMark val="none"/>
        <c:tickLblPos val="none"/>
        <c:crossAx val="65180172"/>
        <c:crosses val="autoZero"/>
        <c:auto val="1"/>
        <c:lblOffset val="100"/>
        <c:tickMarkSkip val="12"/>
        <c:noMultiLvlLbl val="0"/>
      </c:catAx>
      <c:valAx>
        <c:axId val="651801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684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9750637"/>
        <c:axId val="45102550"/>
      </c:lineChart>
      <c:catAx>
        <c:axId val="49750637"/>
        <c:scaling>
          <c:orientation val="minMax"/>
        </c:scaling>
        <c:axPos val="b"/>
        <c:majorGridlines/>
        <c:delete val="1"/>
        <c:majorTickMark val="out"/>
        <c:minorTickMark val="none"/>
        <c:tickLblPos val="none"/>
        <c:crossAx val="45102550"/>
        <c:crosses val="autoZero"/>
        <c:auto val="1"/>
        <c:lblOffset val="100"/>
        <c:tickMarkSkip val="12"/>
        <c:noMultiLvlLbl val="0"/>
      </c:catAx>
      <c:valAx>
        <c:axId val="451025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75063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3269767"/>
        <c:axId val="29427904"/>
      </c:lineChart>
      <c:catAx>
        <c:axId val="32697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427904"/>
        <c:crosses val="autoZero"/>
        <c:auto val="1"/>
        <c:lblOffset val="100"/>
        <c:tickMarkSkip val="12"/>
        <c:noMultiLvlLbl val="0"/>
      </c:catAx>
      <c:valAx>
        <c:axId val="294279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97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63524545"/>
        <c:axId val="34849994"/>
      </c:lineChart>
      <c:catAx>
        <c:axId val="63524545"/>
        <c:scaling>
          <c:orientation val="minMax"/>
        </c:scaling>
        <c:axPos val="b"/>
        <c:majorGridlines/>
        <c:delete val="1"/>
        <c:majorTickMark val="out"/>
        <c:minorTickMark val="none"/>
        <c:tickLblPos val="none"/>
        <c:crossAx val="34849994"/>
        <c:crosses val="autoZero"/>
        <c:auto val="1"/>
        <c:lblOffset val="100"/>
        <c:tickMarkSkip val="12"/>
        <c:noMultiLvlLbl val="0"/>
      </c:catAx>
      <c:valAx>
        <c:axId val="348499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245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208127"/>
        <c:axId val="31219960"/>
      </c:lineChart>
      <c:catAx>
        <c:axId val="48208127"/>
        <c:scaling>
          <c:orientation val="minMax"/>
        </c:scaling>
        <c:axPos val="b"/>
        <c:majorGridlines/>
        <c:delete val="1"/>
        <c:majorTickMark val="out"/>
        <c:minorTickMark val="none"/>
        <c:tickLblPos val="none"/>
        <c:crossAx val="31219960"/>
        <c:crosses val="autoZero"/>
        <c:auto val="1"/>
        <c:lblOffset val="100"/>
        <c:tickMarkSkip val="12"/>
        <c:noMultiLvlLbl val="0"/>
      </c:catAx>
      <c:valAx>
        <c:axId val="312199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2081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45214491"/>
        <c:axId val="4277236"/>
      </c:lineChart>
      <c:catAx>
        <c:axId val="45214491"/>
        <c:scaling>
          <c:orientation val="minMax"/>
        </c:scaling>
        <c:axPos val="b"/>
        <c:majorGridlines/>
        <c:delete val="1"/>
        <c:majorTickMark val="out"/>
        <c:minorTickMark val="none"/>
        <c:tickLblPos val="none"/>
        <c:crossAx val="4277236"/>
        <c:crosses val="autoZero"/>
        <c:auto val="1"/>
        <c:lblOffset val="100"/>
        <c:tickMarkSkip val="12"/>
        <c:noMultiLvlLbl val="0"/>
      </c:catAx>
      <c:valAx>
        <c:axId val="427723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144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38495125"/>
        <c:axId val="10911806"/>
      </c:lineChart>
      <c:catAx>
        <c:axId val="3849512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911806"/>
        <c:crosses val="autoZero"/>
        <c:auto val="1"/>
        <c:lblOffset val="100"/>
        <c:tickMarkSkip val="12"/>
        <c:noMultiLvlLbl val="0"/>
      </c:catAx>
      <c:valAx>
        <c:axId val="109118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49512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31097391"/>
        <c:axId val="11441064"/>
      </c:lineChart>
      <c:catAx>
        <c:axId val="31097391"/>
        <c:scaling>
          <c:orientation val="minMax"/>
        </c:scaling>
        <c:axPos val="b"/>
        <c:majorGridlines/>
        <c:delete val="1"/>
        <c:majorTickMark val="out"/>
        <c:minorTickMark val="none"/>
        <c:tickLblPos val="none"/>
        <c:crossAx val="11441064"/>
        <c:crosses val="autoZero"/>
        <c:auto val="1"/>
        <c:lblOffset val="100"/>
        <c:tickMarkSkip val="12"/>
        <c:noMultiLvlLbl val="0"/>
      </c:catAx>
      <c:valAx>
        <c:axId val="11441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0973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35860713"/>
        <c:axId val="54310962"/>
      </c:lineChart>
      <c:catAx>
        <c:axId val="35860713"/>
        <c:scaling>
          <c:orientation val="minMax"/>
        </c:scaling>
        <c:axPos val="b"/>
        <c:majorGridlines/>
        <c:delete val="1"/>
        <c:majorTickMark val="out"/>
        <c:minorTickMark val="none"/>
        <c:tickLblPos val="none"/>
        <c:crossAx val="54310962"/>
        <c:crosses val="autoZero"/>
        <c:auto val="1"/>
        <c:lblOffset val="100"/>
        <c:tickMarkSkip val="12"/>
        <c:noMultiLvlLbl val="0"/>
      </c:catAx>
      <c:valAx>
        <c:axId val="5431096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8607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19036611"/>
        <c:axId val="37111772"/>
      </c:lineChart>
      <c:catAx>
        <c:axId val="190366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111772"/>
        <c:crosses val="autoZero"/>
        <c:auto val="1"/>
        <c:lblOffset val="100"/>
        <c:tickMarkSkip val="12"/>
        <c:noMultiLvlLbl val="0"/>
      </c:catAx>
      <c:valAx>
        <c:axId val="3711177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3661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65570493"/>
        <c:axId val="53263526"/>
      </c:lineChart>
      <c:catAx>
        <c:axId val="65570493"/>
        <c:scaling>
          <c:orientation val="minMax"/>
        </c:scaling>
        <c:axPos val="b"/>
        <c:majorGridlines/>
        <c:delete val="1"/>
        <c:majorTickMark val="out"/>
        <c:minorTickMark val="none"/>
        <c:tickLblPos val="none"/>
        <c:crossAx val="53263526"/>
        <c:crosses val="autoZero"/>
        <c:auto val="1"/>
        <c:lblOffset val="100"/>
        <c:tickMarkSkip val="12"/>
        <c:noMultiLvlLbl val="0"/>
      </c:catAx>
      <c:valAx>
        <c:axId val="532635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5704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9609687"/>
        <c:axId val="19378320"/>
      </c:lineChart>
      <c:catAx>
        <c:axId val="9609687"/>
        <c:scaling>
          <c:orientation val="minMax"/>
        </c:scaling>
        <c:axPos val="b"/>
        <c:majorGridlines/>
        <c:delete val="1"/>
        <c:majorTickMark val="out"/>
        <c:minorTickMark val="none"/>
        <c:tickLblPos val="none"/>
        <c:crossAx val="19378320"/>
        <c:crosses val="autoZero"/>
        <c:auto val="1"/>
        <c:lblOffset val="100"/>
        <c:tickMarkSkip val="12"/>
        <c:noMultiLvlLbl val="0"/>
      </c:catAx>
      <c:valAx>
        <c:axId val="1937832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6096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numLit>
          </c:val>
          <c:smooth val="0"/>
        </c:ser>
        <c:axId val="40187153"/>
        <c:axId val="26140058"/>
      </c:lineChart>
      <c:catAx>
        <c:axId val="401871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140058"/>
        <c:crosses val="autoZero"/>
        <c:auto val="1"/>
        <c:lblOffset val="100"/>
        <c:tickMarkSkip val="12"/>
        <c:noMultiLvlLbl val="0"/>
      </c:catAx>
      <c:valAx>
        <c:axId val="261400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18715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numLit>
          </c:val>
          <c:smooth val="0"/>
        </c:ser>
        <c:axId val="33933931"/>
        <c:axId val="36969924"/>
      </c:lineChart>
      <c:catAx>
        <c:axId val="33933931"/>
        <c:scaling>
          <c:orientation val="minMax"/>
        </c:scaling>
        <c:axPos val="b"/>
        <c:majorGridlines/>
        <c:delete val="1"/>
        <c:majorTickMark val="out"/>
        <c:minorTickMark val="none"/>
        <c:tickLblPos val="none"/>
        <c:crossAx val="36969924"/>
        <c:crosses val="autoZero"/>
        <c:auto val="1"/>
        <c:lblOffset val="100"/>
        <c:tickMarkSkip val="12"/>
        <c:noMultiLvlLbl val="0"/>
      </c:catAx>
      <c:valAx>
        <c:axId val="369699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339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numLit>
          </c:val>
          <c:smooth val="0"/>
        </c:ser>
        <c:axId val="64293861"/>
        <c:axId val="41773838"/>
      </c:lineChart>
      <c:catAx>
        <c:axId val="64293861"/>
        <c:scaling>
          <c:orientation val="minMax"/>
        </c:scaling>
        <c:axPos val="b"/>
        <c:majorGridlines/>
        <c:delete val="1"/>
        <c:majorTickMark val="out"/>
        <c:minorTickMark val="none"/>
        <c:tickLblPos val="none"/>
        <c:crossAx val="41773838"/>
        <c:crosses val="autoZero"/>
        <c:auto val="1"/>
        <c:lblOffset val="100"/>
        <c:tickMarkSkip val="12"/>
        <c:noMultiLvlLbl val="0"/>
      </c:catAx>
      <c:valAx>
        <c:axId val="417738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2938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2544185"/>
        <c:axId val="45788802"/>
      </c:lineChart>
      <c:catAx>
        <c:axId val="125441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788802"/>
        <c:crosses val="autoZero"/>
        <c:auto val="1"/>
        <c:lblOffset val="100"/>
        <c:tickMarkSkip val="12"/>
        <c:noMultiLvlLbl val="0"/>
      </c:catAx>
      <c:valAx>
        <c:axId val="457888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441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numLit>
          </c:val>
          <c:smooth val="0"/>
        </c:ser>
        <c:axId val="40420223"/>
        <c:axId val="28237688"/>
      </c:lineChart>
      <c:catAx>
        <c:axId val="404202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237688"/>
        <c:crosses val="autoZero"/>
        <c:auto val="1"/>
        <c:lblOffset val="100"/>
        <c:tickMarkSkip val="12"/>
        <c:noMultiLvlLbl val="0"/>
      </c:catAx>
      <c:valAx>
        <c:axId val="2823768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42022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numLit>
          </c:val>
          <c:smooth val="0"/>
        </c:ser>
        <c:axId val="52812601"/>
        <c:axId val="5551362"/>
      </c:lineChart>
      <c:catAx>
        <c:axId val="52812601"/>
        <c:scaling>
          <c:orientation val="minMax"/>
        </c:scaling>
        <c:axPos val="b"/>
        <c:majorGridlines/>
        <c:delete val="1"/>
        <c:majorTickMark val="out"/>
        <c:minorTickMark val="none"/>
        <c:tickLblPos val="none"/>
        <c:crossAx val="5551362"/>
        <c:crosses val="autoZero"/>
        <c:auto val="1"/>
        <c:lblOffset val="100"/>
        <c:tickMarkSkip val="12"/>
        <c:noMultiLvlLbl val="0"/>
      </c:catAx>
      <c:valAx>
        <c:axId val="555136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8126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numLit>
          </c:val>
          <c:smooth val="0"/>
        </c:ser>
        <c:axId val="49962259"/>
        <c:axId val="47007148"/>
      </c:lineChart>
      <c:catAx>
        <c:axId val="49962259"/>
        <c:scaling>
          <c:orientation val="minMax"/>
        </c:scaling>
        <c:axPos val="b"/>
        <c:majorGridlines/>
        <c:delete val="1"/>
        <c:majorTickMark val="out"/>
        <c:minorTickMark val="none"/>
        <c:tickLblPos val="none"/>
        <c:crossAx val="47007148"/>
        <c:crosses val="autoZero"/>
        <c:auto val="1"/>
        <c:lblOffset val="100"/>
        <c:tickMarkSkip val="12"/>
        <c:noMultiLvlLbl val="0"/>
      </c:catAx>
      <c:valAx>
        <c:axId val="4700714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9622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0411149"/>
        <c:axId val="49482614"/>
      </c:lineChart>
      <c:catAx>
        <c:axId val="20411149"/>
        <c:scaling>
          <c:orientation val="minMax"/>
        </c:scaling>
        <c:axPos val="b"/>
        <c:majorGridlines/>
        <c:delete val="1"/>
        <c:majorTickMark val="out"/>
        <c:minorTickMark val="none"/>
        <c:tickLblPos val="nextTo"/>
        <c:crossAx val="49482614"/>
        <c:crosses val="autoZero"/>
        <c:auto val="1"/>
        <c:lblOffset val="100"/>
        <c:tickMarkSkip val="12"/>
        <c:noMultiLvlLbl val="0"/>
      </c:catAx>
      <c:valAx>
        <c:axId val="494826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4111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2690343"/>
        <c:axId val="48668768"/>
      </c:lineChart>
      <c:catAx>
        <c:axId val="42690343"/>
        <c:scaling>
          <c:orientation val="minMax"/>
        </c:scaling>
        <c:axPos val="b"/>
        <c:majorGridlines/>
        <c:delete val="1"/>
        <c:majorTickMark val="out"/>
        <c:minorTickMark val="none"/>
        <c:tickLblPos val="nextTo"/>
        <c:crossAx val="48668768"/>
        <c:crosses val="autoZero"/>
        <c:auto val="1"/>
        <c:lblOffset val="100"/>
        <c:tickMarkSkip val="12"/>
        <c:noMultiLvlLbl val="0"/>
      </c:catAx>
      <c:valAx>
        <c:axId val="486687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6903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5365729"/>
        <c:axId val="49856106"/>
      </c:lineChart>
      <c:catAx>
        <c:axId val="35365729"/>
        <c:scaling>
          <c:orientation val="minMax"/>
        </c:scaling>
        <c:axPos val="b"/>
        <c:majorGridlines/>
        <c:delete val="1"/>
        <c:majorTickMark val="out"/>
        <c:minorTickMark val="none"/>
        <c:tickLblPos val="nextTo"/>
        <c:crossAx val="49856106"/>
        <c:crosses val="autoZero"/>
        <c:auto val="1"/>
        <c:lblOffset val="100"/>
        <c:tickMarkSkip val="12"/>
        <c:noMultiLvlLbl val="0"/>
      </c:catAx>
      <c:valAx>
        <c:axId val="498561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657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6051771"/>
        <c:axId val="11812756"/>
      </c:lineChart>
      <c:catAx>
        <c:axId val="46051771"/>
        <c:scaling>
          <c:orientation val="minMax"/>
        </c:scaling>
        <c:axPos val="b"/>
        <c:majorGridlines/>
        <c:delete val="1"/>
        <c:majorTickMark val="out"/>
        <c:minorTickMark val="none"/>
        <c:tickLblPos val="nextTo"/>
        <c:crossAx val="11812756"/>
        <c:crosses val="autoZero"/>
        <c:auto val="1"/>
        <c:lblOffset val="100"/>
        <c:tickMarkSkip val="12"/>
        <c:noMultiLvlLbl val="0"/>
      </c:catAx>
      <c:valAx>
        <c:axId val="118127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517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9205941"/>
        <c:axId val="17309150"/>
      </c:lineChart>
      <c:catAx>
        <c:axId val="39205941"/>
        <c:scaling>
          <c:orientation val="minMax"/>
        </c:scaling>
        <c:axPos val="b"/>
        <c:majorGridlines/>
        <c:delete val="1"/>
        <c:majorTickMark val="out"/>
        <c:minorTickMark val="none"/>
        <c:tickLblPos val="nextTo"/>
        <c:crossAx val="17309150"/>
        <c:crosses val="autoZero"/>
        <c:auto val="1"/>
        <c:lblOffset val="100"/>
        <c:tickMarkSkip val="12"/>
        <c:noMultiLvlLbl val="0"/>
      </c:catAx>
      <c:valAx>
        <c:axId val="173091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2059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21564623"/>
        <c:axId val="59863880"/>
      </c:lineChart>
      <c:catAx>
        <c:axId val="21564623"/>
        <c:scaling>
          <c:orientation val="minMax"/>
        </c:scaling>
        <c:axPos val="b"/>
        <c:majorGridlines/>
        <c:delete val="1"/>
        <c:majorTickMark val="out"/>
        <c:minorTickMark val="none"/>
        <c:tickLblPos val="nextTo"/>
        <c:crossAx val="59863880"/>
        <c:crosses val="autoZero"/>
        <c:auto val="1"/>
        <c:lblOffset val="100"/>
        <c:tickMarkSkip val="12"/>
        <c:noMultiLvlLbl val="0"/>
      </c:catAx>
      <c:valAx>
        <c:axId val="598638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5646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1904009"/>
        <c:axId val="17136082"/>
      </c:lineChart>
      <c:catAx>
        <c:axId val="1904009"/>
        <c:scaling>
          <c:orientation val="minMax"/>
        </c:scaling>
        <c:axPos val="b"/>
        <c:majorGridlines/>
        <c:delete val="1"/>
        <c:majorTickMark val="out"/>
        <c:minorTickMark val="none"/>
        <c:tickLblPos val="nextTo"/>
        <c:crossAx val="17136082"/>
        <c:crosses val="autoZero"/>
        <c:auto val="1"/>
        <c:lblOffset val="100"/>
        <c:tickMarkSkip val="12"/>
        <c:noMultiLvlLbl val="0"/>
      </c:catAx>
      <c:valAx>
        <c:axId val="171360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040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9446035"/>
        <c:axId val="17905452"/>
      </c:lineChart>
      <c:catAx>
        <c:axId val="9446035"/>
        <c:scaling>
          <c:orientation val="minMax"/>
        </c:scaling>
        <c:axPos val="b"/>
        <c:majorGridlines/>
        <c:delete val="1"/>
        <c:majorTickMark val="out"/>
        <c:minorTickMark val="none"/>
        <c:tickLblPos val="none"/>
        <c:crossAx val="17905452"/>
        <c:crosses val="autoZero"/>
        <c:auto val="1"/>
        <c:lblOffset val="100"/>
        <c:tickMarkSkip val="12"/>
        <c:noMultiLvlLbl val="0"/>
      </c:catAx>
      <c:valAx>
        <c:axId val="179054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446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0007011"/>
        <c:axId val="45845372"/>
      </c:lineChart>
      <c:catAx>
        <c:axId val="20007011"/>
        <c:scaling>
          <c:orientation val="minMax"/>
        </c:scaling>
        <c:axPos val="b"/>
        <c:majorGridlines/>
        <c:delete val="1"/>
        <c:majorTickMark val="out"/>
        <c:minorTickMark val="none"/>
        <c:tickLblPos val="nextTo"/>
        <c:crossAx val="45845372"/>
        <c:crosses val="autoZero"/>
        <c:auto val="1"/>
        <c:lblOffset val="100"/>
        <c:tickMarkSkip val="12"/>
        <c:noMultiLvlLbl val="0"/>
      </c:catAx>
      <c:valAx>
        <c:axId val="458453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0070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9955165"/>
        <c:axId val="22487622"/>
      </c:lineChart>
      <c:catAx>
        <c:axId val="9955165"/>
        <c:scaling>
          <c:orientation val="minMax"/>
        </c:scaling>
        <c:axPos val="b"/>
        <c:majorGridlines/>
        <c:delete val="1"/>
        <c:majorTickMark val="out"/>
        <c:minorTickMark val="none"/>
        <c:tickLblPos val="nextTo"/>
        <c:crossAx val="22487622"/>
        <c:crosses val="autoZero"/>
        <c:auto val="1"/>
        <c:lblOffset val="100"/>
        <c:tickMarkSkip val="12"/>
        <c:noMultiLvlLbl val="0"/>
      </c:catAx>
      <c:valAx>
        <c:axId val="224876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9551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1062007"/>
        <c:axId val="9558064"/>
      </c:lineChart>
      <c:catAx>
        <c:axId val="1062007"/>
        <c:scaling>
          <c:orientation val="minMax"/>
        </c:scaling>
        <c:axPos val="b"/>
        <c:majorGridlines/>
        <c:delete val="1"/>
        <c:majorTickMark val="out"/>
        <c:minorTickMark val="none"/>
        <c:tickLblPos val="nextTo"/>
        <c:crossAx val="9558064"/>
        <c:crosses val="autoZero"/>
        <c:auto val="1"/>
        <c:lblOffset val="100"/>
        <c:tickMarkSkip val="12"/>
        <c:noMultiLvlLbl val="0"/>
      </c:catAx>
      <c:valAx>
        <c:axId val="955806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620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18913713"/>
        <c:axId val="36005690"/>
      </c:lineChart>
      <c:catAx>
        <c:axId val="18913713"/>
        <c:scaling>
          <c:orientation val="minMax"/>
        </c:scaling>
        <c:axPos val="b"/>
        <c:majorGridlines/>
        <c:delete val="1"/>
        <c:majorTickMark val="out"/>
        <c:minorTickMark val="none"/>
        <c:tickLblPos val="nextTo"/>
        <c:crossAx val="36005690"/>
        <c:crosses val="autoZero"/>
        <c:auto val="1"/>
        <c:lblOffset val="100"/>
        <c:tickMarkSkip val="12"/>
        <c:noMultiLvlLbl val="0"/>
      </c:catAx>
      <c:valAx>
        <c:axId val="360056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9137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5615755"/>
        <c:axId val="30779748"/>
      </c:lineChart>
      <c:catAx>
        <c:axId val="55615755"/>
        <c:scaling>
          <c:orientation val="minMax"/>
        </c:scaling>
        <c:axPos val="b"/>
        <c:majorGridlines/>
        <c:delete val="1"/>
        <c:majorTickMark val="out"/>
        <c:minorTickMark val="none"/>
        <c:tickLblPos val="nextTo"/>
        <c:crossAx val="30779748"/>
        <c:crosses val="autoZero"/>
        <c:auto val="1"/>
        <c:lblOffset val="100"/>
        <c:tickMarkSkip val="12"/>
        <c:noMultiLvlLbl val="0"/>
      </c:catAx>
      <c:valAx>
        <c:axId val="307797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6157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8582277"/>
        <c:axId val="10131630"/>
      </c:lineChart>
      <c:catAx>
        <c:axId val="8582277"/>
        <c:scaling>
          <c:orientation val="minMax"/>
        </c:scaling>
        <c:axPos val="b"/>
        <c:majorGridlines/>
        <c:delete val="1"/>
        <c:majorTickMark val="out"/>
        <c:minorTickMark val="none"/>
        <c:tickLblPos val="nextTo"/>
        <c:crossAx val="10131630"/>
        <c:crosses val="autoZero"/>
        <c:auto val="1"/>
        <c:lblOffset val="100"/>
        <c:tickMarkSkip val="12"/>
        <c:noMultiLvlLbl val="0"/>
      </c:catAx>
      <c:valAx>
        <c:axId val="101316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822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24075807"/>
        <c:axId val="15355672"/>
      </c:lineChart>
      <c:catAx>
        <c:axId val="24075807"/>
        <c:scaling>
          <c:orientation val="minMax"/>
        </c:scaling>
        <c:axPos val="b"/>
        <c:majorGridlines/>
        <c:delete val="1"/>
        <c:majorTickMark val="out"/>
        <c:minorTickMark val="none"/>
        <c:tickLblPos val="nextTo"/>
        <c:crossAx val="15355672"/>
        <c:crosses val="autoZero"/>
        <c:auto val="1"/>
        <c:lblOffset val="100"/>
        <c:tickMarkSkip val="12"/>
        <c:noMultiLvlLbl val="0"/>
      </c:catAx>
      <c:valAx>
        <c:axId val="153556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0758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3983321"/>
        <c:axId val="35849890"/>
      </c:lineChart>
      <c:catAx>
        <c:axId val="3983321"/>
        <c:scaling>
          <c:orientation val="minMax"/>
        </c:scaling>
        <c:axPos val="b"/>
        <c:majorGridlines/>
        <c:delete val="1"/>
        <c:majorTickMark val="out"/>
        <c:minorTickMark val="none"/>
        <c:tickLblPos val="nextTo"/>
        <c:crossAx val="35849890"/>
        <c:crosses val="autoZero"/>
        <c:auto val="1"/>
        <c:lblOffset val="100"/>
        <c:tickMarkSkip val="12"/>
        <c:noMultiLvlLbl val="0"/>
      </c:catAx>
      <c:valAx>
        <c:axId val="358498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833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54213555"/>
        <c:axId val="18159948"/>
      </c:lineChart>
      <c:catAx>
        <c:axId val="54213555"/>
        <c:scaling>
          <c:orientation val="minMax"/>
        </c:scaling>
        <c:axPos val="b"/>
        <c:majorGridlines/>
        <c:delete val="1"/>
        <c:majorTickMark val="out"/>
        <c:minorTickMark val="none"/>
        <c:tickLblPos val="nextTo"/>
        <c:crossAx val="18159948"/>
        <c:crosses val="autoZero"/>
        <c:auto val="1"/>
        <c:lblOffset val="100"/>
        <c:tickMarkSkip val="12"/>
        <c:noMultiLvlLbl val="0"/>
      </c:catAx>
      <c:valAx>
        <c:axId val="181599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135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9221805"/>
        <c:axId val="61669654"/>
      </c:lineChart>
      <c:catAx>
        <c:axId val="29221805"/>
        <c:scaling>
          <c:orientation val="minMax"/>
        </c:scaling>
        <c:axPos val="b"/>
        <c:majorGridlines/>
        <c:delete val="1"/>
        <c:majorTickMark val="out"/>
        <c:minorTickMark val="none"/>
        <c:tickLblPos val="nextTo"/>
        <c:crossAx val="61669654"/>
        <c:crosses val="autoZero"/>
        <c:auto val="1"/>
        <c:lblOffset val="100"/>
        <c:tickMarkSkip val="12"/>
        <c:noMultiLvlLbl val="0"/>
      </c:catAx>
      <c:valAx>
        <c:axId val="616696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2218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931341"/>
        <c:axId val="41055478"/>
      </c:lineChart>
      <c:catAx>
        <c:axId val="26931341"/>
        <c:scaling>
          <c:orientation val="minMax"/>
        </c:scaling>
        <c:axPos val="b"/>
        <c:majorGridlines/>
        <c:delete val="1"/>
        <c:majorTickMark val="out"/>
        <c:minorTickMark val="none"/>
        <c:tickLblPos val="none"/>
        <c:crossAx val="41055478"/>
        <c:crosses val="autoZero"/>
        <c:auto val="1"/>
        <c:lblOffset val="100"/>
        <c:tickMarkSkip val="12"/>
        <c:noMultiLvlLbl val="0"/>
      </c:catAx>
      <c:valAx>
        <c:axId val="4105547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93134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18155975"/>
        <c:axId val="29186048"/>
      </c:lineChart>
      <c:catAx>
        <c:axId val="18155975"/>
        <c:scaling>
          <c:orientation val="minMax"/>
        </c:scaling>
        <c:axPos val="b"/>
        <c:majorGridlines/>
        <c:delete val="1"/>
        <c:majorTickMark val="out"/>
        <c:minorTickMark val="none"/>
        <c:tickLblPos val="nextTo"/>
        <c:crossAx val="29186048"/>
        <c:crosses val="autoZero"/>
        <c:auto val="1"/>
        <c:lblOffset val="100"/>
        <c:tickMarkSkip val="12"/>
        <c:noMultiLvlLbl val="0"/>
      </c:catAx>
      <c:valAx>
        <c:axId val="291860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1559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61347841"/>
        <c:axId val="15259658"/>
      </c:lineChart>
      <c:catAx>
        <c:axId val="61347841"/>
        <c:scaling>
          <c:orientation val="minMax"/>
        </c:scaling>
        <c:axPos val="b"/>
        <c:majorGridlines/>
        <c:delete val="1"/>
        <c:majorTickMark val="out"/>
        <c:minorTickMark val="none"/>
        <c:tickLblPos val="nextTo"/>
        <c:crossAx val="15259658"/>
        <c:crosses val="autoZero"/>
        <c:auto val="1"/>
        <c:lblOffset val="100"/>
        <c:tickMarkSkip val="12"/>
        <c:noMultiLvlLbl val="0"/>
      </c:catAx>
      <c:valAx>
        <c:axId val="152596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478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3119195"/>
        <c:axId val="28072756"/>
      </c:lineChart>
      <c:catAx>
        <c:axId val="3119195"/>
        <c:scaling>
          <c:orientation val="minMax"/>
        </c:scaling>
        <c:axPos val="b"/>
        <c:majorGridlines/>
        <c:delete val="1"/>
        <c:majorTickMark val="out"/>
        <c:minorTickMark val="none"/>
        <c:tickLblPos val="nextTo"/>
        <c:crossAx val="28072756"/>
        <c:crosses val="autoZero"/>
        <c:auto val="1"/>
        <c:lblOffset val="100"/>
        <c:tickMarkSkip val="12"/>
        <c:noMultiLvlLbl val="0"/>
      </c:catAx>
      <c:valAx>
        <c:axId val="280727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191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51328213"/>
        <c:axId val="59300734"/>
      </c:lineChart>
      <c:catAx>
        <c:axId val="51328213"/>
        <c:scaling>
          <c:orientation val="minMax"/>
        </c:scaling>
        <c:axPos val="b"/>
        <c:majorGridlines/>
        <c:delete val="1"/>
        <c:majorTickMark val="out"/>
        <c:minorTickMark val="none"/>
        <c:tickLblPos val="nextTo"/>
        <c:crossAx val="59300734"/>
        <c:crosses val="autoZero"/>
        <c:auto val="1"/>
        <c:lblOffset val="100"/>
        <c:tickMarkSkip val="12"/>
        <c:noMultiLvlLbl val="0"/>
      </c:catAx>
      <c:valAx>
        <c:axId val="593007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3282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63944559"/>
        <c:axId val="38630120"/>
      </c:lineChart>
      <c:catAx>
        <c:axId val="63944559"/>
        <c:scaling>
          <c:orientation val="minMax"/>
        </c:scaling>
        <c:axPos val="b"/>
        <c:majorGridlines/>
        <c:delete val="1"/>
        <c:majorTickMark val="out"/>
        <c:minorTickMark val="none"/>
        <c:tickLblPos val="nextTo"/>
        <c:crossAx val="38630120"/>
        <c:crosses val="autoZero"/>
        <c:auto val="1"/>
        <c:lblOffset val="100"/>
        <c:tickMarkSkip val="12"/>
        <c:noMultiLvlLbl val="0"/>
      </c:catAx>
      <c:valAx>
        <c:axId val="3863012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9445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2126761"/>
        <c:axId val="42031986"/>
      </c:lineChart>
      <c:catAx>
        <c:axId val="12126761"/>
        <c:scaling>
          <c:orientation val="minMax"/>
        </c:scaling>
        <c:axPos val="b"/>
        <c:majorGridlines/>
        <c:delete val="1"/>
        <c:majorTickMark val="out"/>
        <c:minorTickMark val="none"/>
        <c:tickLblPos val="nextTo"/>
        <c:crossAx val="42031986"/>
        <c:crosses val="autoZero"/>
        <c:auto val="1"/>
        <c:lblOffset val="100"/>
        <c:tickMarkSkip val="12"/>
        <c:noMultiLvlLbl val="0"/>
      </c:catAx>
      <c:valAx>
        <c:axId val="420319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1267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42743555"/>
        <c:axId val="49147676"/>
      </c:lineChart>
      <c:catAx>
        <c:axId val="42743555"/>
        <c:scaling>
          <c:orientation val="minMax"/>
        </c:scaling>
        <c:axPos val="b"/>
        <c:majorGridlines/>
        <c:delete val="1"/>
        <c:majorTickMark val="out"/>
        <c:minorTickMark val="none"/>
        <c:tickLblPos val="nextTo"/>
        <c:crossAx val="49147676"/>
        <c:crosses val="autoZero"/>
        <c:auto val="1"/>
        <c:lblOffset val="100"/>
        <c:tickMarkSkip val="12"/>
        <c:noMultiLvlLbl val="0"/>
      </c:catAx>
      <c:valAx>
        <c:axId val="4914767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7435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39675901"/>
        <c:axId val="21538790"/>
      </c:lineChart>
      <c:catAx>
        <c:axId val="39675901"/>
        <c:scaling>
          <c:orientation val="minMax"/>
        </c:scaling>
        <c:axPos val="b"/>
        <c:majorGridlines/>
        <c:delete val="1"/>
        <c:majorTickMark val="out"/>
        <c:minorTickMark val="none"/>
        <c:tickLblPos val="nextTo"/>
        <c:crossAx val="21538790"/>
        <c:crosses val="autoZero"/>
        <c:auto val="1"/>
        <c:lblOffset val="100"/>
        <c:tickMarkSkip val="12"/>
        <c:noMultiLvlLbl val="0"/>
      </c:catAx>
      <c:valAx>
        <c:axId val="215387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6759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59631383"/>
        <c:axId val="66920400"/>
      </c:lineChart>
      <c:catAx>
        <c:axId val="59631383"/>
        <c:scaling>
          <c:orientation val="minMax"/>
        </c:scaling>
        <c:axPos val="b"/>
        <c:majorGridlines/>
        <c:delete val="1"/>
        <c:majorTickMark val="out"/>
        <c:minorTickMark val="none"/>
        <c:tickLblPos val="nextTo"/>
        <c:crossAx val="66920400"/>
        <c:crosses val="autoZero"/>
        <c:auto val="1"/>
        <c:lblOffset val="100"/>
        <c:tickMarkSkip val="12"/>
        <c:noMultiLvlLbl val="0"/>
      </c:catAx>
      <c:valAx>
        <c:axId val="6692040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6313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65412689"/>
        <c:axId val="51843290"/>
      </c:lineChart>
      <c:catAx>
        <c:axId val="65412689"/>
        <c:scaling>
          <c:orientation val="minMax"/>
        </c:scaling>
        <c:axPos val="b"/>
        <c:majorGridlines/>
        <c:delete val="1"/>
        <c:majorTickMark val="out"/>
        <c:minorTickMark val="none"/>
        <c:tickLblPos val="nextTo"/>
        <c:crossAx val="51843290"/>
        <c:crosses val="autoZero"/>
        <c:auto val="1"/>
        <c:lblOffset val="100"/>
        <c:tickMarkSkip val="12"/>
        <c:noMultiLvlLbl val="0"/>
      </c:catAx>
      <c:valAx>
        <c:axId val="518432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126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3.xml" /><Relationship Id="rId2" Type="http://schemas.openxmlformats.org/officeDocument/2006/relationships/chart" Target="/xl/charts/chart74.xml" /><Relationship Id="rId3" Type="http://schemas.openxmlformats.org/officeDocument/2006/relationships/chart" Target="/xl/charts/chart75.xml" /><Relationship Id="rId4" Type="http://schemas.openxmlformats.org/officeDocument/2006/relationships/chart" Target="/xl/charts/chart76.xml" /><Relationship Id="rId5" Type="http://schemas.openxmlformats.org/officeDocument/2006/relationships/chart" Target="/xl/charts/chart77.xml" /><Relationship Id="rId6" Type="http://schemas.openxmlformats.org/officeDocument/2006/relationships/chart" Target="/xl/charts/chart78.xml" /><Relationship Id="rId7" Type="http://schemas.openxmlformats.org/officeDocument/2006/relationships/chart" Target="/xl/charts/chart79.xml" /><Relationship Id="rId8" Type="http://schemas.openxmlformats.org/officeDocument/2006/relationships/chart" Target="/xl/charts/chart80.xml" /><Relationship Id="rId9" Type="http://schemas.openxmlformats.org/officeDocument/2006/relationships/chart" Target="/xl/charts/chart81.xml" /><Relationship Id="rId10" Type="http://schemas.openxmlformats.org/officeDocument/2006/relationships/chart" Target="/xl/charts/chart82.xml" /><Relationship Id="rId11" Type="http://schemas.openxmlformats.org/officeDocument/2006/relationships/chart" Target="/xl/charts/chart83.xml" /><Relationship Id="rId12" Type="http://schemas.openxmlformats.org/officeDocument/2006/relationships/chart" Target="/xl/charts/chart84.xml" /><Relationship Id="rId13" Type="http://schemas.openxmlformats.org/officeDocument/2006/relationships/chart" Target="/xl/charts/chart85.xml" /><Relationship Id="rId14" Type="http://schemas.openxmlformats.org/officeDocument/2006/relationships/chart" Target="/xl/charts/chart86.xml" /><Relationship Id="rId15" Type="http://schemas.openxmlformats.org/officeDocument/2006/relationships/chart" Target="/xl/charts/chart87.xml" /><Relationship Id="rId16" Type="http://schemas.openxmlformats.org/officeDocument/2006/relationships/chart" Target="/xl/charts/chart88.xml" /><Relationship Id="rId17" Type="http://schemas.openxmlformats.org/officeDocument/2006/relationships/chart" Target="/xl/charts/chart89.xml" /><Relationship Id="rId18" Type="http://schemas.openxmlformats.org/officeDocument/2006/relationships/chart" Target="/xl/charts/chart90.xml" /><Relationship Id="rId19" Type="http://schemas.openxmlformats.org/officeDocument/2006/relationships/chart" Target="/xl/charts/chart91.xml" /><Relationship Id="rId20" Type="http://schemas.openxmlformats.org/officeDocument/2006/relationships/chart" Target="/xl/charts/chart92.xml" /><Relationship Id="rId21" Type="http://schemas.openxmlformats.org/officeDocument/2006/relationships/chart" Target="/xl/charts/chart93.xml" /><Relationship Id="rId22" Type="http://schemas.openxmlformats.org/officeDocument/2006/relationships/chart" Target="/xl/charts/chart94.xml" /><Relationship Id="rId23" Type="http://schemas.openxmlformats.org/officeDocument/2006/relationships/chart" Target="/xl/charts/chart95.xml" /><Relationship Id="rId24" Type="http://schemas.openxmlformats.org/officeDocument/2006/relationships/chart" Target="/xl/charts/chart96.xml" /><Relationship Id="rId25" Type="http://schemas.openxmlformats.org/officeDocument/2006/relationships/chart" Target="/xl/charts/chart97.xml" /><Relationship Id="rId26" Type="http://schemas.openxmlformats.org/officeDocument/2006/relationships/chart" Target="/xl/charts/chart98.xml" /><Relationship Id="rId27" Type="http://schemas.openxmlformats.org/officeDocument/2006/relationships/chart" Target="/xl/charts/chart99.xml" /><Relationship Id="rId28" Type="http://schemas.openxmlformats.org/officeDocument/2006/relationships/chart" Target="/xl/charts/chart100.xml" /><Relationship Id="rId29" Type="http://schemas.openxmlformats.org/officeDocument/2006/relationships/chart" Target="/xl/charts/chart101.xml" /><Relationship Id="rId30" Type="http://schemas.openxmlformats.org/officeDocument/2006/relationships/chart" Target="/xl/charts/chart102.xml" /><Relationship Id="rId31" Type="http://schemas.openxmlformats.org/officeDocument/2006/relationships/chart" Target="/xl/charts/chart103.xml" /><Relationship Id="rId32" Type="http://schemas.openxmlformats.org/officeDocument/2006/relationships/chart" Target="/xl/charts/chart104.xml" /><Relationship Id="rId33" Type="http://schemas.openxmlformats.org/officeDocument/2006/relationships/chart" Target="/xl/charts/chart105.xml" /><Relationship Id="rId34" Type="http://schemas.openxmlformats.org/officeDocument/2006/relationships/chart" Target="/xl/charts/chart106.xml" /><Relationship Id="rId35" Type="http://schemas.openxmlformats.org/officeDocument/2006/relationships/chart" Target="/xl/charts/chart107.xml" /><Relationship Id="rId36" Type="http://schemas.openxmlformats.org/officeDocument/2006/relationships/chart" Target="/xl/charts/chart108.xml" /><Relationship Id="rId37" Type="http://schemas.openxmlformats.org/officeDocument/2006/relationships/chart" Target="/xl/charts/chart109.xml" /><Relationship Id="rId38" Type="http://schemas.openxmlformats.org/officeDocument/2006/relationships/chart" Target="/xl/charts/chart110.xml" /><Relationship Id="rId39" Type="http://schemas.openxmlformats.org/officeDocument/2006/relationships/chart" Target="/xl/charts/chart111.xml" /><Relationship Id="rId40" Type="http://schemas.openxmlformats.org/officeDocument/2006/relationships/chart" Target="/xl/charts/chart112.xml" /><Relationship Id="rId41" Type="http://schemas.openxmlformats.org/officeDocument/2006/relationships/chart" Target="/xl/charts/chart113.xml" /><Relationship Id="rId42" Type="http://schemas.openxmlformats.org/officeDocument/2006/relationships/chart" Target="/xl/charts/chart114.xml" /><Relationship Id="rId43" Type="http://schemas.openxmlformats.org/officeDocument/2006/relationships/chart" Target="/xl/charts/chart115.xml" /><Relationship Id="rId44" Type="http://schemas.openxmlformats.org/officeDocument/2006/relationships/chart" Target="/xl/charts/chart1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7.xml" /><Relationship Id="rId2" Type="http://schemas.openxmlformats.org/officeDocument/2006/relationships/chart" Target="/xl/charts/chart1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9.xml" /><Relationship Id="rId2" Type="http://schemas.openxmlformats.org/officeDocument/2006/relationships/chart" Target="/xl/charts/chart120.xml" /><Relationship Id="rId3" Type="http://schemas.openxmlformats.org/officeDocument/2006/relationships/chart" Target="/xl/charts/chart121.xml" /><Relationship Id="rId4" Type="http://schemas.openxmlformats.org/officeDocument/2006/relationships/chart" Target="/xl/charts/chart122.xml" /><Relationship Id="rId5" Type="http://schemas.openxmlformats.org/officeDocument/2006/relationships/chart" Target="/xl/charts/chart123.xml" /><Relationship Id="rId6" Type="http://schemas.openxmlformats.org/officeDocument/2006/relationships/chart" Target="/xl/charts/chart1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304" name="Chart 304"/>
        <xdr:cNvGraphicFramePr/>
      </xdr:nvGraphicFramePr>
      <xdr:xfrm>
        <a:off x="57150" y="0"/>
        <a:ext cx="5981700" cy="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305" name="Chart 305"/>
        <xdr:cNvGraphicFramePr/>
      </xdr:nvGraphicFramePr>
      <xdr:xfrm>
        <a:off x="95250" y="0"/>
        <a:ext cx="5981700" cy="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06" name="TextBox 30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307" name="TextBox 30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308" name="TextBox 30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309" name="TextBox 30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310" name="TextBox 31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311" name="TextBox 31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2" name="Line 31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3" name="Line 31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14" name="Chart 314"/>
        <xdr:cNvGraphicFramePr/>
      </xdr:nvGraphicFramePr>
      <xdr:xfrm>
        <a:off x="19050" y="0"/>
        <a:ext cx="5991225" cy="0"/>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15" name="TextBox 31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16" name="TextBox 31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17" name="TextBox 31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318" name="Chart 318"/>
        <xdr:cNvGraphicFramePr/>
      </xdr:nvGraphicFramePr>
      <xdr:xfrm>
        <a:off x="57150" y="0"/>
        <a:ext cx="5981700" cy="0"/>
      </xdr:xfrm>
      <a:graphic>
        <a:graphicData uri="http://schemas.openxmlformats.org/drawingml/2006/chart">
          <c:chart xmlns:c="http://schemas.openxmlformats.org/drawingml/2006/chart" r:id="rId6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319" name="Chart 319"/>
        <xdr:cNvGraphicFramePr/>
      </xdr:nvGraphicFramePr>
      <xdr:xfrm>
        <a:off x="95250" y="0"/>
        <a:ext cx="5981700" cy="0"/>
      </xdr:xfrm>
      <a:graphic>
        <a:graphicData uri="http://schemas.openxmlformats.org/drawingml/2006/chart">
          <c:chart xmlns:c="http://schemas.openxmlformats.org/drawingml/2006/chart" r:id="rId68"/>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20" name="TextBox 32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321" name="TextBox 32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322" name="TextBox 32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323" name="TextBox 32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324" name="TextBox 32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325" name="TextBox 32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26" name="Line 32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27" name="Line 32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28" name="Chart 328"/>
        <xdr:cNvGraphicFramePr/>
      </xdr:nvGraphicFramePr>
      <xdr:xfrm>
        <a:off x="19050" y="0"/>
        <a:ext cx="5991225" cy="0"/>
      </xdr:xfrm>
      <a:graphic>
        <a:graphicData uri="http://schemas.openxmlformats.org/drawingml/2006/chart">
          <c:chart xmlns:c="http://schemas.openxmlformats.org/drawingml/2006/chart" r:id="rId69"/>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29" name="TextBox 32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30" name="TextBox 33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31" name="TextBox 33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32" name="Chart 332"/>
        <xdr:cNvGraphicFramePr/>
      </xdr:nvGraphicFramePr>
      <xdr:xfrm>
        <a:off x="57150" y="342900"/>
        <a:ext cx="5981700" cy="2952750"/>
      </xdr:xfrm>
      <a:graphic>
        <a:graphicData uri="http://schemas.openxmlformats.org/drawingml/2006/chart">
          <c:chart xmlns:c="http://schemas.openxmlformats.org/drawingml/2006/chart" r:id="rId70"/>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33" name="Chart 333"/>
        <xdr:cNvGraphicFramePr/>
      </xdr:nvGraphicFramePr>
      <xdr:xfrm>
        <a:off x="95250" y="3333750"/>
        <a:ext cx="5981700" cy="2952750"/>
      </xdr:xfrm>
      <a:graphic>
        <a:graphicData uri="http://schemas.openxmlformats.org/drawingml/2006/chart">
          <c:chart xmlns:c="http://schemas.openxmlformats.org/drawingml/2006/chart" r:id="rId71"/>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34" name="TextBox 334"/>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35" name="TextBox 335"/>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36" name="TextBox 336"/>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37" name="TextBox 337"/>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38" name="TextBox 338"/>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39" name="TextBox 339"/>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40" name="Line 34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41" name="Line 34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42" name="Chart 342"/>
        <xdr:cNvGraphicFramePr/>
      </xdr:nvGraphicFramePr>
      <xdr:xfrm>
        <a:off x="19050" y="6191250"/>
        <a:ext cx="5991225" cy="2905125"/>
      </xdr:xfrm>
      <a:graphic>
        <a:graphicData uri="http://schemas.openxmlformats.org/drawingml/2006/chart">
          <c:chart xmlns:c="http://schemas.openxmlformats.org/drawingml/2006/chart" r:id="rId72"/>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43" name="TextBox 343"/>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44" name="TextBox 344"/>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45" name="TextBox 345"/>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0" name="Chart 230"/>
        <xdr:cNvGraphicFramePr/>
      </xdr:nvGraphicFramePr>
      <xdr:xfrm>
        <a:off x="76200" y="0"/>
        <a:ext cx="5924550" cy="0"/>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1" name="Chart 231"/>
        <xdr:cNvGraphicFramePr/>
      </xdr:nvGraphicFramePr>
      <xdr:xfrm>
        <a:off x="104775" y="0"/>
        <a:ext cx="5924550" cy="0"/>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2" name="Line 23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3" name="Line 23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34" name="TextBox 234"/>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35" name="TextBox 235"/>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36" name="TextBox 236"/>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37" name="TextBox 237"/>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38" name="TextBox 238"/>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39" name="TextBox 239"/>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40" name="TextBox 24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41" name="Chart 241"/>
        <xdr:cNvGraphicFramePr/>
      </xdr:nvGraphicFramePr>
      <xdr:xfrm>
        <a:off x="76200" y="0"/>
        <a:ext cx="5924550" cy="0"/>
      </xdr:xfrm>
      <a:graphic>
        <a:graphicData uri="http://schemas.openxmlformats.org/drawingml/2006/chart">
          <c:chart xmlns:c="http://schemas.openxmlformats.org/drawingml/2006/chart" r:id="rId4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2" name="Chart 242"/>
        <xdr:cNvGraphicFramePr/>
      </xdr:nvGraphicFramePr>
      <xdr:xfrm>
        <a:off x="104775" y="0"/>
        <a:ext cx="5924550" cy="0"/>
      </xdr:xfrm>
      <a:graphic>
        <a:graphicData uri="http://schemas.openxmlformats.org/drawingml/2006/chart">
          <c:chart xmlns:c="http://schemas.openxmlformats.org/drawingml/2006/chart" r:id="rId4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43" name="Line 24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44" name="Line 24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45" name="TextBox 24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46" name="TextBox 24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47" name="TextBox 24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48" name="TextBox 24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49" name="TextBox 24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50" name="TextBox 25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51" name="TextBox 25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52" name="Chart 252"/>
        <xdr:cNvGraphicFramePr/>
      </xdr:nvGraphicFramePr>
      <xdr:xfrm>
        <a:off x="76200" y="485775"/>
        <a:ext cx="5924550" cy="3819525"/>
      </xdr:xfrm>
      <a:graphic>
        <a:graphicData uri="http://schemas.openxmlformats.org/drawingml/2006/chart">
          <c:chart xmlns:c="http://schemas.openxmlformats.org/drawingml/2006/chart" r:id="rId4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53" name="Chart 253"/>
        <xdr:cNvGraphicFramePr/>
      </xdr:nvGraphicFramePr>
      <xdr:xfrm>
        <a:off x="104775" y="4562475"/>
        <a:ext cx="5924550" cy="3819525"/>
      </xdr:xfrm>
      <a:graphic>
        <a:graphicData uri="http://schemas.openxmlformats.org/drawingml/2006/chart">
          <c:chart xmlns:c="http://schemas.openxmlformats.org/drawingml/2006/chart" r:id="rId4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4" name="Line 25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5" name="Line 25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56" name="TextBox 256"/>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57" name="TextBox 257"/>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58" name="TextBox 258"/>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59" name="TextBox 259"/>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60" name="TextBox 260"/>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61" name="TextBox 261"/>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2" name="TextBox 26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581025"/>
        <a:ext cx="56483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686300"/>
        <a:ext cx="56197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981075" y="413385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724150" y="4133850"/>
          <a:ext cx="3333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467225" y="413385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28700" y="824865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800350" y="8258175"/>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562475" y="824865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 name="Chart 11"/>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 name="TextBox 1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3" name="TextBox 1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4" name="TextBox 1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5" name="TextBox 1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6" name="TextBox 1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 name="Chart 17"/>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8" name="TextBox 1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9" name="TextBox 1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 name="TextBox 2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1" name="TextBox 2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2" name="TextBox 2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 name="Chart 23"/>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4" name="TextBox 2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5" name="TextBox 2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 name="TextBox 2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7" name="TextBox 2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 name="Chart 28"/>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9" name="TextBox 2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0" name="TextBox 3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1" name="TextBox 3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32" name="TextBox 3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33" name="TextBox 3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34" name="TextBox 3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5" name="TextBox 3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74" customWidth="1"/>
  </cols>
  <sheetData>
    <row r="1" ht="15.75">
      <c r="A1" s="473" t="s">
        <v>211</v>
      </c>
    </row>
    <row r="4" ht="12.75">
      <c r="A4" s="35" t="s">
        <v>222</v>
      </c>
    </row>
    <row r="5" ht="12.75">
      <c r="A5" s="475" t="s">
        <v>223</v>
      </c>
    </row>
    <row r="7" ht="12.75">
      <c r="A7" s="474" t="s">
        <v>212</v>
      </c>
    </row>
    <row r="10" ht="12.75">
      <c r="A10" s="474" t="s">
        <v>224</v>
      </c>
    </row>
    <row r="11" ht="12.75">
      <c r="A11" s="474" t="s">
        <v>248</v>
      </c>
    </row>
    <row r="14" ht="12.75">
      <c r="A14" s="474" t="s">
        <v>213</v>
      </c>
    </row>
    <row r="17" ht="12.75">
      <c r="A17" s="474" t="s">
        <v>214</v>
      </c>
    </row>
    <row r="18" ht="12.75">
      <c r="A18" s="474" t="s">
        <v>49</v>
      </c>
    </row>
    <row r="19" ht="12.75">
      <c r="A19" s="474" t="s">
        <v>215</v>
      </c>
    </row>
    <row r="20" ht="12.75">
      <c r="A20" s="474" t="s">
        <v>216</v>
      </c>
    </row>
    <row r="22" ht="12.75">
      <c r="A22" s="474" t="s">
        <v>217</v>
      </c>
    </row>
    <row r="25" ht="12.75">
      <c r="A25" s="475" t="s">
        <v>218</v>
      </c>
    </row>
    <row r="26" ht="38.25">
      <c r="A26" s="476" t="s">
        <v>219</v>
      </c>
    </row>
    <row r="29" ht="12.75">
      <c r="A29" s="475" t="s">
        <v>220</v>
      </c>
    </row>
    <row r="30" ht="51">
      <c r="A30" s="476" t="s">
        <v>221</v>
      </c>
    </row>
    <row r="31" ht="12.75">
      <c r="A31" s="474" t="s">
        <v>115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2" sqref="A2"/>
    </sheetView>
  </sheetViews>
  <sheetFormatPr defaultColWidth="11.421875" defaultRowHeight="12" customHeight="1"/>
  <cols>
    <col min="1" max="1" width="7.8515625" style="55" customWidth="1"/>
    <col min="2" max="13" width="5.140625" style="55" customWidth="1"/>
    <col min="14" max="14" width="5.421875" style="55" customWidth="1"/>
    <col min="15" max="15" width="6.57421875" style="55" customWidth="1"/>
    <col min="16" max="16" width="6.7109375" style="55" customWidth="1"/>
    <col min="17" max="17" width="7.140625" style="55" customWidth="1"/>
    <col min="18" max="16384" width="11.421875" style="55" customWidth="1"/>
  </cols>
  <sheetData>
    <row r="1" spans="1:17" ht="12" customHeight="1">
      <c r="A1" s="490"/>
      <c r="B1" s="490"/>
      <c r="C1" s="490"/>
      <c r="D1" s="490"/>
      <c r="E1" s="490"/>
      <c r="F1" s="490"/>
      <c r="G1" s="490"/>
      <c r="H1" s="490"/>
      <c r="I1" s="490"/>
      <c r="J1" s="490"/>
      <c r="K1" s="490"/>
      <c r="L1" s="490"/>
      <c r="M1" s="490"/>
      <c r="N1" s="490"/>
      <c r="O1" s="490"/>
      <c r="P1" s="490"/>
      <c r="Q1" s="490"/>
    </row>
    <row r="2" spans="1:17" ht="12" customHeight="1">
      <c r="A2" s="56"/>
      <c r="B2" s="57"/>
      <c r="C2" s="57"/>
      <c r="D2" s="57"/>
      <c r="E2" s="57"/>
      <c r="F2" s="57"/>
      <c r="G2" s="57"/>
      <c r="H2" s="57"/>
      <c r="I2" s="57"/>
      <c r="J2" s="57"/>
      <c r="K2" s="57"/>
      <c r="L2" s="57"/>
      <c r="M2" s="57"/>
      <c r="N2" s="58"/>
      <c r="O2" s="58"/>
      <c r="P2" s="58"/>
      <c r="Q2" s="16"/>
    </row>
    <row r="3" spans="1:17" ht="12" customHeight="1">
      <c r="A3" s="497" t="s">
        <v>3</v>
      </c>
      <c r="B3" s="497"/>
      <c r="C3" s="497"/>
      <c r="D3" s="497"/>
      <c r="E3" s="497"/>
      <c r="F3" s="497"/>
      <c r="G3" s="497"/>
      <c r="H3" s="497"/>
      <c r="I3" s="497"/>
      <c r="J3" s="497"/>
      <c r="K3" s="497"/>
      <c r="L3" s="497"/>
      <c r="M3" s="497"/>
      <c r="N3" s="497"/>
      <c r="O3" s="497"/>
      <c r="P3" s="497"/>
      <c r="Q3" s="497"/>
    </row>
    <row r="4" spans="1:17" ht="12" customHeight="1">
      <c r="A4" s="490" t="s">
        <v>59</v>
      </c>
      <c r="B4" s="490"/>
      <c r="C4" s="490"/>
      <c r="D4" s="490"/>
      <c r="E4" s="490"/>
      <c r="F4" s="490"/>
      <c r="G4" s="490"/>
      <c r="H4" s="490"/>
      <c r="I4" s="490"/>
      <c r="J4" s="490"/>
      <c r="K4" s="490"/>
      <c r="L4" s="490"/>
      <c r="M4" s="490"/>
      <c r="N4" s="490"/>
      <c r="O4" s="490"/>
      <c r="P4" s="490"/>
      <c r="Q4" s="490"/>
    </row>
    <row r="5" spans="1:17" ht="12" customHeight="1">
      <c r="A5" s="59"/>
      <c r="B5" s="60"/>
      <c r="C5" s="57"/>
      <c r="D5" s="57"/>
      <c r="E5" s="57"/>
      <c r="F5" s="57"/>
      <c r="G5" s="57"/>
      <c r="H5" s="57"/>
      <c r="I5" s="57"/>
      <c r="J5" s="57"/>
      <c r="K5" s="57"/>
      <c r="L5" s="57"/>
      <c r="M5" s="57"/>
      <c r="N5" s="58"/>
      <c r="O5" s="58"/>
      <c r="P5" s="58"/>
      <c r="Q5" s="16"/>
    </row>
    <row r="6" spans="1:17" ht="12" customHeight="1">
      <c r="A6" s="60"/>
      <c r="B6" s="60"/>
      <c r="C6" s="57"/>
      <c r="D6" s="57"/>
      <c r="E6" s="57"/>
      <c r="F6" s="57"/>
      <c r="G6" s="57"/>
      <c r="H6" s="57"/>
      <c r="I6" s="57"/>
      <c r="J6" s="57"/>
      <c r="K6" s="57"/>
      <c r="L6" s="57"/>
      <c r="M6" s="57"/>
      <c r="N6" s="61"/>
      <c r="O6" s="58"/>
      <c r="P6" s="58"/>
      <c r="Q6" s="16"/>
    </row>
    <row r="7" spans="1:17" ht="12" customHeight="1">
      <c r="A7" s="62"/>
      <c r="B7" s="63"/>
      <c r="C7" s="64"/>
      <c r="D7" s="64"/>
      <c r="E7" s="64"/>
      <c r="F7" s="64"/>
      <c r="G7" s="64"/>
      <c r="H7" s="64"/>
      <c r="I7" s="64"/>
      <c r="J7" s="64"/>
      <c r="K7" s="64"/>
      <c r="L7" s="64"/>
      <c r="M7" s="64"/>
      <c r="N7" s="65"/>
      <c r="O7" s="492" t="s">
        <v>4</v>
      </c>
      <c r="P7" s="493"/>
      <c r="Q7" s="493"/>
    </row>
    <row r="8" spans="1:17" ht="12" customHeight="1">
      <c r="A8" s="66"/>
      <c r="B8" s="67"/>
      <c r="C8" s="68"/>
      <c r="D8" s="68"/>
      <c r="E8" s="68"/>
      <c r="F8" s="68"/>
      <c r="G8" s="68"/>
      <c r="H8" s="68"/>
      <c r="I8" s="68"/>
      <c r="J8" s="68"/>
      <c r="K8" s="68"/>
      <c r="L8" s="68"/>
      <c r="M8" s="68"/>
      <c r="N8" s="69"/>
      <c r="O8" s="70" t="s">
        <v>54</v>
      </c>
      <c r="P8" s="71"/>
      <c r="Q8" s="72" t="s">
        <v>65</v>
      </c>
    </row>
    <row r="9" spans="1:17" ht="12" customHeight="1">
      <c r="A9" s="73" t="s">
        <v>5</v>
      </c>
      <c r="B9" s="67" t="s">
        <v>6</v>
      </c>
      <c r="C9" s="68" t="s">
        <v>7</v>
      </c>
      <c r="D9" s="68" t="s">
        <v>8</v>
      </c>
      <c r="E9" s="68" t="s">
        <v>9</v>
      </c>
      <c r="F9" s="68" t="s">
        <v>10</v>
      </c>
      <c r="G9" s="68" t="s">
        <v>11</v>
      </c>
      <c r="H9" s="68" t="s">
        <v>12</v>
      </c>
      <c r="I9" s="68" t="s">
        <v>13</v>
      </c>
      <c r="J9" s="68" t="s">
        <v>14</v>
      </c>
      <c r="K9" s="68" t="s">
        <v>15</v>
      </c>
      <c r="L9" s="68" t="s">
        <v>16</v>
      </c>
      <c r="M9" s="68" t="s">
        <v>17</v>
      </c>
      <c r="N9" s="74" t="s">
        <v>18</v>
      </c>
      <c r="O9" s="494" t="s">
        <v>19</v>
      </c>
      <c r="P9" s="495"/>
      <c r="Q9" s="495"/>
    </row>
    <row r="10" spans="1:17" ht="12" customHeight="1">
      <c r="A10" s="66"/>
      <c r="B10" s="67"/>
      <c r="C10" s="68"/>
      <c r="D10" s="68"/>
      <c r="E10" s="68"/>
      <c r="F10" s="68"/>
      <c r="G10" s="68"/>
      <c r="H10" s="68"/>
      <c r="I10" s="68"/>
      <c r="J10" s="68"/>
      <c r="K10" s="68"/>
      <c r="L10" s="68"/>
      <c r="M10" s="68"/>
      <c r="N10" s="69"/>
      <c r="O10" s="74" t="s">
        <v>20</v>
      </c>
      <c r="P10" s="75" t="s">
        <v>21</v>
      </c>
      <c r="Q10" s="76" t="s">
        <v>21</v>
      </c>
    </row>
    <row r="11" spans="1:17" ht="12" customHeight="1">
      <c r="A11" s="77"/>
      <c r="B11" s="78"/>
      <c r="C11" s="79"/>
      <c r="D11" s="79"/>
      <c r="E11" s="79"/>
      <c r="F11" s="79"/>
      <c r="G11" s="79"/>
      <c r="H11" s="79"/>
      <c r="I11" s="79"/>
      <c r="J11" s="79"/>
      <c r="K11" s="79"/>
      <c r="L11" s="79"/>
      <c r="M11" s="79"/>
      <c r="N11" s="80"/>
      <c r="O11" s="81" t="s">
        <v>22</v>
      </c>
      <c r="P11" s="82" t="s">
        <v>23</v>
      </c>
      <c r="Q11" s="83" t="s">
        <v>62</v>
      </c>
    </row>
    <row r="12" spans="1:17" ht="12" customHeight="1">
      <c r="A12" s="23"/>
      <c r="B12" s="84"/>
      <c r="C12" s="84"/>
      <c r="D12" s="84"/>
      <c r="E12" s="84"/>
      <c r="F12" s="84"/>
      <c r="G12" s="84"/>
      <c r="H12" s="84"/>
      <c r="I12" s="84"/>
      <c r="J12" s="84"/>
      <c r="K12" s="84"/>
      <c r="L12" s="84"/>
      <c r="M12" s="84"/>
      <c r="N12" s="85"/>
      <c r="O12" s="86"/>
      <c r="P12" s="75"/>
      <c r="Q12" s="75"/>
    </row>
    <row r="13" spans="1:17" ht="12" customHeight="1">
      <c r="A13" s="23"/>
      <c r="B13" s="84"/>
      <c r="C13" s="84"/>
      <c r="D13" s="84"/>
      <c r="E13" s="84"/>
      <c r="F13" s="84"/>
      <c r="G13" s="84"/>
      <c r="H13" s="84"/>
      <c r="I13" s="84"/>
      <c r="J13" s="84"/>
      <c r="K13" s="84"/>
      <c r="L13" s="84"/>
      <c r="M13" s="84"/>
      <c r="N13" s="85"/>
      <c r="O13" s="86"/>
      <c r="P13" s="75"/>
      <c r="Q13" s="75"/>
    </row>
    <row r="14" spans="1:17" ht="12" customHeight="1">
      <c r="A14" s="23"/>
      <c r="B14" s="84"/>
      <c r="C14" s="84"/>
      <c r="D14" s="84"/>
      <c r="E14" s="84"/>
      <c r="F14" s="84"/>
      <c r="G14" s="84"/>
      <c r="H14" s="84"/>
      <c r="I14" s="84"/>
      <c r="J14" s="84"/>
      <c r="K14" s="84"/>
      <c r="L14" s="84"/>
      <c r="M14" s="84"/>
      <c r="N14" s="85"/>
      <c r="O14" s="16"/>
      <c r="P14" s="16"/>
      <c r="Q14" s="16"/>
    </row>
    <row r="15" spans="1:17" ht="12" customHeight="1">
      <c r="A15" s="23"/>
      <c r="B15" s="84"/>
      <c r="C15" s="84"/>
      <c r="D15" s="84"/>
      <c r="E15" s="84"/>
      <c r="F15" s="84"/>
      <c r="G15" s="84"/>
      <c r="H15" s="84"/>
      <c r="I15" s="84"/>
      <c r="J15" s="84"/>
      <c r="K15" s="84"/>
      <c r="L15" s="84"/>
      <c r="M15" s="84"/>
      <c r="N15" s="85"/>
      <c r="O15" s="86"/>
      <c r="P15" s="75"/>
      <c r="Q15" s="16"/>
    </row>
    <row r="16" spans="1:17" ht="12" customHeight="1">
      <c r="A16" s="491" t="s">
        <v>2</v>
      </c>
      <c r="B16" s="491"/>
      <c r="C16" s="491"/>
      <c r="D16" s="491"/>
      <c r="E16" s="491"/>
      <c r="F16" s="491"/>
      <c r="G16" s="491"/>
      <c r="H16" s="491"/>
      <c r="I16" s="491"/>
      <c r="J16" s="491"/>
      <c r="K16" s="491"/>
      <c r="L16" s="491"/>
      <c r="M16" s="491"/>
      <c r="N16" s="491"/>
      <c r="O16" s="491"/>
      <c r="P16" s="491"/>
      <c r="Q16" s="491"/>
    </row>
    <row r="17" spans="1:17" ht="12" customHeight="1">
      <c r="A17" s="88"/>
      <c r="B17" s="89"/>
      <c r="C17" s="89"/>
      <c r="D17" s="89"/>
      <c r="E17" s="89"/>
      <c r="F17" s="89"/>
      <c r="G17" s="89"/>
      <c r="H17" s="89"/>
      <c r="I17" s="89"/>
      <c r="J17" s="89"/>
      <c r="K17" s="89"/>
      <c r="L17" s="89"/>
      <c r="M17" s="89"/>
      <c r="N17" s="89"/>
      <c r="O17" s="89"/>
      <c r="P17" s="89"/>
      <c r="Q17" s="16"/>
    </row>
    <row r="18" spans="1:17" ht="12" customHeight="1">
      <c r="A18" s="88"/>
      <c r="B18" s="89"/>
      <c r="C18" s="89"/>
      <c r="D18" s="89"/>
      <c r="E18" s="89"/>
      <c r="F18" s="89"/>
      <c r="G18" s="89"/>
      <c r="H18" s="89"/>
      <c r="I18" s="89"/>
      <c r="J18" s="89"/>
      <c r="K18" s="89"/>
      <c r="L18" s="89"/>
      <c r="M18" s="89"/>
      <c r="N18" s="89"/>
      <c r="O18" s="89"/>
      <c r="P18" s="89"/>
      <c r="Q18" s="16"/>
    </row>
    <row r="19" spans="1:17" ht="12" customHeight="1">
      <c r="A19" s="90"/>
      <c r="B19" s="32"/>
      <c r="C19" s="32"/>
      <c r="D19" s="32"/>
      <c r="E19" s="32"/>
      <c r="F19" s="32"/>
      <c r="G19" s="32"/>
      <c r="H19" s="32"/>
      <c r="I19" s="32"/>
      <c r="J19" s="32"/>
      <c r="K19" s="32"/>
      <c r="L19" s="32"/>
      <c r="M19" s="32"/>
      <c r="N19" s="32"/>
      <c r="O19" s="91"/>
      <c r="P19" s="91"/>
      <c r="Q19" s="28"/>
    </row>
    <row r="20" spans="1:17" ht="12" customHeight="1">
      <c r="A20" s="92" t="s">
        <v>24</v>
      </c>
      <c r="B20" s="32"/>
      <c r="C20" s="32"/>
      <c r="D20" s="32"/>
      <c r="E20" s="32"/>
      <c r="F20" s="32"/>
      <c r="G20" s="32"/>
      <c r="H20" s="32"/>
      <c r="I20" s="32"/>
      <c r="J20" s="32"/>
      <c r="K20" s="32"/>
      <c r="L20" s="32"/>
      <c r="M20" s="32"/>
      <c r="N20" s="32"/>
      <c r="O20" s="93"/>
      <c r="P20" s="91"/>
      <c r="Q20" s="28"/>
    </row>
    <row r="21" spans="1:17" ht="12" customHeight="1">
      <c r="A21" s="94">
        <v>2005</v>
      </c>
      <c r="B21" s="32">
        <v>139.7</v>
      </c>
      <c r="C21" s="32">
        <v>140</v>
      </c>
      <c r="D21" s="32">
        <v>145.7</v>
      </c>
      <c r="E21" s="32">
        <v>136.3</v>
      </c>
      <c r="F21" s="32">
        <v>141.9</v>
      </c>
      <c r="G21" s="32">
        <v>153</v>
      </c>
      <c r="H21" s="32">
        <v>135.8</v>
      </c>
      <c r="I21" s="32">
        <v>137.6</v>
      </c>
      <c r="J21" s="32">
        <v>169.2</v>
      </c>
      <c r="K21" s="32">
        <v>161</v>
      </c>
      <c r="L21" s="32">
        <v>185.3</v>
      </c>
      <c r="M21" s="32">
        <v>152.4</v>
      </c>
      <c r="N21" s="32">
        <f>(B21+C21+D21+E21+F21+G21+H21+I21+J21+K21+L21+M21)/12</f>
        <v>149.82500000000002</v>
      </c>
      <c r="O21" s="93" t="s">
        <v>64</v>
      </c>
      <c r="P21" s="93" t="s">
        <v>64</v>
      </c>
      <c r="Q21" s="91" t="s">
        <v>63</v>
      </c>
    </row>
    <row r="22" spans="1:17" ht="12" customHeight="1">
      <c r="A22" s="94">
        <v>2006</v>
      </c>
      <c r="B22" s="32">
        <v>156.2</v>
      </c>
      <c r="C22" s="32">
        <v>158.5</v>
      </c>
      <c r="D22" s="32">
        <v>183.6</v>
      </c>
      <c r="E22" s="32">
        <v>146.1</v>
      </c>
      <c r="F22" s="32">
        <v>165</v>
      </c>
      <c r="G22" s="32">
        <v>174</v>
      </c>
      <c r="H22" s="32">
        <v>154.2</v>
      </c>
      <c r="I22" s="32">
        <v>163</v>
      </c>
      <c r="J22" s="32">
        <v>175.4</v>
      </c>
      <c r="K22" s="32">
        <v>182.5</v>
      </c>
      <c r="L22" s="32">
        <v>209.8</v>
      </c>
      <c r="M22" s="32">
        <v>164.4</v>
      </c>
      <c r="N22" s="32">
        <f>(B22+C22+D22+E22+F22+G22+H22+I22+J22+K22+L22+M22)/12</f>
        <v>169.39166666666668</v>
      </c>
      <c r="O22" s="93">
        <f>100*(I22-H22)/H22</f>
        <v>5.70687418936447</v>
      </c>
      <c r="P22" s="93">
        <f>100*(I22-I21)/I21</f>
        <v>18.4593023255814</v>
      </c>
      <c r="Q22" s="91">
        <f>(((B22+C22+D22+E22+F22+G22+H22+I22)/8)-((B21+C21+D21+E21+F21+G21+H21+I21)/8))/((B21+C21+D21+E21+F21+G21+H21+I21)/8)*100</f>
        <v>15.097345132743357</v>
      </c>
    </row>
    <row r="23" spans="1:17" ht="12" customHeight="1">
      <c r="A23" s="94">
        <v>2007</v>
      </c>
      <c r="B23" s="32">
        <v>187.6</v>
      </c>
      <c r="C23" s="32">
        <v>185.5</v>
      </c>
      <c r="D23" s="32">
        <v>204.8</v>
      </c>
      <c r="E23" s="32">
        <v>168.4</v>
      </c>
      <c r="F23" s="32">
        <v>178.6</v>
      </c>
      <c r="G23" s="32">
        <v>188.3</v>
      </c>
      <c r="H23" s="32">
        <v>198.3</v>
      </c>
      <c r="I23" s="32">
        <v>178.5</v>
      </c>
      <c r="J23" s="32" t="s">
        <v>115</v>
      </c>
      <c r="K23" s="32" t="s">
        <v>115</v>
      </c>
      <c r="L23" s="32" t="s">
        <v>115</v>
      </c>
      <c r="M23" s="32" t="s">
        <v>115</v>
      </c>
      <c r="N23" s="32">
        <f>(B23+C23+D23+E23+F23+G23+H23+I23)/8</f>
        <v>186.25</v>
      </c>
      <c r="O23" s="93">
        <f>100*(I23-H23)/H23</f>
        <v>-9.984871406959158</v>
      </c>
      <c r="P23" s="93">
        <f>100*(I23-I22)/I22</f>
        <v>9.50920245398773</v>
      </c>
      <c r="Q23" s="91">
        <f>(((B23+C23+D23+E23+F23+G23+H23+I23)/8)-((B22+C22+D22+E22+F22+G22+H22+I22)/8))/((B22+C22+D22+E22+F22+G22+H22+I22)/8)*100</f>
        <v>14.562509610948801</v>
      </c>
    </row>
    <row r="24" spans="1:17" ht="12" customHeight="1">
      <c r="A24" s="95"/>
      <c r="B24" s="32"/>
      <c r="C24" s="32"/>
      <c r="D24" s="32"/>
      <c r="E24" s="32"/>
      <c r="F24" s="32"/>
      <c r="G24" s="32"/>
      <c r="H24" s="32"/>
      <c r="I24" s="32"/>
      <c r="J24" s="32"/>
      <c r="K24" s="32"/>
      <c r="L24" s="32"/>
      <c r="M24" s="32"/>
      <c r="N24" s="32"/>
      <c r="O24" s="96"/>
      <c r="P24" s="96"/>
      <c r="Q24" s="28"/>
    </row>
    <row r="25" spans="1:17" ht="12" customHeight="1">
      <c r="A25" s="97" t="s">
        <v>25</v>
      </c>
      <c r="B25" s="32"/>
      <c r="C25" s="32"/>
      <c r="D25" s="32"/>
      <c r="E25" s="32"/>
      <c r="F25" s="32"/>
      <c r="G25" s="32"/>
      <c r="H25" s="32"/>
      <c r="I25" s="32"/>
      <c r="J25" s="32"/>
      <c r="K25" s="32"/>
      <c r="L25" s="32"/>
      <c r="M25" s="32"/>
      <c r="N25" s="32"/>
      <c r="O25" s="91"/>
      <c r="P25" s="91"/>
      <c r="Q25" s="28"/>
    </row>
    <row r="26" spans="1:17" ht="12" customHeight="1">
      <c r="A26" s="94">
        <v>2005</v>
      </c>
      <c r="B26" s="32">
        <v>123.5</v>
      </c>
      <c r="C26" s="32">
        <v>115.4</v>
      </c>
      <c r="D26" s="32">
        <v>128</v>
      </c>
      <c r="E26" s="32">
        <v>120.4</v>
      </c>
      <c r="F26" s="32">
        <v>123.6</v>
      </c>
      <c r="G26" s="32">
        <v>137.7</v>
      </c>
      <c r="H26" s="32">
        <v>120.3</v>
      </c>
      <c r="I26" s="32">
        <v>122.4</v>
      </c>
      <c r="J26" s="32">
        <v>150</v>
      </c>
      <c r="K26" s="32">
        <v>139.1</v>
      </c>
      <c r="L26" s="32">
        <v>146.9</v>
      </c>
      <c r="M26" s="32">
        <v>134.9</v>
      </c>
      <c r="N26" s="32">
        <f>(B26+C26+D26+E26+F26+G26+H26+I26+J26+K26+L26+M26)/12</f>
        <v>130.1833333333333</v>
      </c>
      <c r="O26" s="93" t="s">
        <v>64</v>
      </c>
      <c r="P26" s="93" t="s">
        <v>64</v>
      </c>
      <c r="Q26" s="91" t="s">
        <v>63</v>
      </c>
    </row>
    <row r="27" spans="1:17" ht="12" customHeight="1">
      <c r="A27" s="94">
        <v>2006</v>
      </c>
      <c r="B27" s="32">
        <v>133.7</v>
      </c>
      <c r="C27" s="32">
        <v>130.9</v>
      </c>
      <c r="D27" s="32">
        <v>156.5</v>
      </c>
      <c r="E27" s="32">
        <v>128.5</v>
      </c>
      <c r="F27" s="32">
        <v>145</v>
      </c>
      <c r="G27" s="32">
        <v>149.2</v>
      </c>
      <c r="H27" s="32">
        <v>138.1</v>
      </c>
      <c r="I27" s="32">
        <v>143.3</v>
      </c>
      <c r="J27" s="32">
        <v>159.8</v>
      </c>
      <c r="K27" s="32">
        <v>154.4</v>
      </c>
      <c r="L27" s="32">
        <v>171.7</v>
      </c>
      <c r="M27" s="32">
        <v>135.9</v>
      </c>
      <c r="N27" s="32">
        <f>(B27+C27+D27+E27+F27+G27+H27+I27+J27+K27+L27+M27)/12</f>
        <v>145.58333333333334</v>
      </c>
      <c r="O27" s="93">
        <f>100*(I27-H27)/H27</f>
        <v>3.7653874004344803</v>
      </c>
      <c r="P27" s="93">
        <f>100*(I27-I26)/I26</f>
        <v>17.075163398692812</v>
      </c>
      <c r="Q27" s="91">
        <f>(((B27+C27+D27+E27+F27+G27+H27+I27)/8)-((B26+C26+D26+E26+F26+G26+H26+I26)/8))/((B26+C26+D26+E26+F26+G26+H26+I26)/8)*100</f>
        <v>13.507515383839424</v>
      </c>
    </row>
    <row r="28" spans="1:17" ht="12" customHeight="1">
      <c r="A28" s="94">
        <v>2007</v>
      </c>
      <c r="B28" s="32">
        <v>164.7</v>
      </c>
      <c r="C28" s="32">
        <v>150.6</v>
      </c>
      <c r="D28" s="32">
        <v>171.8</v>
      </c>
      <c r="E28" s="32">
        <v>149.4</v>
      </c>
      <c r="F28" s="32">
        <v>152.7</v>
      </c>
      <c r="G28" s="32">
        <v>157.9</v>
      </c>
      <c r="H28" s="32">
        <v>168.8</v>
      </c>
      <c r="I28" s="32">
        <v>151.2</v>
      </c>
      <c r="J28" s="32" t="s">
        <v>115</v>
      </c>
      <c r="K28" s="32" t="s">
        <v>115</v>
      </c>
      <c r="L28" s="32" t="s">
        <v>115</v>
      </c>
      <c r="M28" s="32" t="s">
        <v>115</v>
      </c>
      <c r="N28" s="32">
        <f>(B28+C28+D28+E28+F28+G28+H28+I28)/8</f>
        <v>158.38750000000002</v>
      </c>
      <c r="O28" s="93">
        <f>100*(I28-H28)/H28</f>
        <v>-10.426540284360202</v>
      </c>
      <c r="P28" s="93">
        <f>100*(I28-I27)/I27</f>
        <v>5.512909979064882</v>
      </c>
      <c r="Q28" s="91">
        <f>(((B28+C28+D28+E28+F28+G28+H28+I28)/8)-((B27+C27+D27+E27+F27+G27+H27+I27)/8))/((B27+C27+D27+E27+F27+G27+H27+I27)/8)*100</f>
        <v>12.611091361535735</v>
      </c>
    </row>
    <row r="29" spans="1:17" ht="12" customHeight="1">
      <c r="A29" s="95"/>
      <c r="B29" s="32"/>
      <c r="C29" s="32"/>
      <c r="D29" s="32"/>
      <c r="E29" s="32"/>
      <c r="F29" s="32"/>
      <c r="G29" s="32"/>
      <c r="H29" s="32"/>
      <c r="I29" s="32"/>
      <c r="J29" s="32"/>
      <c r="K29" s="32"/>
      <c r="L29" s="32"/>
      <c r="M29" s="32"/>
      <c r="N29" s="32"/>
      <c r="O29" s="93"/>
      <c r="P29" s="93"/>
      <c r="Q29" s="28"/>
    </row>
    <row r="30" spans="1:17" ht="12" customHeight="1">
      <c r="A30" s="97" t="s">
        <v>26</v>
      </c>
      <c r="B30" s="32"/>
      <c r="C30" s="32"/>
      <c r="D30" s="32"/>
      <c r="E30" s="32"/>
      <c r="F30" s="32"/>
      <c r="G30" s="32"/>
      <c r="H30" s="32"/>
      <c r="I30" s="32"/>
      <c r="J30" s="32"/>
      <c r="K30" s="32"/>
      <c r="L30" s="32"/>
      <c r="M30" s="32"/>
      <c r="N30" s="32"/>
      <c r="O30" s="93"/>
      <c r="P30" s="93"/>
      <c r="Q30" s="28"/>
    </row>
    <row r="31" spans="1:17" ht="12" customHeight="1">
      <c r="A31" s="94">
        <v>2005</v>
      </c>
      <c r="B31" s="32">
        <v>178.5</v>
      </c>
      <c r="C31" s="32">
        <v>199</v>
      </c>
      <c r="D31" s="32">
        <v>188</v>
      </c>
      <c r="E31" s="32">
        <v>174.6</v>
      </c>
      <c r="F31" s="32">
        <v>185.5</v>
      </c>
      <c r="G31" s="32">
        <v>189.8</v>
      </c>
      <c r="H31" s="32">
        <v>172.9</v>
      </c>
      <c r="I31" s="32">
        <v>174.2</v>
      </c>
      <c r="J31" s="32">
        <v>215.3</v>
      </c>
      <c r="K31" s="32">
        <v>213.3</v>
      </c>
      <c r="L31" s="32">
        <v>277.2</v>
      </c>
      <c r="M31" s="32">
        <v>194.5</v>
      </c>
      <c r="N31" s="32">
        <f>(B31+C31+D31+E31+F31+G31+H31+I31+J31+K31+L31+M31)/12</f>
        <v>196.9</v>
      </c>
      <c r="O31" s="93" t="s">
        <v>64</v>
      </c>
      <c r="P31" s="93" t="s">
        <v>64</v>
      </c>
      <c r="Q31" s="91" t="s">
        <v>63</v>
      </c>
    </row>
    <row r="32" spans="1:17" ht="12" customHeight="1">
      <c r="A32" s="94">
        <v>2006</v>
      </c>
      <c r="B32" s="32">
        <v>210.2</v>
      </c>
      <c r="C32" s="32">
        <v>224.6</v>
      </c>
      <c r="D32" s="32">
        <v>248.3</v>
      </c>
      <c r="E32" s="32">
        <v>188.4</v>
      </c>
      <c r="F32" s="32">
        <v>212.9</v>
      </c>
      <c r="G32" s="32">
        <v>233.3</v>
      </c>
      <c r="H32" s="32">
        <v>192.6</v>
      </c>
      <c r="I32" s="32">
        <v>210.2</v>
      </c>
      <c r="J32" s="32">
        <v>212.9</v>
      </c>
      <c r="K32" s="32">
        <v>249.8</v>
      </c>
      <c r="L32" s="32">
        <v>301</v>
      </c>
      <c r="M32" s="32">
        <v>232.8</v>
      </c>
      <c r="N32" s="32">
        <f>(B32+C32+D32+E32+F32+G32+H32+I32+J32+K32+L32+M32)/12</f>
        <v>226.41666666666666</v>
      </c>
      <c r="O32" s="93">
        <f>100*(I32-H32)/H32</f>
        <v>9.13811007268951</v>
      </c>
      <c r="P32" s="93">
        <f>100*(I32-I31)/I31</f>
        <v>20.66590126291619</v>
      </c>
      <c r="Q32" s="91">
        <f>(((B32+C32+D32+E32+F32+G32+H32+I32)/8)-((B31+C31+D31+E31+F31+G31+H31+I31)/8))/((B31+C31+D31+E31+F31+G31+H31+I31)/8)*100</f>
        <v>17.641025641025607</v>
      </c>
    </row>
    <row r="33" spans="1:17" ht="12" customHeight="1">
      <c r="A33" s="94">
        <v>2007</v>
      </c>
      <c r="B33" s="32">
        <v>242.5</v>
      </c>
      <c r="C33" s="32">
        <v>269</v>
      </c>
      <c r="D33" s="32">
        <v>283.9</v>
      </c>
      <c r="E33" s="32">
        <v>213.9</v>
      </c>
      <c r="F33" s="32">
        <v>240.8</v>
      </c>
      <c r="G33" s="32">
        <v>261</v>
      </c>
      <c r="H33" s="32">
        <v>269.1</v>
      </c>
      <c r="I33" s="32">
        <v>243.9</v>
      </c>
      <c r="J33" s="32" t="s">
        <v>115</v>
      </c>
      <c r="K33" s="32" t="s">
        <v>115</v>
      </c>
      <c r="L33" s="32" t="s">
        <v>115</v>
      </c>
      <c r="M33" s="32" t="s">
        <v>115</v>
      </c>
      <c r="N33" s="32">
        <f>(B33+C33+D33+E33+F33+G33+H33+I33)/8</f>
        <v>253.0125</v>
      </c>
      <c r="O33" s="93">
        <f>100*(I33-H33)/H33</f>
        <v>-9.364548494983284</v>
      </c>
      <c r="P33" s="93">
        <f>100*(I33-I32)/I32</f>
        <v>16.032350142721228</v>
      </c>
      <c r="Q33" s="91">
        <f>(((B33+C33+D33+E33+F33+G33+H33+I33)/8)-((B32+C32+D32+E32+F32+G32+H32+I32)/8))/((B32+C32+D32+E32+F32+G32+H32+I32)/8)*100</f>
        <v>17.646033129904108</v>
      </c>
    </row>
    <row r="34" spans="1:17" ht="12" customHeight="1">
      <c r="A34" s="98"/>
      <c r="B34" s="32"/>
      <c r="C34" s="32"/>
      <c r="D34" s="32"/>
      <c r="E34" s="32"/>
      <c r="F34" s="32"/>
      <c r="G34" s="32"/>
      <c r="H34" s="32"/>
      <c r="I34" s="32"/>
      <c r="J34" s="32"/>
      <c r="K34" s="32"/>
      <c r="L34" s="32"/>
      <c r="M34" s="32"/>
      <c r="N34" s="32"/>
      <c r="O34" s="93"/>
      <c r="P34" s="93"/>
      <c r="Q34" s="91"/>
    </row>
    <row r="35" spans="1:17" ht="12" customHeight="1">
      <c r="A35" s="98"/>
      <c r="B35" s="32"/>
      <c r="C35" s="32"/>
      <c r="D35" s="32"/>
      <c r="E35" s="32"/>
      <c r="F35" s="32"/>
      <c r="G35" s="32"/>
      <c r="H35" s="32"/>
      <c r="I35" s="32"/>
      <c r="J35" s="32"/>
      <c r="K35" s="32"/>
      <c r="L35" s="32"/>
      <c r="M35" s="32"/>
      <c r="N35" s="32"/>
      <c r="O35" s="93"/>
      <c r="P35" s="93"/>
      <c r="Q35" s="91"/>
    </row>
    <row r="36" spans="1:17" ht="12" customHeight="1">
      <c r="A36" s="98"/>
      <c r="B36" s="32"/>
      <c r="C36" s="32"/>
      <c r="D36" s="32"/>
      <c r="E36" s="32"/>
      <c r="F36" s="32"/>
      <c r="G36" s="32"/>
      <c r="H36" s="32"/>
      <c r="I36" s="32"/>
      <c r="J36" s="32"/>
      <c r="K36" s="32"/>
      <c r="L36" s="32"/>
      <c r="M36" s="32"/>
      <c r="N36" s="32"/>
      <c r="O36" s="93"/>
      <c r="P36" s="93"/>
      <c r="Q36" s="91"/>
    </row>
    <row r="37" spans="1:17" ht="12" customHeight="1">
      <c r="A37" s="99"/>
      <c r="B37" s="100"/>
      <c r="C37" s="100"/>
      <c r="D37" s="100"/>
      <c r="E37" s="100"/>
      <c r="F37" s="100"/>
      <c r="G37" s="100"/>
      <c r="H37" s="100"/>
      <c r="I37" s="100"/>
      <c r="J37" s="32"/>
      <c r="K37" s="100"/>
      <c r="L37" s="100"/>
      <c r="M37" s="100"/>
      <c r="N37" s="16"/>
      <c r="O37" s="16"/>
      <c r="P37" s="16"/>
      <c r="Q37" s="28"/>
    </row>
    <row r="38" spans="1:17" ht="12" customHeight="1">
      <c r="A38" s="99"/>
      <c r="D38" s="89"/>
      <c r="M38" s="89"/>
      <c r="N38" s="89"/>
      <c r="O38" s="16"/>
      <c r="P38" s="16"/>
      <c r="Q38" s="28"/>
    </row>
    <row r="39" spans="1:17" ht="12" customHeight="1">
      <c r="A39" s="491" t="s">
        <v>1</v>
      </c>
      <c r="B39" s="491"/>
      <c r="C39" s="491"/>
      <c r="D39" s="491"/>
      <c r="E39" s="491"/>
      <c r="F39" s="491"/>
      <c r="G39" s="491"/>
      <c r="H39" s="491"/>
      <c r="I39" s="491"/>
      <c r="J39" s="491"/>
      <c r="K39" s="491"/>
      <c r="L39" s="491"/>
      <c r="M39" s="491"/>
      <c r="N39" s="491"/>
      <c r="O39" s="491"/>
      <c r="P39" s="491"/>
      <c r="Q39" s="491"/>
    </row>
    <row r="40" spans="1:17" ht="12" customHeight="1">
      <c r="A40" s="87"/>
      <c r="B40" s="87"/>
      <c r="C40" s="87"/>
      <c r="D40" s="87"/>
      <c r="E40" s="87"/>
      <c r="F40" s="87"/>
      <c r="G40" s="87"/>
      <c r="H40" s="87"/>
      <c r="I40" s="87"/>
      <c r="J40" s="87"/>
      <c r="K40" s="87"/>
      <c r="L40" s="87"/>
      <c r="M40" s="87"/>
      <c r="N40" s="87"/>
      <c r="O40" s="87"/>
      <c r="P40" s="87"/>
      <c r="Q40" s="87"/>
    </row>
    <row r="41" spans="1:17" ht="12" customHeight="1">
      <c r="A41" s="88"/>
      <c r="B41" s="89"/>
      <c r="C41" s="89"/>
      <c r="D41" s="89"/>
      <c r="E41" s="89"/>
      <c r="F41" s="89"/>
      <c r="G41" s="89"/>
      <c r="H41" s="89"/>
      <c r="I41" s="89"/>
      <c r="J41" s="89"/>
      <c r="K41" s="89"/>
      <c r="L41" s="89"/>
      <c r="M41" s="89"/>
      <c r="N41" s="89"/>
      <c r="O41" s="89"/>
      <c r="P41" s="89"/>
      <c r="Q41" s="28"/>
    </row>
    <row r="42" spans="1:17" ht="12" customHeight="1">
      <c r="A42" s="90"/>
      <c r="B42" s="32"/>
      <c r="C42" s="32"/>
      <c r="D42" s="32"/>
      <c r="E42" s="32"/>
      <c r="F42" s="32"/>
      <c r="G42" s="32"/>
      <c r="H42" s="32"/>
      <c r="I42" s="32"/>
      <c r="J42" s="32"/>
      <c r="K42" s="32"/>
      <c r="L42" s="32"/>
      <c r="M42" s="32"/>
      <c r="N42" s="32"/>
      <c r="O42" s="101"/>
      <c r="P42" s="101"/>
      <c r="Q42" s="16"/>
    </row>
    <row r="43" spans="1:17" ht="12" customHeight="1">
      <c r="A43" s="92" t="s">
        <v>24</v>
      </c>
      <c r="B43" s="32"/>
      <c r="C43" s="32"/>
      <c r="D43" s="32"/>
      <c r="E43" s="32"/>
      <c r="F43" s="32"/>
      <c r="G43" s="32"/>
      <c r="H43" s="32"/>
      <c r="I43" s="32"/>
      <c r="J43" s="32"/>
      <c r="K43" s="32"/>
      <c r="L43" s="32"/>
      <c r="M43" s="32"/>
      <c r="N43" s="32"/>
      <c r="O43" s="91"/>
      <c r="P43" s="91"/>
      <c r="Q43" s="16"/>
    </row>
    <row r="44" spans="1:17" ht="12" customHeight="1">
      <c r="A44" s="94">
        <v>2005</v>
      </c>
      <c r="B44" s="32">
        <v>136.5</v>
      </c>
      <c r="C44" s="32">
        <v>136.5</v>
      </c>
      <c r="D44" s="32">
        <v>140.2</v>
      </c>
      <c r="E44" s="32">
        <v>133.1</v>
      </c>
      <c r="F44" s="32">
        <v>135.8</v>
      </c>
      <c r="G44" s="32">
        <v>148.9</v>
      </c>
      <c r="H44" s="32">
        <v>132.9</v>
      </c>
      <c r="I44" s="32">
        <v>129.6</v>
      </c>
      <c r="J44" s="32">
        <v>160.3</v>
      </c>
      <c r="K44" s="32">
        <v>150.7</v>
      </c>
      <c r="L44" s="32">
        <v>169.4</v>
      </c>
      <c r="M44" s="32">
        <v>142.2</v>
      </c>
      <c r="N44" s="32">
        <f>(B44+C44+D44+E44+F44+G44+H44+I44+J44+K44+L44+M44)/12</f>
        <v>143.00833333333333</v>
      </c>
      <c r="O44" s="93" t="s">
        <v>64</v>
      </c>
      <c r="P44" s="93" t="s">
        <v>64</v>
      </c>
      <c r="Q44" s="91" t="s">
        <v>63</v>
      </c>
    </row>
    <row r="45" spans="1:17" ht="12" customHeight="1">
      <c r="A45" s="94">
        <v>2006</v>
      </c>
      <c r="B45" s="32">
        <v>150.3</v>
      </c>
      <c r="C45" s="32">
        <v>150.6</v>
      </c>
      <c r="D45" s="32">
        <v>175.5</v>
      </c>
      <c r="E45" s="32">
        <v>142.6</v>
      </c>
      <c r="F45" s="32">
        <v>160.5</v>
      </c>
      <c r="G45" s="32">
        <v>168.8</v>
      </c>
      <c r="H45" s="32">
        <v>151.2</v>
      </c>
      <c r="I45" s="32">
        <v>153.9</v>
      </c>
      <c r="J45" s="32">
        <v>169.4</v>
      </c>
      <c r="K45" s="32">
        <v>171.5</v>
      </c>
      <c r="L45" s="32">
        <v>193.2</v>
      </c>
      <c r="M45" s="32">
        <v>152.4</v>
      </c>
      <c r="N45" s="32">
        <f>(B45+C45+D45+E45+F45+G45+H45+I45+J45+K45+L45+M45)/12</f>
        <v>161.65833333333336</v>
      </c>
      <c r="O45" s="93">
        <f>100*(I45-H45)/H45</f>
        <v>1.7857142857142971</v>
      </c>
      <c r="P45" s="93">
        <f>100*(I45-I44)/I44</f>
        <v>18.750000000000007</v>
      </c>
      <c r="Q45" s="91">
        <f>(((B45+C45+D45+E45+F45+G45+H45+I45)/8)-((B44+C44+D44+E44+F44+G44+H44+I44)/8))/((B44+C44+D44+E44+F44+G44+H44+I44)/8)*100</f>
        <v>14.622770919067246</v>
      </c>
    </row>
    <row r="46" spans="1:17" ht="12" customHeight="1">
      <c r="A46" s="94">
        <v>2007</v>
      </c>
      <c r="B46" s="32">
        <v>184.4</v>
      </c>
      <c r="C46" s="32">
        <v>174.7</v>
      </c>
      <c r="D46" s="32">
        <v>195.5</v>
      </c>
      <c r="E46" s="32">
        <v>163.7</v>
      </c>
      <c r="F46" s="32">
        <v>171.1</v>
      </c>
      <c r="G46" s="32">
        <v>182.2</v>
      </c>
      <c r="H46" s="32">
        <v>186.6</v>
      </c>
      <c r="I46" s="32">
        <v>163.5</v>
      </c>
      <c r="J46" s="32" t="s">
        <v>115</v>
      </c>
      <c r="K46" s="32" t="s">
        <v>115</v>
      </c>
      <c r="L46" s="32" t="s">
        <v>115</v>
      </c>
      <c r="M46" s="32" t="s">
        <v>115</v>
      </c>
      <c r="N46" s="32">
        <f>(B46+C46+D46+E46+F46+G46+H46+I46)/8</f>
        <v>177.71249999999998</v>
      </c>
      <c r="O46" s="93">
        <f>100*(I46-H46)/H46</f>
        <v>-12.37942122186495</v>
      </c>
      <c r="P46" s="93">
        <f>100*(I46-I45)/I45</f>
        <v>6.23781676413255</v>
      </c>
      <c r="Q46" s="91">
        <f>(((B46+C46+D46+E46+F46+G46+H46+I46)/8)-((B45+C45+D45+E45+F45+G45+H45+I45)/8))/((B45+C45+D45+E45+F45+G45+H45+I45)/8)*100</f>
        <v>13.42747726184775</v>
      </c>
    </row>
    <row r="47" spans="1:17" ht="12" customHeight="1">
      <c r="A47" s="95"/>
      <c r="B47" s="32"/>
      <c r="C47" s="32"/>
      <c r="D47" s="32"/>
      <c r="E47" s="32"/>
      <c r="F47" s="32"/>
      <c r="G47" s="32"/>
      <c r="H47" s="32"/>
      <c r="I47" s="32"/>
      <c r="J47" s="32"/>
      <c r="K47" s="32"/>
      <c r="L47" s="32"/>
      <c r="M47" s="32"/>
      <c r="N47" s="32"/>
      <c r="O47" s="96"/>
      <c r="P47" s="96"/>
      <c r="Q47" s="28"/>
    </row>
    <row r="48" spans="1:17" ht="12" customHeight="1">
      <c r="A48" s="97" t="s">
        <v>25</v>
      </c>
      <c r="B48" s="32"/>
      <c r="C48" s="32"/>
      <c r="D48" s="32"/>
      <c r="E48" s="32"/>
      <c r="F48" s="32"/>
      <c r="G48" s="32"/>
      <c r="H48" s="32"/>
      <c r="I48" s="32"/>
      <c r="J48" s="32"/>
      <c r="K48" s="32"/>
      <c r="L48" s="32"/>
      <c r="M48" s="32"/>
      <c r="N48" s="32"/>
      <c r="O48" s="91"/>
      <c r="P48" s="91"/>
      <c r="Q48" s="28"/>
    </row>
    <row r="49" spans="1:17" ht="12" customHeight="1">
      <c r="A49" s="94">
        <v>2005</v>
      </c>
      <c r="B49" s="32">
        <v>121.7551226248153</v>
      </c>
      <c r="C49" s="32">
        <v>113.9</v>
      </c>
      <c r="D49" s="32">
        <v>125.1</v>
      </c>
      <c r="E49" s="32">
        <v>119.2</v>
      </c>
      <c r="F49" s="32">
        <v>121.9</v>
      </c>
      <c r="G49" s="32">
        <v>136.6</v>
      </c>
      <c r="H49" s="32">
        <v>119.3</v>
      </c>
      <c r="I49" s="32">
        <v>119.3</v>
      </c>
      <c r="J49" s="32">
        <v>145.5</v>
      </c>
      <c r="K49" s="32">
        <v>134.9</v>
      </c>
      <c r="L49" s="32">
        <v>142.7</v>
      </c>
      <c r="M49" s="32">
        <v>129.6</v>
      </c>
      <c r="N49" s="32">
        <f>(B49+C49+D49+E49+F49+G49+H49+I49+J49+K49+L49+M49)/12</f>
        <v>127.47959355206795</v>
      </c>
      <c r="O49" s="93" t="s">
        <v>64</v>
      </c>
      <c r="P49" s="93" t="s">
        <v>64</v>
      </c>
      <c r="Q49" s="91" t="s">
        <v>63</v>
      </c>
    </row>
    <row r="50" spans="1:17" ht="12" customHeight="1">
      <c r="A50" s="94">
        <v>2006</v>
      </c>
      <c r="B50" s="32">
        <v>131.5</v>
      </c>
      <c r="C50" s="32">
        <v>128.1</v>
      </c>
      <c r="D50" s="32">
        <v>154.4</v>
      </c>
      <c r="E50" s="32">
        <v>127.3</v>
      </c>
      <c r="F50" s="32">
        <v>144.6</v>
      </c>
      <c r="G50" s="32">
        <v>148.5</v>
      </c>
      <c r="H50" s="32">
        <v>138.8</v>
      </c>
      <c r="I50" s="32">
        <v>142.8</v>
      </c>
      <c r="J50" s="32">
        <v>157.9</v>
      </c>
      <c r="K50" s="32">
        <v>151.2</v>
      </c>
      <c r="L50" s="32">
        <v>167.7</v>
      </c>
      <c r="M50" s="32">
        <v>131.7</v>
      </c>
      <c r="N50" s="32">
        <f>(B50+C50+D50+E50+F50+G50+H50+I50+J50+K50+L50+M50)/12</f>
        <v>143.70833333333334</v>
      </c>
      <c r="O50" s="93">
        <f>100*(I50-H50)/H50</f>
        <v>2.881844380403458</v>
      </c>
      <c r="P50" s="93">
        <f>100*(I50-I49)/I49</f>
        <v>19.698239731768663</v>
      </c>
      <c r="Q50" s="91">
        <f>(((B50+C50+D50+E50+F50+G50+H50+I50)/8)-((B49+C49+D49+E49+F49+G49+H49+I49)/8))/((B49+C49+D49+E49+F49+G49+H49+I49)/8)*100</f>
        <v>14.220781832852532</v>
      </c>
    </row>
    <row r="51" spans="1:17" ht="12" customHeight="1">
      <c r="A51" s="94">
        <v>2007</v>
      </c>
      <c r="B51" s="32">
        <v>165.1</v>
      </c>
      <c r="C51" s="32">
        <v>148.7</v>
      </c>
      <c r="D51" s="32">
        <v>167.8</v>
      </c>
      <c r="E51" s="32">
        <v>149.9</v>
      </c>
      <c r="F51" s="32">
        <v>151</v>
      </c>
      <c r="G51" s="32">
        <v>160.5</v>
      </c>
      <c r="H51" s="32">
        <v>168.6</v>
      </c>
      <c r="I51" s="32">
        <v>148.9</v>
      </c>
      <c r="J51" s="32" t="s">
        <v>115</v>
      </c>
      <c r="K51" s="32" t="s">
        <v>115</v>
      </c>
      <c r="L51" s="32" t="s">
        <v>115</v>
      </c>
      <c r="M51" s="32" t="s">
        <v>115</v>
      </c>
      <c r="N51" s="32">
        <f>(B51+C51+D51+E51+F51+G51+H51+I51)/8</f>
        <v>157.5625</v>
      </c>
      <c r="O51" s="93">
        <f>100*(I51-H51)/H51</f>
        <v>-11.68446026097271</v>
      </c>
      <c r="P51" s="93">
        <f>100*(I51-I50)/I50</f>
        <v>4.271708683473385</v>
      </c>
      <c r="Q51" s="91">
        <f>(((B51+C51+D51+E51+F51+G51+H51+I51)/8)-((B50+C50+D50+E50+F50+G50+H50+I50)/8))/((B50+C50+D50+E50+F50+G50+H50+I50)/8)*100</f>
        <v>12.948028673835124</v>
      </c>
    </row>
    <row r="52" spans="1:17" ht="12" customHeight="1">
      <c r="A52" s="95"/>
      <c r="B52" s="32"/>
      <c r="C52" s="32"/>
      <c r="D52" s="32"/>
      <c r="E52" s="32"/>
      <c r="F52" s="32"/>
      <c r="G52" s="32"/>
      <c r="H52" s="32"/>
      <c r="I52" s="32"/>
      <c r="J52" s="32"/>
      <c r="K52" s="32"/>
      <c r="L52" s="32"/>
      <c r="M52" s="32"/>
      <c r="N52" s="32"/>
      <c r="O52" s="93"/>
      <c r="P52" s="93"/>
      <c r="Q52" s="28"/>
    </row>
    <row r="53" spans="1:17" ht="12" customHeight="1">
      <c r="A53" s="97" t="s">
        <v>26</v>
      </c>
      <c r="B53" s="32"/>
      <c r="C53" s="32"/>
      <c r="D53" s="32"/>
      <c r="E53" s="32"/>
      <c r="F53" s="32"/>
      <c r="G53" s="32"/>
      <c r="H53" s="32"/>
      <c r="I53" s="32"/>
      <c r="J53" s="32"/>
      <c r="K53" s="32"/>
      <c r="L53" s="32"/>
      <c r="M53" s="32"/>
      <c r="N53" s="32"/>
      <c r="O53" s="93"/>
      <c r="P53" s="93"/>
      <c r="Q53" s="28"/>
    </row>
    <row r="54" spans="1:17" ht="12" customHeight="1">
      <c r="A54" s="94">
        <v>2005</v>
      </c>
      <c r="B54" s="32">
        <v>172.03849183219862</v>
      </c>
      <c r="C54" s="32">
        <v>191.1</v>
      </c>
      <c r="D54" s="32">
        <v>176.4</v>
      </c>
      <c r="E54" s="32">
        <v>166.7</v>
      </c>
      <c r="F54" s="32">
        <v>169.1</v>
      </c>
      <c r="G54" s="32">
        <v>178.7</v>
      </c>
      <c r="H54" s="32">
        <v>165.8</v>
      </c>
      <c r="I54" s="32">
        <v>154.3</v>
      </c>
      <c r="J54" s="32">
        <v>196.1</v>
      </c>
      <c r="K54" s="32">
        <v>188.6</v>
      </c>
      <c r="L54" s="32">
        <v>233.7</v>
      </c>
      <c r="M54" s="32">
        <v>172.5</v>
      </c>
      <c r="N54" s="32">
        <f>(B54+C54+D54+E54+F54+G54+H54+I54+J54+K54+L54+M54)/12</f>
        <v>180.41987431934987</v>
      </c>
      <c r="O54" s="93" t="s">
        <v>64</v>
      </c>
      <c r="P54" s="93" t="s">
        <v>64</v>
      </c>
      <c r="Q54" s="91" t="s">
        <v>63</v>
      </c>
    </row>
    <row r="55" spans="1:17" ht="12" customHeight="1">
      <c r="A55" s="94">
        <v>2006</v>
      </c>
      <c r="B55" s="32">
        <v>195.8</v>
      </c>
      <c r="C55" s="32">
        <v>205</v>
      </c>
      <c r="D55" s="32">
        <v>226.3</v>
      </c>
      <c r="E55" s="32">
        <v>179.5</v>
      </c>
      <c r="F55" s="32">
        <v>198.9</v>
      </c>
      <c r="G55" s="32">
        <v>217.7</v>
      </c>
      <c r="H55" s="32">
        <v>181</v>
      </c>
      <c r="I55" s="32">
        <v>180.8</v>
      </c>
      <c r="J55" s="32">
        <v>197</v>
      </c>
      <c r="K55" s="32">
        <v>220.5</v>
      </c>
      <c r="L55" s="32">
        <v>254.7</v>
      </c>
      <c r="M55" s="32">
        <v>202.3</v>
      </c>
      <c r="N55" s="32">
        <f>(B55+C55+D55+E55+F55+G55+H55+I55+J55+K55+L55+M55)/12</f>
        <v>204.95833333333334</v>
      </c>
      <c r="O55" s="93">
        <f>100*(I55-H55)/H55</f>
        <v>-0.1104972375690545</v>
      </c>
      <c r="P55" s="93">
        <f>100*(I55-I54)/I54</f>
        <v>17.17433570965651</v>
      </c>
      <c r="Q55" s="91">
        <f>(((B55+C55+D55+E55+F55+G55+H55+I55)/8)-((B54+C54+D54+E54+F54+G54+H54+I54)/8))/((B54+C54+D54+E54+F54+G54+H54+I54)/8)*100</f>
        <v>15.34499684137737</v>
      </c>
    </row>
    <row r="56" spans="1:17" ht="12" customHeight="1">
      <c r="A56" s="94">
        <v>2007</v>
      </c>
      <c r="B56" s="32">
        <v>231.1</v>
      </c>
      <c r="C56" s="32">
        <v>237.4</v>
      </c>
      <c r="D56" s="32">
        <v>262.3</v>
      </c>
      <c r="E56" s="32">
        <v>196.8</v>
      </c>
      <c r="F56" s="32">
        <v>219.5</v>
      </c>
      <c r="G56" s="32">
        <v>234.4</v>
      </c>
      <c r="H56" s="32">
        <v>230</v>
      </c>
      <c r="I56" s="32">
        <v>198.8</v>
      </c>
      <c r="J56" s="32" t="s">
        <v>115</v>
      </c>
      <c r="K56" s="32" t="s">
        <v>115</v>
      </c>
      <c r="L56" s="32" t="s">
        <v>115</v>
      </c>
      <c r="M56" s="32" t="s">
        <v>115</v>
      </c>
      <c r="N56" s="32">
        <f>(B56+C56+D56+E56+F56+G56+H56+I56)/8</f>
        <v>226.2875</v>
      </c>
      <c r="O56" s="93">
        <f>100*(I56-H56)/H56</f>
        <v>-13.565217391304344</v>
      </c>
      <c r="P56" s="93">
        <f>100*(I56-I55)/I55</f>
        <v>9.95575221238938</v>
      </c>
      <c r="Q56" s="91">
        <f>(((B56+C56+D56+E56+F56+G56+H56+I56)/8)-((B55+C55+D55+E55+F55+G55+H55+I55)/8))/((B55+C55+D55+E55+F55+G55+H55+I55)/8)*100</f>
        <v>14.214511041009462</v>
      </c>
    </row>
    <row r="57" spans="1:17" ht="12" customHeight="1">
      <c r="A57" s="99"/>
      <c r="B57" s="16"/>
      <c r="C57" s="16"/>
      <c r="D57" s="16"/>
      <c r="E57" s="16"/>
      <c r="F57" s="16"/>
      <c r="G57" s="16"/>
      <c r="H57" s="16"/>
      <c r="I57" s="16"/>
      <c r="J57" s="16"/>
      <c r="K57" s="16"/>
      <c r="L57" s="16"/>
      <c r="M57" s="16"/>
      <c r="N57" s="16"/>
      <c r="O57" s="16"/>
      <c r="P57" s="16"/>
      <c r="Q57" s="16"/>
    </row>
    <row r="58" spans="1:17" ht="12" customHeight="1">
      <c r="A58" s="99"/>
      <c r="B58" s="16"/>
      <c r="C58" s="16"/>
      <c r="D58" s="16"/>
      <c r="E58" s="16"/>
      <c r="F58" s="16"/>
      <c r="G58" s="16"/>
      <c r="H58" s="16"/>
      <c r="I58" s="16"/>
      <c r="J58" s="16"/>
      <c r="K58" s="16"/>
      <c r="L58" s="16"/>
      <c r="M58" s="16"/>
      <c r="N58" s="16"/>
      <c r="O58" s="16"/>
      <c r="P58" s="16"/>
      <c r="Q58" s="16"/>
    </row>
    <row r="59" spans="1:17" ht="12" customHeight="1">
      <c r="A59" s="99"/>
      <c r="B59" s="16"/>
      <c r="C59" s="16"/>
      <c r="D59" s="16"/>
      <c r="E59" s="16"/>
      <c r="F59" s="16"/>
      <c r="G59" s="16"/>
      <c r="H59" s="16"/>
      <c r="I59" s="16"/>
      <c r="J59" s="16"/>
      <c r="K59" s="16"/>
      <c r="L59" s="16"/>
      <c r="M59" s="16"/>
      <c r="N59" s="16"/>
      <c r="O59" s="16"/>
      <c r="P59" s="16"/>
      <c r="Q59" s="16"/>
    </row>
    <row r="60" spans="1:17" ht="12" customHeight="1">
      <c r="A60" s="496"/>
      <c r="B60" s="496"/>
      <c r="C60" s="496"/>
      <c r="D60" s="496"/>
      <c r="E60" s="496"/>
      <c r="F60" s="496"/>
      <c r="G60" s="496"/>
      <c r="H60" s="496"/>
      <c r="I60" s="496"/>
      <c r="J60" s="496"/>
      <c r="K60" s="496"/>
      <c r="L60" s="496"/>
      <c r="M60" s="496"/>
      <c r="N60" s="496"/>
      <c r="O60" s="496"/>
      <c r="P60" s="496"/>
      <c r="Q60" s="496"/>
    </row>
    <row r="61" spans="1:17" ht="12" customHeight="1">
      <c r="A61" s="56"/>
      <c r="B61" s="57"/>
      <c r="C61" s="57"/>
      <c r="D61" s="57"/>
      <c r="E61" s="57"/>
      <c r="F61" s="57"/>
      <c r="G61" s="57"/>
      <c r="H61" s="57"/>
      <c r="I61" s="57"/>
      <c r="J61" s="57"/>
      <c r="K61" s="57"/>
      <c r="L61" s="57"/>
      <c r="M61" s="57"/>
      <c r="N61" s="57"/>
      <c r="O61" s="57"/>
      <c r="P61" s="57"/>
      <c r="Q61" s="16"/>
    </row>
    <row r="62" spans="1:17" ht="12" customHeight="1">
      <c r="A62" s="497" t="s">
        <v>34</v>
      </c>
      <c r="B62" s="497"/>
      <c r="C62" s="497"/>
      <c r="D62" s="497"/>
      <c r="E62" s="497"/>
      <c r="F62" s="497"/>
      <c r="G62" s="497"/>
      <c r="H62" s="497"/>
      <c r="I62" s="497"/>
      <c r="J62" s="497"/>
      <c r="K62" s="497"/>
      <c r="L62" s="497"/>
      <c r="M62" s="497"/>
      <c r="N62" s="497"/>
      <c r="O62" s="497"/>
      <c r="P62" s="497"/>
      <c r="Q62" s="497"/>
    </row>
    <row r="63" spans="1:17" ht="12" customHeight="1">
      <c r="A63" s="490" t="s">
        <v>35</v>
      </c>
      <c r="B63" s="490"/>
      <c r="C63" s="490"/>
      <c r="D63" s="490"/>
      <c r="E63" s="490"/>
      <c r="F63" s="490"/>
      <c r="G63" s="490"/>
      <c r="H63" s="490"/>
      <c r="I63" s="490"/>
      <c r="J63" s="490"/>
      <c r="K63" s="490"/>
      <c r="L63" s="490"/>
      <c r="M63" s="490"/>
      <c r="N63" s="490"/>
      <c r="O63" s="490"/>
      <c r="P63" s="490"/>
      <c r="Q63" s="490"/>
    </row>
    <row r="64" spans="1:17" ht="12" customHeight="1">
      <c r="A64" s="490" t="s">
        <v>59</v>
      </c>
      <c r="B64" s="490"/>
      <c r="C64" s="490"/>
      <c r="D64" s="490"/>
      <c r="E64" s="490"/>
      <c r="F64" s="490"/>
      <c r="G64" s="490"/>
      <c r="H64" s="490"/>
      <c r="I64" s="490"/>
      <c r="J64" s="490"/>
      <c r="K64" s="490"/>
      <c r="L64" s="490"/>
      <c r="M64" s="490"/>
      <c r="N64" s="490"/>
      <c r="O64" s="490"/>
      <c r="P64" s="490"/>
      <c r="Q64" s="490"/>
    </row>
    <row r="65" spans="1:17" ht="12" customHeight="1">
      <c r="A65" s="56"/>
      <c r="B65" s="57"/>
      <c r="C65" s="57"/>
      <c r="D65" s="57"/>
      <c r="E65" s="57"/>
      <c r="F65" s="57"/>
      <c r="G65" s="57"/>
      <c r="H65" s="57"/>
      <c r="I65" s="57"/>
      <c r="J65" s="57"/>
      <c r="K65" s="57"/>
      <c r="L65" s="57"/>
      <c r="M65" s="57"/>
      <c r="N65" s="57"/>
      <c r="O65" s="57"/>
      <c r="P65" s="57"/>
      <c r="Q65" s="16"/>
    </row>
    <row r="66" spans="1:17" ht="12" customHeight="1">
      <c r="A66" s="16"/>
      <c r="B66" s="16"/>
      <c r="C66" s="16"/>
      <c r="D66" s="16"/>
      <c r="E66" s="16"/>
      <c r="F66" s="16"/>
      <c r="G66" s="16"/>
      <c r="H66" s="16"/>
      <c r="I66" s="16"/>
      <c r="J66" s="16"/>
      <c r="K66" s="16"/>
      <c r="L66" s="16"/>
      <c r="M66" s="16"/>
      <c r="N66" s="16"/>
      <c r="O66" s="16"/>
      <c r="P66" s="16"/>
      <c r="Q66" s="16"/>
    </row>
    <row r="67" spans="1:17" ht="12" customHeight="1">
      <c r="A67" s="62"/>
      <c r="B67" s="63"/>
      <c r="C67" s="64"/>
      <c r="D67" s="64"/>
      <c r="E67" s="64"/>
      <c r="F67" s="64"/>
      <c r="G67" s="64"/>
      <c r="H67" s="64"/>
      <c r="I67" s="64"/>
      <c r="J67" s="64"/>
      <c r="K67" s="64"/>
      <c r="L67" s="64"/>
      <c r="M67" s="64"/>
      <c r="N67" s="65"/>
      <c r="O67" s="492" t="s">
        <v>4</v>
      </c>
      <c r="P67" s="493"/>
      <c r="Q67" s="493"/>
    </row>
    <row r="68" spans="1:17" ht="12" customHeight="1">
      <c r="A68" s="66"/>
      <c r="B68" s="67"/>
      <c r="C68" s="68"/>
      <c r="D68" s="68"/>
      <c r="E68" s="68"/>
      <c r="F68" s="68"/>
      <c r="G68" s="68"/>
      <c r="H68" s="68"/>
      <c r="I68" s="68"/>
      <c r="J68" s="68"/>
      <c r="K68" s="68"/>
      <c r="L68" s="68"/>
      <c r="M68" s="68"/>
      <c r="N68" s="69"/>
      <c r="O68" s="70" t="s">
        <v>54</v>
      </c>
      <c r="P68" s="71"/>
      <c r="Q68" s="72" t="s">
        <v>65</v>
      </c>
    </row>
    <row r="69" spans="1:17" ht="12" customHeight="1">
      <c r="A69" s="73" t="s">
        <v>5</v>
      </c>
      <c r="B69" s="67" t="s">
        <v>6</v>
      </c>
      <c r="C69" s="68" t="s">
        <v>7</v>
      </c>
      <c r="D69" s="68" t="s">
        <v>8</v>
      </c>
      <c r="E69" s="68" t="s">
        <v>9</v>
      </c>
      <c r="F69" s="68" t="s">
        <v>10</v>
      </c>
      <c r="G69" s="68" t="s">
        <v>11</v>
      </c>
      <c r="H69" s="68" t="s">
        <v>12</v>
      </c>
      <c r="I69" s="68" t="s">
        <v>13</v>
      </c>
      <c r="J69" s="68" t="s">
        <v>14</v>
      </c>
      <c r="K69" s="68" t="s">
        <v>15</v>
      </c>
      <c r="L69" s="68" t="s">
        <v>16</v>
      </c>
      <c r="M69" s="68" t="s">
        <v>17</v>
      </c>
      <c r="N69" s="74" t="s">
        <v>18</v>
      </c>
      <c r="O69" s="494" t="s">
        <v>19</v>
      </c>
      <c r="P69" s="495"/>
      <c r="Q69" s="495"/>
    </row>
    <row r="70" spans="1:17" ht="12" customHeight="1">
      <c r="A70" s="66"/>
      <c r="B70" s="67"/>
      <c r="C70" s="68"/>
      <c r="D70" s="68"/>
      <c r="E70" s="68"/>
      <c r="F70" s="68"/>
      <c r="G70" s="68"/>
      <c r="H70" s="68"/>
      <c r="I70" s="68"/>
      <c r="J70" s="68"/>
      <c r="K70" s="68"/>
      <c r="L70" s="68"/>
      <c r="M70" s="68"/>
      <c r="N70" s="69"/>
      <c r="O70" s="74" t="s">
        <v>20</v>
      </c>
      <c r="P70" s="75" t="s">
        <v>21</v>
      </c>
      <c r="Q70" s="76" t="s">
        <v>21</v>
      </c>
    </row>
    <row r="71" spans="1:17" ht="12" customHeight="1">
      <c r="A71" s="77"/>
      <c r="B71" s="78"/>
      <c r="C71" s="79"/>
      <c r="D71" s="79"/>
      <c r="E71" s="79"/>
      <c r="F71" s="79"/>
      <c r="G71" s="79"/>
      <c r="H71" s="79"/>
      <c r="I71" s="79"/>
      <c r="J71" s="79"/>
      <c r="K71" s="79"/>
      <c r="L71" s="79"/>
      <c r="M71" s="79"/>
      <c r="N71" s="80"/>
      <c r="O71" s="81" t="s">
        <v>22</v>
      </c>
      <c r="P71" s="82" t="s">
        <v>23</v>
      </c>
      <c r="Q71" s="83" t="s">
        <v>62</v>
      </c>
    </row>
    <row r="72" spans="1:17" ht="12" customHeight="1">
      <c r="A72" s="23"/>
      <c r="B72" s="84"/>
      <c r="C72" s="84"/>
      <c r="D72" s="84"/>
      <c r="E72" s="84"/>
      <c r="F72" s="84"/>
      <c r="G72" s="84"/>
      <c r="H72" s="84"/>
      <c r="I72" s="84"/>
      <c r="J72" s="84"/>
      <c r="K72" s="84"/>
      <c r="L72" s="84"/>
      <c r="M72" s="84"/>
      <c r="N72" s="85"/>
      <c r="O72" s="86"/>
      <c r="P72" s="75"/>
      <c r="Q72" s="75"/>
    </row>
    <row r="73" spans="1:17" ht="12" customHeight="1">
      <c r="A73" s="23"/>
      <c r="B73" s="84"/>
      <c r="C73" s="84"/>
      <c r="D73" s="84"/>
      <c r="E73" s="84"/>
      <c r="F73" s="84"/>
      <c r="G73" s="84"/>
      <c r="H73" s="84"/>
      <c r="I73" s="84"/>
      <c r="J73" s="84"/>
      <c r="K73" s="84"/>
      <c r="L73" s="84"/>
      <c r="M73" s="84"/>
      <c r="N73" s="85"/>
      <c r="O73" s="86"/>
      <c r="P73" s="75"/>
      <c r="Q73" s="75"/>
    </row>
    <row r="74" spans="1:17" ht="12" customHeight="1">
      <c r="A74" s="16"/>
      <c r="B74" s="16"/>
      <c r="C74" s="16"/>
      <c r="D74" s="16"/>
      <c r="E74" s="16"/>
      <c r="F74" s="16"/>
      <c r="G74" s="16"/>
      <c r="H74" s="16"/>
      <c r="I74" s="16"/>
      <c r="J74" s="16"/>
      <c r="K74" s="16"/>
      <c r="L74" s="16"/>
      <c r="M74" s="16"/>
      <c r="N74" s="16"/>
      <c r="O74" s="16"/>
      <c r="P74" s="16"/>
      <c r="Q74" s="16"/>
    </row>
    <row r="75" spans="1:17" ht="12" customHeight="1">
      <c r="A75" s="16"/>
      <c r="B75" s="16"/>
      <c r="C75" s="16"/>
      <c r="D75" s="16"/>
      <c r="E75" s="16"/>
      <c r="F75" s="16"/>
      <c r="G75" s="16"/>
      <c r="H75" s="16"/>
      <c r="I75" s="16"/>
      <c r="J75" s="16"/>
      <c r="K75" s="16"/>
      <c r="L75" s="16"/>
      <c r="M75" s="16"/>
      <c r="N75" s="16"/>
      <c r="O75" s="16"/>
      <c r="P75" s="16"/>
      <c r="Q75" s="16"/>
    </row>
    <row r="76" spans="1:17" ht="12" customHeight="1">
      <c r="A76" s="491" t="s">
        <v>29</v>
      </c>
      <c r="B76" s="491"/>
      <c r="C76" s="491"/>
      <c r="D76" s="491"/>
      <c r="E76" s="491"/>
      <c r="F76" s="491"/>
      <c r="G76" s="491"/>
      <c r="H76" s="491"/>
      <c r="I76" s="491"/>
      <c r="J76" s="491"/>
      <c r="K76" s="491"/>
      <c r="L76" s="491"/>
      <c r="M76" s="491"/>
      <c r="N76" s="491"/>
      <c r="O76" s="491"/>
      <c r="P76" s="491"/>
      <c r="Q76" s="491"/>
    </row>
    <row r="77" spans="1:17" ht="12" customHeight="1">
      <c r="A77" s="87"/>
      <c r="B77" s="87"/>
      <c r="C77" s="87"/>
      <c r="D77" s="87"/>
      <c r="E77" s="87"/>
      <c r="F77" s="87"/>
      <c r="G77" s="87"/>
      <c r="H77" s="87"/>
      <c r="I77" s="87"/>
      <c r="J77" s="87"/>
      <c r="K77" s="87"/>
      <c r="L77" s="87"/>
      <c r="M77" s="87"/>
      <c r="N77" s="87"/>
      <c r="O77" s="87"/>
      <c r="P77" s="87"/>
      <c r="Q77" s="87"/>
    </row>
    <row r="78" spans="1:17" ht="12" customHeight="1">
      <c r="A78" s="87"/>
      <c r="B78" s="87"/>
      <c r="C78" s="87"/>
      <c r="D78" s="87"/>
      <c r="E78" s="87"/>
      <c r="F78" s="87"/>
      <c r="G78" s="87"/>
      <c r="H78" s="87"/>
      <c r="I78" s="87"/>
      <c r="J78" s="87"/>
      <c r="K78" s="87"/>
      <c r="L78" s="87"/>
      <c r="M78" s="87"/>
      <c r="N78" s="87"/>
      <c r="O78" s="87"/>
      <c r="P78" s="87"/>
      <c r="Q78" s="87"/>
    </row>
    <row r="79" spans="1:17" ht="12" customHeight="1">
      <c r="A79" s="102"/>
      <c r="B79" s="32"/>
      <c r="C79" s="32"/>
      <c r="D79" s="32"/>
      <c r="E79" s="32"/>
      <c r="F79" s="32"/>
      <c r="G79" s="32"/>
      <c r="H79" s="32"/>
      <c r="I79" s="32"/>
      <c r="J79" s="32"/>
      <c r="K79" s="32"/>
      <c r="L79" s="32"/>
      <c r="M79" s="32"/>
      <c r="N79" s="32"/>
      <c r="O79" s="101"/>
      <c r="P79" s="101"/>
      <c r="Q79" s="28"/>
    </row>
    <row r="80" spans="1:17" ht="12" customHeight="1">
      <c r="A80" s="92" t="s">
        <v>24</v>
      </c>
      <c r="B80" s="32"/>
      <c r="C80" s="32"/>
      <c r="D80" s="32"/>
      <c r="E80" s="32"/>
      <c r="F80" s="32"/>
      <c r="G80" s="32"/>
      <c r="H80" s="32"/>
      <c r="I80" s="32"/>
      <c r="J80" s="32"/>
      <c r="K80" s="32"/>
      <c r="L80" s="32"/>
      <c r="M80" s="32"/>
      <c r="N80" s="32"/>
      <c r="O80" s="91"/>
      <c r="P80" s="91"/>
      <c r="Q80" s="28"/>
    </row>
    <row r="81" spans="1:17" ht="12" customHeight="1">
      <c r="A81" s="94">
        <v>2005</v>
      </c>
      <c r="B81" s="32">
        <v>146</v>
      </c>
      <c r="C81" s="32">
        <v>145.4</v>
      </c>
      <c r="D81" s="32">
        <v>150.2</v>
      </c>
      <c r="E81" s="32">
        <v>150</v>
      </c>
      <c r="F81" s="32">
        <v>153.6</v>
      </c>
      <c r="G81" s="32">
        <v>168.5</v>
      </c>
      <c r="H81" s="32">
        <v>155.9</v>
      </c>
      <c r="I81" s="32">
        <v>147.3</v>
      </c>
      <c r="J81" s="32">
        <v>174.5</v>
      </c>
      <c r="K81" s="32">
        <v>161.1</v>
      </c>
      <c r="L81" s="32">
        <v>175.7</v>
      </c>
      <c r="M81" s="32">
        <v>157.2</v>
      </c>
      <c r="N81" s="32">
        <f>(B81+C81+D81+E81+F81+G81+H81+I81+J81+K81+L81+M81)/12</f>
        <v>157.11666666666665</v>
      </c>
      <c r="O81" s="93" t="s">
        <v>64</v>
      </c>
      <c r="P81" s="93" t="s">
        <v>64</v>
      </c>
      <c r="Q81" s="91" t="s">
        <v>63</v>
      </c>
    </row>
    <row r="82" spans="1:17" ht="12" customHeight="1">
      <c r="A82" s="94">
        <v>2006</v>
      </c>
      <c r="B82" s="32">
        <v>174</v>
      </c>
      <c r="C82" s="32">
        <v>169</v>
      </c>
      <c r="D82" s="32">
        <v>202</v>
      </c>
      <c r="E82" s="32">
        <v>167.7</v>
      </c>
      <c r="F82" s="32">
        <v>190</v>
      </c>
      <c r="G82" s="32">
        <v>197.7</v>
      </c>
      <c r="H82" s="32">
        <v>179.9</v>
      </c>
      <c r="I82" s="32">
        <v>176.8</v>
      </c>
      <c r="J82" s="32">
        <v>192.9</v>
      </c>
      <c r="K82" s="32">
        <v>179.4</v>
      </c>
      <c r="L82" s="32">
        <v>202</v>
      </c>
      <c r="M82" s="32">
        <v>152.6</v>
      </c>
      <c r="N82" s="32">
        <f>(B82+C82+D82+E82+F82+G82+H82+I82+J82+K82+L82+M82)/12</f>
        <v>182.00000000000003</v>
      </c>
      <c r="O82" s="93">
        <f>100*(I82-H82)/H82</f>
        <v>-1.723179544191214</v>
      </c>
      <c r="P82" s="93">
        <f>100*(I82-I81)/I81</f>
        <v>20.02715546503734</v>
      </c>
      <c r="Q82" s="91">
        <f>(((B82+C82+D82+E82+F82+G82+H82+I82)/8)-((B81+C81+D81+E81+F81+G81+H81+I81)/8))/((B81+C81+D81+E81+F81+G81+H81+I81)/8)*100</f>
        <v>19.73868025310217</v>
      </c>
    </row>
    <row r="83" spans="1:17" ht="12" customHeight="1">
      <c r="A83" s="94">
        <v>2007</v>
      </c>
      <c r="B83" s="32">
        <v>202.8</v>
      </c>
      <c r="C83" s="32">
        <v>186</v>
      </c>
      <c r="D83" s="32">
        <v>207.6</v>
      </c>
      <c r="E83" s="32">
        <v>182.5</v>
      </c>
      <c r="F83" s="32">
        <v>190.2</v>
      </c>
      <c r="G83" s="32">
        <v>197.6</v>
      </c>
      <c r="H83" s="32">
        <v>195.8</v>
      </c>
      <c r="I83" s="32">
        <v>188.2</v>
      </c>
      <c r="J83" s="32" t="s">
        <v>115</v>
      </c>
      <c r="K83" s="32" t="s">
        <v>115</v>
      </c>
      <c r="L83" s="32" t="s">
        <v>115</v>
      </c>
      <c r="M83" s="32" t="s">
        <v>115</v>
      </c>
      <c r="N83" s="32">
        <f>(B83+C83+D83+E83+F83+G83+H83+I83)/8</f>
        <v>193.83749999999998</v>
      </c>
      <c r="O83" s="93">
        <f>100*(I83-H83)/H83</f>
        <v>-3.8815117466802973</v>
      </c>
      <c r="P83" s="93">
        <f>100*(I83-I82)/I82</f>
        <v>6.447963800904964</v>
      </c>
      <c r="Q83" s="91">
        <f>(((B83+C83+D83+E83+F83+G83+H83+I83)/8)-((B82+C82+D82+E82+F82+G82+H82+I82)/8))/((B82+C82+D82+E82+F82+G82+H82+I82)/8)*100</f>
        <v>6.423718344657173</v>
      </c>
    </row>
    <row r="84" spans="1:17" ht="12" customHeight="1">
      <c r="A84" s="95"/>
      <c r="B84" s="32"/>
      <c r="C84" s="32"/>
      <c r="D84" s="32"/>
      <c r="E84" s="32"/>
      <c r="F84" s="32"/>
      <c r="G84" s="32"/>
      <c r="H84" s="32"/>
      <c r="I84" s="32"/>
      <c r="J84" s="32"/>
      <c r="K84" s="32"/>
      <c r="L84" s="32"/>
      <c r="M84" s="32"/>
      <c r="N84" s="32"/>
      <c r="O84" s="93"/>
      <c r="P84" s="93"/>
      <c r="Q84" s="28"/>
    </row>
    <row r="85" spans="1:17" ht="12" customHeight="1">
      <c r="A85" s="97" t="s">
        <v>25</v>
      </c>
      <c r="B85" s="32"/>
      <c r="C85" s="32"/>
      <c r="D85" s="32"/>
      <c r="E85" s="32"/>
      <c r="F85" s="32"/>
      <c r="G85" s="32"/>
      <c r="H85" s="32"/>
      <c r="I85" s="32"/>
      <c r="J85" s="32"/>
      <c r="K85" s="32"/>
      <c r="L85" s="32"/>
      <c r="M85" s="32"/>
      <c r="N85" s="32"/>
      <c r="O85" s="93"/>
      <c r="P85" s="93"/>
      <c r="Q85" s="28"/>
    </row>
    <row r="86" spans="1:17" ht="12" customHeight="1">
      <c r="A86" s="94">
        <v>2005</v>
      </c>
      <c r="B86" s="32">
        <v>137.9</v>
      </c>
      <c r="C86" s="32">
        <v>127.9</v>
      </c>
      <c r="D86" s="32">
        <v>142.4</v>
      </c>
      <c r="E86" s="32">
        <v>140</v>
      </c>
      <c r="F86" s="32">
        <v>141.9</v>
      </c>
      <c r="G86" s="32">
        <v>161.6</v>
      </c>
      <c r="H86" s="32">
        <v>145.7</v>
      </c>
      <c r="I86" s="32">
        <v>141.6</v>
      </c>
      <c r="J86" s="32">
        <v>171.1</v>
      </c>
      <c r="K86" s="32">
        <v>151.1</v>
      </c>
      <c r="L86" s="32">
        <v>166.1</v>
      </c>
      <c r="M86" s="32">
        <v>147.9</v>
      </c>
      <c r="N86" s="32">
        <f>(B86+C86+D86+E86+F86+G86+H86+I86+J86+K86+L86+M86)/12</f>
        <v>147.9333333333333</v>
      </c>
      <c r="O86" s="93" t="s">
        <v>64</v>
      </c>
      <c r="P86" s="93" t="s">
        <v>64</v>
      </c>
      <c r="Q86" s="91" t="s">
        <v>63</v>
      </c>
    </row>
    <row r="87" spans="1:17" ht="12" customHeight="1">
      <c r="A87" s="94">
        <v>2006</v>
      </c>
      <c r="B87" s="32">
        <v>162.7</v>
      </c>
      <c r="C87" s="32">
        <v>152.6</v>
      </c>
      <c r="D87" s="32">
        <v>187.7</v>
      </c>
      <c r="E87" s="32">
        <v>153.4</v>
      </c>
      <c r="F87" s="32">
        <v>174.7</v>
      </c>
      <c r="G87" s="32">
        <v>179.7</v>
      </c>
      <c r="H87" s="32">
        <v>170.4</v>
      </c>
      <c r="I87" s="32">
        <v>170</v>
      </c>
      <c r="J87" s="32">
        <v>184</v>
      </c>
      <c r="K87" s="32">
        <v>172.3</v>
      </c>
      <c r="L87" s="32">
        <v>192.6</v>
      </c>
      <c r="M87" s="32">
        <v>145.1</v>
      </c>
      <c r="N87" s="32">
        <f>(B87+C87+D87+E87+F87+G87+H87+I87+J87+K87+L87+M87)/12</f>
        <v>170.4333333333333</v>
      </c>
      <c r="O87" s="93">
        <f>100*(I87-H87)/H87</f>
        <v>-0.23474178403756202</v>
      </c>
      <c r="P87" s="93">
        <f>100*(I87-I86)/I86</f>
        <v>20.056497175141246</v>
      </c>
      <c r="Q87" s="91">
        <f>(((B87+C87+D87+E87+F87+G87+H87+I87)/8)-((B86+C86+D86+E86+F86+G86+H86+I86)/8))/((B86+C86+D86+E86+F86+G86+H86+I86)/8)*100</f>
        <v>18.63037752414399</v>
      </c>
    </row>
    <row r="88" spans="1:17" ht="12" customHeight="1">
      <c r="A88" s="94">
        <v>2007</v>
      </c>
      <c r="B88" s="32">
        <v>189.7</v>
      </c>
      <c r="C88" s="32">
        <v>176</v>
      </c>
      <c r="D88" s="32">
        <v>189</v>
      </c>
      <c r="E88" s="32">
        <v>170.4</v>
      </c>
      <c r="F88" s="32">
        <v>177.4</v>
      </c>
      <c r="G88" s="32">
        <v>187.9</v>
      </c>
      <c r="H88" s="32">
        <v>185.7</v>
      </c>
      <c r="I88" s="32">
        <v>182.1</v>
      </c>
      <c r="J88" s="32" t="s">
        <v>115</v>
      </c>
      <c r="K88" s="32" t="s">
        <v>115</v>
      </c>
      <c r="L88" s="32" t="s">
        <v>115</v>
      </c>
      <c r="M88" s="32" t="s">
        <v>115</v>
      </c>
      <c r="N88" s="32">
        <f>(B88+C88+D88+E88+F88+G88+H88+I88)/8</f>
        <v>182.275</v>
      </c>
      <c r="O88" s="93">
        <f>100*(I88-H88)/H88</f>
        <v>-1.93861066235864</v>
      </c>
      <c r="P88" s="93">
        <f>100*(I88-I87)/I87</f>
        <v>7.117647058823526</v>
      </c>
      <c r="Q88" s="91">
        <f>(((B88+C88+D88+E88+F88+G88+H88+I88)/8)-((B87+C87+D87+E87+F87+G87+H87+I87)/8))/((B87+C87+D87+E87+F87+G87+H87+I87)/8)*100</f>
        <v>7.918886915334518</v>
      </c>
    </row>
    <row r="89" spans="1:17" ht="12" customHeight="1">
      <c r="A89" s="95"/>
      <c r="B89" s="32"/>
      <c r="C89" s="32"/>
      <c r="D89" s="32"/>
      <c r="E89" s="32"/>
      <c r="F89" s="32"/>
      <c r="G89" s="32"/>
      <c r="H89" s="32"/>
      <c r="I89" s="32"/>
      <c r="J89" s="32"/>
      <c r="K89" s="32"/>
      <c r="L89" s="32"/>
      <c r="M89" s="32"/>
      <c r="N89" s="32"/>
      <c r="O89" s="93"/>
      <c r="P89" s="93"/>
      <c r="Q89" s="28"/>
    </row>
    <row r="90" spans="1:17" ht="12" customHeight="1">
      <c r="A90" s="97" t="s">
        <v>26</v>
      </c>
      <c r="B90" s="32"/>
      <c r="C90" s="32"/>
      <c r="D90" s="32"/>
      <c r="E90" s="32"/>
      <c r="F90" s="32"/>
      <c r="G90" s="32"/>
      <c r="H90" s="32"/>
      <c r="I90" s="32"/>
      <c r="J90" s="32"/>
      <c r="K90" s="32"/>
      <c r="L90" s="32"/>
      <c r="M90" s="32"/>
      <c r="N90" s="32"/>
      <c r="O90" s="93"/>
      <c r="P90" s="93"/>
      <c r="Q90" s="28"/>
    </row>
    <row r="91" spans="1:17" ht="12" customHeight="1">
      <c r="A91" s="94">
        <v>2005</v>
      </c>
      <c r="B91" s="32">
        <v>169.3</v>
      </c>
      <c r="C91" s="32">
        <v>195.8</v>
      </c>
      <c r="D91" s="32">
        <v>172.8</v>
      </c>
      <c r="E91" s="32">
        <v>178.9</v>
      </c>
      <c r="F91" s="32">
        <v>187.3</v>
      </c>
      <c r="G91" s="32">
        <v>188.4</v>
      </c>
      <c r="H91" s="32">
        <v>185.2</v>
      </c>
      <c r="I91" s="32">
        <v>163.6</v>
      </c>
      <c r="J91" s="32">
        <v>184.3</v>
      </c>
      <c r="K91" s="32">
        <v>189.8</v>
      </c>
      <c r="L91" s="32">
        <v>203.3</v>
      </c>
      <c r="M91" s="32">
        <v>184.1</v>
      </c>
      <c r="N91" s="32">
        <f>(B91+C91+D91+E91+F91+G91+H91+I91+J91+K91+L91+M91)/12</f>
        <v>183.5666666666667</v>
      </c>
      <c r="O91" s="93" t="s">
        <v>64</v>
      </c>
      <c r="P91" s="93" t="s">
        <v>64</v>
      </c>
      <c r="Q91" s="91" t="s">
        <v>63</v>
      </c>
    </row>
    <row r="92" spans="1:17" ht="12" customHeight="1">
      <c r="A92" s="94">
        <v>2006</v>
      </c>
      <c r="B92" s="32">
        <v>206.8</v>
      </c>
      <c r="C92" s="32">
        <v>216.2</v>
      </c>
      <c r="D92" s="32">
        <v>243.1</v>
      </c>
      <c r="E92" s="32">
        <v>208.8</v>
      </c>
      <c r="F92" s="32">
        <v>234.2</v>
      </c>
      <c r="G92" s="32">
        <v>249.8</v>
      </c>
      <c r="H92" s="32">
        <v>207.4</v>
      </c>
      <c r="I92" s="32">
        <v>196.3</v>
      </c>
      <c r="J92" s="32">
        <v>218.4</v>
      </c>
      <c r="K92" s="32">
        <v>199.9</v>
      </c>
      <c r="L92" s="32">
        <v>229.2</v>
      </c>
      <c r="M92" s="32">
        <v>174</v>
      </c>
      <c r="N92" s="32">
        <f>(B92+C92+D92+E92+F92+G92+H92+I92+J92+K92+L92+M92)/12</f>
        <v>215.34166666666667</v>
      </c>
      <c r="O92" s="93">
        <f>100*(I92-H92)/H92</f>
        <v>-5.351976856316295</v>
      </c>
      <c r="P92" s="93">
        <f>100*(I92-I91)/I91</f>
        <v>19.987775061124704</v>
      </c>
      <c r="Q92" s="91">
        <f>(((B92+C92+D92+E92+F92+G92+H92+I92)/8)-((B91+C91+D91+E91+F91+G91+H91+I91)/8))/((B91+C91+D91+E91+F91+G91+H91+I91)/8)*100</f>
        <v>22.292374939290912</v>
      </c>
    </row>
    <row r="93" spans="1:17" ht="12" customHeight="1">
      <c r="A93" s="94">
        <v>2007</v>
      </c>
      <c r="B93" s="32">
        <v>240.6</v>
      </c>
      <c r="C93" s="32">
        <v>215</v>
      </c>
      <c r="D93" s="32">
        <v>261.3</v>
      </c>
      <c r="E93" s="32">
        <v>217.4</v>
      </c>
      <c r="F93" s="32">
        <v>227</v>
      </c>
      <c r="G93" s="32">
        <v>225.4</v>
      </c>
      <c r="H93" s="32">
        <v>225.1</v>
      </c>
      <c r="I93" s="32">
        <v>205.9</v>
      </c>
      <c r="J93" s="32" t="s">
        <v>115</v>
      </c>
      <c r="K93" s="32" t="s">
        <v>115</v>
      </c>
      <c r="L93" s="32" t="s">
        <v>115</v>
      </c>
      <c r="M93" s="32" t="s">
        <v>115</v>
      </c>
      <c r="N93" s="32">
        <f>(B93+C93+D93+E93+F93+G93+H93+I93)/8</f>
        <v>227.21250000000003</v>
      </c>
      <c r="O93" s="93">
        <f>100*(I93-H93)/H93</f>
        <v>-8.529542425588623</v>
      </c>
      <c r="P93" s="93">
        <f>100*(I93-I92)/I92</f>
        <v>4.890473764645947</v>
      </c>
      <c r="Q93" s="91">
        <f>(((B93+C93+D93+E93+F93+G93+H93+I93)/8)-((B92+C92+D92+E92+F92+G92+H92+I92)/8))/((B92+C92+D92+E92+F92+G92+H92+I92)/8)*100</f>
        <v>3.1260637694315294</v>
      </c>
    </row>
    <row r="94" spans="1:17" ht="12" customHeight="1">
      <c r="A94" s="99"/>
      <c r="B94" s="103"/>
      <c r="C94" s="103"/>
      <c r="D94" s="103"/>
      <c r="E94" s="103"/>
      <c r="F94" s="103"/>
      <c r="G94" s="103"/>
      <c r="H94" s="103"/>
      <c r="I94" s="103"/>
      <c r="J94" s="103"/>
      <c r="K94" s="103"/>
      <c r="L94" s="103"/>
      <c r="M94" s="103"/>
      <c r="N94" s="104"/>
      <c r="O94" s="104"/>
      <c r="P94" s="104"/>
      <c r="Q94" s="16"/>
    </row>
    <row r="95" spans="1:17" ht="12" customHeight="1">
      <c r="A95" s="99"/>
      <c r="B95" s="103"/>
      <c r="C95" s="103"/>
      <c r="D95" s="103"/>
      <c r="E95" s="103"/>
      <c r="F95" s="103"/>
      <c r="G95" s="103"/>
      <c r="H95" s="103"/>
      <c r="I95" s="103"/>
      <c r="J95" s="103"/>
      <c r="K95" s="103"/>
      <c r="L95" s="103"/>
      <c r="M95" s="103"/>
      <c r="N95" s="104"/>
      <c r="O95" s="104"/>
      <c r="P95" s="104"/>
      <c r="Q95" s="16"/>
    </row>
    <row r="96" spans="1:17" ht="12" customHeight="1">
      <c r="A96" s="99"/>
      <c r="B96" s="103"/>
      <c r="C96" s="103"/>
      <c r="D96" s="103"/>
      <c r="E96" s="103"/>
      <c r="F96" s="103"/>
      <c r="G96" s="103"/>
      <c r="H96" s="103"/>
      <c r="I96" s="103"/>
      <c r="J96" s="103"/>
      <c r="K96" s="103"/>
      <c r="L96" s="103"/>
      <c r="M96" s="103"/>
      <c r="N96" s="104"/>
      <c r="O96" s="104"/>
      <c r="P96" s="104"/>
      <c r="Q96" s="16"/>
    </row>
    <row r="97" spans="1:17" ht="12" customHeight="1">
      <c r="A97" s="99"/>
      <c r="B97" s="103"/>
      <c r="C97" s="103"/>
      <c r="D97" s="103"/>
      <c r="E97" s="103"/>
      <c r="F97" s="103"/>
      <c r="G97" s="103"/>
      <c r="H97" s="103"/>
      <c r="I97" s="103"/>
      <c r="J97" s="103"/>
      <c r="K97" s="103"/>
      <c r="L97" s="103"/>
      <c r="M97" s="103"/>
      <c r="N97" s="104"/>
      <c r="O97" s="104"/>
      <c r="P97" s="104"/>
      <c r="Q97" s="16"/>
    </row>
    <row r="98" spans="1:17" ht="12" customHeight="1">
      <c r="A98" s="99"/>
      <c r="B98" s="103"/>
      <c r="C98" s="103"/>
      <c r="D98" s="103"/>
      <c r="E98" s="103"/>
      <c r="F98" s="103"/>
      <c r="G98" s="103"/>
      <c r="H98" s="103"/>
      <c r="I98" s="103"/>
      <c r="J98" s="103"/>
      <c r="K98" s="103"/>
      <c r="L98" s="103"/>
      <c r="M98" s="103"/>
      <c r="N98" s="104"/>
      <c r="O98" s="104"/>
      <c r="P98" s="104"/>
      <c r="Q98" s="16"/>
    </row>
    <row r="99" spans="1:17" ht="12" customHeight="1">
      <c r="A99" s="491" t="s">
        <v>30</v>
      </c>
      <c r="B99" s="491"/>
      <c r="C99" s="491"/>
      <c r="D99" s="491"/>
      <c r="E99" s="491"/>
      <c r="F99" s="491"/>
      <c r="G99" s="491"/>
      <c r="H99" s="491"/>
      <c r="I99" s="491"/>
      <c r="J99" s="491"/>
      <c r="K99" s="491"/>
      <c r="L99" s="491"/>
      <c r="M99" s="491"/>
      <c r="N99" s="491"/>
      <c r="O99" s="491"/>
      <c r="P99" s="491"/>
      <c r="Q99" s="491"/>
    </row>
    <row r="100" spans="1:17" ht="12" customHeight="1">
      <c r="A100" s="87"/>
      <c r="B100" s="87"/>
      <c r="C100" s="87"/>
      <c r="D100" s="87"/>
      <c r="E100" s="87"/>
      <c r="F100" s="87"/>
      <c r="G100" s="87"/>
      <c r="H100" s="87"/>
      <c r="I100" s="87"/>
      <c r="J100" s="87"/>
      <c r="K100" s="87"/>
      <c r="L100" s="87"/>
      <c r="M100" s="87"/>
      <c r="N100" s="87"/>
      <c r="O100" s="87"/>
      <c r="P100" s="87"/>
      <c r="Q100" s="87"/>
    </row>
    <row r="101" spans="1:17" ht="12" customHeight="1">
      <c r="A101" s="87"/>
      <c r="B101" s="87"/>
      <c r="C101" s="87"/>
      <c r="D101" s="87"/>
      <c r="E101" s="87"/>
      <c r="F101" s="87"/>
      <c r="G101" s="87"/>
      <c r="H101" s="87"/>
      <c r="I101" s="87"/>
      <c r="J101" s="87"/>
      <c r="K101" s="87"/>
      <c r="L101" s="87"/>
      <c r="M101" s="87"/>
      <c r="N101" s="87"/>
      <c r="O101" s="87"/>
      <c r="P101" s="87"/>
      <c r="Q101" s="16"/>
    </row>
    <row r="102" spans="1:17" ht="12" customHeight="1">
      <c r="A102" s="88"/>
      <c r="B102" s="103"/>
      <c r="C102" s="103"/>
      <c r="D102" s="103"/>
      <c r="E102" s="103"/>
      <c r="F102" s="103"/>
      <c r="G102" s="103"/>
      <c r="H102" s="103"/>
      <c r="I102" s="103"/>
      <c r="J102" s="103"/>
      <c r="K102" s="103"/>
      <c r="L102" s="103"/>
      <c r="M102" s="103"/>
      <c r="N102" s="104"/>
      <c r="O102" s="104"/>
      <c r="P102" s="104"/>
      <c r="Q102" s="16"/>
    </row>
    <row r="103" spans="1:17" ht="12" customHeight="1">
      <c r="A103" s="92" t="s">
        <v>24</v>
      </c>
      <c r="B103" s="32"/>
      <c r="C103" s="32"/>
      <c r="D103" s="32"/>
      <c r="E103" s="32"/>
      <c r="F103" s="32"/>
      <c r="G103" s="32"/>
      <c r="H103" s="32"/>
      <c r="I103" s="32"/>
      <c r="J103" s="32"/>
      <c r="K103" s="32"/>
      <c r="L103" s="32"/>
      <c r="M103" s="32"/>
      <c r="N103" s="32"/>
      <c r="O103" s="91"/>
      <c r="P103" s="91"/>
      <c r="Q103" s="28"/>
    </row>
    <row r="104" spans="1:17" ht="12" customHeight="1">
      <c r="A104" s="94">
        <v>2005</v>
      </c>
      <c r="B104" s="32">
        <v>144.5</v>
      </c>
      <c r="C104" s="32">
        <v>146.8</v>
      </c>
      <c r="D104" s="32">
        <v>151.1</v>
      </c>
      <c r="E104" s="32">
        <v>134.3</v>
      </c>
      <c r="F104" s="32">
        <v>144</v>
      </c>
      <c r="G104" s="32">
        <v>153.1</v>
      </c>
      <c r="H104" s="32">
        <v>128</v>
      </c>
      <c r="I104" s="32">
        <v>140.9</v>
      </c>
      <c r="J104" s="32">
        <v>181.3</v>
      </c>
      <c r="K104" s="32">
        <v>177.3</v>
      </c>
      <c r="L104" s="32">
        <v>215</v>
      </c>
      <c r="M104" s="32">
        <v>164.5</v>
      </c>
      <c r="N104" s="32">
        <f>(B104+C104+D104+E104+F104+G104+H104+I104+J104+K104+L104+M104)/12</f>
        <v>156.73333333333332</v>
      </c>
      <c r="O104" s="93" t="s">
        <v>64</v>
      </c>
      <c r="P104" s="93" t="s">
        <v>64</v>
      </c>
      <c r="Q104" s="91" t="s">
        <v>63</v>
      </c>
    </row>
    <row r="105" spans="1:17" ht="12" customHeight="1">
      <c r="A105" s="94">
        <v>2006</v>
      </c>
      <c r="B105" s="32">
        <v>150</v>
      </c>
      <c r="C105" s="32">
        <v>164.4</v>
      </c>
      <c r="D105" s="32">
        <v>183.6</v>
      </c>
      <c r="E105" s="32">
        <v>140.3</v>
      </c>
      <c r="F105" s="32">
        <v>157.8</v>
      </c>
      <c r="G105" s="32">
        <v>170.8</v>
      </c>
      <c r="H105" s="32">
        <v>143.4</v>
      </c>
      <c r="I105" s="32">
        <v>167.2</v>
      </c>
      <c r="J105" s="32">
        <v>178.1</v>
      </c>
      <c r="K105" s="32">
        <v>205</v>
      </c>
      <c r="L105" s="32">
        <v>241.1</v>
      </c>
      <c r="M105" s="32">
        <v>194.2</v>
      </c>
      <c r="N105" s="32">
        <f>(B105+C105+D105+E105+F105+G105+H105+I105+J105+K105+L105+M105)/12</f>
        <v>174.6583333333333</v>
      </c>
      <c r="O105" s="93">
        <f>100*(I105-H105)/H105</f>
        <v>16.59693165969315</v>
      </c>
      <c r="P105" s="93">
        <f>100*(I105-I104)/I104</f>
        <v>18.665720369056054</v>
      </c>
      <c r="Q105" s="91">
        <f>(((B105+C105+D105+E105+F105+G105+H105+I105)/8)-((B104+C104+D104+E104+F104+G104+H104+I104)/8))/((B104+C104+D104+E104+F104+G104+H104+I104)/8)*100</f>
        <v>11.796622035529882</v>
      </c>
    </row>
    <row r="106" spans="1:17" ht="12" customHeight="1">
      <c r="A106" s="94">
        <v>2007</v>
      </c>
      <c r="B106" s="32">
        <v>192</v>
      </c>
      <c r="C106" s="32">
        <v>205.6</v>
      </c>
      <c r="D106" s="32">
        <v>224.5</v>
      </c>
      <c r="E106" s="32">
        <v>173.5</v>
      </c>
      <c r="F106" s="32">
        <v>187.2</v>
      </c>
      <c r="G106" s="32">
        <v>201.4</v>
      </c>
      <c r="H106" s="32">
        <v>223.7</v>
      </c>
      <c r="I106" s="32">
        <v>187.5</v>
      </c>
      <c r="J106" s="32" t="s">
        <v>115</v>
      </c>
      <c r="K106" s="32" t="s">
        <v>115</v>
      </c>
      <c r="L106" s="32" t="s">
        <v>115</v>
      </c>
      <c r="M106" s="32" t="s">
        <v>115</v>
      </c>
      <c r="N106" s="32">
        <f>(B106+C106+D106+E106+F106+G106+H106+I106)/8</f>
        <v>199.425</v>
      </c>
      <c r="O106" s="93">
        <f>100*(I106-H106)/H106</f>
        <v>-16.18238712561466</v>
      </c>
      <c r="P106" s="93">
        <f>100*(I106-I105)/I105</f>
        <v>12.14114832535886</v>
      </c>
      <c r="Q106" s="91">
        <f>(((B106+C106+D106+E106+F106+G106+H106+I106)/8)-((B105+C105+D105+E105+F105+G105+H105+I105)/8))/((B105+C105+D105+E105+F105+G105+H105+I105)/8)*100</f>
        <v>24.884540117416837</v>
      </c>
    </row>
    <row r="107" spans="1:17" ht="12" customHeight="1">
      <c r="A107" s="95"/>
      <c r="B107" s="32"/>
      <c r="C107" s="32"/>
      <c r="D107" s="32"/>
      <c r="E107" s="32"/>
      <c r="F107" s="32"/>
      <c r="G107" s="32"/>
      <c r="H107" s="32"/>
      <c r="I107" s="32"/>
      <c r="J107" s="32"/>
      <c r="K107" s="32"/>
      <c r="L107" s="32"/>
      <c r="M107" s="32"/>
      <c r="N107" s="32"/>
      <c r="O107" s="93"/>
      <c r="P107" s="93"/>
      <c r="Q107" s="28"/>
    </row>
    <row r="108" spans="1:17" ht="12" customHeight="1">
      <c r="A108" s="97" t="s">
        <v>25</v>
      </c>
      <c r="B108" s="32"/>
      <c r="C108" s="32"/>
      <c r="D108" s="32"/>
      <c r="E108" s="32"/>
      <c r="F108" s="32"/>
      <c r="G108" s="32"/>
      <c r="H108" s="32"/>
      <c r="I108" s="32"/>
      <c r="J108" s="32"/>
      <c r="K108" s="32"/>
      <c r="L108" s="32"/>
      <c r="M108" s="32"/>
      <c r="N108" s="32"/>
      <c r="O108" s="93"/>
      <c r="P108" s="93"/>
      <c r="Q108" s="28"/>
    </row>
    <row r="109" spans="1:17" ht="12" customHeight="1">
      <c r="A109" s="94">
        <v>2005</v>
      </c>
      <c r="B109" s="32">
        <v>115.6</v>
      </c>
      <c r="C109" s="32">
        <v>108.6</v>
      </c>
      <c r="D109" s="32">
        <v>120.1</v>
      </c>
      <c r="E109" s="32">
        <v>105.9</v>
      </c>
      <c r="F109" s="32">
        <v>113.9</v>
      </c>
      <c r="G109" s="32">
        <v>123.4</v>
      </c>
      <c r="H109" s="32">
        <v>100.7</v>
      </c>
      <c r="I109" s="32">
        <v>110.9</v>
      </c>
      <c r="J109" s="32">
        <v>140.9</v>
      </c>
      <c r="K109" s="32">
        <v>139.8</v>
      </c>
      <c r="L109" s="32">
        <v>138.4</v>
      </c>
      <c r="M109" s="32">
        <v>134.3</v>
      </c>
      <c r="N109" s="32">
        <f>(B109+C109+D109+E109+F109+G109+H109+I109+J109+K109+L109+M109)/12</f>
        <v>121.04166666666667</v>
      </c>
      <c r="O109" s="93" t="s">
        <v>64</v>
      </c>
      <c r="P109" s="93" t="s">
        <v>64</v>
      </c>
      <c r="Q109" s="91" t="s">
        <v>63</v>
      </c>
    </row>
    <row r="110" spans="1:17" ht="12" customHeight="1">
      <c r="A110" s="94">
        <v>2006</v>
      </c>
      <c r="B110" s="32">
        <v>110.8</v>
      </c>
      <c r="C110" s="32">
        <v>117.5</v>
      </c>
      <c r="D110" s="32">
        <v>135.8</v>
      </c>
      <c r="E110" s="32">
        <v>113</v>
      </c>
      <c r="F110" s="32">
        <v>126.6</v>
      </c>
      <c r="G110" s="32">
        <v>132</v>
      </c>
      <c r="H110" s="32">
        <v>114.6</v>
      </c>
      <c r="I110" s="32">
        <v>130.1</v>
      </c>
      <c r="J110" s="32">
        <v>150.7</v>
      </c>
      <c r="K110" s="32">
        <v>149.5</v>
      </c>
      <c r="L110" s="32">
        <v>165.3</v>
      </c>
      <c r="M110" s="32">
        <v>138.5</v>
      </c>
      <c r="N110" s="32">
        <f>(B110+C110+D110+E110+F110+G110+H110+I110+J110+K110+L110+M110)/12</f>
        <v>132.03333333333333</v>
      </c>
      <c r="O110" s="93">
        <f>100*(I110-H110)/H110</f>
        <v>13.525305410122165</v>
      </c>
      <c r="P110" s="93">
        <f>100*(I110-I109)/I109</f>
        <v>17.31289449954913</v>
      </c>
      <c r="Q110" s="91">
        <f>(((B110+C110+D110+E110+F110+G110+H110+I110)/8)-((B109+C109+D109+E109+F109+G109+H109+I109)/8))/((B109+C109+D109+E109+F109+G109+H109+I109)/8)*100</f>
        <v>9.042375709042396</v>
      </c>
    </row>
    <row r="111" spans="1:17" ht="12" customHeight="1">
      <c r="A111" s="94">
        <v>2007</v>
      </c>
      <c r="B111" s="32">
        <v>153.7</v>
      </c>
      <c r="C111" s="32">
        <v>136.7</v>
      </c>
      <c r="D111" s="32">
        <v>170.4</v>
      </c>
      <c r="E111" s="32">
        <v>142.8</v>
      </c>
      <c r="F111" s="32">
        <v>141.1</v>
      </c>
      <c r="G111" s="32">
        <v>141.7</v>
      </c>
      <c r="H111" s="32">
        <v>168.9</v>
      </c>
      <c r="I111" s="32">
        <v>134.1</v>
      </c>
      <c r="J111" s="32" t="s">
        <v>115</v>
      </c>
      <c r="K111" s="32" t="s">
        <v>115</v>
      </c>
      <c r="L111" s="32" t="s">
        <v>115</v>
      </c>
      <c r="M111" s="32" t="s">
        <v>115</v>
      </c>
      <c r="N111" s="32">
        <f>(B111+C111+D111+E111+F111+G111+H111+I111)/8</f>
        <v>148.67499999999998</v>
      </c>
      <c r="O111" s="93">
        <f>100*(I111-H111)/H111</f>
        <v>-20.60390763765542</v>
      </c>
      <c r="P111" s="93">
        <f>100*(I111-I110)/I110</f>
        <v>3.0745580322828596</v>
      </c>
      <c r="Q111" s="91">
        <f>(((B111+C111+D111+E111+F111+G111+H111+I111)/8)-((B110+C110+D110+E110+F110+G110+H110+I110)/8))/((B110+C110+D110+E110+F110+G110+H110+I110)/8)*100</f>
        <v>21.317829457364315</v>
      </c>
    </row>
    <row r="112" spans="1:17" ht="12" customHeight="1">
      <c r="A112" s="95"/>
      <c r="B112" s="32"/>
      <c r="C112" s="32"/>
      <c r="D112" s="32"/>
      <c r="E112" s="32"/>
      <c r="F112" s="32"/>
      <c r="G112" s="32"/>
      <c r="H112" s="32"/>
      <c r="I112" s="32"/>
      <c r="J112" s="32"/>
      <c r="K112" s="32"/>
      <c r="L112" s="32"/>
      <c r="M112" s="32"/>
      <c r="N112" s="32"/>
      <c r="O112" s="93"/>
      <c r="P112" s="93"/>
      <c r="Q112" s="28"/>
    </row>
    <row r="113" spans="1:17" ht="12" customHeight="1">
      <c r="A113" s="97" t="s">
        <v>26</v>
      </c>
      <c r="B113" s="32"/>
      <c r="C113" s="32"/>
      <c r="D113" s="32"/>
      <c r="E113" s="32"/>
      <c r="F113" s="32"/>
      <c r="G113" s="32"/>
      <c r="H113" s="32"/>
      <c r="I113" s="32"/>
      <c r="J113" s="32"/>
      <c r="K113" s="32"/>
      <c r="L113" s="32"/>
      <c r="M113" s="32"/>
      <c r="N113" s="32"/>
      <c r="O113" s="93"/>
      <c r="P113" s="93"/>
      <c r="Q113" s="28"/>
    </row>
    <row r="114" spans="1:17" ht="12" customHeight="1">
      <c r="A114" s="94">
        <v>2005</v>
      </c>
      <c r="B114" s="32">
        <v>198.5</v>
      </c>
      <c r="C114" s="32">
        <v>218.3</v>
      </c>
      <c r="D114" s="32">
        <v>209.1</v>
      </c>
      <c r="E114" s="32">
        <v>187.6</v>
      </c>
      <c r="F114" s="32">
        <v>200.3</v>
      </c>
      <c r="G114" s="32">
        <v>208.7</v>
      </c>
      <c r="H114" s="32">
        <v>179</v>
      </c>
      <c r="I114" s="32">
        <v>197</v>
      </c>
      <c r="J114" s="32">
        <v>256.8</v>
      </c>
      <c r="K114" s="32">
        <v>247.4</v>
      </c>
      <c r="L114" s="32">
        <v>358.4</v>
      </c>
      <c r="M114" s="32">
        <v>220.7</v>
      </c>
      <c r="N114" s="32">
        <f>(B114+C114+D114+E114+F114+G114+H114+I114+J114+K114+L114+M114)/12</f>
        <v>223.48333333333332</v>
      </c>
      <c r="O114" s="93" t="s">
        <v>64</v>
      </c>
      <c r="P114" s="93" t="s">
        <v>64</v>
      </c>
      <c r="Q114" s="91" t="s">
        <v>63</v>
      </c>
    </row>
    <row r="115" spans="1:17" ht="12" customHeight="1">
      <c r="A115" s="94">
        <v>2006</v>
      </c>
      <c r="B115" s="32">
        <v>223.4</v>
      </c>
      <c r="C115" s="32">
        <v>252.2</v>
      </c>
      <c r="D115" s="32">
        <v>273</v>
      </c>
      <c r="E115" s="32">
        <v>191.4</v>
      </c>
      <c r="F115" s="32">
        <v>216</v>
      </c>
      <c r="G115" s="32">
        <v>243.4</v>
      </c>
      <c r="H115" s="32">
        <v>197.3</v>
      </c>
      <c r="I115" s="32">
        <v>236.4</v>
      </c>
      <c r="J115" s="32">
        <v>229.3</v>
      </c>
      <c r="K115" s="32">
        <v>308.6</v>
      </c>
      <c r="L115" s="32">
        <v>382.9</v>
      </c>
      <c r="M115" s="32">
        <v>298.3</v>
      </c>
      <c r="N115" s="32">
        <f>(B115+C115+D115+E115+F115+G115+H115+I115+J115+K115+L115+M115)/12</f>
        <v>254.35000000000002</v>
      </c>
      <c r="O115" s="93">
        <f>100*(I115-H115)/H115</f>
        <v>19.81753674607197</v>
      </c>
      <c r="P115" s="93">
        <f>100*(I115-I114)/I114</f>
        <v>20.000000000000004</v>
      </c>
      <c r="Q115" s="91">
        <f>(((B115+C115+D115+E115+F115+G115+H115+I115)/8)-((B114+C114+D114+E114+F114+G114+H114+I114)/8))/((B114+C114+D114+E114+F114+G114+H114+I114)/8)*100</f>
        <v>14.676258992805764</v>
      </c>
    </row>
    <row r="116" spans="1:17" ht="12" customHeight="1">
      <c r="A116" s="94">
        <v>2007</v>
      </c>
      <c r="B116" s="32">
        <v>263.7</v>
      </c>
      <c r="C116" s="32">
        <v>334.5</v>
      </c>
      <c r="D116" s="32">
        <v>325.5</v>
      </c>
      <c r="E116" s="32">
        <v>230.9</v>
      </c>
      <c r="F116" s="32">
        <v>273.2</v>
      </c>
      <c r="G116" s="32">
        <v>313.1</v>
      </c>
      <c r="H116" s="32">
        <v>326.1</v>
      </c>
      <c r="I116" s="32">
        <v>287.2</v>
      </c>
      <c r="J116" s="32" t="s">
        <v>115</v>
      </c>
      <c r="K116" s="32" t="s">
        <v>115</v>
      </c>
      <c r="L116" s="32" t="s">
        <v>115</v>
      </c>
      <c r="M116" s="32" t="s">
        <v>115</v>
      </c>
      <c r="N116" s="32">
        <f>(B116+C116+D116+E116+F116+G116+H116+I116)/8</f>
        <v>294.275</v>
      </c>
      <c r="O116" s="93">
        <f>100*(I116-H116)/H116</f>
        <v>-11.92885617908618</v>
      </c>
      <c r="P116" s="93">
        <f>100*(I116-I115)/I115</f>
        <v>21.48900169204737</v>
      </c>
      <c r="Q116" s="91">
        <f>(((B116+C116+D116+E116+F116+G116+H116+I116)/8)-((B115+C115+D115+E115+F115+G115+H115+I115)/8))/((B115+C115+D115+E115+F115+G115+H115+I115)/8)*100</f>
        <v>28.427254377829886</v>
      </c>
    </row>
    <row r="117" spans="1:17" ht="12" customHeight="1">
      <c r="A117" s="90"/>
      <c r="B117" s="90"/>
      <c r="C117" s="90"/>
      <c r="D117" s="90"/>
      <c r="E117" s="90"/>
      <c r="F117" s="90"/>
      <c r="G117" s="90"/>
      <c r="H117" s="90"/>
      <c r="I117" s="90"/>
      <c r="J117" s="90"/>
      <c r="K117" s="90"/>
      <c r="L117" s="90"/>
      <c r="M117" s="90"/>
      <c r="N117" s="85"/>
      <c r="O117" s="86"/>
      <c r="P117" s="86"/>
      <c r="Q117" s="28"/>
    </row>
    <row r="118" spans="1:17" ht="12" customHeight="1">
      <c r="A118" s="90"/>
      <c r="B118" s="90"/>
      <c r="C118" s="90"/>
      <c r="D118" s="90"/>
      <c r="E118" s="90"/>
      <c r="F118" s="90"/>
      <c r="G118" s="90"/>
      <c r="H118" s="90"/>
      <c r="I118" s="90"/>
      <c r="J118" s="90"/>
      <c r="K118" s="90"/>
      <c r="L118" s="90"/>
      <c r="M118" s="90"/>
      <c r="N118" s="85"/>
      <c r="O118" s="86"/>
      <c r="P118" s="86"/>
      <c r="Q118" s="28"/>
    </row>
    <row r="119" spans="1:17" ht="12" customHeight="1">
      <c r="A119" s="496"/>
      <c r="B119" s="496"/>
      <c r="C119" s="496"/>
      <c r="D119" s="496"/>
      <c r="E119" s="496"/>
      <c r="F119" s="496"/>
      <c r="G119" s="496"/>
      <c r="H119" s="496"/>
      <c r="I119" s="496"/>
      <c r="J119" s="496"/>
      <c r="K119" s="496"/>
      <c r="L119" s="496"/>
      <c r="M119" s="496"/>
      <c r="N119" s="496"/>
      <c r="O119" s="496"/>
      <c r="P119" s="496"/>
      <c r="Q119" s="496"/>
    </row>
    <row r="120" spans="1:17" ht="12" customHeight="1">
      <c r="A120" s="56"/>
      <c r="B120" s="89"/>
      <c r="C120" s="89"/>
      <c r="D120" s="89"/>
      <c r="E120" s="89"/>
      <c r="F120" s="89"/>
      <c r="G120" s="89"/>
      <c r="H120" s="89"/>
      <c r="I120" s="89"/>
      <c r="J120" s="89"/>
      <c r="K120" s="89"/>
      <c r="L120" s="89"/>
      <c r="M120" s="89"/>
      <c r="N120" s="105"/>
      <c r="O120" s="105"/>
      <c r="P120" s="105"/>
      <c r="Q120" s="28"/>
    </row>
    <row r="121" spans="1:17" ht="12" customHeight="1">
      <c r="A121" s="490" t="s">
        <v>27</v>
      </c>
      <c r="B121" s="490"/>
      <c r="C121" s="490"/>
      <c r="D121" s="490"/>
      <c r="E121" s="490"/>
      <c r="F121" s="490"/>
      <c r="G121" s="490"/>
      <c r="H121" s="490"/>
      <c r="I121" s="490"/>
      <c r="J121" s="490"/>
      <c r="K121" s="490"/>
      <c r="L121" s="490"/>
      <c r="M121" s="490"/>
      <c r="N121" s="490"/>
      <c r="O121" s="490"/>
      <c r="P121" s="490"/>
      <c r="Q121" s="490"/>
    </row>
    <row r="122" spans="1:17" ht="12" customHeight="1">
      <c r="A122" s="490" t="s">
        <v>36</v>
      </c>
      <c r="B122" s="490"/>
      <c r="C122" s="490"/>
      <c r="D122" s="490"/>
      <c r="E122" s="490"/>
      <c r="F122" s="490"/>
      <c r="G122" s="490"/>
      <c r="H122" s="490"/>
      <c r="I122" s="490"/>
      <c r="J122" s="490"/>
      <c r="K122" s="490"/>
      <c r="L122" s="490"/>
      <c r="M122" s="490"/>
      <c r="N122" s="490"/>
      <c r="O122" s="490"/>
      <c r="P122" s="490"/>
      <c r="Q122" s="490"/>
    </row>
    <row r="123" spans="1:17" ht="12" customHeight="1">
      <c r="A123" s="490" t="s">
        <v>59</v>
      </c>
      <c r="B123" s="490"/>
      <c r="C123" s="490"/>
      <c r="D123" s="490"/>
      <c r="E123" s="490"/>
      <c r="F123" s="490"/>
      <c r="G123" s="490"/>
      <c r="H123" s="490"/>
      <c r="I123" s="490"/>
      <c r="J123" s="490"/>
      <c r="K123" s="490"/>
      <c r="L123" s="490"/>
      <c r="M123" s="490"/>
      <c r="N123" s="490"/>
      <c r="O123" s="490"/>
      <c r="P123" s="490"/>
      <c r="Q123" s="490"/>
    </row>
    <row r="124" spans="1:17" ht="12" customHeight="1">
      <c r="A124" s="56"/>
      <c r="B124" s="57"/>
      <c r="C124" s="57"/>
      <c r="D124" s="57"/>
      <c r="E124" s="57"/>
      <c r="F124" s="57"/>
      <c r="G124" s="57"/>
      <c r="H124" s="57"/>
      <c r="I124" s="57"/>
      <c r="J124" s="57"/>
      <c r="K124" s="57"/>
      <c r="L124" s="57"/>
      <c r="M124" s="57"/>
      <c r="N124" s="57"/>
      <c r="O124" s="57"/>
      <c r="P124" s="57"/>
      <c r="Q124" s="16"/>
    </row>
    <row r="125" spans="1:17" ht="12" customHeight="1">
      <c r="A125" s="16"/>
      <c r="B125" s="16"/>
      <c r="C125" s="16"/>
      <c r="D125" s="16"/>
      <c r="E125" s="16"/>
      <c r="F125" s="16"/>
      <c r="G125" s="16"/>
      <c r="H125" s="16"/>
      <c r="I125" s="16"/>
      <c r="J125" s="16"/>
      <c r="K125" s="16"/>
      <c r="L125" s="16"/>
      <c r="M125" s="16"/>
      <c r="N125" s="16"/>
      <c r="O125" s="16"/>
      <c r="P125" s="16"/>
      <c r="Q125" s="16"/>
    </row>
    <row r="126" spans="1:17" ht="12" customHeight="1">
      <c r="A126" s="62"/>
      <c r="B126" s="63"/>
      <c r="C126" s="64"/>
      <c r="D126" s="64"/>
      <c r="E126" s="64"/>
      <c r="F126" s="64"/>
      <c r="G126" s="64"/>
      <c r="H126" s="64"/>
      <c r="I126" s="64"/>
      <c r="J126" s="64"/>
      <c r="K126" s="64"/>
      <c r="L126" s="64"/>
      <c r="M126" s="64"/>
      <c r="N126" s="65"/>
      <c r="O126" s="492" t="s">
        <v>4</v>
      </c>
      <c r="P126" s="493"/>
      <c r="Q126" s="493"/>
    </row>
    <row r="127" spans="1:17" ht="12" customHeight="1">
      <c r="A127" s="66"/>
      <c r="B127" s="67"/>
      <c r="C127" s="68"/>
      <c r="D127" s="68"/>
      <c r="E127" s="68"/>
      <c r="F127" s="68"/>
      <c r="G127" s="68"/>
      <c r="H127" s="68"/>
      <c r="I127" s="68"/>
      <c r="J127" s="68"/>
      <c r="K127" s="68"/>
      <c r="L127" s="68"/>
      <c r="M127" s="68"/>
      <c r="N127" s="69"/>
      <c r="O127" s="70" t="s">
        <v>54</v>
      </c>
      <c r="P127" s="71"/>
      <c r="Q127" s="72" t="s">
        <v>65</v>
      </c>
    </row>
    <row r="128" spans="1:17" ht="12" customHeight="1">
      <c r="A128" s="73" t="s">
        <v>5</v>
      </c>
      <c r="B128" s="67" t="s">
        <v>6</v>
      </c>
      <c r="C128" s="68" t="s">
        <v>7</v>
      </c>
      <c r="D128" s="68" t="s">
        <v>8</v>
      </c>
      <c r="E128" s="68" t="s">
        <v>9</v>
      </c>
      <c r="F128" s="68" t="s">
        <v>10</v>
      </c>
      <c r="G128" s="68" t="s">
        <v>11</v>
      </c>
      <c r="H128" s="68" t="s">
        <v>12</v>
      </c>
      <c r="I128" s="68" t="s">
        <v>13</v>
      </c>
      <c r="J128" s="68" t="s">
        <v>14</v>
      </c>
      <c r="K128" s="68" t="s">
        <v>15</v>
      </c>
      <c r="L128" s="68" t="s">
        <v>16</v>
      </c>
      <c r="M128" s="68" t="s">
        <v>17</v>
      </c>
      <c r="N128" s="74" t="s">
        <v>18</v>
      </c>
      <c r="O128" s="494" t="s">
        <v>19</v>
      </c>
      <c r="P128" s="495"/>
      <c r="Q128" s="495"/>
    </row>
    <row r="129" spans="1:17" ht="12" customHeight="1">
      <c r="A129" s="66"/>
      <c r="B129" s="67"/>
      <c r="C129" s="68"/>
      <c r="D129" s="68"/>
      <c r="E129" s="68"/>
      <c r="F129" s="68"/>
      <c r="G129" s="68"/>
      <c r="H129" s="68"/>
      <c r="I129" s="68"/>
      <c r="J129" s="68"/>
      <c r="K129" s="68"/>
      <c r="L129" s="68"/>
      <c r="M129" s="68"/>
      <c r="N129" s="69"/>
      <c r="O129" s="74" t="s">
        <v>20</v>
      </c>
      <c r="P129" s="75" t="s">
        <v>21</v>
      </c>
      <c r="Q129" s="76" t="s">
        <v>21</v>
      </c>
    </row>
    <row r="130" spans="1:17" ht="12" customHeight="1">
      <c r="A130" s="77"/>
      <c r="B130" s="78"/>
      <c r="C130" s="79"/>
      <c r="D130" s="79"/>
      <c r="E130" s="79"/>
      <c r="F130" s="79"/>
      <c r="G130" s="79"/>
      <c r="H130" s="79"/>
      <c r="I130" s="79"/>
      <c r="J130" s="79"/>
      <c r="K130" s="79"/>
      <c r="L130" s="79"/>
      <c r="M130" s="79"/>
      <c r="N130" s="80"/>
      <c r="O130" s="81" t="s">
        <v>22</v>
      </c>
      <c r="P130" s="82" t="s">
        <v>23</v>
      </c>
      <c r="Q130" s="83" t="s">
        <v>62</v>
      </c>
    </row>
    <row r="131" spans="1:17" ht="12" customHeight="1">
      <c r="A131" s="23"/>
      <c r="B131" s="84"/>
      <c r="C131" s="84"/>
      <c r="D131" s="84"/>
      <c r="E131" s="84"/>
      <c r="F131" s="84"/>
      <c r="G131" s="84"/>
      <c r="H131" s="84"/>
      <c r="I131" s="84"/>
      <c r="J131" s="84"/>
      <c r="K131" s="84"/>
      <c r="L131" s="84"/>
      <c r="M131" s="84"/>
      <c r="N131" s="85"/>
      <c r="O131" s="86"/>
      <c r="P131" s="75"/>
      <c r="Q131" s="75"/>
    </row>
    <row r="132" spans="1:17" ht="12" customHeight="1">
      <c r="A132" s="23"/>
      <c r="B132" s="84"/>
      <c r="C132" s="84"/>
      <c r="D132" s="84"/>
      <c r="E132" s="84"/>
      <c r="F132" s="84"/>
      <c r="G132" s="84"/>
      <c r="H132" s="84"/>
      <c r="I132" s="84"/>
      <c r="J132" s="84"/>
      <c r="K132" s="84"/>
      <c r="L132" s="84"/>
      <c r="M132" s="84"/>
      <c r="N132" s="85"/>
      <c r="O132" s="86"/>
      <c r="P132" s="75"/>
      <c r="Q132" s="75"/>
    </row>
    <row r="133" spans="1:17" ht="12" customHeight="1">
      <c r="A133" s="16"/>
      <c r="B133" s="16"/>
      <c r="C133" s="16"/>
      <c r="D133" s="16"/>
      <c r="E133" s="16"/>
      <c r="F133" s="16"/>
      <c r="G133" s="16"/>
      <c r="H133" s="16"/>
      <c r="I133" s="16"/>
      <c r="J133" s="16"/>
      <c r="K133" s="16"/>
      <c r="L133" s="16"/>
      <c r="M133" s="16"/>
      <c r="N133" s="16"/>
      <c r="O133" s="16"/>
      <c r="P133" s="16"/>
      <c r="Q133" s="16"/>
    </row>
    <row r="134" spans="1:17" ht="12" customHeight="1">
      <c r="A134" s="16"/>
      <c r="B134" s="16"/>
      <c r="C134" s="16"/>
      <c r="D134" s="16"/>
      <c r="E134" s="16"/>
      <c r="F134" s="16"/>
      <c r="G134" s="16"/>
      <c r="H134" s="16"/>
      <c r="I134" s="16"/>
      <c r="J134" s="16"/>
      <c r="K134" s="16"/>
      <c r="L134" s="16"/>
      <c r="M134" s="16"/>
      <c r="N134" s="16"/>
      <c r="O134" s="16"/>
      <c r="P134" s="16"/>
      <c r="Q134" s="16"/>
    </row>
    <row r="135" spans="1:17" ht="12" customHeight="1">
      <c r="A135" s="491" t="s">
        <v>32</v>
      </c>
      <c r="B135" s="491"/>
      <c r="C135" s="491"/>
      <c r="D135" s="491"/>
      <c r="E135" s="491"/>
      <c r="F135" s="491"/>
      <c r="G135" s="491"/>
      <c r="H135" s="491"/>
      <c r="I135" s="491"/>
      <c r="J135" s="491"/>
      <c r="K135" s="491"/>
      <c r="L135" s="491"/>
      <c r="M135" s="491"/>
      <c r="N135" s="491"/>
      <c r="O135" s="491"/>
      <c r="P135" s="491"/>
      <c r="Q135" s="491"/>
    </row>
    <row r="136" spans="1:17" ht="12" customHeight="1">
      <c r="A136" s="87"/>
      <c r="B136" s="87"/>
      <c r="C136" s="87"/>
      <c r="D136" s="87"/>
      <c r="E136" s="87"/>
      <c r="F136" s="87"/>
      <c r="G136" s="87"/>
      <c r="H136" s="87"/>
      <c r="I136" s="87"/>
      <c r="J136" s="87"/>
      <c r="K136" s="87"/>
      <c r="L136" s="87"/>
      <c r="M136" s="87"/>
      <c r="N136" s="87"/>
      <c r="O136" s="87"/>
      <c r="P136" s="87"/>
      <c r="Q136" s="87"/>
    </row>
    <row r="137" spans="1:17" ht="12" customHeight="1">
      <c r="A137" s="106"/>
      <c r="B137" s="104"/>
      <c r="C137" s="104"/>
      <c r="D137" s="104"/>
      <c r="E137" s="104"/>
      <c r="F137" s="104"/>
      <c r="G137" s="104"/>
      <c r="H137" s="104"/>
      <c r="I137" s="104"/>
      <c r="J137" s="104"/>
      <c r="K137" s="104"/>
      <c r="L137" s="104"/>
      <c r="M137" s="104"/>
      <c r="N137" s="104"/>
      <c r="O137" s="104"/>
      <c r="P137" s="104"/>
      <c r="Q137" s="16"/>
    </row>
    <row r="138" spans="1:17" ht="12" customHeight="1">
      <c r="A138" s="107"/>
      <c r="B138" s="32"/>
      <c r="C138" s="32"/>
      <c r="D138" s="32"/>
      <c r="E138" s="32"/>
      <c r="F138" s="32"/>
      <c r="G138" s="32"/>
      <c r="H138" s="32"/>
      <c r="I138" s="32"/>
      <c r="J138" s="32"/>
      <c r="K138" s="32"/>
      <c r="L138" s="32"/>
      <c r="M138" s="32"/>
      <c r="N138" s="32"/>
      <c r="O138" s="107"/>
      <c r="P138" s="107"/>
      <c r="Q138" s="28"/>
    </row>
    <row r="139" spans="1:17" ht="12" customHeight="1">
      <c r="A139" s="92" t="s">
        <v>24</v>
      </c>
      <c r="B139" s="32"/>
      <c r="C139" s="32"/>
      <c r="D139" s="32"/>
      <c r="E139" s="32"/>
      <c r="F139" s="32"/>
      <c r="G139" s="32"/>
      <c r="H139" s="32"/>
      <c r="I139" s="32"/>
      <c r="J139" s="32"/>
      <c r="K139" s="32"/>
      <c r="L139" s="32"/>
      <c r="M139" s="32"/>
      <c r="N139" s="32"/>
      <c r="O139" s="91"/>
      <c r="P139" s="91"/>
      <c r="Q139" s="28"/>
    </row>
    <row r="140" spans="1:17" ht="12" customHeight="1">
      <c r="A140" s="94">
        <v>2005</v>
      </c>
      <c r="B140" s="32">
        <v>71.2</v>
      </c>
      <c r="C140" s="32">
        <v>64.6</v>
      </c>
      <c r="D140" s="32">
        <v>74.9</v>
      </c>
      <c r="E140" s="32">
        <v>53.9</v>
      </c>
      <c r="F140" s="32">
        <v>56.3</v>
      </c>
      <c r="G140" s="32">
        <v>58.5</v>
      </c>
      <c r="H140" s="32">
        <v>53.5</v>
      </c>
      <c r="I140" s="32">
        <v>50.3</v>
      </c>
      <c r="J140" s="32">
        <v>68.3</v>
      </c>
      <c r="K140" s="32">
        <v>60.8</v>
      </c>
      <c r="L140" s="32">
        <v>68.7</v>
      </c>
      <c r="M140" s="32">
        <v>53.9</v>
      </c>
      <c r="N140" s="32">
        <f>(B140+C140+D140+E140+F140+G140+H140+I140+J140+K140+L140+M140)/12</f>
        <v>61.24166666666667</v>
      </c>
      <c r="O140" s="93" t="s">
        <v>64</v>
      </c>
      <c r="P140" s="93" t="s">
        <v>64</v>
      </c>
      <c r="Q140" s="91" t="s">
        <v>63</v>
      </c>
    </row>
    <row r="141" spans="1:17" ht="12" customHeight="1">
      <c r="A141" s="94">
        <v>2006</v>
      </c>
      <c r="B141" s="32">
        <v>89.6</v>
      </c>
      <c r="C141" s="32">
        <v>64.5</v>
      </c>
      <c r="D141" s="32">
        <v>83</v>
      </c>
      <c r="E141" s="32">
        <v>55.2</v>
      </c>
      <c r="F141" s="32">
        <v>64.8</v>
      </c>
      <c r="G141" s="32">
        <v>65.7</v>
      </c>
      <c r="H141" s="32">
        <v>62.4</v>
      </c>
      <c r="I141" s="32">
        <v>66.2</v>
      </c>
      <c r="J141" s="32">
        <v>61.4</v>
      </c>
      <c r="K141" s="32">
        <v>72.7</v>
      </c>
      <c r="L141" s="32">
        <v>81.7</v>
      </c>
      <c r="M141" s="32">
        <v>63.9</v>
      </c>
      <c r="N141" s="32">
        <f>(B141+C141+D141+E141+F141+G141+H141+I141+J141+K141+L141+M141)/12</f>
        <v>69.25833333333334</v>
      </c>
      <c r="O141" s="93">
        <f>100*(I141-H141)/H141</f>
        <v>6.089743589743597</v>
      </c>
      <c r="P141" s="93">
        <f>100*(I141-I140)/I140</f>
        <v>31.61033797216701</v>
      </c>
      <c r="Q141" s="91">
        <f>(((B141+C141+D141+E141+F141+G141+H141+I141)/8)-((B140+C140+D140+E140+F140+G140+H140+I140)/8))/((B140+C140+D140+E140+F140+G140+H140+I140)/8)*100</f>
        <v>14.11423841059601</v>
      </c>
    </row>
    <row r="142" spans="1:17" ht="12" customHeight="1">
      <c r="A142" s="94">
        <v>2007</v>
      </c>
      <c r="B142" s="32">
        <v>82.6</v>
      </c>
      <c r="C142" s="32">
        <v>72.7</v>
      </c>
      <c r="D142" s="32">
        <v>81.6</v>
      </c>
      <c r="E142" s="32">
        <v>59.5</v>
      </c>
      <c r="F142" s="32">
        <v>65.7</v>
      </c>
      <c r="G142" s="32">
        <v>62.5</v>
      </c>
      <c r="H142" s="32">
        <v>71.4</v>
      </c>
      <c r="I142" s="32">
        <v>73.3</v>
      </c>
      <c r="J142" s="32" t="s">
        <v>115</v>
      </c>
      <c r="K142" s="32" t="s">
        <v>115</v>
      </c>
      <c r="L142" s="32" t="s">
        <v>115</v>
      </c>
      <c r="M142" s="32" t="s">
        <v>115</v>
      </c>
      <c r="N142" s="32">
        <f>(B142+C142+D142+E142+F142+G142+H142+I142)/8</f>
        <v>71.1625</v>
      </c>
      <c r="O142" s="93">
        <f>100*(I142-H142)/H142</f>
        <v>2.661064425770296</v>
      </c>
      <c r="P142" s="93">
        <f>100*(I142-I141)/I141</f>
        <v>10.725075528700897</v>
      </c>
      <c r="Q142" s="91">
        <f>(((B142+C142+D142+E142+F142+G142+H142+I142)/8)-((B141+C141+D141+E141+F141+G141+H141+I141)/8))/((B141+C141+D141+E141+F141+G141+H141+I141)/8)*100</f>
        <v>3.246282190787084</v>
      </c>
    </row>
    <row r="143" spans="1:17" ht="12" customHeight="1">
      <c r="A143" s="95"/>
      <c r="B143" s="32"/>
      <c r="C143" s="32"/>
      <c r="D143" s="32"/>
      <c r="E143" s="32"/>
      <c r="F143" s="32"/>
      <c r="G143" s="32"/>
      <c r="H143" s="32"/>
      <c r="I143" s="32"/>
      <c r="J143" s="32"/>
      <c r="K143" s="32"/>
      <c r="L143" s="32"/>
      <c r="M143" s="32"/>
      <c r="N143" s="32"/>
      <c r="O143" s="93"/>
      <c r="P143" s="93"/>
      <c r="Q143" s="28"/>
    </row>
    <row r="144" spans="1:17" ht="12" customHeight="1">
      <c r="A144" s="97" t="s">
        <v>25</v>
      </c>
      <c r="B144" s="32"/>
      <c r="C144" s="32"/>
      <c r="D144" s="32"/>
      <c r="E144" s="32"/>
      <c r="F144" s="32"/>
      <c r="G144" s="32"/>
      <c r="H144" s="32"/>
      <c r="I144" s="32"/>
      <c r="J144" s="32"/>
      <c r="K144" s="32"/>
      <c r="L144" s="32"/>
      <c r="M144" s="32"/>
      <c r="N144" s="32"/>
      <c r="O144" s="93"/>
      <c r="P144" s="93"/>
      <c r="Q144" s="28"/>
    </row>
    <row r="145" spans="1:17" ht="12" customHeight="1">
      <c r="A145" s="94">
        <v>2005</v>
      </c>
      <c r="B145" s="32">
        <v>69.6</v>
      </c>
      <c r="C145" s="32">
        <v>60.1</v>
      </c>
      <c r="D145" s="32">
        <v>62.7</v>
      </c>
      <c r="E145" s="32">
        <v>53.1</v>
      </c>
      <c r="F145" s="32">
        <v>54</v>
      </c>
      <c r="G145" s="32">
        <v>58.2</v>
      </c>
      <c r="H145" s="32">
        <v>50.6</v>
      </c>
      <c r="I145" s="32">
        <v>47.4</v>
      </c>
      <c r="J145" s="32">
        <v>66.1</v>
      </c>
      <c r="K145" s="32">
        <v>51</v>
      </c>
      <c r="L145" s="32">
        <v>65</v>
      </c>
      <c r="M145" s="32">
        <v>51.7</v>
      </c>
      <c r="N145" s="32">
        <f>(B145+C145+D145+E145+F145+G145+H145+I145+J145+K145+L145+M145)/12</f>
        <v>57.458333333333336</v>
      </c>
      <c r="O145" s="93" t="s">
        <v>64</v>
      </c>
      <c r="P145" s="93" t="s">
        <v>64</v>
      </c>
      <c r="Q145" s="91" t="s">
        <v>63</v>
      </c>
    </row>
    <row r="146" spans="1:17" ht="12" customHeight="1">
      <c r="A146" s="94">
        <v>2006</v>
      </c>
      <c r="B146" s="32">
        <v>74.6</v>
      </c>
      <c r="C146" s="32">
        <v>62.2</v>
      </c>
      <c r="D146" s="32">
        <v>79.4</v>
      </c>
      <c r="E146" s="32">
        <v>55.6</v>
      </c>
      <c r="F146" s="32">
        <v>59.1</v>
      </c>
      <c r="G146" s="32">
        <v>62.8</v>
      </c>
      <c r="H146" s="32">
        <v>56.6</v>
      </c>
      <c r="I146" s="32">
        <v>57</v>
      </c>
      <c r="J146" s="32">
        <v>63.3</v>
      </c>
      <c r="K146" s="32">
        <v>68.7</v>
      </c>
      <c r="L146" s="32">
        <v>79</v>
      </c>
      <c r="M146" s="32">
        <v>62.6</v>
      </c>
      <c r="N146" s="32">
        <f>(B146+C146+D146+E146+F146+G146+H146+I146+J146+K146+L146+M146)/12</f>
        <v>65.075</v>
      </c>
      <c r="O146" s="93">
        <f>100*(I146-H146)/H146</f>
        <v>0.7067137809187254</v>
      </c>
      <c r="P146" s="93">
        <f>100*(I146-I145)/I145</f>
        <v>20.253164556962027</v>
      </c>
      <c r="Q146" s="91">
        <f>(((B146+C146+D146+E146+F146+G146+H146+I146)/8)-((B145+C145+D145+E145+F145+G145+H145+I145)/8))/((B145+C145+D145+E145+F145+G145+H145+I145)/8)*100</f>
        <v>11.323238973008575</v>
      </c>
    </row>
    <row r="147" spans="1:17" ht="12" customHeight="1">
      <c r="A147" s="94">
        <v>2007</v>
      </c>
      <c r="B147" s="32">
        <v>76.5</v>
      </c>
      <c r="C147" s="32">
        <v>69.9</v>
      </c>
      <c r="D147" s="32">
        <v>75.9</v>
      </c>
      <c r="E147" s="32">
        <v>57.1</v>
      </c>
      <c r="F147" s="32">
        <v>61</v>
      </c>
      <c r="G147" s="32">
        <v>60</v>
      </c>
      <c r="H147" s="32">
        <v>65</v>
      </c>
      <c r="I147" s="32">
        <v>54</v>
      </c>
      <c r="J147" s="32" t="s">
        <v>115</v>
      </c>
      <c r="K147" s="32" t="s">
        <v>115</v>
      </c>
      <c r="L147" s="32" t="s">
        <v>115</v>
      </c>
      <c r="M147" s="32" t="s">
        <v>115</v>
      </c>
      <c r="N147" s="32">
        <f>(B147+C147+D147+E147+F147+G147+H147+I147)/8</f>
        <v>64.92500000000001</v>
      </c>
      <c r="O147" s="93">
        <f>100*(I147-H147)/H147</f>
        <v>-16.923076923076923</v>
      </c>
      <c r="P147" s="93">
        <f>100*(I147-I146)/I146</f>
        <v>-5.2631578947368425</v>
      </c>
      <c r="Q147" s="91">
        <f>(((B147+C147+D147+E147+F147+G147+H147+I147)/8)-((B146+C146+D146+E146+F146+G146+H146+I146)/8))/((B146+C146+D146+E146+F146+G146+H146+I146)/8)*100</f>
        <v>2.385176424206588</v>
      </c>
    </row>
    <row r="148" spans="1:17" ht="12" customHeight="1">
      <c r="A148" s="95"/>
      <c r="B148" s="32"/>
      <c r="C148" s="32"/>
      <c r="D148" s="32"/>
      <c r="E148" s="32"/>
      <c r="F148" s="32"/>
      <c r="G148" s="32"/>
      <c r="H148" s="32"/>
      <c r="I148" s="32"/>
      <c r="J148" s="32"/>
      <c r="K148" s="32"/>
      <c r="L148" s="32"/>
      <c r="M148" s="32"/>
      <c r="N148" s="32"/>
      <c r="O148" s="93"/>
      <c r="P148" s="96"/>
      <c r="Q148" s="28"/>
    </row>
    <row r="149" spans="1:17" ht="12" customHeight="1">
      <c r="A149" s="97" t="s">
        <v>26</v>
      </c>
      <c r="B149" s="32"/>
      <c r="C149" s="32"/>
      <c r="D149" s="32"/>
      <c r="E149" s="32"/>
      <c r="F149" s="32"/>
      <c r="G149" s="32"/>
      <c r="H149" s="32"/>
      <c r="I149" s="32"/>
      <c r="J149" s="32"/>
      <c r="K149" s="32"/>
      <c r="L149" s="32"/>
      <c r="M149" s="32"/>
      <c r="N149" s="32"/>
      <c r="O149" s="93"/>
      <c r="P149" s="91"/>
      <c r="Q149" s="28"/>
    </row>
    <row r="150" spans="1:17" ht="12" customHeight="1">
      <c r="A150" s="94">
        <v>2005</v>
      </c>
      <c r="B150" s="32">
        <v>75.8</v>
      </c>
      <c r="C150" s="32">
        <v>77</v>
      </c>
      <c r="D150" s="32">
        <v>108.7</v>
      </c>
      <c r="E150" s="32">
        <v>56</v>
      </c>
      <c r="F150" s="32">
        <v>62.6</v>
      </c>
      <c r="G150" s="32">
        <v>59.1</v>
      </c>
      <c r="H150" s="32">
        <v>61.6</v>
      </c>
      <c r="I150" s="32">
        <v>58.4</v>
      </c>
      <c r="J150" s="32">
        <v>74.3</v>
      </c>
      <c r="K150" s="32">
        <v>87.9</v>
      </c>
      <c r="L150" s="32">
        <v>78.9</v>
      </c>
      <c r="M150" s="32">
        <v>60.1</v>
      </c>
      <c r="N150" s="32">
        <f>(B150+C150+D150+E150+F150+G150+H150+I150+J150+K150+L150+M150)/12</f>
        <v>71.7</v>
      </c>
      <c r="O150" s="93" t="s">
        <v>64</v>
      </c>
      <c r="P150" s="93" t="s">
        <v>64</v>
      </c>
      <c r="Q150" s="91" t="s">
        <v>63</v>
      </c>
    </row>
    <row r="151" spans="1:17" ht="12" customHeight="1">
      <c r="A151" s="94">
        <v>2006</v>
      </c>
      <c r="B151" s="32">
        <v>131.3</v>
      </c>
      <c r="C151" s="32">
        <v>71.1</v>
      </c>
      <c r="D151" s="32">
        <v>92.7</v>
      </c>
      <c r="E151" s="32">
        <v>54</v>
      </c>
      <c r="F151" s="32">
        <v>81</v>
      </c>
      <c r="G151" s="32">
        <v>73.5</v>
      </c>
      <c r="H151" s="32">
        <v>78.4</v>
      </c>
      <c r="I151" s="32">
        <v>91.8</v>
      </c>
      <c r="J151" s="32">
        <v>56.1</v>
      </c>
      <c r="K151" s="32">
        <v>83.9</v>
      </c>
      <c r="L151" s="32">
        <v>89.3</v>
      </c>
      <c r="M151" s="32">
        <v>67.7</v>
      </c>
      <c r="N151" s="32">
        <f>(B151+C151+D151+E151+F151+G151+H151+I151+J151+K151+L151+M151)/12</f>
        <v>80.89999999999999</v>
      </c>
      <c r="O151" s="93">
        <f>100*(I151-H151)/H151</f>
        <v>17.091836734693864</v>
      </c>
      <c r="P151" s="93">
        <f>100*(I151-I150)/I150</f>
        <v>57.19178082191781</v>
      </c>
      <c r="Q151" s="91">
        <f>(((B151+C151+D151+E151+F151+G151+H151+I151)/8)-((B150+C150+D150+E150+F150+G150+H150+I150)/8))/((B150+C150+D150+E150+F150+G150+H150+I150)/8)*100</f>
        <v>20.493562231759636</v>
      </c>
    </row>
    <row r="152" spans="1:17" ht="12" customHeight="1">
      <c r="A152" s="94">
        <v>2007</v>
      </c>
      <c r="B152" s="32">
        <v>99.5</v>
      </c>
      <c r="C152" s="32">
        <v>80.4</v>
      </c>
      <c r="D152" s="32">
        <v>97.3</v>
      </c>
      <c r="E152" s="32">
        <v>66.4</v>
      </c>
      <c r="F152" s="32">
        <v>78.8</v>
      </c>
      <c r="G152" s="32">
        <v>69.3</v>
      </c>
      <c r="H152" s="32">
        <v>89.3</v>
      </c>
      <c r="I152" s="32">
        <v>127.1</v>
      </c>
      <c r="J152" s="32" t="s">
        <v>115</v>
      </c>
      <c r="K152" s="32" t="s">
        <v>115</v>
      </c>
      <c r="L152" s="32" t="s">
        <v>115</v>
      </c>
      <c r="M152" s="32" t="s">
        <v>115</v>
      </c>
      <c r="N152" s="32">
        <f>(B152+C152+D152+E152+F152+G152+H152+I152)/8</f>
        <v>88.5125</v>
      </c>
      <c r="O152" s="93">
        <f>100*(I152-H152)/H152</f>
        <v>42.32922732362822</v>
      </c>
      <c r="P152" s="93">
        <f>100*(I152-I151)/I151</f>
        <v>38.45315904139433</v>
      </c>
      <c r="Q152" s="91">
        <f>(((B152+C152+D152+E152+F152+G152+H152+I152)/8)-((B151+C151+D151+E151+F151+G151+H151+I151)/8))/((B151+C151+D151+E151+F151+G151+H151+I151)/8)*100</f>
        <v>5.090531314930257</v>
      </c>
    </row>
    <row r="153" spans="1:17" ht="12" customHeight="1">
      <c r="A153" s="98"/>
      <c r="B153" s="32"/>
      <c r="C153" s="32"/>
      <c r="D153" s="32"/>
      <c r="E153" s="32"/>
      <c r="F153" s="32"/>
      <c r="G153" s="32"/>
      <c r="H153" s="32"/>
      <c r="I153" s="32"/>
      <c r="J153" s="32"/>
      <c r="K153" s="32"/>
      <c r="L153" s="32"/>
      <c r="M153" s="32"/>
      <c r="N153" s="32"/>
      <c r="O153" s="93"/>
      <c r="P153" s="93"/>
      <c r="Q153" s="91"/>
    </row>
    <row r="154" spans="1:17" ht="12" customHeight="1">
      <c r="A154" s="98"/>
      <c r="B154" s="32"/>
      <c r="C154" s="32"/>
      <c r="D154" s="32"/>
      <c r="E154" s="32"/>
      <c r="F154" s="32"/>
      <c r="G154" s="32"/>
      <c r="H154" s="32"/>
      <c r="I154" s="32"/>
      <c r="J154" s="32"/>
      <c r="K154" s="32"/>
      <c r="L154" s="32"/>
      <c r="M154" s="32"/>
      <c r="N154" s="32"/>
      <c r="O154" s="93"/>
      <c r="P154" s="93"/>
      <c r="Q154" s="91"/>
    </row>
    <row r="155" spans="1:17" ht="12" customHeight="1">
      <c r="A155" s="98"/>
      <c r="B155" s="32"/>
      <c r="C155" s="32"/>
      <c r="D155" s="32"/>
      <c r="E155" s="32"/>
      <c r="F155" s="32"/>
      <c r="G155" s="32"/>
      <c r="H155" s="32"/>
      <c r="I155" s="32"/>
      <c r="J155" s="32"/>
      <c r="K155" s="32"/>
      <c r="L155" s="32"/>
      <c r="M155" s="32"/>
      <c r="N155" s="32"/>
      <c r="O155" s="93"/>
      <c r="P155" s="93"/>
      <c r="Q155" s="91"/>
    </row>
    <row r="156" spans="1:17" ht="12" customHeight="1">
      <c r="A156" s="23"/>
      <c r="B156" s="23"/>
      <c r="C156" s="23"/>
      <c r="D156" s="23"/>
      <c r="E156" s="23"/>
      <c r="F156" s="23"/>
      <c r="G156" s="23"/>
      <c r="H156" s="23"/>
      <c r="I156" s="23"/>
      <c r="J156" s="23"/>
      <c r="K156" s="23"/>
      <c r="L156" s="23"/>
      <c r="M156" s="23"/>
      <c r="N156" s="108"/>
      <c r="O156" s="86"/>
      <c r="P156" s="75"/>
      <c r="Q156" s="28"/>
    </row>
    <row r="157" spans="1:17" ht="12" customHeight="1">
      <c r="A157" s="90"/>
      <c r="B157" s="90"/>
      <c r="C157" s="90"/>
      <c r="D157" s="90"/>
      <c r="E157" s="90"/>
      <c r="F157" s="90"/>
      <c r="G157" s="90"/>
      <c r="H157" s="90"/>
      <c r="I157" s="90"/>
      <c r="J157" s="90"/>
      <c r="K157" s="90"/>
      <c r="L157" s="90"/>
      <c r="M157" s="90"/>
      <c r="N157" s="105"/>
      <c r="O157" s="86"/>
      <c r="P157" s="86"/>
      <c r="Q157" s="28"/>
    </row>
    <row r="158" spans="1:17" ht="12" customHeight="1">
      <c r="A158" s="491" t="s">
        <v>33</v>
      </c>
      <c r="B158" s="491"/>
      <c r="C158" s="491"/>
      <c r="D158" s="491"/>
      <c r="E158" s="491"/>
      <c r="F158" s="491"/>
      <c r="G158" s="491"/>
      <c r="H158" s="491"/>
      <c r="I158" s="491"/>
      <c r="J158" s="491"/>
      <c r="K158" s="491"/>
      <c r="L158" s="491"/>
      <c r="M158" s="491"/>
      <c r="N158" s="491"/>
      <c r="O158" s="491"/>
      <c r="P158" s="491"/>
      <c r="Q158" s="491"/>
    </row>
    <row r="159" spans="1:17" ht="12" customHeight="1">
      <c r="A159" s="90"/>
      <c r="B159" s="90"/>
      <c r="C159" s="90"/>
      <c r="D159" s="90"/>
      <c r="E159" s="90"/>
      <c r="F159" s="90"/>
      <c r="G159" s="90"/>
      <c r="H159" s="90"/>
      <c r="I159" s="90"/>
      <c r="J159" s="90"/>
      <c r="K159" s="90"/>
      <c r="L159" s="90"/>
      <c r="M159" s="90"/>
      <c r="N159" s="108"/>
      <c r="O159" s="86"/>
      <c r="P159" s="86"/>
      <c r="Q159" s="28"/>
    </row>
    <row r="160" spans="1:17" ht="12" customHeight="1">
      <c r="A160" s="90"/>
      <c r="B160" s="32"/>
      <c r="C160" s="32"/>
      <c r="D160" s="32"/>
      <c r="E160" s="32"/>
      <c r="F160" s="32"/>
      <c r="G160" s="32"/>
      <c r="H160" s="32"/>
      <c r="I160" s="32"/>
      <c r="J160" s="32"/>
      <c r="K160" s="32"/>
      <c r="L160" s="32"/>
      <c r="M160" s="32"/>
      <c r="N160" s="32"/>
      <c r="O160" s="101"/>
      <c r="P160" s="101"/>
      <c r="Q160" s="28"/>
    </row>
    <row r="161" spans="1:17" ht="12" customHeight="1">
      <c r="A161" s="92" t="s">
        <v>24</v>
      </c>
      <c r="B161" s="32"/>
      <c r="C161" s="32"/>
      <c r="D161" s="32"/>
      <c r="E161" s="32"/>
      <c r="F161" s="32"/>
      <c r="G161" s="32"/>
      <c r="H161" s="32"/>
      <c r="I161" s="32"/>
      <c r="J161" s="32"/>
      <c r="K161" s="32"/>
      <c r="L161" s="32"/>
      <c r="M161" s="32"/>
      <c r="N161" s="32"/>
      <c r="O161" s="91"/>
      <c r="P161" s="91"/>
      <c r="Q161" s="28"/>
    </row>
    <row r="162" spans="1:17" ht="12" customHeight="1">
      <c r="A162" s="94">
        <v>2005</v>
      </c>
      <c r="B162" s="32">
        <v>160</v>
      </c>
      <c r="C162" s="32">
        <v>163.2</v>
      </c>
      <c r="D162" s="32">
        <v>188.7</v>
      </c>
      <c r="E162" s="32">
        <v>187.4</v>
      </c>
      <c r="F162" s="32">
        <v>167.3</v>
      </c>
      <c r="G162" s="32">
        <v>179.7</v>
      </c>
      <c r="H162" s="32">
        <v>177</v>
      </c>
      <c r="I162" s="32">
        <v>182.4</v>
      </c>
      <c r="J162" s="32">
        <v>184.8</v>
      </c>
      <c r="K162" s="32">
        <v>188.2</v>
      </c>
      <c r="L162" s="32">
        <v>199.9</v>
      </c>
      <c r="M162" s="32">
        <v>168.1</v>
      </c>
      <c r="N162" s="32">
        <f>(B162+C162+D162+E162+F162+G162+H162+I162+J162+K162+L162+M162)/12</f>
        <v>178.89166666666668</v>
      </c>
      <c r="O162" s="93" t="s">
        <v>64</v>
      </c>
      <c r="P162" s="93" t="s">
        <v>64</v>
      </c>
      <c r="Q162" s="91" t="s">
        <v>63</v>
      </c>
    </row>
    <row r="163" spans="1:17" ht="12" customHeight="1">
      <c r="A163" s="94">
        <v>2006</v>
      </c>
      <c r="B163" s="32">
        <v>165.5</v>
      </c>
      <c r="C163" s="32">
        <v>168.9</v>
      </c>
      <c r="D163" s="32">
        <v>184.2</v>
      </c>
      <c r="E163" s="32">
        <v>161.8</v>
      </c>
      <c r="F163" s="32">
        <v>176.1</v>
      </c>
      <c r="G163" s="32">
        <v>164</v>
      </c>
      <c r="H163" s="32">
        <v>183.1</v>
      </c>
      <c r="I163" s="32">
        <v>161</v>
      </c>
      <c r="J163" s="32">
        <v>186.4</v>
      </c>
      <c r="K163" s="32">
        <v>191.5</v>
      </c>
      <c r="L163" s="32">
        <v>203.1</v>
      </c>
      <c r="M163" s="32">
        <v>167.2</v>
      </c>
      <c r="N163" s="32">
        <f>(B163+C163+D163+E163+F163+G163+H163+I163+J163+K163+L163+M163)/12</f>
        <v>176.06666666666663</v>
      </c>
      <c r="O163" s="93">
        <f>100*(I163-H163)/H163</f>
        <v>-12.069907154560347</v>
      </c>
      <c r="P163" s="93">
        <f>100*(I163-I162)/I162</f>
        <v>-11.732456140350878</v>
      </c>
      <c r="Q163" s="91">
        <f>(((B163+C163+D163+E163+F163+G163+H163+I163)/8)-((B162+C162+D162+E162+F162+G162+H162+I162)/8))/((B162+C162+D162+E162+F162+G162+H162+I162)/8)*100</f>
        <v>-2.9238102013231937</v>
      </c>
    </row>
    <row r="164" spans="1:17" ht="12" customHeight="1">
      <c r="A164" s="94">
        <v>2007</v>
      </c>
      <c r="B164" s="32">
        <v>182.7</v>
      </c>
      <c r="C164" s="32">
        <v>181.9</v>
      </c>
      <c r="D164" s="32">
        <v>203.9</v>
      </c>
      <c r="E164" s="32">
        <v>178.7</v>
      </c>
      <c r="F164" s="32">
        <v>186</v>
      </c>
      <c r="G164" s="32">
        <v>195</v>
      </c>
      <c r="H164" s="32">
        <v>200.6</v>
      </c>
      <c r="I164" s="32">
        <v>185.9</v>
      </c>
      <c r="J164" s="32" t="s">
        <v>115</v>
      </c>
      <c r="K164" s="32" t="s">
        <v>115</v>
      </c>
      <c r="L164" s="32" t="s">
        <v>115</v>
      </c>
      <c r="M164" s="32" t="s">
        <v>115</v>
      </c>
      <c r="N164" s="32">
        <f>(B164+C164+D164+E164+F164+G164+H164+I164)/8</f>
        <v>189.3375</v>
      </c>
      <c r="O164" s="93">
        <f>100*(I164-H164)/H164</f>
        <v>-7.328015952143564</v>
      </c>
      <c r="P164" s="93">
        <f>100*(I164-I163)/I163</f>
        <v>15.465838509316773</v>
      </c>
      <c r="Q164" s="91">
        <f>(((B164+C164+D164+E164+F164+G164+H164+I164)/8)-((B163+C163+D163+E163+F163+G163+H163+I163)/8))/((B163+C163+D163+E163+F163+G163+H163+I163)/8)*100</f>
        <v>10.999560310713772</v>
      </c>
    </row>
    <row r="165" spans="1:17" ht="12" customHeight="1">
      <c r="A165" s="95"/>
      <c r="B165" s="32"/>
      <c r="C165" s="32"/>
      <c r="D165" s="32"/>
      <c r="E165" s="32"/>
      <c r="F165" s="32"/>
      <c r="G165" s="32"/>
      <c r="H165" s="32"/>
      <c r="I165" s="32"/>
      <c r="J165" s="32"/>
      <c r="K165" s="32"/>
      <c r="L165" s="32"/>
      <c r="M165" s="32"/>
      <c r="N165" s="32"/>
      <c r="O165" s="93"/>
      <c r="P165" s="93"/>
      <c r="Q165" s="28"/>
    </row>
    <row r="166" spans="1:17" ht="12" customHeight="1">
      <c r="A166" s="97" t="s">
        <v>25</v>
      </c>
      <c r="B166" s="32"/>
      <c r="C166" s="32"/>
      <c r="D166" s="32"/>
      <c r="E166" s="32"/>
      <c r="F166" s="32"/>
      <c r="G166" s="32"/>
      <c r="H166" s="32"/>
      <c r="I166" s="32"/>
      <c r="J166" s="32"/>
      <c r="K166" s="32"/>
      <c r="L166" s="32"/>
      <c r="M166" s="32"/>
      <c r="N166" s="32"/>
      <c r="O166" s="93"/>
      <c r="P166" s="93"/>
      <c r="Q166" s="28"/>
    </row>
    <row r="167" spans="1:17" ht="12" customHeight="1">
      <c r="A167" s="94">
        <v>2005</v>
      </c>
      <c r="B167" s="32">
        <v>152.6</v>
      </c>
      <c r="C167" s="32">
        <v>159.5</v>
      </c>
      <c r="D167" s="32">
        <v>183.6</v>
      </c>
      <c r="E167" s="32">
        <v>188.8</v>
      </c>
      <c r="F167" s="32">
        <v>159.8</v>
      </c>
      <c r="G167" s="32">
        <v>177.7</v>
      </c>
      <c r="H167" s="32">
        <v>176.5</v>
      </c>
      <c r="I167" s="32">
        <v>178.9</v>
      </c>
      <c r="J167" s="32">
        <v>178</v>
      </c>
      <c r="K167" s="32">
        <v>182.6</v>
      </c>
      <c r="L167" s="32">
        <v>188.8</v>
      </c>
      <c r="M167" s="32">
        <v>166.1</v>
      </c>
      <c r="N167" s="32">
        <f>(B167+C167+D167+E167+F167+G167+H167+I167+J167+K167+L167+M167)/12</f>
        <v>174.40833333333333</v>
      </c>
      <c r="O167" s="93" t="s">
        <v>64</v>
      </c>
      <c r="P167" s="93" t="s">
        <v>64</v>
      </c>
      <c r="Q167" s="91" t="s">
        <v>63</v>
      </c>
    </row>
    <row r="168" spans="1:17" ht="12" customHeight="1">
      <c r="A168" s="94">
        <v>2006</v>
      </c>
      <c r="B168" s="32">
        <v>159.1</v>
      </c>
      <c r="C168" s="32">
        <v>163</v>
      </c>
      <c r="D168" s="32">
        <v>172.5</v>
      </c>
      <c r="E168" s="32">
        <v>154.3</v>
      </c>
      <c r="F168" s="32">
        <v>174.2</v>
      </c>
      <c r="G168" s="32">
        <v>155.5</v>
      </c>
      <c r="H168" s="32">
        <v>181</v>
      </c>
      <c r="I168" s="32">
        <v>152.1</v>
      </c>
      <c r="J168" s="32">
        <v>176</v>
      </c>
      <c r="K168" s="32">
        <v>179.9</v>
      </c>
      <c r="L168" s="32">
        <v>191.8</v>
      </c>
      <c r="M168" s="32">
        <v>157.7</v>
      </c>
      <c r="N168" s="32">
        <f>(B168+C168+D168+E168+F168+G168+H168+I168+J168+K168+L168+M168)/12</f>
        <v>168.09166666666667</v>
      </c>
      <c r="O168" s="93">
        <f>100*(I168-H168)/H168</f>
        <v>-15.966850828729283</v>
      </c>
      <c r="P168" s="93">
        <f>100*(I168-I167)/I167</f>
        <v>-14.980435997764118</v>
      </c>
      <c r="Q168" s="91">
        <f>(((B168+C168+D168+E168+F168+G168+H168+I168)/8)-((B167+C167+D167+E167+F167+G167+H167+I167)/8))/((B167+C167+D167+E167+F167+G167+H167+I167)/8)*100</f>
        <v>-4.76985625090751</v>
      </c>
    </row>
    <row r="169" spans="1:17" ht="12" customHeight="1">
      <c r="A169" s="94">
        <v>2007</v>
      </c>
      <c r="B169" s="32">
        <v>175</v>
      </c>
      <c r="C169" s="32">
        <v>170.7</v>
      </c>
      <c r="D169" s="32">
        <v>189.9</v>
      </c>
      <c r="E169" s="32">
        <v>169.5</v>
      </c>
      <c r="F169" s="32">
        <v>179.1</v>
      </c>
      <c r="G169" s="32">
        <v>184.6</v>
      </c>
      <c r="H169" s="32">
        <v>191.8</v>
      </c>
      <c r="I169" s="32">
        <v>174.9</v>
      </c>
      <c r="J169" s="32" t="s">
        <v>115</v>
      </c>
      <c r="K169" s="32" t="s">
        <v>115</v>
      </c>
      <c r="L169" s="32" t="s">
        <v>115</v>
      </c>
      <c r="M169" s="32" t="s">
        <v>115</v>
      </c>
      <c r="N169" s="32">
        <f>(B169+C169+D169+E169+F169+G169+H169+I169)/8</f>
        <v>179.4375</v>
      </c>
      <c r="O169" s="93">
        <f>100*(I169-H169)/H169</f>
        <v>-8.811261730969761</v>
      </c>
      <c r="P169" s="93">
        <f>100*(I169-I168)/I168</f>
        <v>14.990138067061151</v>
      </c>
      <c r="Q169" s="91">
        <f>(((B169+C169+D169+E169+F169+G169+H169+I169)/8)-((B168+C168+D168+E168+F168+G168+H168+I168)/8))/((B168+C168+D168+E168+F168+G168+H168+I168)/8)*100</f>
        <v>9.438133719600515</v>
      </c>
    </row>
    <row r="170" spans="1:17" ht="12" customHeight="1">
      <c r="A170" s="95"/>
      <c r="B170" s="32"/>
      <c r="C170" s="32"/>
      <c r="D170" s="32"/>
      <c r="E170" s="32"/>
      <c r="F170" s="32"/>
      <c r="G170" s="32"/>
      <c r="H170" s="32"/>
      <c r="I170" s="32"/>
      <c r="J170" s="32"/>
      <c r="K170" s="32"/>
      <c r="L170" s="32"/>
      <c r="M170" s="32"/>
      <c r="N170" s="32"/>
      <c r="O170" s="93"/>
      <c r="P170" s="93"/>
      <c r="Q170" s="28"/>
    </row>
    <row r="171" spans="1:17" ht="12" customHeight="1">
      <c r="A171" s="97" t="s">
        <v>26</v>
      </c>
      <c r="B171" s="32"/>
      <c r="C171" s="32"/>
      <c r="D171" s="32"/>
      <c r="E171" s="32"/>
      <c r="F171" s="32"/>
      <c r="G171" s="32"/>
      <c r="H171" s="32"/>
      <c r="I171" s="32"/>
      <c r="J171" s="32"/>
      <c r="K171" s="32"/>
      <c r="L171" s="32"/>
      <c r="M171" s="32"/>
      <c r="N171" s="32"/>
      <c r="O171" s="93"/>
      <c r="P171" s="93"/>
      <c r="Q171" s="28"/>
    </row>
    <row r="172" spans="1:17" ht="12" customHeight="1">
      <c r="A172" s="94">
        <v>2005</v>
      </c>
      <c r="B172" s="32">
        <v>211.8</v>
      </c>
      <c r="C172" s="32">
        <v>189.7</v>
      </c>
      <c r="D172" s="32">
        <v>224.5</v>
      </c>
      <c r="E172" s="32">
        <v>178.1</v>
      </c>
      <c r="F172" s="32">
        <v>220.3</v>
      </c>
      <c r="G172" s="32">
        <v>193.7</v>
      </c>
      <c r="H172" s="32">
        <v>181.1</v>
      </c>
      <c r="I172" s="32">
        <v>206.9</v>
      </c>
      <c r="J172" s="32">
        <v>232.9</v>
      </c>
      <c r="K172" s="32">
        <v>227.9</v>
      </c>
      <c r="L172" s="32">
        <v>277.8</v>
      </c>
      <c r="M172" s="32">
        <v>182.3</v>
      </c>
      <c r="N172" s="32">
        <f>(B172+C172+D172+E172+F172+G172+H172+I172+J172+K172+L172+M172)/12</f>
        <v>210.58333333333337</v>
      </c>
      <c r="O172" s="93" t="s">
        <v>64</v>
      </c>
      <c r="P172" s="93" t="s">
        <v>64</v>
      </c>
      <c r="Q172" s="91" t="s">
        <v>63</v>
      </c>
    </row>
    <row r="173" spans="1:17" ht="12" customHeight="1">
      <c r="A173" s="94">
        <v>2006</v>
      </c>
      <c r="B173" s="32">
        <v>210.7</v>
      </c>
      <c r="C173" s="32">
        <v>211</v>
      </c>
      <c r="D173" s="32">
        <v>266.8</v>
      </c>
      <c r="E173" s="32">
        <v>214.6</v>
      </c>
      <c r="F173" s="32">
        <v>190.1</v>
      </c>
      <c r="G173" s="32">
        <v>224</v>
      </c>
      <c r="H173" s="32">
        <v>197.6</v>
      </c>
      <c r="I173" s="32">
        <v>223.6</v>
      </c>
      <c r="J173" s="32">
        <v>260</v>
      </c>
      <c r="K173" s="32">
        <v>273.1</v>
      </c>
      <c r="L173" s="32">
        <v>283</v>
      </c>
      <c r="M173" s="32">
        <v>234.5</v>
      </c>
      <c r="N173" s="32">
        <f>(B173+C173+D173+E173+F173+G173+H173+I173+J173+K173+L173+M173)/12</f>
        <v>232.41666666666666</v>
      </c>
      <c r="O173" s="93">
        <f>100*(I173-H173)/H173</f>
        <v>13.157894736842106</v>
      </c>
      <c r="P173" s="93">
        <f>100*(I173-I172)/I172</f>
        <v>8.071532141130975</v>
      </c>
      <c r="Q173" s="91">
        <f>(((B173+C173+D173+E173+F173+G173+H173+I173)/8)-((B172+C172+D172+E172+F172+G172+H172+I172)/8))/((B172+C172+D172+E172+F172+G172+H172+I172)/8)*100</f>
        <v>8.237345121723411</v>
      </c>
    </row>
    <row r="174" spans="1:17" ht="12" customHeight="1">
      <c r="A174" s="94">
        <v>2007</v>
      </c>
      <c r="B174" s="32">
        <v>237.3</v>
      </c>
      <c r="C174" s="32">
        <v>261.2</v>
      </c>
      <c r="D174" s="32">
        <v>302.3</v>
      </c>
      <c r="E174" s="32">
        <v>243.6</v>
      </c>
      <c r="F174" s="32">
        <v>234.5</v>
      </c>
      <c r="G174" s="32">
        <v>268.7</v>
      </c>
      <c r="H174" s="32">
        <v>262.6</v>
      </c>
      <c r="I174" s="32">
        <v>263.9</v>
      </c>
      <c r="J174" s="32" t="s">
        <v>115</v>
      </c>
      <c r="K174" s="32" t="s">
        <v>115</v>
      </c>
      <c r="L174" s="32" t="s">
        <v>115</v>
      </c>
      <c r="M174" s="32" t="s">
        <v>115</v>
      </c>
      <c r="N174" s="32">
        <f>(B174+C174+D174+E174+F174+G174+H174+I174)/8</f>
        <v>259.2625</v>
      </c>
      <c r="O174" s="93">
        <f>100*(I174-H174)/H174</f>
        <v>0.49504950495047767</v>
      </c>
      <c r="P174" s="93">
        <f>100*(I174-I173)/I173</f>
        <v>18.02325581395348</v>
      </c>
      <c r="Q174" s="91">
        <f>(((B174+C174+D174+E174+F174+G174+H174+I174)/8)-((B173+C173+D173+E173+F173+G173+H173+I173)/8))/((B173+C173+D173+E173+F173+G173+H173+I173)/8)*100</f>
        <v>19.31086056143581</v>
      </c>
    </row>
    <row r="175" spans="1:17" ht="12" customHeight="1">
      <c r="A175" s="16"/>
      <c r="B175" s="16"/>
      <c r="C175" s="16"/>
      <c r="D175" s="16"/>
      <c r="E175" s="16"/>
      <c r="F175" s="16"/>
      <c r="G175" s="16"/>
      <c r="H175" s="16"/>
      <c r="I175" s="16"/>
      <c r="J175" s="16"/>
      <c r="K175" s="16"/>
      <c r="L175" s="16"/>
      <c r="M175" s="16"/>
      <c r="N175" s="32"/>
      <c r="O175" s="16"/>
      <c r="P175" s="16"/>
      <c r="Q175" s="16"/>
    </row>
    <row r="176" spans="1:17" ht="12" customHeight="1">
      <c r="A176" s="16"/>
      <c r="B176" s="16"/>
      <c r="C176" s="16"/>
      <c r="D176" s="16"/>
      <c r="E176" s="16"/>
      <c r="F176" s="16"/>
      <c r="G176" s="16"/>
      <c r="H176" s="16"/>
      <c r="I176" s="16"/>
      <c r="J176" s="16"/>
      <c r="K176" s="16"/>
      <c r="L176" s="16"/>
      <c r="M176" s="16"/>
      <c r="N176" s="16"/>
      <c r="O176" s="16"/>
      <c r="P176" s="16"/>
      <c r="Q176" s="16"/>
    </row>
    <row r="177" spans="1:17" ht="12" customHeight="1">
      <c r="A177" s="496"/>
      <c r="B177" s="496"/>
      <c r="C177" s="496"/>
      <c r="D177" s="496"/>
      <c r="E177" s="496"/>
      <c r="F177" s="496"/>
      <c r="G177" s="496"/>
      <c r="H177" s="496"/>
      <c r="I177" s="496"/>
      <c r="J177" s="496"/>
      <c r="K177" s="496"/>
      <c r="L177" s="496"/>
      <c r="M177" s="496"/>
      <c r="N177" s="496"/>
      <c r="O177" s="496"/>
      <c r="P177" s="496"/>
      <c r="Q177" s="496"/>
    </row>
    <row r="178" spans="1:17" ht="12" customHeight="1">
      <c r="A178" s="56"/>
      <c r="B178" s="57"/>
      <c r="C178" s="57"/>
      <c r="D178" s="57"/>
      <c r="E178" s="57"/>
      <c r="F178" s="57"/>
      <c r="G178" s="57"/>
      <c r="H178" s="57"/>
      <c r="I178" s="57"/>
      <c r="J178" s="57"/>
      <c r="K178" s="57"/>
      <c r="L178" s="57"/>
      <c r="M178" s="57"/>
      <c r="N178" s="57"/>
      <c r="O178" s="57"/>
      <c r="P178" s="57"/>
      <c r="Q178" s="16"/>
    </row>
    <row r="179" spans="1:17" ht="12" customHeight="1">
      <c r="A179" s="490" t="s">
        <v>27</v>
      </c>
      <c r="B179" s="490"/>
      <c r="C179" s="490"/>
      <c r="D179" s="490"/>
      <c r="E179" s="490"/>
      <c r="F179" s="490"/>
      <c r="G179" s="490"/>
      <c r="H179" s="490"/>
      <c r="I179" s="490"/>
      <c r="J179" s="490"/>
      <c r="K179" s="490"/>
      <c r="L179" s="490"/>
      <c r="M179" s="490"/>
      <c r="N179" s="490"/>
      <c r="O179" s="490"/>
      <c r="P179" s="490"/>
      <c r="Q179" s="490"/>
    </row>
    <row r="180" spans="1:17" ht="12" customHeight="1">
      <c r="A180" s="490" t="s">
        <v>28</v>
      </c>
      <c r="B180" s="490"/>
      <c r="C180" s="490"/>
      <c r="D180" s="490"/>
      <c r="E180" s="490"/>
      <c r="F180" s="490"/>
      <c r="G180" s="490"/>
      <c r="H180" s="490"/>
      <c r="I180" s="490"/>
      <c r="J180" s="490"/>
      <c r="K180" s="490"/>
      <c r="L180" s="490"/>
      <c r="M180" s="490"/>
      <c r="N180" s="490"/>
      <c r="O180" s="490"/>
      <c r="P180" s="490"/>
      <c r="Q180" s="490"/>
    </row>
    <row r="181" spans="1:17" ht="12" customHeight="1">
      <c r="A181" s="490" t="s">
        <v>59</v>
      </c>
      <c r="B181" s="490"/>
      <c r="C181" s="490"/>
      <c r="D181" s="490"/>
      <c r="E181" s="490"/>
      <c r="F181" s="490"/>
      <c r="G181" s="490"/>
      <c r="H181" s="490"/>
      <c r="I181" s="490"/>
      <c r="J181" s="490"/>
      <c r="K181" s="490"/>
      <c r="L181" s="490"/>
      <c r="M181" s="490"/>
      <c r="N181" s="490"/>
      <c r="O181" s="490"/>
      <c r="P181" s="490"/>
      <c r="Q181" s="490"/>
    </row>
    <row r="182" spans="1:17" ht="12" customHeight="1">
      <c r="A182" s="56"/>
      <c r="B182" s="57"/>
      <c r="C182" s="57"/>
      <c r="D182" s="57"/>
      <c r="E182" s="57"/>
      <c r="F182" s="57"/>
      <c r="G182" s="57"/>
      <c r="H182" s="57"/>
      <c r="I182" s="57"/>
      <c r="J182" s="57"/>
      <c r="K182" s="57"/>
      <c r="L182" s="57"/>
      <c r="M182" s="57"/>
      <c r="N182" s="57"/>
      <c r="O182" s="57"/>
      <c r="P182" s="57"/>
      <c r="Q182" s="16"/>
    </row>
    <row r="183" spans="1:17" ht="12" customHeight="1">
      <c r="A183" s="16"/>
      <c r="B183" s="16"/>
      <c r="C183" s="16"/>
      <c r="D183" s="16"/>
      <c r="E183" s="16"/>
      <c r="F183" s="16"/>
      <c r="G183" s="16"/>
      <c r="H183" s="16"/>
      <c r="I183" s="16"/>
      <c r="J183" s="16"/>
      <c r="K183" s="16"/>
      <c r="L183" s="16"/>
      <c r="M183" s="16"/>
      <c r="N183" s="16"/>
      <c r="O183" s="16"/>
      <c r="P183" s="16"/>
      <c r="Q183" s="16"/>
    </row>
    <row r="184" spans="1:17" ht="12" customHeight="1">
      <c r="A184" s="62"/>
      <c r="B184" s="63"/>
      <c r="C184" s="64"/>
      <c r="D184" s="64"/>
      <c r="E184" s="64"/>
      <c r="F184" s="64"/>
      <c r="G184" s="64"/>
      <c r="H184" s="64"/>
      <c r="I184" s="64"/>
      <c r="J184" s="64"/>
      <c r="K184" s="64"/>
      <c r="L184" s="64"/>
      <c r="M184" s="64"/>
      <c r="N184" s="65"/>
      <c r="O184" s="492" t="s">
        <v>4</v>
      </c>
      <c r="P184" s="493"/>
      <c r="Q184" s="493"/>
    </row>
    <row r="185" spans="1:17" ht="12" customHeight="1">
      <c r="A185" s="66"/>
      <c r="B185" s="67"/>
      <c r="C185" s="68"/>
      <c r="D185" s="68"/>
      <c r="E185" s="68"/>
      <c r="F185" s="68"/>
      <c r="G185" s="68"/>
      <c r="H185" s="68"/>
      <c r="I185" s="68"/>
      <c r="J185" s="68"/>
      <c r="K185" s="68"/>
      <c r="L185" s="68"/>
      <c r="M185" s="68"/>
      <c r="N185" s="69"/>
      <c r="O185" s="70" t="s">
        <v>54</v>
      </c>
      <c r="P185" s="71"/>
      <c r="Q185" s="72" t="s">
        <v>65</v>
      </c>
    </row>
    <row r="186" spans="1:17" ht="12" customHeight="1">
      <c r="A186" s="73" t="s">
        <v>5</v>
      </c>
      <c r="B186" s="67" t="s">
        <v>6</v>
      </c>
      <c r="C186" s="68" t="s">
        <v>7</v>
      </c>
      <c r="D186" s="68" t="s">
        <v>8</v>
      </c>
      <c r="E186" s="68" t="s">
        <v>9</v>
      </c>
      <c r="F186" s="68" t="s">
        <v>10</v>
      </c>
      <c r="G186" s="68" t="s">
        <v>11</v>
      </c>
      <c r="H186" s="68" t="s">
        <v>12</v>
      </c>
      <c r="I186" s="68" t="s">
        <v>13</v>
      </c>
      <c r="J186" s="68" t="s">
        <v>14</v>
      </c>
      <c r="K186" s="68" t="s">
        <v>15</v>
      </c>
      <c r="L186" s="68" t="s">
        <v>16</v>
      </c>
      <c r="M186" s="68" t="s">
        <v>17</v>
      </c>
      <c r="N186" s="74" t="s">
        <v>18</v>
      </c>
      <c r="O186" s="494" t="s">
        <v>19</v>
      </c>
      <c r="P186" s="495"/>
      <c r="Q186" s="495"/>
    </row>
    <row r="187" spans="1:17" ht="12" customHeight="1">
      <c r="A187" s="66"/>
      <c r="B187" s="67"/>
      <c r="C187" s="68"/>
      <c r="D187" s="68"/>
      <c r="E187" s="68"/>
      <c r="F187" s="68"/>
      <c r="G187" s="68"/>
      <c r="H187" s="68"/>
      <c r="I187" s="68"/>
      <c r="J187" s="68"/>
      <c r="K187" s="68"/>
      <c r="L187" s="68"/>
      <c r="M187" s="68"/>
      <c r="N187" s="69"/>
      <c r="O187" s="74" t="s">
        <v>20</v>
      </c>
      <c r="P187" s="75" t="s">
        <v>21</v>
      </c>
      <c r="Q187" s="76" t="s">
        <v>21</v>
      </c>
    </row>
    <row r="188" spans="1:17" ht="12" customHeight="1">
      <c r="A188" s="77"/>
      <c r="B188" s="78"/>
      <c r="C188" s="79"/>
      <c r="D188" s="79"/>
      <c r="E188" s="79"/>
      <c r="F188" s="79"/>
      <c r="G188" s="79"/>
      <c r="H188" s="79"/>
      <c r="I188" s="79"/>
      <c r="J188" s="79"/>
      <c r="K188" s="79"/>
      <c r="L188" s="79"/>
      <c r="M188" s="79"/>
      <c r="N188" s="80"/>
      <c r="O188" s="81" t="s">
        <v>22</v>
      </c>
      <c r="P188" s="82" t="s">
        <v>23</v>
      </c>
      <c r="Q188" s="83" t="s">
        <v>62</v>
      </c>
    </row>
    <row r="189" spans="1:17" ht="12" customHeight="1">
      <c r="A189" s="23"/>
      <c r="B189" s="84"/>
      <c r="C189" s="84"/>
      <c r="D189" s="84"/>
      <c r="E189" s="84"/>
      <c r="F189" s="84"/>
      <c r="G189" s="84"/>
      <c r="H189" s="84"/>
      <c r="I189" s="84"/>
      <c r="J189" s="84"/>
      <c r="K189" s="84"/>
      <c r="L189" s="84"/>
      <c r="M189" s="84"/>
      <c r="N189" s="85"/>
      <c r="O189" s="86"/>
      <c r="P189" s="75"/>
      <c r="Q189" s="75"/>
    </row>
    <row r="190" spans="1:17" ht="12" customHeight="1">
      <c r="A190" s="23"/>
      <c r="B190" s="84"/>
      <c r="C190" s="84"/>
      <c r="D190" s="84"/>
      <c r="E190" s="84"/>
      <c r="F190" s="84"/>
      <c r="G190" s="84"/>
      <c r="H190" s="84"/>
      <c r="I190" s="84"/>
      <c r="J190" s="84"/>
      <c r="K190" s="84"/>
      <c r="L190" s="84"/>
      <c r="M190" s="84"/>
      <c r="N190" s="85"/>
      <c r="O190" s="86"/>
      <c r="P190" s="75"/>
      <c r="Q190" s="75"/>
    </row>
    <row r="191" spans="1:17" ht="12" customHeight="1">
      <c r="A191" s="16"/>
      <c r="B191" s="16"/>
      <c r="C191" s="16"/>
      <c r="D191" s="16"/>
      <c r="E191" s="16"/>
      <c r="F191" s="16"/>
      <c r="G191" s="16"/>
      <c r="H191" s="16"/>
      <c r="I191" s="16"/>
      <c r="J191" s="16"/>
      <c r="K191" s="16"/>
      <c r="L191" s="16"/>
      <c r="M191" s="16"/>
      <c r="N191" s="16"/>
      <c r="O191" s="16"/>
      <c r="P191" s="16"/>
      <c r="Q191" s="16"/>
    </row>
    <row r="192" spans="1:17" ht="12" customHeight="1">
      <c r="A192" s="16"/>
      <c r="B192" s="16"/>
      <c r="C192" s="16"/>
      <c r="D192" s="16"/>
      <c r="E192" s="16"/>
      <c r="F192" s="16"/>
      <c r="G192" s="16"/>
      <c r="H192" s="16"/>
      <c r="I192" s="16"/>
      <c r="J192" s="16"/>
      <c r="K192" s="16"/>
      <c r="L192" s="16"/>
      <c r="M192" s="16"/>
      <c r="N192" s="16"/>
      <c r="O192" s="16"/>
      <c r="P192" s="16"/>
      <c r="Q192" s="16"/>
    </row>
    <row r="193" spans="1:17" ht="12" customHeight="1">
      <c r="A193" s="491" t="s">
        <v>29</v>
      </c>
      <c r="B193" s="491"/>
      <c r="C193" s="491"/>
      <c r="D193" s="491"/>
      <c r="E193" s="491"/>
      <c r="F193" s="491"/>
      <c r="G193" s="491"/>
      <c r="H193" s="491"/>
      <c r="I193" s="491"/>
      <c r="J193" s="491"/>
      <c r="K193" s="491"/>
      <c r="L193" s="491"/>
      <c r="M193" s="491"/>
      <c r="N193" s="491"/>
      <c r="O193" s="491"/>
      <c r="P193" s="491"/>
      <c r="Q193" s="491"/>
    </row>
    <row r="194" spans="1:17" ht="12" customHeight="1">
      <c r="A194" s="88"/>
      <c r="B194" s="103"/>
      <c r="C194" s="103"/>
      <c r="D194" s="103"/>
      <c r="E194" s="103"/>
      <c r="F194" s="103"/>
      <c r="G194" s="103"/>
      <c r="H194" s="103"/>
      <c r="I194" s="103"/>
      <c r="J194" s="103"/>
      <c r="K194" s="103"/>
      <c r="L194" s="103"/>
      <c r="M194" s="103"/>
      <c r="N194" s="104"/>
      <c r="O194" s="104"/>
      <c r="P194" s="104"/>
      <c r="Q194" s="16"/>
    </row>
    <row r="195" spans="1:17" ht="12" customHeight="1">
      <c r="A195" s="88"/>
      <c r="B195" s="103"/>
      <c r="C195" s="103"/>
      <c r="D195" s="103"/>
      <c r="E195" s="103"/>
      <c r="F195" s="103"/>
      <c r="G195" s="103"/>
      <c r="H195" s="103"/>
      <c r="I195" s="103"/>
      <c r="J195" s="103"/>
      <c r="K195" s="103"/>
      <c r="L195" s="103"/>
      <c r="M195" s="103"/>
      <c r="N195" s="104"/>
      <c r="O195" s="104"/>
      <c r="P195" s="104"/>
      <c r="Q195" s="16"/>
    </row>
    <row r="196" spans="1:17" ht="12" customHeight="1">
      <c r="A196" s="102"/>
      <c r="B196" s="32"/>
      <c r="C196" s="32"/>
      <c r="D196" s="32"/>
      <c r="E196" s="32"/>
      <c r="F196" s="32"/>
      <c r="G196" s="32"/>
      <c r="H196" s="32"/>
      <c r="I196" s="32"/>
      <c r="J196" s="32"/>
      <c r="K196" s="32"/>
      <c r="L196" s="32"/>
      <c r="M196" s="32"/>
      <c r="N196" s="32"/>
      <c r="O196" s="101"/>
      <c r="P196" s="101"/>
      <c r="Q196" s="28"/>
    </row>
    <row r="197" spans="1:17" ht="12" customHeight="1">
      <c r="A197" s="92" t="s">
        <v>24</v>
      </c>
      <c r="B197" s="32"/>
      <c r="C197" s="32"/>
      <c r="D197" s="32"/>
      <c r="E197" s="32"/>
      <c r="F197" s="32"/>
      <c r="G197" s="32"/>
      <c r="H197" s="32"/>
      <c r="I197" s="32"/>
      <c r="J197" s="32"/>
      <c r="K197" s="32"/>
      <c r="L197" s="32"/>
      <c r="M197" s="32"/>
      <c r="N197" s="32"/>
      <c r="O197" s="91"/>
      <c r="P197" s="91"/>
      <c r="Q197" s="28"/>
    </row>
    <row r="198" spans="1:17" ht="12" customHeight="1">
      <c r="A198" s="94">
        <v>2005</v>
      </c>
      <c r="B198" s="32">
        <v>149.7</v>
      </c>
      <c r="C198" s="32">
        <v>151.1</v>
      </c>
      <c r="D198" s="32">
        <v>153.8</v>
      </c>
      <c r="E198" s="32">
        <v>153.8</v>
      </c>
      <c r="F198" s="32">
        <v>155.7</v>
      </c>
      <c r="G198" s="32">
        <v>172.7</v>
      </c>
      <c r="H198" s="32">
        <v>161.5</v>
      </c>
      <c r="I198" s="32">
        <v>148.8</v>
      </c>
      <c r="J198" s="32">
        <v>178</v>
      </c>
      <c r="K198" s="32">
        <v>165.6</v>
      </c>
      <c r="L198" s="32">
        <v>180.9</v>
      </c>
      <c r="M198" s="32">
        <v>159.7</v>
      </c>
      <c r="N198" s="32">
        <f>(B198+C198+D198+E198+F198+G198+H198+I198+J198+K198+L198+M198)/12</f>
        <v>160.94166666666666</v>
      </c>
      <c r="O198" s="93" t="s">
        <v>64</v>
      </c>
      <c r="P198" s="93" t="s">
        <v>64</v>
      </c>
      <c r="Q198" s="91" t="s">
        <v>63</v>
      </c>
    </row>
    <row r="199" spans="1:17" ht="12" customHeight="1">
      <c r="A199" s="94">
        <v>2006</v>
      </c>
      <c r="B199" s="32">
        <v>176.4</v>
      </c>
      <c r="C199" s="32">
        <v>172.5</v>
      </c>
      <c r="D199" s="32">
        <v>206.6</v>
      </c>
      <c r="E199" s="32">
        <v>171.1</v>
      </c>
      <c r="F199" s="32">
        <v>194.1</v>
      </c>
      <c r="G199" s="32">
        <v>204.1</v>
      </c>
      <c r="H199" s="32">
        <v>185.2</v>
      </c>
      <c r="I199" s="32">
        <v>181.3</v>
      </c>
      <c r="J199" s="32">
        <v>200.9</v>
      </c>
      <c r="K199" s="32">
        <v>187.7</v>
      </c>
      <c r="L199" s="32">
        <v>212</v>
      </c>
      <c r="M199" s="32">
        <v>157</v>
      </c>
      <c r="N199" s="32">
        <f>(B199+C199+D199+E199+F199+G199+H199+I199+J199+K199+L199+M199)/12</f>
        <v>187.40833333333333</v>
      </c>
      <c r="O199" s="93">
        <f>100*(I199-H199)/H199</f>
        <v>-2.1058315334773097</v>
      </c>
      <c r="P199" s="93">
        <f>100*(I199-I198)/I198</f>
        <v>21.841397849462364</v>
      </c>
      <c r="Q199" s="91">
        <f>(((B199+C199+D199+E199+F199+G199+H199+I199)/8)-((B198+C198+D198+E198+F198+G198+H198+I198)/8))/((B198+C198+D198+E198+F198+G198+H198+I198)/8)*100</f>
        <v>19.581428915083</v>
      </c>
    </row>
    <row r="200" spans="1:17" ht="12" customHeight="1">
      <c r="A200" s="94">
        <v>2007</v>
      </c>
      <c r="B200" s="32">
        <v>213.8</v>
      </c>
      <c r="C200" s="32">
        <v>193.6</v>
      </c>
      <c r="D200" s="32">
        <v>224.9</v>
      </c>
      <c r="E200" s="32">
        <v>192.8</v>
      </c>
      <c r="F200" s="32">
        <v>197.4</v>
      </c>
      <c r="G200" s="32">
        <v>207.9</v>
      </c>
      <c r="H200" s="32">
        <v>202.9</v>
      </c>
      <c r="I200" s="32">
        <v>197.8</v>
      </c>
      <c r="J200" s="32" t="s">
        <v>115</v>
      </c>
      <c r="K200" s="32" t="s">
        <v>115</v>
      </c>
      <c r="L200" s="32" t="s">
        <v>115</v>
      </c>
      <c r="M200" s="32" t="s">
        <v>115</v>
      </c>
      <c r="N200" s="32">
        <f>(B200+C200+D200+E200+F200+G200+H200+I200)/8</f>
        <v>203.8875</v>
      </c>
      <c r="O200" s="93">
        <f>100*(I200-H200)/H200</f>
        <v>-2.5135534746180355</v>
      </c>
      <c r="P200" s="93">
        <f>100*(I200-I199)/I199</f>
        <v>9.100937672366243</v>
      </c>
      <c r="Q200" s="91">
        <f>(((B200+C200+D200+E200+F200+G200+H200+I200)/8)-((B199+C199+D199+E199+F199+G199+H199+I199)/8))/((B199+C199+D199+E199+F199+G199+H199+I199)/8)*100</f>
        <v>9.374371353852341</v>
      </c>
    </row>
    <row r="201" spans="1:17" ht="12" customHeight="1">
      <c r="A201" s="95"/>
      <c r="B201" s="32"/>
      <c r="C201" s="32"/>
      <c r="D201" s="32"/>
      <c r="E201" s="32"/>
      <c r="F201" s="32"/>
      <c r="G201" s="32"/>
      <c r="H201" s="32"/>
      <c r="I201" s="32"/>
      <c r="J201" s="32"/>
      <c r="K201" s="32"/>
      <c r="L201" s="32"/>
      <c r="M201" s="32"/>
      <c r="N201" s="32"/>
      <c r="O201" s="93"/>
      <c r="P201" s="93"/>
      <c r="Q201" s="28"/>
    </row>
    <row r="202" spans="1:17" ht="12" customHeight="1">
      <c r="A202" s="97" t="s">
        <v>25</v>
      </c>
      <c r="B202" s="32"/>
      <c r="C202" s="32"/>
      <c r="D202" s="32"/>
      <c r="E202" s="32"/>
      <c r="F202" s="32"/>
      <c r="G202" s="32"/>
      <c r="H202" s="32"/>
      <c r="I202" s="32"/>
      <c r="J202" s="32"/>
      <c r="K202" s="32"/>
      <c r="L202" s="32"/>
      <c r="M202" s="32"/>
      <c r="N202" s="32"/>
      <c r="O202" s="93"/>
      <c r="P202" s="93"/>
      <c r="Q202" s="28"/>
    </row>
    <row r="203" spans="1:17" ht="12" customHeight="1">
      <c r="A203" s="94">
        <v>2005</v>
      </c>
      <c r="B203" s="32">
        <v>139.90061606049375</v>
      </c>
      <c r="C203" s="32">
        <v>130.3</v>
      </c>
      <c r="D203" s="32">
        <v>144</v>
      </c>
      <c r="E203" s="32">
        <v>141.4</v>
      </c>
      <c r="F203" s="32">
        <v>143.5</v>
      </c>
      <c r="G203" s="32">
        <v>164.6</v>
      </c>
      <c r="H203" s="32">
        <v>149.1</v>
      </c>
      <c r="I203" s="32">
        <v>142.6</v>
      </c>
      <c r="J203" s="32">
        <v>173</v>
      </c>
      <c r="K203" s="32">
        <v>153.5</v>
      </c>
      <c r="L203" s="32">
        <v>169.4</v>
      </c>
      <c r="M203" s="32">
        <v>149.3</v>
      </c>
      <c r="N203" s="32">
        <f>(B203+C203+D203+E203+F203+G203+H203+I203+J203+K203+L203+M203)/12</f>
        <v>150.0500513383745</v>
      </c>
      <c r="O203" s="93" t="s">
        <v>64</v>
      </c>
      <c r="P203" s="93" t="s">
        <v>64</v>
      </c>
      <c r="Q203" s="91" t="s">
        <v>63</v>
      </c>
    </row>
    <row r="204" spans="1:17" ht="12" customHeight="1">
      <c r="A204" s="94">
        <v>2006</v>
      </c>
      <c r="B204" s="32">
        <v>163.8</v>
      </c>
      <c r="C204" s="32">
        <v>153.8</v>
      </c>
      <c r="D204" s="32">
        <v>190.9</v>
      </c>
      <c r="E204" s="32">
        <v>154.8</v>
      </c>
      <c r="F204" s="32">
        <v>177.8</v>
      </c>
      <c r="G204" s="32">
        <v>185</v>
      </c>
      <c r="H204" s="32">
        <v>174.6</v>
      </c>
      <c r="I204" s="32">
        <v>174</v>
      </c>
      <c r="J204" s="32">
        <v>190.7</v>
      </c>
      <c r="K204" s="32">
        <v>179.5</v>
      </c>
      <c r="L204" s="32">
        <v>199.4</v>
      </c>
      <c r="M204" s="32">
        <v>150.2</v>
      </c>
      <c r="N204" s="32">
        <f>(B204+C204+D204+E204+F204+G204+H204+I204+J204+K204+L204+M204)/12</f>
        <v>174.54166666666666</v>
      </c>
      <c r="O204" s="93">
        <f>100*(I204-H204)/H204</f>
        <v>-0.3436426116838456</v>
      </c>
      <c r="P204" s="93">
        <f>100*(I204-I203)/I203</f>
        <v>22.019635343618518</v>
      </c>
      <c r="Q204" s="91">
        <f>(((B204+C204+D204+E204+F204+G204+H204+I204)/8)-((B203+C203+D203+E203+F203+G203+H203+I203)/8))/((B203+C203+D203+E203+F203+G203+H203+I203)/8)*100</f>
        <v>18.980376234109958</v>
      </c>
    </row>
    <row r="205" spans="1:17" ht="12" customHeight="1">
      <c r="A205" s="94">
        <v>2007</v>
      </c>
      <c r="B205" s="32">
        <v>199</v>
      </c>
      <c r="C205" s="32">
        <v>182.5</v>
      </c>
      <c r="D205" s="32">
        <v>200.2</v>
      </c>
      <c r="E205" s="32">
        <v>178.4</v>
      </c>
      <c r="F205" s="32">
        <v>183.2</v>
      </c>
      <c r="G205" s="32">
        <v>199.8</v>
      </c>
      <c r="H205" s="32">
        <v>193.5</v>
      </c>
      <c r="I205" s="32">
        <v>191</v>
      </c>
      <c r="J205" s="32" t="s">
        <v>115</v>
      </c>
      <c r="K205" s="32" t="s">
        <v>115</v>
      </c>
      <c r="L205" s="32" t="s">
        <v>115</v>
      </c>
      <c r="M205" s="32" t="s">
        <v>115</v>
      </c>
      <c r="N205" s="32">
        <f>(B205+C205+D205+E205+F205+G205+H205+I205)/8</f>
        <v>190.95</v>
      </c>
      <c r="O205" s="93">
        <f>100*(I205-H205)/H205</f>
        <v>-1.2919896640826873</v>
      </c>
      <c r="P205" s="93">
        <f>100*(I205-I204)/I204</f>
        <v>9.770114942528735</v>
      </c>
      <c r="Q205" s="91">
        <f>(((B205+C205+D205+E205+F205+G205+H205+I205)/8)-((B204+C204+D204+E204+F204+G204+H204+I204)/8))/((B204+C204+D204+E204+F204+G204+H204+I204)/8)*100</f>
        <v>11.12242671128247</v>
      </c>
    </row>
    <row r="206" spans="1:17" ht="12" customHeight="1">
      <c r="A206" s="95"/>
      <c r="B206" s="32"/>
      <c r="C206" s="32"/>
      <c r="D206" s="32"/>
      <c r="E206" s="32"/>
      <c r="F206" s="32"/>
      <c r="G206" s="32"/>
      <c r="H206" s="32"/>
      <c r="I206" s="32"/>
      <c r="J206" s="32"/>
      <c r="K206" s="32"/>
      <c r="L206" s="32"/>
      <c r="M206" s="32"/>
      <c r="N206" s="32"/>
      <c r="O206" s="96"/>
      <c r="P206" s="96"/>
      <c r="Q206" s="28"/>
    </row>
    <row r="207" spans="1:17" ht="12" customHeight="1">
      <c r="A207" s="97" t="s">
        <v>26</v>
      </c>
      <c r="B207" s="32"/>
      <c r="C207" s="32"/>
      <c r="D207" s="32"/>
      <c r="E207" s="32"/>
      <c r="F207" s="32"/>
      <c r="G207" s="32"/>
      <c r="H207" s="32"/>
      <c r="I207" s="32"/>
      <c r="J207" s="32"/>
      <c r="K207" s="32"/>
      <c r="L207" s="32"/>
      <c r="M207" s="32"/>
      <c r="N207" s="32"/>
      <c r="O207" s="91"/>
      <c r="P207" s="91"/>
      <c r="Q207" s="28"/>
    </row>
    <row r="208" spans="1:17" ht="12" customHeight="1">
      <c r="A208" s="94">
        <v>2005</v>
      </c>
      <c r="B208" s="32">
        <v>178.3361165117895</v>
      </c>
      <c r="C208" s="32">
        <v>212.1</v>
      </c>
      <c r="D208" s="32">
        <v>182.4</v>
      </c>
      <c r="E208" s="32">
        <v>190.1</v>
      </c>
      <c r="F208" s="32">
        <v>191.4</v>
      </c>
      <c r="G208" s="32">
        <v>196.6</v>
      </c>
      <c r="H208" s="32">
        <v>198</v>
      </c>
      <c r="I208" s="32">
        <v>167.3</v>
      </c>
      <c r="J208" s="32">
        <v>192.4</v>
      </c>
      <c r="K208" s="32">
        <v>201.3</v>
      </c>
      <c r="L208" s="32">
        <v>214.5</v>
      </c>
      <c r="M208" s="32">
        <v>190.3</v>
      </c>
      <c r="N208" s="32">
        <f>(B208+C208+D208+E208+F208+G208+H208+I208+J208+K208+L208+M208)/12</f>
        <v>192.89467637598247</v>
      </c>
      <c r="O208" s="93" t="s">
        <v>64</v>
      </c>
      <c r="P208" s="93" t="s">
        <v>64</v>
      </c>
      <c r="Q208" s="91" t="s">
        <v>63</v>
      </c>
    </row>
    <row r="209" spans="1:17" ht="12" customHeight="1">
      <c r="A209" s="94">
        <v>2006</v>
      </c>
      <c r="B209" s="32">
        <v>213.5</v>
      </c>
      <c r="C209" s="32">
        <v>227.3</v>
      </c>
      <c r="D209" s="32">
        <v>252.8</v>
      </c>
      <c r="E209" s="32">
        <v>218.8</v>
      </c>
      <c r="F209" s="32">
        <v>242.1</v>
      </c>
      <c r="G209" s="32">
        <v>260.1</v>
      </c>
      <c r="H209" s="32">
        <v>216.4</v>
      </c>
      <c r="I209" s="32">
        <v>202.8</v>
      </c>
      <c r="J209" s="32">
        <v>230.8</v>
      </c>
      <c r="K209" s="32">
        <v>211.8</v>
      </c>
      <c r="L209" s="32">
        <v>248.7</v>
      </c>
      <c r="M209" s="32">
        <v>177.1</v>
      </c>
      <c r="N209" s="32">
        <f>(B209+C209+D209+E209+F209+G209+H209+I209+J209+K209+L209+M209)/12</f>
        <v>225.1833333333333</v>
      </c>
      <c r="O209" s="93">
        <f>100*(I209-H209)/H209</f>
        <v>-6.284658040665432</v>
      </c>
      <c r="P209" s="93">
        <f>100*(I209-I208)/I208</f>
        <v>21.219366407650924</v>
      </c>
      <c r="Q209" s="91">
        <f>(((B209+C209+D209+E209+F209+G209+H209+I209)/8)-((B208+C208+D208+E208+F208+G208+H208+I208)/8))/((B208+C208+D208+E208+F208+G208+H208+I208)/8)*100</f>
        <v>20.944223662129176</v>
      </c>
    </row>
    <row r="210" spans="1:17" ht="12" customHeight="1">
      <c r="A210" s="94">
        <v>2007</v>
      </c>
      <c r="B210" s="32">
        <v>257.1</v>
      </c>
      <c r="C210" s="32">
        <v>226.2</v>
      </c>
      <c r="D210" s="32">
        <v>297.4</v>
      </c>
      <c r="E210" s="32">
        <v>235</v>
      </c>
      <c r="F210" s="32">
        <v>239.3</v>
      </c>
      <c r="G210" s="32">
        <v>231.9</v>
      </c>
      <c r="H210" s="32">
        <v>230.6</v>
      </c>
      <c r="I210" s="32">
        <v>217.5</v>
      </c>
      <c r="J210" s="32" t="s">
        <v>115</v>
      </c>
      <c r="K210" s="32" t="s">
        <v>115</v>
      </c>
      <c r="L210" s="32" t="s">
        <v>115</v>
      </c>
      <c r="M210" s="32" t="s">
        <v>115</v>
      </c>
      <c r="N210" s="32">
        <f>(B210+C210+D210+E210+F210+G210+H210+I210)/8</f>
        <v>241.875</v>
      </c>
      <c r="O210" s="93">
        <f>100*(I210-H210)/H210</f>
        <v>-5.680832610581091</v>
      </c>
      <c r="P210" s="93">
        <f>100*(I210-I209)/I209</f>
        <v>7.248520710059165</v>
      </c>
      <c r="Q210" s="91">
        <f>(((B210+C210+D210+E210+F210+G210+H210+I210)/8)-((B209+C209+D209+E209+F209+G209+H209+I209)/8))/((B209+C209+D209+E209+F209+G209+H209+I209)/8)*100</f>
        <v>5.518595266659398</v>
      </c>
    </row>
    <row r="211" spans="1:17" ht="12" customHeight="1">
      <c r="A211" s="98"/>
      <c r="B211" s="32"/>
      <c r="C211" s="32"/>
      <c r="D211" s="32"/>
      <c r="E211" s="32"/>
      <c r="F211" s="32"/>
      <c r="G211" s="32"/>
      <c r="H211" s="32"/>
      <c r="I211" s="32"/>
      <c r="J211" s="32"/>
      <c r="K211" s="32"/>
      <c r="L211" s="32"/>
      <c r="M211" s="32"/>
      <c r="N211" s="32"/>
      <c r="O211" s="93"/>
      <c r="P211" s="93"/>
      <c r="Q211" s="91"/>
    </row>
    <row r="212" spans="1:17" ht="12" customHeight="1">
      <c r="A212" s="98"/>
      <c r="B212" s="32"/>
      <c r="C212" s="32"/>
      <c r="D212" s="32"/>
      <c r="E212" s="32"/>
      <c r="F212" s="32"/>
      <c r="G212" s="32"/>
      <c r="H212" s="32"/>
      <c r="I212" s="32"/>
      <c r="J212" s="32"/>
      <c r="K212" s="32"/>
      <c r="L212" s="32"/>
      <c r="M212" s="32"/>
      <c r="N212" s="32"/>
      <c r="O212" s="93"/>
      <c r="P212" s="93"/>
      <c r="Q212" s="91"/>
    </row>
    <row r="213" spans="1:17" ht="12" customHeight="1">
      <c r="A213" s="99"/>
      <c r="B213" s="103"/>
      <c r="C213" s="103"/>
      <c r="D213" s="103"/>
      <c r="E213" s="103"/>
      <c r="F213" s="103"/>
      <c r="G213" s="103"/>
      <c r="H213" s="103"/>
      <c r="I213" s="103"/>
      <c r="J213" s="103"/>
      <c r="K213" s="103"/>
      <c r="L213" s="103"/>
      <c r="M213" s="103"/>
      <c r="N213" s="104"/>
      <c r="O213" s="104"/>
      <c r="P213" s="104"/>
      <c r="Q213" s="16"/>
    </row>
    <row r="214" spans="1:17" ht="12" customHeight="1">
      <c r="A214" s="99"/>
      <c r="B214" s="103"/>
      <c r="C214" s="103"/>
      <c r="D214" s="103"/>
      <c r="E214" s="103"/>
      <c r="F214" s="103"/>
      <c r="G214" s="103"/>
      <c r="H214" s="103"/>
      <c r="I214" s="103"/>
      <c r="J214" s="103"/>
      <c r="K214" s="103"/>
      <c r="L214" s="103"/>
      <c r="M214" s="103"/>
      <c r="N214" s="104"/>
      <c r="O214" s="104"/>
      <c r="P214" s="104"/>
      <c r="Q214" s="16"/>
    </row>
    <row r="215" spans="1:17" ht="12" customHeight="1">
      <c r="A215" s="90"/>
      <c r="B215" s="103"/>
      <c r="C215" s="103"/>
      <c r="D215" s="103"/>
      <c r="E215" s="103"/>
      <c r="F215" s="103"/>
      <c r="G215" s="103"/>
      <c r="H215" s="103"/>
      <c r="I215" s="103"/>
      <c r="J215" s="103"/>
      <c r="K215" s="103"/>
      <c r="L215" s="103"/>
      <c r="M215" s="103"/>
      <c r="N215" s="104"/>
      <c r="O215" s="104"/>
      <c r="P215" s="104"/>
      <c r="Q215" s="16"/>
    </row>
    <row r="216" spans="1:17" ht="12" customHeight="1">
      <c r="A216" s="491" t="s">
        <v>30</v>
      </c>
      <c r="B216" s="491"/>
      <c r="C216" s="491"/>
      <c r="D216" s="491"/>
      <c r="E216" s="491"/>
      <c r="F216" s="491"/>
      <c r="G216" s="491"/>
      <c r="H216" s="491"/>
      <c r="I216" s="491"/>
      <c r="J216" s="491"/>
      <c r="K216" s="491"/>
      <c r="L216" s="491"/>
      <c r="M216" s="491"/>
      <c r="N216" s="491"/>
      <c r="O216" s="491"/>
      <c r="P216" s="491"/>
      <c r="Q216" s="491"/>
    </row>
    <row r="217" spans="1:17" ht="12" customHeight="1">
      <c r="A217" s="88"/>
      <c r="B217" s="103"/>
      <c r="C217" s="103"/>
      <c r="D217" s="103"/>
      <c r="E217" s="103"/>
      <c r="F217" s="103"/>
      <c r="G217" s="103"/>
      <c r="H217" s="103"/>
      <c r="I217" s="103"/>
      <c r="J217" s="103"/>
      <c r="K217" s="103"/>
      <c r="L217" s="103"/>
      <c r="M217" s="103"/>
      <c r="N217" s="104"/>
      <c r="O217" s="104"/>
      <c r="P217" s="104"/>
      <c r="Q217" s="16"/>
    </row>
    <row r="218" spans="1:17" ht="12" customHeight="1">
      <c r="A218" s="88"/>
      <c r="B218" s="103"/>
      <c r="C218" s="103"/>
      <c r="D218" s="103"/>
      <c r="E218" s="103"/>
      <c r="F218" s="103"/>
      <c r="G218" s="103"/>
      <c r="H218" s="103"/>
      <c r="I218" s="103"/>
      <c r="J218" s="103"/>
      <c r="K218" s="103"/>
      <c r="L218" s="103"/>
      <c r="M218" s="103"/>
      <c r="N218" s="104"/>
      <c r="O218" s="104"/>
      <c r="P218" s="104"/>
      <c r="Q218" s="16"/>
    </row>
    <row r="219" spans="1:17" ht="12" customHeight="1">
      <c r="A219" s="89"/>
      <c r="B219" s="32"/>
      <c r="C219" s="32"/>
      <c r="D219" s="32"/>
      <c r="E219" s="32"/>
      <c r="F219" s="32"/>
      <c r="G219" s="32"/>
      <c r="H219" s="32"/>
      <c r="I219" s="32"/>
      <c r="J219" s="32"/>
      <c r="K219" s="32"/>
      <c r="L219" s="32"/>
      <c r="M219" s="32"/>
      <c r="N219" s="32"/>
      <c r="O219" s="101"/>
      <c r="P219" s="101"/>
      <c r="Q219" s="28"/>
    </row>
    <row r="220" spans="1:17" ht="12" customHeight="1">
      <c r="A220" s="92" t="s">
        <v>24</v>
      </c>
      <c r="B220" s="32"/>
      <c r="C220" s="32"/>
      <c r="D220" s="32"/>
      <c r="E220" s="32"/>
      <c r="F220" s="32"/>
      <c r="G220" s="32"/>
      <c r="H220" s="32"/>
      <c r="I220" s="32"/>
      <c r="J220" s="32"/>
      <c r="K220" s="32"/>
      <c r="L220" s="32"/>
      <c r="M220" s="32"/>
      <c r="N220" s="32"/>
      <c r="O220" s="91"/>
      <c r="P220" s="91"/>
      <c r="Q220" s="28"/>
    </row>
    <row r="221" spans="1:17" ht="12" customHeight="1">
      <c r="A221" s="94">
        <v>2005</v>
      </c>
      <c r="B221" s="32">
        <v>133.1</v>
      </c>
      <c r="C221" s="32">
        <v>132.9</v>
      </c>
      <c r="D221" s="32">
        <v>134.8</v>
      </c>
      <c r="E221" s="32">
        <v>123</v>
      </c>
      <c r="F221" s="32">
        <v>128</v>
      </c>
      <c r="G221" s="32">
        <v>139.3</v>
      </c>
      <c r="H221" s="32">
        <v>115.7</v>
      </c>
      <c r="I221" s="32">
        <v>120.9</v>
      </c>
      <c r="J221" s="32">
        <v>157.3</v>
      </c>
      <c r="K221" s="32">
        <v>149</v>
      </c>
      <c r="L221" s="32">
        <v>173.4</v>
      </c>
      <c r="M221" s="32">
        <v>138.6</v>
      </c>
      <c r="N221" s="32">
        <f>(B221+C221+D221+E221+F221+G221+H221+I221+J221+K221+L221+M221)/12</f>
        <v>137.16666666666666</v>
      </c>
      <c r="O221" s="93" t="s">
        <v>64</v>
      </c>
      <c r="P221" s="93" t="s">
        <v>64</v>
      </c>
      <c r="Q221" s="91" t="s">
        <v>63</v>
      </c>
    </row>
    <row r="222" spans="1:17" ht="12" customHeight="1">
      <c r="A222" s="94">
        <v>2006</v>
      </c>
      <c r="B222" s="32">
        <v>133.8</v>
      </c>
      <c r="C222" s="32">
        <v>143</v>
      </c>
      <c r="D222" s="32">
        <v>160.2</v>
      </c>
      <c r="E222" s="32">
        <v>128.6</v>
      </c>
      <c r="F222" s="32">
        <v>143.2</v>
      </c>
      <c r="G222" s="32">
        <v>152.5</v>
      </c>
      <c r="H222" s="32">
        <v>131.2</v>
      </c>
      <c r="I222" s="32">
        <v>141.7</v>
      </c>
      <c r="J222" s="32">
        <v>156.2</v>
      </c>
      <c r="K222" s="32">
        <v>171.2</v>
      </c>
      <c r="L222" s="32">
        <v>193.3</v>
      </c>
      <c r="M222" s="32">
        <v>161.9</v>
      </c>
      <c r="N222" s="32">
        <f>(B222+C222+D222+E222+F222+G222+H222+I222+J222+K222+L222+M222)/12</f>
        <v>151.4</v>
      </c>
      <c r="O222" s="93">
        <f>100*(I222-H222)/H222</f>
        <v>8.003048780487806</v>
      </c>
      <c r="P222" s="93">
        <f>100*(I222-I221)/I221</f>
        <v>17.204301075268802</v>
      </c>
      <c r="Q222" s="91">
        <f>(((B222+C222+D222+E222+F222+G222+H222+I222)/8)-((B221+C221+D221+E221+F221+G221+H221+I221)/8))/((B221+C221+D221+E221+F221+G221+H221+I221)/8)*100</f>
        <v>10.362946385131847</v>
      </c>
    </row>
    <row r="223" spans="1:17" ht="12" customHeight="1">
      <c r="A223" s="94">
        <v>2007</v>
      </c>
      <c r="B223" s="32">
        <v>173.4</v>
      </c>
      <c r="C223" s="32">
        <v>173.3</v>
      </c>
      <c r="D223" s="32">
        <v>185.8</v>
      </c>
      <c r="E223" s="32">
        <v>152.2</v>
      </c>
      <c r="F223" s="32">
        <v>162.6</v>
      </c>
      <c r="G223" s="32">
        <v>176.9</v>
      </c>
      <c r="H223" s="32">
        <v>189.6</v>
      </c>
      <c r="I223" s="32">
        <v>144</v>
      </c>
      <c r="J223" s="32" t="s">
        <v>115</v>
      </c>
      <c r="K223" s="32" t="s">
        <v>115</v>
      </c>
      <c r="L223" s="32" t="s">
        <v>115</v>
      </c>
      <c r="M223" s="32" t="s">
        <v>115</v>
      </c>
      <c r="N223" s="32">
        <f>(B223+C223+D223+E223+F223+G223+H223+I223)/8</f>
        <v>169.725</v>
      </c>
      <c r="O223" s="93">
        <f>100*(I223-H223)/H223</f>
        <v>-24.050632911392402</v>
      </c>
      <c r="P223" s="93">
        <f>100*(I223-I222)/I222</f>
        <v>1.6231474947071358</v>
      </c>
      <c r="Q223" s="91">
        <f>(((B223+C223+D223+E223+F223+G223+H223+I223)/8)-((B222+C222+D222+E222+F222+G222+H222+I222)/8))/((B222+C222+D222+E222+F222+G222+H222+I222)/8)*100</f>
        <v>19.714336095926637</v>
      </c>
    </row>
    <row r="224" spans="1:17" ht="12" customHeight="1">
      <c r="A224" s="95"/>
      <c r="B224" s="32"/>
      <c r="C224" s="32"/>
      <c r="D224" s="32"/>
      <c r="E224" s="32"/>
      <c r="F224" s="32"/>
      <c r="G224" s="32"/>
      <c r="H224" s="32"/>
      <c r="I224" s="32"/>
      <c r="J224" s="32"/>
      <c r="K224" s="32"/>
      <c r="L224" s="32"/>
      <c r="M224" s="32"/>
      <c r="N224" s="32"/>
      <c r="O224" s="93"/>
      <c r="P224" s="96"/>
      <c r="Q224" s="28"/>
    </row>
    <row r="225" spans="1:17" ht="12" customHeight="1">
      <c r="A225" s="97" t="s">
        <v>25</v>
      </c>
      <c r="B225" s="32"/>
      <c r="C225" s="32"/>
      <c r="D225" s="32"/>
      <c r="E225" s="32"/>
      <c r="F225" s="32"/>
      <c r="G225" s="32"/>
      <c r="H225" s="32"/>
      <c r="I225" s="32"/>
      <c r="J225" s="32"/>
      <c r="K225" s="32"/>
      <c r="L225" s="32"/>
      <c r="M225" s="32"/>
      <c r="N225" s="32"/>
      <c r="O225" s="93"/>
      <c r="P225" s="91"/>
      <c r="Q225" s="28"/>
    </row>
    <row r="226" spans="1:17" ht="12" customHeight="1">
      <c r="A226" s="94">
        <v>2005</v>
      </c>
      <c r="B226" s="32">
        <v>108.50563812884617</v>
      </c>
      <c r="C226" s="32">
        <v>101.8</v>
      </c>
      <c r="D226" s="32">
        <v>110.8</v>
      </c>
      <c r="E226" s="32">
        <v>100.9</v>
      </c>
      <c r="F226" s="32">
        <v>107.7</v>
      </c>
      <c r="G226" s="32">
        <v>116.9</v>
      </c>
      <c r="H226" s="32">
        <v>94.2</v>
      </c>
      <c r="I226" s="32">
        <v>102.1</v>
      </c>
      <c r="J226" s="32">
        <v>127.1</v>
      </c>
      <c r="K226" s="32">
        <v>126.3</v>
      </c>
      <c r="L226" s="32">
        <v>123.7</v>
      </c>
      <c r="M226" s="32">
        <v>119.6</v>
      </c>
      <c r="N226" s="32">
        <f>(B226+C226+D226+E226+F226+G226+H226+I226+J226+K226+L226+M226)/12</f>
        <v>111.63380317740386</v>
      </c>
      <c r="O226" s="93" t="s">
        <v>64</v>
      </c>
      <c r="P226" s="93" t="s">
        <v>64</v>
      </c>
      <c r="Q226" s="91" t="s">
        <v>63</v>
      </c>
    </row>
    <row r="227" spans="1:17" ht="12" customHeight="1">
      <c r="A227" s="94">
        <v>2006</v>
      </c>
      <c r="B227" s="32">
        <v>103.7</v>
      </c>
      <c r="C227" s="32">
        <v>109.1</v>
      </c>
      <c r="D227" s="32">
        <v>126.3</v>
      </c>
      <c r="E227" s="32">
        <v>108</v>
      </c>
      <c r="F227" s="32">
        <v>121.6</v>
      </c>
      <c r="G227" s="32">
        <v>123.9</v>
      </c>
      <c r="H227" s="32">
        <v>111.3</v>
      </c>
      <c r="I227" s="32">
        <v>124</v>
      </c>
      <c r="J227" s="32">
        <v>138.2</v>
      </c>
      <c r="K227" s="32">
        <v>133</v>
      </c>
      <c r="L227" s="32">
        <v>147.2</v>
      </c>
      <c r="M227" s="32">
        <v>121.9</v>
      </c>
      <c r="N227" s="32">
        <f>(B227+C227+D227+E227+F227+G227+H227+I227+J227+K227+L227+M227)/12</f>
        <v>122.35000000000001</v>
      </c>
      <c r="O227" s="93">
        <f>100*(I227-H227)/H227</f>
        <v>11.410601976639715</v>
      </c>
      <c r="P227" s="93">
        <f>100*(I227-I226)/I226</f>
        <v>21.44955925563174</v>
      </c>
      <c r="Q227" s="91">
        <f>(((B227+C227+D227+E227+F227+G227+H227+I227)/8)-((B226+C226+D226+E226+F226+G226+H226+I226)/8))/((B226+C226+D226+E226+F226+G226+H226+I226)/8)*100</f>
        <v>10.083496660412838</v>
      </c>
    </row>
    <row r="228" spans="1:17" ht="12" customHeight="1">
      <c r="A228" s="94">
        <v>2007</v>
      </c>
      <c r="B228" s="32">
        <v>143.7</v>
      </c>
      <c r="C228" s="32">
        <v>124.3</v>
      </c>
      <c r="D228" s="32">
        <v>147.6</v>
      </c>
      <c r="E228" s="32">
        <v>134.6</v>
      </c>
      <c r="F228" s="32">
        <v>130.3</v>
      </c>
      <c r="G228" s="32">
        <v>134.3</v>
      </c>
      <c r="H228" s="32">
        <v>159</v>
      </c>
      <c r="I228" s="32">
        <v>118.2</v>
      </c>
      <c r="J228" s="32" t="s">
        <v>115</v>
      </c>
      <c r="K228" s="32" t="s">
        <v>115</v>
      </c>
      <c r="L228" s="32" t="s">
        <v>115</v>
      </c>
      <c r="M228" s="32" t="s">
        <v>115</v>
      </c>
      <c r="N228" s="32">
        <f>(B228+C228+D228+E228+F228+G228+H228+I228)/8</f>
        <v>136.5</v>
      </c>
      <c r="O228" s="93">
        <f>100*(I228-H228)/H228</f>
        <v>-25.660377358490564</v>
      </c>
      <c r="P228" s="93">
        <f>100*(I228-I227)/I227</f>
        <v>-4.677419354838708</v>
      </c>
      <c r="Q228" s="91">
        <f>(((B228+C228+D228+E228+F228+G228+H228+I228)/8)-((B227+C227+D227+E227+F227+G227+H227+I227)/8))/((B227+C227+D227+E227+F227+G227+H227+I227)/8)*100</f>
        <v>17.68509537665697</v>
      </c>
    </row>
    <row r="229" spans="1:17" ht="12" customHeight="1">
      <c r="A229" s="95"/>
      <c r="B229" s="32"/>
      <c r="C229" s="32"/>
      <c r="D229" s="32"/>
      <c r="E229" s="32"/>
      <c r="F229" s="32"/>
      <c r="G229" s="32"/>
      <c r="H229" s="32"/>
      <c r="I229" s="32"/>
      <c r="J229" s="32"/>
      <c r="K229" s="32"/>
      <c r="L229" s="32"/>
      <c r="M229" s="32"/>
      <c r="N229" s="32"/>
      <c r="O229" s="93"/>
      <c r="P229" s="93"/>
      <c r="Q229" s="28"/>
    </row>
    <row r="230" spans="1:17" ht="12" customHeight="1">
      <c r="A230" s="97" t="s">
        <v>26</v>
      </c>
      <c r="B230" s="32"/>
      <c r="C230" s="32"/>
      <c r="D230" s="32"/>
      <c r="E230" s="32"/>
      <c r="F230" s="32"/>
      <c r="G230" s="32"/>
      <c r="H230" s="32"/>
      <c r="I230" s="32"/>
      <c r="J230" s="32"/>
      <c r="K230" s="32"/>
      <c r="L230" s="32"/>
      <c r="M230" s="32"/>
      <c r="N230" s="32"/>
      <c r="O230" s="93"/>
      <c r="P230" s="93"/>
      <c r="Q230" s="28"/>
    </row>
    <row r="231" spans="1:17" ht="12" customHeight="1">
      <c r="A231" s="94">
        <v>2005</v>
      </c>
      <c r="B231" s="32">
        <v>179.3016049982466</v>
      </c>
      <c r="C231" s="32">
        <v>191.3</v>
      </c>
      <c r="D231" s="32">
        <v>179.8</v>
      </c>
      <c r="E231" s="32">
        <v>164.4</v>
      </c>
      <c r="F231" s="32">
        <v>166</v>
      </c>
      <c r="G231" s="32">
        <v>181.4</v>
      </c>
      <c r="H231" s="32">
        <v>156.2</v>
      </c>
      <c r="I231" s="32">
        <v>156.2</v>
      </c>
      <c r="J231" s="32">
        <v>213.9</v>
      </c>
      <c r="K231" s="32">
        <v>191.5</v>
      </c>
      <c r="L231" s="32">
        <v>266.6</v>
      </c>
      <c r="M231" s="32">
        <v>174.3</v>
      </c>
      <c r="N231" s="32">
        <f>(B231+C231+D231+E231+F231+G231+H231+I231+J231+K231+L231+M231)/12</f>
        <v>185.0751337498539</v>
      </c>
      <c r="O231" s="93" t="s">
        <v>64</v>
      </c>
      <c r="P231" s="93" t="s">
        <v>64</v>
      </c>
      <c r="Q231" s="91" t="s">
        <v>63</v>
      </c>
    </row>
    <row r="232" spans="1:17" ht="12" customHeight="1">
      <c r="A232" s="94">
        <v>2006</v>
      </c>
      <c r="B232" s="32">
        <v>190.3</v>
      </c>
      <c r="C232" s="32">
        <v>206.6</v>
      </c>
      <c r="D232" s="32">
        <v>223.9</v>
      </c>
      <c r="E232" s="32">
        <v>167.2</v>
      </c>
      <c r="F232" s="32">
        <v>183.6</v>
      </c>
      <c r="G232" s="32">
        <v>206.2</v>
      </c>
      <c r="H232" s="32">
        <v>168.6</v>
      </c>
      <c r="I232" s="32">
        <v>175.1</v>
      </c>
      <c r="J232" s="32">
        <v>189.9</v>
      </c>
      <c r="K232" s="32">
        <v>242.9</v>
      </c>
      <c r="L232" s="32">
        <v>279.8</v>
      </c>
      <c r="M232" s="32">
        <v>237</v>
      </c>
      <c r="N232" s="32">
        <f>(B232+C232+D232+E232+F232+G232+H232+I232+J232+K232+L232+M232)/12</f>
        <v>205.92499999999998</v>
      </c>
      <c r="O232" s="93">
        <f>100*(I232-H232)/H232</f>
        <v>3.855278766310795</v>
      </c>
      <c r="P232" s="93">
        <f>100*(I232-I231)/I231</f>
        <v>12.099871959026892</v>
      </c>
      <c r="Q232" s="91">
        <f>(((B232+C232+D232+E232+F232+G232+H232+I232)/8)-((B231+C231+D231+E231+F231+G231+H231+I231)/8))/((B231+C231+D231+E231+F231+G231+H231+I231)/8)*100</f>
        <v>10.686615996053659</v>
      </c>
    </row>
    <row r="233" spans="1:17" ht="12" customHeight="1">
      <c r="A233" s="94">
        <v>2007</v>
      </c>
      <c r="B233" s="32">
        <v>229.1</v>
      </c>
      <c r="C233" s="32">
        <v>265.1</v>
      </c>
      <c r="D233" s="32">
        <v>257.5</v>
      </c>
      <c r="E233" s="32">
        <v>185.4</v>
      </c>
      <c r="F233" s="32">
        <v>223.2</v>
      </c>
      <c r="G233" s="32">
        <v>256.9</v>
      </c>
      <c r="H233" s="32">
        <v>247.1</v>
      </c>
      <c r="I233" s="32">
        <v>192.3</v>
      </c>
      <c r="J233" s="32" t="s">
        <v>115</v>
      </c>
      <c r="K233" s="32" t="s">
        <v>115</v>
      </c>
      <c r="L233" s="32" t="s">
        <v>115</v>
      </c>
      <c r="M233" s="32" t="s">
        <v>115</v>
      </c>
      <c r="N233" s="32">
        <f>(B233+C233+D233+E233+F233+G233+H233+I233)/8</f>
        <v>232.07499999999996</v>
      </c>
      <c r="O233" s="93">
        <f>100*(I233-H233)/H233</f>
        <v>-22.177256171590443</v>
      </c>
      <c r="P233" s="93">
        <f>100*(I233-I232)/I232</f>
        <v>9.822958309537418</v>
      </c>
      <c r="Q233" s="91">
        <f>(((B233+C233+D233+E233+F233+G233+H233+I233)/8)-((B232+C232+D232+E232+F232+G232+H232+I232)/8))/((B232+C232+D232+E232+F232+G232+H232+I232)/8)*100</f>
        <v>22.02431810713112</v>
      </c>
    </row>
    <row r="234" spans="1:17" ht="12" customHeight="1">
      <c r="A234" s="98"/>
      <c r="B234" s="31"/>
      <c r="C234" s="31"/>
      <c r="D234" s="31"/>
      <c r="E234" s="31"/>
      <c r="F234" s="31"/>
      <c r="G234" s="31"/>
      <c r="H234" s="31"/>
      <c r="I234" s="31"/>
      <c r="J234" s="31"/>
      <c r="K234" s="31"/>
      <c r="L234" s="31"/>
      <c r="M234" s="31"/>
      <c r="N234" s="32"/>
      <c r="O234" s="93"/>
      <c r="P234" s="93"/>
      <c r="Q234" s="91"/>
    </row>
    <row r="235" spans="1:17" ht="12" customHeight="1">
      <c r="A235" s="98"/>
      <c r="B235" s="31"/>
      <c r="C235" s="31"/>
      <c r="D235" s="31"/>
      <c r="E235" s="31"/>
      <c r="F235" s="31"/>
      <c r="G235" s="31"/>
      <c r="H235" s="31"/>
      <c r="I235" s="31"/>
      <c r="J235" s="31"/>
      <c r="K235" s="31"/>
      <c r="L235" s="31"/>
      <c r="M235" s="31"/>
      <c r="N235" s="32"/>
      <c r="O235" s="93"/>
      <c r="P235" s="93"/>
      <c r="Q235" s="91"/>
    </row>
    <row r="236" spans="1:17" ht="12" customHeight="1">
      <c r="A236" s="496"/>
      <c r="B236" s="496"/>
      <c r="C236" s="496"/>
      <c r="D236" s="496"/>
      <c r="E236" s="496"/>
      <c r="F236" s="496"/>
      <c r="G236" s="496"/>
      <c r="H236" s="496"/>
      <c r="I236" s="496"/>
      <c r="J236" s="496"/>
      <c r="K236" s="496"/>
      <c r="L236" s="496"/>
      <c r="M236" s="496"/>
      <c r="N236" s="496"/>
      <c r="O236" s="496"/>
      <c r="P236" s="496"/>
      <c r="Q236" s="496"/>
    </row>
    <row r="237" spans="1:17" ht="12" customHeight="1">
      <c r="A237" s="56"/>
      <c r="B237" s="89"/>
      <c r="C237" s="89"/>
      <c r="D237" s="89"/>
      <c r="E237" s="89"/>
      <c r="F237" s="89"/>
      <c r="G237" s="89"/>
      <c r="H237" s="89"/>
      <c r="I237" s="89"/>
      <c r="J237" s="89"/>
      <c r="K237" s="89"/>
      <c r="L237" s="89"/>
      <c r="M237" s="89"/>
      <c r="N237" s="105"/>
      <c r="O237" s="105"/>
      <c r="P237" s="105"/>
      <c r="Q237" s="28"/>
    </row>
    <row r="238" spans="1:17" ht="12" customHeight="1">
      <c r="A238" s="490" t="s">
        <v>27</v>
      </c>
      <c r="B238" s="490"/>
      <c r="C238" s="490"/>
      <c r="D238" s="490"/>
      <c r="E238" s="490"/>
      <c r="F238" s="490"/>
      <c r="G238" s="490"/>
      <c r="H238" s="490"/>
      <c r="I238" s="490"/>
      <c r="J238" s="490"/>
      <c r="K238" s="490"/>
      <c r="L238" s="490"/>
      <c r="M238" s="490"/>
      <c r="N238" s="490"/>
      <c r="O238" s="490"/>
      <c r="P238" s="490"/>
      <c r="Q238" s="490"/>
    </row>
    <row r="239" spans="1:17" ht="12" customHeight="1">
      <c r="A239" s="490" t="s">
        <v>31</v>
      </c>
      <c r="B239" s="490"/>
      <c r="C239" s="490"/>
      <c r="D239" s="490"/>
      <c r="E239" s="490"/>
      <c r="F239" s="490"/>
      <c r="G239" s="490"/>
      <c r="H239" s="490"/>
      <c r="I239" s="490"/>
      <c r="J239" s="490"/>
      <c r="K239" s="490"/>
      <c r="L239" s="490"/>
      <c r="M239" s="490"/>
      <c r="N239" s="490"/>
      <c r="O239" s="490"/>
      <c r="P239" s="490"/>
      <c r="Q239" s="490"/>
    </row>
    <row r="240" spans="1:17" ht="12" customHeight="1">
      <c r="A240" s="490" t="s">
        <v>59</v>
      </c>
      <c r="B240" s="490"/>
      <c r="C240" s="490"/>
      <c r="D240" s="490"/>
      <c r="E240" s="490"/>
      <c r="F240" s="490"/>
      <c r="G240" s="490"/>
      <c r="H240" s="490"/>
      <c r="I240" s="490"/>
      <c r="J240" s="490"/>
      <c r="K240" s="490"/>
      <c r="L240" s="490"/>
      <c r="M240" s="490"/>
      <c r="N240" s="490"/>
      <c r="O240" s="490"/>
      <c r="P240" s="490"/>
      <c r="Q240" s="490"/>
    </row>
    <row r="241" spans="1:17" ht="12" customHeight="1">
      <c r="A241" s="56"/>
      <c r="B241" s="57"/>
      <c r="C241" s="57"/>
      <c r="D241" s="57"/>
      <c r="E241" s="57"/>
      <c r="F241" s="57"/>
      <c r="G241" s="57"/>
      <c r="H241" s="57"/>
      <c r="I241" s="57"/>
      <c r="J241" s="57"/>
      <c r="K241" s="57"/>
      <c r="L241" s="57"/>
      <c r="M241" s="57"/>
      <c r="N241" s="57"/>
      <c r="O241" s="57"/>
      <c r="P241" s="57"/>
      <c r="Q241" s="16"/>
    </row>
    <row r="242" spans="1:17" ht="12" customHeight="1">
      <c r="A242" s="16"/>
      <c r="B242" s="16"/>
      <c r="C242" s="16"/>
      <c r="D242" s="16"/>
      <c r="E242" s="16"/>
      <c r="F242" s="16"/>
      <c r="G242" s="16"/>
      <c r="H242" s="16"/>
      <c r="I242" s="16"/>
      <c r="J242" s="16"/>
      <c r="K242" s="16"/>
      <c r="L242" s="16"/>
      <c r="M242" s="16"/>
      <c r="N242" s="16"/>
      <c r="O242" s="16"/>
      <c r="P242" s="16"/>
      <c r="Q242" s="16"/>
    </row>
    <row r="243" spans="1:17" ht="12" customHeight="1">
      <c r="A243" s="62"/>
      <c r="B243" s="63"/>
      <c r="C243" s="64"/>
      <c r="D243" s="64"/>
      <c r="E243" s="64"/>
      <c r="F243" s="64"/>
      <c r="G243" s="64"/>
      <c r="H243" s="64"/>
      <c r="I243" s="64"/>
      <c r="J243" s="64"/>
      <c r="K243" s="64"/>
      <c r="L243" s="64"/>
      <c r="M243" s="64"/>
      <c r="N243" s="65"/>
      <c r="O243" s="492" t="s">
        <v>4</v>
      </c>
      <c r="P243" s="493"/>
      <c r="Q243" s="493"/>
    </row>
    <row r="244" spans="1:17" ht="12" customHeight="1">
      <c r="A244" s="66"/>
      <c r="B244" s="67"/>
      <c r="C244" s="68"/>
      <c r="D244" s="68"/>
      <c r="E244" s="68"/>
      <c r="F244" s="68"/>
      <c r="G244" s="68"/>
      <c r="H244" s="68"/>
      <c r="I244" s="68"/>
      <c r="J244" s="68"/>
      <c r="K244" s="68"/>
      <c r="L244" s="68"/>
      <c r="M244" s="68"/>
      <c r="N244" s="69"/>
      <c r="O244" s="70" t="s">
        <v>54</v>
      </c>
      <c r="P244" s="71"/>
      <c r="Q244" s="72" t="s">
        <v>65</v>
      </c>
    </row>
    <row r="245" spans="1:17" ht="12" customHeight="1">
      <c r="A245" s="73" t="s">
        <v>5</v>
      </c>
      <c r="B245" s="67" t="s">
        <v>6</v>
      </c>
      <c r="C245" s="68" t="s">
        <v>7</v>
      </c>
      <c r="D245" s="68" t="s">
        <v>8</v>
      </c>
      <c r="E245" s="68" t="s">
        <v>9</v>
      </c>
      <c r="F245" s="68" t="s">
        <v>10</v>
      </c>
      <c r="G245" s="68" t="s">
        <v>11</v>
      </c>
      <c r="H245" s="68" t="s">
        <v>12</v>
      </c>
      <c r="I245" s="68" t="s">
        <v>13</v>
      </c>
      <c r="J245" s="68" t="s">
        <v>14</v>
      </c>
      <c r="K245" s="68" t="s">
        <v>15</v>
      </c>
      <c r="L245" s="68" t="s">
        <v>16</v>
      </c>
      <c r="M245" s="68" t="s">
        <v>17</v>
      </c>
      <c r="N245" s="74" t="s">
        <v>18</v>
      </c>
      <c r="O245" s="494" t="s">
        <v>19</v>
      </c>
      <c r="P245" s="495"/>
      <c r="Q245" s="495"/>
    </row>
    <row r="246" spans="1:17" ht="12" customHeight="1">
      <c r="A246" s="66"/>
      <c r="B246" s="67"/>
      <c r="C246" s="68"/>
      <c r="D246" s="68"/>
      <c r="E246" s="68"/>
      <c r="F246" s="68"/>
      <c r="G246" s="68"/>
      <c r="H246" s="68"/>
      <c r="I246" s="68"/>
      <c r="J246" s="68"/>
      <c r="K246" s="68"/>
      <c r="L246" s="68"/>
      <c r="M246" s="68"/>
      <c r="N246" s="69"/>
      <c r="O246" s="74" t="s">
        <v>20</v>
      </c>
      <c r="P246" s="75" t="s">
        <v>21</v>
      </c>
      <c r="Q246" s="76" t="s">
        <v>21</v>
      </c>
    </row>
    <row r="247" spans="1:17" ht="12" customHeight="1">
      <c r="A247" s="77"/>
      <c r="B247" s="78"/>
      <c r="C247" s="79"/>
      <c r="D247" s="79"/>
      <c r="E247" s="79"/>
      <c r="F247" s="79"/>
      <c r="G247" s="79"/>
      <c r="H247" s="79"/>
      <c r="I247" s="79"/>
      <c r="J247" s="79"/>
      <c r="K247" s="79"/>
      <c r="L247" s="79"/>
      <c r="M247" s="79"/>
      <c r="N247" s="80"/>
      <c r="O247" s="81" t="s">
        <v>22</v>
      </c>
      <c r="P247" s="82" t="s">
        <v>23</v>
      </c>
      <c r="Q247" s="83" t="s">
        <v>62</v>
      </c>
    </row>
    <row r="248" spans="1:17" ht="12" customHeight="1">
      <c r="A248" s="23"/>
      <c r="B248" s="84"/>
      <c r="C248" s="84"/>
      <c r="D248" s="84"/>
      <c r="E248" s="84"/>
      <c r="F248" s="84"/>
      <c r="G248" s="84"/>
      <c r="H248" s="84"/>
      <c r="I248" s="84"/>
      <c r="J248" s="84"/>
      <c r="K248" s="84"/>
      <c r="L248" s="84"/>
      <c r="M248" s="84"/>
      <c r="N248" s="85"/>
      <c r="O248" s="86"/>
      <c r="P248" s="75"/>
      <c r="Q248" s="75"/>
    </row>
    <row r="249" spans="1:17" ht="12" customHeight="1">
      <c r="A249" s="23"/>
      <c r="B249" s="84"/>
      <c r="C249" s="84"/>
      <c r="D249" s="84"/>
      <c r="E249" s="84"/>
      <c r="F249" s="84"/>
      <c r="G249" s="84"/>
      <c r="H249" s="84"/>
      <c r="I249" s="84"/>
      <c r="J249" s="84"/>
      <c r="K249" s="84"/>
      <c r="L249" s="84"/>
      <c r="M249" s="84"/>
      <c r="N249" s="85"/>
      <c r="O249" s="86"/>
      <c r="P249" s="75"/>
      <c r="Q249" s="75"/>
    </row>
    <row r="250" spans="1:17" ht="12" customHeight="1">
      <c r="A250" s="16"/>
      <c r="B250" s="16"/>
      <c r="C250" s="16"/>
      <c r="D250" s="16"/>
      <c r="E250" s="16"/>
      <c r="F250" s="16"/>
      <c r="G250" s="16"/>
      <c r="H250" s="16"/>
      <c r="I250" s="16"/>
      <c r="J250" s="16"/>
      <c r="K250" s="16"/>
      <c r="L250" s="16"/>
      <c r="M250" s="16"/>
      <c r="N250" s="16"/>
      <c r="O250" s="16"/>
      <c r="P250" s="16"/>
      <c r="Q250" s="16"/>
    </row>
    <row r="251" spans="1:17" ht="12" customHeight="1">
      <c r="A251" s="16"/>
      <c r="B251" s="16"/>
      <c r="C251" s="16"/>
      <c r="D251" s="16"/>
      <c r="E251" s="16"/>
      <c r="F251" s="16"/>
      <c r="G251" s="16"/>
      <c r="H251" s="16"/>
      <c r="I251" s="16"/>
      <c r="J251" s="16"/>
      <c r="K251" s="16"/>
      <c r="L251" s="16"/>
      <c r="M251" s="16"/>
      <c r="N251" s="16"/>
      <c r="O251" s="16"/>
      <c r="P251" s="16"/>
      <c r="Q251" s="16"/>
    </row>
    <row r="252" spans="1:17" ht="12" customHeight="1">
      <c r="A252" s="491" t="s">
        <v>32</v>
      </c>
      <c r="B252" s="491"/>
      <c r="C252" s="491"/>
      <c r="D252" s="491"/>
      <c r="E252" s="491"/>
      <c r="F252" s="491"/>
      <c r="G252" s="491"/>
      <c r="H252" s="491"/>
      <c r="I252" s="491"/>
      <c r="J252" s="491"/>
      <c r="K252" s="491"/>
      <c r="L252" s="491"/>
      <c r="M252" s="491"/>
      <c r="N252" s="491"/>
      <c r="O252" s="491"/>
      <c r="P252" s="491"/>
      <c r="Q252" s="491"/>
    </row>
    <row r="253" spans="1:17" ht="12" customHeight="1">
      <c r="A253" s="106"/>
      <c r="B253" s="104"/>
      <c r="C253" s="104"/>
      <c r="D253" s="104"/>
      <c r="E253" s="104"/>
      <c r="F253" s="104"/>
      <c r="G253" s="104"/>
      <c r="H253" s="104"/>
      <c r="I253" s="104"/>
      <c r="J253" s="104"/>
      <c r="K253" s="104"/>
      <c r="L253" s="104"/>
      <c r="M253" s="104"/>
      <c r="N253" s="104"/>
      <c r="O253" s="104"/>
      <c r="P253" s="104"/>
      <c r="Q253" s="16"/>
    </row>
    <row r="254" spans="1:17" ht="12" customHeight="1">
      <c r="A254" s="107"/>
      <c r="B254" s="32"/>
      <c r="C254" s="32"/>
      <c r="D254" s="32"/>
      <c r="E254" s="32"/>
      <c r="F254" s="32"/>
      <c r="G254" s="32"/>
      <c r="H254" s="32"/>
      <c r="I254" s="32"/>
      <c r="J254" s="32"/>
      <c r="K254" s="32"/>
      <c r="L254" s="32"/>
      <c r="M254" s="32"/>
      <c r="N254" s="32"/>
      <c r="O254" s="107"/>
      <c r="P254" s="107"/>
      <c r="Q254" s="28"/>
    </row>
    <row r="255" spans="1:17" ht="12" customHeight="1">
      <c r="A255" s="92" t="s">
        <v>24</v>
      </c>
      <c r="B255" s="32"/>
      <c r="C255" s="32"/>
      <c r="D255" s="32"/>
      <c r="E255" s="32"/>
      <c r="F255" s="32"/>
      <c r="G255" s="32"/>
      <c r="H255" s="32"/>
      <c r="I255" s="32"/>
      <c r="J255" s="32"/>
      <c r="K255" s="32"/>
      <c r="L255" s="32"/>
      <c r="M255" s="32"/>
      <c r="N255" s="32"/>
      <c r="O255" s="91"/>
      <c r="P255" s="91"/>
      <c r="Q255" s="28"/>
    </row>
    <row r="256" spans="1:17" ht="12" customHeight="1">
      <c r="A256" s="94">
        <v>2005</v>
      </c>
      <c r="B256" s="32">
        <v>74.8</v>
      </c>
      <c r="C256" s="32">
        <v>67.8</v>
      </c>
      <c r="D256" s="32">
        <v>78</v>
      </c>
      <c r="E256" s="32">
        <v>57.2</v>
      </c>
      <c r="F256" s="32">
        <v>59.5</v>
      </c>
      <c r="G256" s="32">
        <v>62.1</v>
      </c>
      <c r="H256" s="32">
        <v>57</v>
      </c>
      <c r="I256" s="32">
        <v>53.5</v>
      </c>
      <c r="J256" s="32">
        <v>72.4</v>
      </c>
      <c r="K256" s="32">
        <v>64.6</v>
      </c>
      <c r="L256" s="32">
        <v>73.3</v>
      </c>
      <c r="M256" s="32">
        <v>57.4</v>
      </c>
      <c r="N256" s="32">
        <f>(B256+C256+D256+E256+F256+G256+H256+I256+J256+K256+L256+M256)/12</f>
        <v>64.8</v>
      </c>
      <c r="O256" s="93" t="s">
        <v>64</v>
      </c>
      <c r="P256" s="93" t="s">
        <v>64</v>
      </c>
      <c r="Q256" s="91" t="s">
        <v>63</v>
      </c>
    </row>
    <row r="257" spans="1:17" ht="12" customHeight="1">
      <c r="A257" s="94">
        <v>2006</v>
      </c>
      <c r="B257" s="32">
        <v>94.8</v>
      </c>
      <c r="C257" s="32">
        <v>67.9</v>
      </c>
      <c r="D257" s="32">
        <v>88.2</v>
      </c>
      <c r="E257" s="32">
        <v>58.4</v>
      </c>
      <c r="F257" s="32">
        <v>68.8</v>
      </c>
      <c r="G257" s="32">
        <v>69.5</v>
      </c>
      <c r="H257" s="32">
        <v>66</v>
      </c>
      <c r="I257" s="32">
        <v>70.4</v>
      </c>
      <c r="J257" s="32">
        <v>65</v>
      </c>
      <c r="K257" s="32">
        <v>77.4</v>
      </c>
      <c r="L257" s="32">
        <v>86.9</v>
      </c>
      <c r="M257" s="32">
        <v>68.3</v>
      </c>
      <c r="N257" s="32">
        <f>(B257+C257+D257+E257+F257+G257+H257+I257+J257+K257+L257+M257)/12</f>
        <v>73.46666666666665</v>
      </c>
      <c r="O257" s="93">
        <f>100*(I257-H257)/H257</f>
        <v>6.666666666666675</v>
      </c>
      <c r="P257" s="93">
        <f>100*(I257-I256)/I256</f>
        <v>31.58878504672898</v>
      </c>
      <c r="Q257" s="91">
        <f>(((B257+C257+D257+E257+F257+G257+H257+I257)/8)-((B256+C256+D256+E256+F256+G256+H256+I256)/8))/((B256+C256+D256+E256+F256+G256+H256+I256)/8)*100</f>
        <v>14.532261227691674</v>
      </c>
    </row>
    <row r="258" spans="1:17" ht="12" customHeight="1">
      <c r="A258" s="94">
        <v>2007</v>
      </c>
      <c r="B258" s="32">
        <v>87.1</v>
      </c>
      <c r="C258" s="32">
        <v>76.8</v>
      </c>
      <c r="D258" s="32">
        <v>86.9</v>
      </c>
      <c r="E258" s="32">
        <v>63.5</v>
      </c>
      <c r="F258" s="32">
        <v>69.7</v>
      </c>
      <c r="G258" s="32">
        <v>66.8</v>
      </c>
      <c r="H258" s="32">
        <v>75.8</v>
      </c>
      <c r="I258" s="32">
        <v>77.9</v>
      </c>
      <c r="J258" s="32" t="s">
        <v>115</v>
      </c>
      <c r="K258" s="32" t="s">
        <v>115</v>
      </c>
      <c r="L258" s="32" t="s">
        <v>115</v>
      </c>
      <c r="M258" s="32" t="s">
        <v>115</v>
      </c>
      <c r="N258" s="32">
        <f>(B258+C258+D258+E258+F258+G258+H258+I258)/8</f>
        <v>75.56249999999999</v>
      </c>
      <c r="O258" s="93">
        <f>100*(I258-H258)/H258</f>
        <v>2.770448548812676</v>
      </c>
      <c r="P258" s="93">
        <f>100*(I258-I257)/I257</f>
        <v>10.65340909090909</v>
      </c>
      <c r="Q258" s="91">
        <f>(((B258+C258+D258+E258+F258+G258+H258+I258)/8)-((B257+C257+D257+E257+F257+G257+H257+I257)/8))/((B257+C257+D257+E257+F257+G257+H257+I257)/8)*100</f>
        <v>3.5102739726027408</v>
      </c>
    </row>
    <row r="259" spans="1:17" ht="12" customHeight="1">
      <c r="A259" s="95"/>
      <c r="B259" s="32"/>
      <c r="C259" s="32"/>
      <c r="D259" s="32"/>
      <c r="E259" s="32"/>
      <c r="F259" s="32"/>
      <c r="G259" s="32"/>
      <c r="H259" s="32"/>
      <c r="I259" s="32"/>
      <c r="J259" s="32"/>
      <c r="K259" s="32"/>
      <c r="L259" s="32"/>
      <c r="M259" s="32"/>
      <c r="N259" s="32"/>
      <c r="O259" s="93"/>
      <c r="P259" s="93"/>
      <c r="Q259" s="28"/>
    </row>
    <row r="260" spans="1:17" ht="12" customHeight="1">
      <c r="A260" s="97" t="s">
        <v>25</v>
      </c>
      <c r="B260" s="32"/>
      <c r="C260" s="32"/>
      <c r="D260" s="32"/>
      <c r="E260" s="32"/>
      <c r="F260" s="32"/>
      <c r="G260" s="32"/>
      <c r="H260" s="32"/>
      <c r="I260" s="32"/>
      <c r="J260" s="32"/>
      <c r="K260" s="32"/>
      <c r="L260" s="32"/>
      <c r="M260" s="32"/>
      <c r="N260" s="32"/>
      <c r="O260" s="93"/>
      <c r="P260" s="93"/>
      <c r="Q260" s="28"/>
    </row>
    <row r="261" spans="1:17" ht="12" customHeight="1">
      <c r="A261" s="94">
        <v>2005</v>
      </c>
      <c r="B261" s="32">
        <v>73.48301221412088</v>
      </c>
      <c r="C261" s="32">
        <v>63.4</v>
      </c>
      <c r="D261" s="32">
        <v>66</v>
      </c>
      <c r="E261" s="32">
        <v>56.2</v>
      </c>
      <c r="F261" s="32">
        <v>57</v>
      </c>
      <c r="G261" s="32">
        <v>61.9</v>
      </c>
      <c r="H261" s="32">
        <v>54.1</v>
      </c>
      <c r="I261" s="32">
        <v>50.3</v>
      </c>
      <c r="J261" s="32">
        <v>70.4</v>
      </c>
      <c r="K261" s="32">
        <v>54.3</v>
      </c>
      <c r="L261" s="32">
        <v>69.3</v>
      </c>
      <c r="M261" s="32">
        <v>54.9</v>
      </c>
      <c r="N261" s="32">
        <f>(B261+C261+D261+E261+F261+G261+H261+I261+J261+K261+L261+M261)/12</f>
        <v>60.940251017843394</v>
      </c>
      <c r="O261" s="93" t="s">
        <v>64</v>
      </c>
      <c r="P261" s="93" t="s">
        <v>64</v>
      </c>
      <c r="Q261" s="91" t="s">
        <v>63</v>
      </c>
    </row>
    <row r="262" spans="1:17" ht="12" customHeight="1">
      <c r="A262" s="94">
        <v>2006</v>
      </c>
      <c r="B262" s="32">
        <v>78.7</v>
      </c>
      <c r="C262" s="32">
        <v>65.3</v>
      </c>
      <c r="D262" s="32">
        <v>84.7</v>
      </c>
      <c r="E262" s="32">
        <v>58.9</v>
      </c>
      <c r="F262" s="32">
        <v>62.5</v>
      </c>
      <c r="G262" s="32">
        <v>66.2</v>
      </c>
      <c r="H262" s="32">
        <v>60.1</v>
      </c>
      <c r="I262" s="32">
        <v>60.3</v>
      </c>
      <c r="J262" s="32">
        <v>67</v>
      </c>
      <c r="K262" s="32">
        <v>73</v>
      </c>
      <c r="L262" s="32">
        <v>83.9</v>
      </c>
      <c r="M262" s="32">
        <v>66.8</v>
      </c>
      <c r="N262" s="32">
        <f>(B262+C262+D262+E262+F262+G262+H262+I262+J262+K262+L262+M262)/12</f>
        <v>68.94999999999999</v>
      </c>
      <c r="O262" s="93">
        <f>100*(I262-H262)/H262</f>
        <v>0.33277870216305444</v>
      </c>
      <c r="P262" s="93">
        <f>100*(I262-I261)/I261</f>
        <v>19.880715705765407</v>
      </c>
      <c r="Q262" s="91">
        <f>(((B262+C262+D262+E262+F262+G262+H262+I262)/8)-((B261+C261+D261+E261+F261+G261+H261+I261)/8))/((B261+C261+D261+E261+F261+G261+H261+I261)/8)*100</f>
        <v>11.26013694731206</v>
      </c>
    </row>
    <row r="263" spans="1:17" ht="12" customHeight="1">
      <c r="A263" s="94">
        <v>2007</v>
      </c>
      <c r="B263" s="32">
        <v>79.9</v>
      </c>
      <c r="C263" s="32">
        <v>73.9</v>
      </c>
      <c r="D263" s="32">
        <v>80.7</v>
      </c>
      <c r="E263" s="32">
        <v>60.8</v>
      </c>
      <c r="F263" s="32">
        <v>64.3</v>
      </c>
      <c r="G263" s="32">
        <v>64.1</v>
      </c>
      <c r="H263" s="32">
        <v>69.2</v>
      </c>
      <c r="I263" s="32">
        <v>57.1</v>
      </c>
      <c r="J263" s="32" t="s">
        <v>115</v>
      </c>
      <c r="K263" s="32" t="s">
        <v>115</v>
      </c>
      <c r="L263" s="32" t="s">
        <v>115</v>
      </c>
      <c r="M263" s="32" t="s">
        <v>115</v>
      </c>
      <c r="N263" s="32">
        <f>(B263+C263+D263+E263+F263+G263+H263+I263)/8</f>
        <v>68.75</v>
      </c>
      <c r="O263" s="93">
        <f>100*(I263-H263)/H263</f>
        <v>-17.48554913294798</v>
      </c>
      <c r="P263" s="93">
        <f>100*(I263-I262)/I262</f>
        <v>-5.306799336650076</v>
      </c>
      <c r="Q263" s="91">
        <f>(((B263+C263+D263+E263+F263+G263+H263+I263)/8)-((B262+C262+D262+E262+F262+G262+H262+I262)/8))/((B262+C262+D262+E262+F262+G262+H262+I262)/8)*100</f>
        <v>2.4781069498789026</v>
      </c>
    </row>
    <row r="264" spans="1:17" ht="12" customHeight="1">
      <c r="A264" s="95"/>
      <c r="B264" s="32"/>
      <c r="C264" s="32"/>
      <c r="D264" s="32"/>
      <c r="E264" s="32"/>
      <c r="F264" s="32"/>
      <c r="G264" s="32"/>
      <c r="H264" s="32"/>
      <c r="I264" s="32"/>
      <c r="J264" s="32"/>
      <c r="K264" s="32"/>
      <c r="L264" s="32"/>
      <c r="M264" s="32"/>
      <c r="N264" s="32"/>
      <c r="O264" s="93"/>
      <c r="P264" s="93"/>
      <c r="Q264" s="28"/>
    </row>
    <row r="265" spans="1:17" ht="12" customHeight="1">
      <c r="A265" s="97" t="s">
        <v>26</v>
      </c>
      <c r="B265" s="32"/>
      <c r="C265" s="32"/>
      <c r="D265" s="32"/>
      <c r="E265" s="32"/>
      <c r="F265" s="32"/>
      <c r="G265" s="32"/>
      <c r="H265" s="32"/>
      <c r="I265" s="32"/>
      <c r="J265" s="32"/>
      <c r="K265" s="32"/>
      <c r="L265" s="32"/>
      <c r="M265" s="32"/>
      <c r="N265" s="32"/>
      <c r="O265" s="93"/>
      <c r="P265" s="93"/>
      <c r="Q265" s="28"/>
    </row>
    <row r="266" spans="1:17" ht="12" customHeight="1">
      <c r="A266" s="94">
        <v>2005</v>
      </c>
      <c r="B266" s="32">
        <v>78.41116262217395</v>
      </c>
      <c r="C266" s="32">
        <v>80</v>
      </c>
      <c r="D266" s="32">
        <v>111.4</v>
      </c>
      <c r="E266" s="32">
        <v>59.7</v>
      </c>
      <c r="F266" s="32">
        <v>66.2</v>
      </c>
      <c r="G266" s="32">
        <v>62.6</v>
      </c>
      <c r="H266" s="32">
        <v>65.2</v>
      </c>
      <c r="I266" s="32">
        <v>62.3</v>
      </c>
      <c r="J266" s="32">
        <v>77.8</v>
      </c>
      <c r="K266" s="32">
        <v>93.6</v>
      </c>
      <c r="L266" s="32">
        <v>84.6</v>
      </c>
      <c r="M266" s="32">
        <v>64.4</v>
      </c>
      <c r="N266" s="32">
        <f>(B266+C266+D266+E266+F266+G266+H266+I266+J266+K266+L266+M266)/12</f>
        <v>75.51759688518116</v>
      </c>
      <c r="O266" s="93" t="s">
        <v>64</v>
      </c>
      <c r="P266" s="93" t="s">
        <v>64</v>
      </c>
      <c r="Q266" s="91" t="s">
        <v>63</v>
      </c>
    </row>
    <row r="267" spans="1:17" ht="12" customHeight="1">
      <c r="A267" s="94">
        <v>2006</v>
      </c>
      <c r="B267" s="32">
        <v>139.6</v>
      </c>
      <c r="C267" s="32">
        <v>75.1</v>
      </c>
      <c r="D267" s="32">
        <v>97.9</v>
      </c>
      <c r="E267" s="32">
        <v>57.2</v>
      </c>
      <c r="F267" s="32">
        <v>86.5</v>
      </c>
      <c r="G267" s="32">
        <v>78.6</v>
      </c>
      <c r="H267" s="32">
        <v>82.7</v>
      </c>
      <c r="I267" s="32">
        <v>98.5</v>
      </c>
      <c r="J267" s="32">
        <v>59.6</v>
      </c>
      <c r="K267" s="32">
        <v>89.7</v>
      </c>
      <c r="L267" s="32">
        <v>95.1</v>
      </c>
      <c r="M267" s="32">
        <v>72.4</v>
      </c>
      <c r="N267" s="32">
        <f>(B267+C267+D267+E267+F267+G267+H267+I267+J267+K267+L267+M267)/12</f>
        <v>86.075</v>
      </c>
      <c r="O267" s="93">
        <f>100*(I267-H267)/H267</f>
        <v>19.10519951632406</v>
      </c>
      <c r="P267" s="93">
        <f>100*(I267-I266)/I266</f>
        <v>58.10593900481542</v>
      </c>
      <c r="Q267" s="91">
        <f>(((B267+C267+D267+E267+F267+G267+H267+I267)/8)-((B266+C266+D266+E266+F266+G266+H266+I266)/8))/((B266+C266+D266+E266+F266+G266+H266+I266)/8)*100</f>
        <v>22.24075703758098</v>
      </c>
    </row>
    <row r="268" spans="1:17" ht="12" customHeight="1">
      <c r="A268" s="94">
        <v>2007</v>
      </c>
      <c r="B268" s="32">
        <v>107</v>
      </c>
      <c r="C268" s="32">
        <v>85.1</v>
      </c>
      <c r="D268" s="32">
        <v>104</v>
      </c>
      <c r="E268" s="32">
        <v>71.1</v>
      </c>
      <c r="F268" s="32">
        <v>85</v>
      </c>
      <c r="G268" s="32">
        <v>74.1</v>
      </c>
      <c r="H268" s="32">
        <v>94.4</v>
      </c>
      <c r="I268" s="32">
        <v>135.9</v>
      </c>
      <c r="J268" s="32" t="s">
        <v>115</v>
      </c>
      <c r="K268" s="32" t="s">
        <v>115</v>
      </c>
      <c r="L268" s="32" t="s">
        <v>115</v>
      </c>
      <c r="M268" s="32" t="s">
        <v>115</v>
      </c>
      <c r="N268" s="32">
        <f>(B268+C268+D268+E268+F268+G268+H268+I268)/8</f>
        <v>94.575</v>
      </c>
      <c r="O268" s="93">
        <f>100*(I268-H268)/H268</f>
        <v>43.96186440677966</v>
      </c>
      <c r="P268" s="93">
        <f>100*(I268-I267)/I267</f>
        <v>37.96954314720813</v>
      </c>
      <c r="Q268" s="91">
        <f>(((B268+C268+D268+E268+F268+G268+H268+I268)/8)-((B267+C267+D267+E267+F267+G267+H267+I267)/8))/((B267+C267+D267+E267+F267+G267+H267+I267)/8)*100</f>
        <v>5.655634687892752</v>
      </c>
    </row>
    <row r="269" spans="1:17" ht="12" customHeight="1">
      <c r="A269" s="89"/>
      <c r="B269" s="89"/>
      <c r="C269" s="89"/>
      <c r="D269" s="89"/>
      <c r="E269" s="89"/>
      <c r="F269" s="89"/>
      <c r="G269" s="89"/>
      <c r="H269" s="89"/>
      <c r="I269" s="89"/>
      <c r="J269" s="89"/>
      <c r="K269" s="89"/>
      <c r="L269" s="89"/>
      <c r="M269" s="89"/>
      <c r="N269" s="107"/>
      <c r="O269" s="109"/>
      <c r="P269" s="109"/>
      <c r="Q269" s="28"/>
    </row>
    <row r="270" spans="1:17" ht="12" customHeight="1">
      <c r="A270" s="23"/>
      <c r="B270" s="23"/>
      <c r="C270" s="23"/>
      <c r="D270" s="23"/>
      <c r="E270" s="23"/>
      <c r="F270" s="23"/>
      <c r="G270" s="23"/>
      <c r="H270" s="23"/>
      <c r="I270" s="23"/>
      <c r="J270" s="23"/>
      <c r="K270" s="23"/>
      <c r="L270" s="23"/>
      <c r="M270" s="23"/>
      <c r="N270" s="85"/>
      <c r="O270" s="86"/>
      <c r="P270" s="75"/>
      <c r="Q270" s="28"/>
    </row>
    <row r="271" spans="1:17" ht="12" customHeight="1">
      <c r="A271" s="491" t="s">
        <v>33</v>
      </c>
      <c r="B271" s="491"/>
      <c r="C271" s="491"/>
      <c r="D271" s="491"/>
      <c r="E271" s="491"/>
      <c r="F271" s="491"/>
      <c r="G271" s="491"/>
      <c r="H271" s="491"/>
      <c r="I271" s="491"/>
      <c r="J271" s="491"/>
      <c r="K271" s="491"/>
      <c r="L271" s="491"/>
      <c r="M271" s="491"/>
      <c r="N271" s="491"/>
      <c r="O271" s="491"/>
      <c r="P271" s="491"/>
      <c r="Q271" s="491"/>
    </row>
    <row r="272" spans="1:17" ht="12" customHeight="1">
      <c r="A272" s="90"/>
      <c r="B272" s="90"/>
      <c r="C272" s="90"/>
      <c r="D272" s="90"/>
      <c r="E272" s="90"/>
      <c r="F272" s="90"/>
      <c r="G272" s="90"/>
      <c r="H272" s="90"/>
      <c r="I272" s="90"/>
      <c r="J272" s="90"/>
      <c r="K272" s="90"/>
      <c r="L272" s="90"/>
      <c r="M272" s="90"/>
      <c r="N272" s="85"/>
      <c r="O272" s="86"/>
      <c r="P272" s="86"/>
      <c r="Q272" s="28"/>
    </row>
    <row r="273" spans="1:17" ht="12" customHeight="1">
      <c r="A273" s="90"/>
      <c r="B273" s="32"/>
      <c r="C273" s="32"/>
      <c r="D273" s="32"/>
      <c r="E273" s="32"/>
      <c r="F273" s="32"/>
      <c r="G273" s="32"/>
      <c r="H273" s="32"/>
      <c r="I273" s="32"/>
      <c r="J273" s="32"/>
      <c r="K273" s="32"/>
      <c r="L273" s="32"/>
      <c r="M273" s="32"/>
      <c r="N273" s="32"/>
      <c r="O273" s="101"/>
      <c r="P273" s="101"/>
      <c r="Q273" s="28"/>
    </row>
    <row r="274" spans="1:17" ht="12" customHeight="1">
      <c r="A274" s="92" t="s">
        <v>24</v>
      </c>
      <c r="B274" s="32"/>
      <c r="C274" s="32"/>
      <c r="D274" s="32"/>
      <c r="E274" s="32"/>
      <c r="F274" s="32"/>
      <c r="G274" s="32"/>
      <c r="H274" s="32"/>
      <c r="I274" s="32"/>
      <c r="J274" s="32"/>
      <c r="K274" s="32"/>
      <c r="L274" s="32"/>
      <c r="M274" s="32"/>
      <c r="N274" s="32"/>
      <c r="O274" s="91"/>
      <c r="P274" s="91"/>
      <c r="Q274" s="28"/>
    </row>
    <row r="275" spans="1:17" ht="12" customHeight="1">
      <c r="A275" s="94">
        <v>2005</v>
      </c>
      <c r="B275" s="32">
        <v>161</v>
      </c>
      <c r="C275" s="32">
        <v>162.8</v>
      </c>
      <c r="D275" s="32">
        <v>189</v>
      </c>
      <c r="E275" s="32">
        <v>187.5</v>
      </c>
      <c r="F275" s="32">
        <v>167.8</v>
      </c>
      <c r="G275" s="32">
        <v>180.5</v>
      </c>
      <c r="H275" s="32">
        <v>177</v>
      </c>
      <c r="I275" s="32">
        <v>182.1</v>
      </c>
      <c r="J275" s="32">
        <v>185</v>
      </c>
      <c r="K275" s="32">
        <v>188.3</v>
      </c>
      <c r="L275" s="32">
        <v>200.6</v>
      </c>
      <c r="M275" s="32">
        <v>168.2</v>
      </c>
      <c r="N275" s="32">
        <f>(B275+C275+D275+E275+F275+G275+H275+I275+J275+K275+L275+M275)/12</f>
        <v>179.14999999999998</v>
      </c>
      <c r="O275" s="93" t="s">
        <v>64</v>
      </c>
      <c r="P275" s="93" t="s">
        <v>64</v>
      </c>
      <c r="Q275" s="91" t="s">
        <v>63</v>
      </c>
    </row>
    <row r="276" spans="1:17" ht="12" customHeight="1">
      <c r="A276" s="94">
        <v>2006</v>
      </c>
      <c r="B276" s="32">
        <v>166.7</v>
      </c>
      <c r="C276" s="32">
        <v>169.7</v>
      </c>
      <c r="D276" s="32">
        <v>185.7</v>
      </c>
      <c r="E276" s="32">
        <v>163.1</v>
      </c>
      <c r="F276" s="32">
        <v>177.5</v>
      </c>
      <c r="G276" s="32">
        <v>165.8</v>
      </c>
      <c r="H276" s="32">
        <v>183.5</v>
      </c>
      <c r="I276" s="32">
        <v>162.4</v>
      </c>
      <c r="J276" s="32">
        <v>187.6</v>
      </c>
      <c r="K276" s="32">
        <v>192.8</v>
      </c>
      <c r="L276" s="32">
        <v>204.9</v>
      </c>
      <c r="M276" s="32">
        <v>168</v>
      </c>
      <c r="N276" s="32">
        <f>(B276+C276+D276+E276+F276+G276+H276+I276+J276+K276+L276+M276)/12</f>
        <v>177.3083333333333</v>
      </c>
      <c r="O276" s="93">
        <f>100*(I276-H276)/H276</f>
        <v>-11.498637602179834</v>
      </c>
      <c r="P276" s="93">
        <f>100*(I276-I275)/I275</f>
        <v>-10.818231740801751</v>
      </c>
      <c r="Q276" s="91">
        <f>(((B276+C276+D276+E276+F276+G276+H276+I276)/8)-((B275+C275+D275+E275+F275+G275+H275+I275)/8))/((B275+C275+D275+E275+F275+G275+H275+I275)/8)*100</f>
        <v>-2.3655608439297953</v>
      </c>
    </row>
    <row r="277" spans="1:17" ht="12" customHeight="1">
      <c r="A277" s="94">
        <v>2007</v>
      </c>
      <c r="B277" s="32">
        <v>183.4</v>
      </c>
      <c r="C277" s="32">
        <v>183</v>
      </c>
      <c r="D277" s="32">
        <v>205.7</v>
      </c>
      <c r="E277" s="32">
        <v>180.1</v>
      </c>
      <c r="F277" s="32">
        <v>187.8</v>
      </c>
      <c r="G277" s="32">
        <v>196.7</v>
      </c>
      <c r="H277" s="32">
        <v>201.9</v>
      </c>
      <c r="I277" s="32">
        <v>186.7</v>
      </c>
      <c r="J277" s="32" t="s">
        <v>115</v>
      </c>
      <c r="K277" s="32" t="s">
        <v>115</v>
      </c>
      <c r="L277" s="32" t="s">
        <v>115</v>
      </c>
      <c r="M277" s="32" t="s">
        <v>115</v>
      </c>
      <c r="N277" s="32">
        <f>(B277+C277+D277+E277+F277+G277+H277+I277)/8</f>
        <v>190.66250000000002</v>
      </c>
      <c r="O277" s="93">
        <f>100*(I277-H277)/H277</f>
        <v>-7.528479445269944</v>
      </c>
      <c r="P277" s="93">
        <f>100*(I277-I276)/I276</f>
        <v>14.963054187192107</v>
      </c>
      <c r="Q277" s="91">
        <f>(((B277+C277+D277+E277+F277+G277+H277+I277)/8)-((B276+C276+D276+E276+F276+G276+H276+I276)/8))/((B276+C276+D276+E276+F276+G276+H276+I276)/8)*100</f>
        <v>10.979336437718283</v>
      </c>
    </row>
    <row r="278" spans="1:17" ht="12" customHeight="1">
      <c r="A278" s="95"/>
      <c r="B278" s="32"/>
      <c r="C278" s="32"/>
      <c r="D278" s="32"/>
      <c r="E278" s="32"/>
      <c r="F278" s="32"/>
      <c r="G278" s="32"/>
      <c r="H278" s="32"/>
      <c r="I278" s="32"/>
      <c r="J278" s="32"/>
      <c r="K278" s="32"/>
      <c r="L278" s="32"/>
      <c r="M278" s="32"/>
      <c r="N278" s="32"/>
      <c r="O278" s="93"/>
      <c r="P278" s="93"/>
      <c r="Q278" s="28"/>
    </row>
    <row r="279" spans="1:17" ht="12" customHeight="1">
      <c r="A279" s="97" t="s">
        <v>25</v>
      </c>
      <c r="B279" s="32"/>
      <c r="C279" s="32"/>
      <c r="D279" s="32"/>
      <c r="E279" s="32"/>
      <c r="F279" s="32"/>
      <c r="G279" s="32"/>
      <c r="H279" s="32"/>
      <c r="I279" s="32"/>
      <c r="J279" s="32"/>
      <c r="K279" s="32"/>
      <c r="L279" s="32"/>
      <c r="M279" s="32"/>
      <c r="N279" s="32"/>
      <c r="O279" s="93"/>
      <c r="P279" s="93"/>
      <c r="Q279" s="28"/>
    </row>
    <row r="280" spans="1:17" ht="12" customHeight="1">
      <c r="A280" s="94">
        <v>2005</v>
      </c>
      <c r="B280" s="32">
        <v>153.27518732686173</v>
      </c>
      <c r="C280" s="32">
        <v>158.5</v>
      </c>
      <c r="D280" s="32">
        <v>183.5</v>
      </c>
      <c r="E280" s="32">
        <v>188.5</v>
      </c>
      <c r="F280" s="32">
        <v>159.7</v>
      </c>
      <c r="G280" s="32">
        <v>177.9</v>
      </c>
      <c r="H280" s="32">
        <v>175.8</v>
      </c>
      <c r="I280" s="32">
        <v>177.8</v>
      </c>
      <c r="J280" s="32">
        <v>177.6</v>
      </c>
      <c r="K280" s="32">
        <v>181.9</v>
      </c>
      <c r="L280" s="32">
        <v>188.6</v>
      </c>
      <c r="M280" s="32">
        <v>165.7</v>
      </c>
      <c r="N280" s="32">
        <f>(B280+C280+D280+E280+F280+G280+H280+I280+J280+K280+L280+M280)/12</f>
        <v>174.06459894390514</v>
      </c>
      <c r="O280" s="93" t="s">
        <v>64</v>
      </c>
      <c r="P280" s="93" t="s">
        <v>64</v>
      </c>
      <c r="Q280" s="91" t="s">
        <v>63</v>
      </c>
    </row>
    <row r="281" spans="1:17" ht="12" customHeight="1">
      <c r="A281" s="94">
        <v>2006</v>
      </c>
      <c r="B281" s="32">
        <v>159.2</v>
      </c>
      <c r="C281" s="32">
        <v>163</v>
      </c>
      <c r="D281" s="32">
        <v>172.9</v>
      </c>
      <c r="E281" s="32">
        <v>154.6</v>
      </c>
      <c r="F281" s="32">
        <v>174.7</v>
      </c>
      <c r="G281" s="32">
        <v>156.2</v>
      </c>
      <c r="H281" s="32">
        <v>180.5</v>
      </c>
      <c r="I281" s="32">
        <v>152.5</v>
      </c>
      <c r="J281" s="32">
        <v>175.8</v>
      </c>
      <c r="K281" s="32">
        <v>179.5</v>
      </c>
      <c r="L281" s="32">
        <v>192</v>
      </c>
      <c r="M281" s="32">
        <v>157.6</v>
      </c>
      <c r="N281" s="32">
        <f>(B281+C281+D281+E281+F281+G281+H281+I281+J281+K281+L281+M281)/12</f>
        <v>168.20833333333334</v>
      </c>
      <c r="O281" s="93">
        <f>100*(I281-H281)/H281</f>
        <v>-15.512465373961218</v>
      </c>
      <c r="P281" s="93">
        <f>100*(I281-I280)/I280</f>
        <v>-14.229471316085494</v>
      </c>
      <c r="Q281" s="91">
        <f>(((B281+C281+D281+E281+F281+G281+H281+I281)/8)-((B280+C280+D280+E280+F280+G280+H280+I280)/8))/((B280+C280+D280+E280+F280+G280+H280+I280)/8)*100</f>
        <v>-4.463730538016709</v>
      </c>
    </row>
    <row r="282" spans="1:17" ht="12" customHeight="1">
      <c r="A282" s="94">
        <v>2007</v>
      </c>
      <c r="B282" s="32">
        <v>174.1</v>
      </c>
      <c r="C282" s="32">
        <v>169.9</v>
      </c>
      <c r="D282" s="32">
        <v>189.3</v>
      </c>
      <c r="E282" s="32">
        <v>169.3</v>
      </c>
      <c r="F282" s="32">
        <v>179.5</v>
      </c>
      <c r="G282" s="32">
        <v>184.7</v>
      </c>
      <c r="H282" s="32">
        <v>191.5</v>
      </c>
      <c r="I282" s="32">
        <v>174.7</v>
      </c>
      <c r="J282" s="32" t="s">
        <v>115</v>
      </c>
      <c r="K282" s="32" t="s">
        <v>115</v>
      </c>
      <c r="L282" s="32" t="s">
        <v>115</v>
      </c>
      <c r="M282" s="32" t="s">
        <v>115</v>
      </c>
      <c r="N282" s="32">
        <f>(B282+C282+D282+E282+F282+G282+H282+I282)/8</f>
        <v>179.125</v>
      </c>
      <c r="O282" s="93">
        <f>100*(I282-H282)/H282</f>
        <v>-8.772845953002617</v>
      </c>
      <c r="P282" s="93">
        <f>100*(I282-I281)/I281</f>
        <v>14.557377049180323</v>
      </c>
      <c r="Q282" s="91">
        <f>(((B282+C282+D282+E282+F282+G282+H282+I282)/8)-((B281+C281+D281+E281+F281+G281+H281+I281)/8))/((B281+C281+D281+E281+F281+G281+H281+I281)/8)*100</f>
        <v>9.089524969549318</v>
      </c>
    </row>
    <row r="283" spans="1:17" ht="12" customHeight="1">
      <c r="A283" s="95"/>
      <c r="B283" s="32"/>
      <c r="C283" s="32"/>
      <c r="D283" s="32"/>
      <c r="E283" s="32"/>
      <c r="F283" s="32"/>
      <c r="G283" s="32"/>
      <c r="H283" s="32"/>
      <c r="I283" s="32"/>
      <c r="J283" s="32"/>
      <c r="K283" s="32"/>
      <c r="L283" s="32"/>
      <c r="M283" s="32"/>
      <c r="N283" s="32"/>
      <c r="O283" s="93"/>
      <c r="P283" s="96"/>
      <c r="Q283" s="28"/>
    </row>
    <row r="284" spans="1:17" ht="12" customHeight="1">
      <c r="A284" s="97" t="s">
        <v>26</v>
      </c>
      <c r="B284" s="32"/>
      <c r="C284" s="32"/>
      <c r="D284" s="32"/>
      <c r="E284" s="32"/>
      <c r="F284" s="32"/>
      <c r="G284" s="32"/>
      <c r="H284" s="32"/>
      <c r="I284" s="32"/>
      <c r="J284" s="32"/>
      <c r="K284" s="32"/>
      <c r="L284" s="32"/>
      <c r="M284" s="32"/>
      <c r="N284" s="32"/>
      <c r="O284" s="93"/>
      <c r="P284" s="91"/>
      <c r="Q284" s="28"/>
    </row>
    <row r="285" spans="1:17" ht="12" customHeight="1">
      <c r="A285" s="94">
        <v>2005</v>
      </c>
      <c r="B285" s="32">
        <v>215.8310832023607</v>
      </c>
      <c r="C285" s="32">
        <v>193.3</v>
      </c>
      <c r="D285" s="32">
        <v>227.7</v>
      </c>
      <c r="E285" s="32">
        <v>180.4</v>
      </c>
      <c r="F285" s="32">
        <v>224.9</v>
      </c>
      <c r="G285" s="32">
        <v>198.3</v>
      </c>
      <c r="H285" s="32">
        <v>185</v>
      </c>
      <c r="I285" s="32">
        <v>212.4</v>
      </c>
      <c r="J285" s="32">
        <v>237.5</v>
      </c>
      <c r="K285" s="32">
        <v>233.6</v>
      </c>
      <c r="L285" s="32">
        <v>285.3</v>
      </c>
      <c r="M285" s="32">
        <v>186.3</v>
      </c>
      <c r="N285" s="32">
        <f>(B285+C285+D285+E285+F285+G285+H285+I285+J285+K285+L285+M285)/12</f>
        <v>215.04425693353008</v>
      </c>
      <c r="O285" s="93" t="s">
        <v>64</v>
      </c>
      <c r="P285" s="93" t="s">
        <v>64</v>
      </c>
      <c r="Q285" s="91" t="s">
        <v>63</v>
      </c>
    </row>
    <row r="286" spans="1:17" ht="12" customHeight="1">
      <c r="A286" s="94">
        <v>2006</v>
      </c>
      <c r="B286" s="32">
        <v>220.1</v>
      </c>
      <c r="C286" s="32">
        <v>217.7</v>
      </c>
      <c r="D286" s="32">
        <v>276.4</v>
      </c>
      <c r="E286" s="32">
        <v>223.1</v>
      </c>
      <c r="F286" s="32">
        <v>197.6</v>
      </c>
      <c r="G286" s="32">
        <v>233.8</v>
      </c>
      <c r="H286" s="32">
        <v>204.8</v>
      </c>
      <c r="I286" s="32">
        <v>232.4</v>
      </c>
      <c r="J286" s="32">
        <v>271.3</v>
      </c>
      <c r="K286" s="32">
        <v>286.9</v>
      </c>
      <c r="L286" s="32">
        <v>296.8</v>
      </c>
      <c r="M286" s="32">
        <v>241.7</v>
      </c>
      <c r="N286" s="32">
        <f>(B286+C286+D286+E286+F286+G286+H286+I286+J286+K286+L286+M286)/12</f>
        <v>241.88333333333333</v>
      </c>
      <c r="O286" s="93">
        <f>100*(I286-H286)/H286</f>
        <v>13.476562499999996</v>
      </c>
      <c r="P286" s="93">
        <f>100*(I286-I285)/I285</f>
        <v>9.416195856873824</v>
      </c>
      <c r="Q286" s="91">
        <f>(((B286+C286+D286+E286+F286+G286+H286+I286)/8)-((B285+C285+D285+E285+F285+G285+H285+I285)/8))/((B285+C285+D285+E285+F285+G285+H285+I285)/8)*100</f>
        <v>10.26167585420489</v>
      </c>
    </row>
    <row r="287" spans="1:17" ht="12" customHeight="1">
      <c r="A287" s="94">
        <v>2007</v>
      </c>
      <c r="B287" s="32">
        <v>249.5</v>
      </c>
      <c r="C287" s="32">
        <v>276.3</v>
      </c>
      <c r="D287" s="32">
        <v>321.6</v>
      </c>
      <c r="E287" s="32">
        <v>256.7</v>
      </c>
      <c r="F287" s="32">
        <v>246.4</v>
      </c>
      <c r="G287" s="32">
        <v>281.9</v>
      </c>
      <c r="H287" s="32">
        <v>276.1</v>
      </c>
      <c r="I287" s="32">
        <v>271.8</v>
      </c>
      <c r="J287" s="32" t="s">
        <v>115</v>
      </c>
      <c r="K287" s="32" t="s">
        <v>115</v>
      </c>
      <c r="L287" s="32" t="s">
        <v>115</v>
      </c>
      <c r="M287" s="32" t="s">
        <v>115</v>
      </c>
      <c r="N287" s="32">
        <f>(B287+C287+D287+E287+F287+G287+H287+I287)/8</f>
        <v>272.5375</v>
      </c>
      <c r="O287" s="93">
        <f>100*(I287-H287)/H287</f>
        <v>-1.5574067366896092</v>
      </c>
      <c r="P287" s="93">
        <f>100*(I287-I286)/I286</f>
        <v>16.953528399311534</v>
      </c>
      <c r="Q287" s="91">
        <f>(((B287+C287+D287+E287+F287+G287+H287+I287)/8)-((B286+C286+D286+E286+F286+G286+H286+I286)/8))/((B286+C286+D286+E286+F286+G286+H286+I286)/8)*100</f>
        <v>20.732044963730015</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20" customWidth="1"/>
    <col min="2" max="2" width="11.140625" style="120" customWidth="1"/>
    <col min="3" max="3" width="25.140625" style="120" customWidth="1"/>
    <col min="4" max="4" width="7.7109375" style="120" customWidth="1"/>
    <col min="5" max="6" width="7.8515625" style="120" customWidth="1"/>
    <col min="7" max="7" width="6.7109375" style="120" customWidth="1"/>
    <col min="8" max="8" width="7.8515625" style="120" customWidth="1"/>
    <col min="9" max="9" width="6.421875" style="120" customWidth="1"/>
    <col min="10" max="10" width="6.8515625" style="120" customWidth="1"/>
    <col min="11" max="16384" width="11.421875" style="120" customWidth="1"/>
  </cols>
  <sheetData>
    <row r="1" spans="1:10" s="113" customFormat="1" ht="12.75" customHeight="1">
      <c r="A1" s="110"/>
      <c r="B1" s="111"/>
      <c r="C1" s="111"/>
      <c r="D1" s="111"/>
      <c r="E1" s="111"/>
      <c r="F1" s="111"/>
      <c r="G1" s="112"/>
      <c r="H1" s="111"/>
      <c r="I1" s="111"/>
      <c r="J1" s="111"/>
    </row>
    <row r="2" spans="1:10" s="113" customFormat="1" ht="12.75" customHeight="1">
      <c r="A2" s="114"/>
      <c r="B2" s="111"/>
      <c r="C2" s="111"/>
      <c r="D2" s="115"/>
      <c r="E2" s="115"/>
      <c r="F2" s="115"/>
      <c r="G2" s="116"/>
      <c r="H2" s="111"/>
      <c r="I2" s="111"/>
      <c r="J2" s="111"/>
    </row>
    <row r="3" spans="1:10" s="113" customFormat="1" ht="15.75" customHeight="1">
      <c r="A3" s="504" t="s">
        <v>119</v>
      </c>
      <c r="B3" s="504"/>
      <c r="C3" s="504"/>
      <c r="D3" s="504"/>
      <c r="E3" s="504"/>
      <c r="F3" s="504"/>
      <c r="G3" s="504"/>
      <c r="H3" s="504"/>
      <c r="I3" s="504"/>
      <c r="J3" s="504"/>
    </row>
    <row r="4" spans="1:10" s="113" customFormat="1" ht="13.5" customHeight="1">
      <c r="A4" s="498" t="s">
        <v>120</v>
      </c>
      <c r="B4" s="498"/>
      <c r="C4" s="498"/>
      <c r="D4" s="498"/>
      <c r="E4" s="498"/>
      <c r="F4" s="498"/>
      <c r="G4" s="498"/>
      <c r="H4" s="498"/>
      <c r="I4" s="498"/>
      <c r="J4" s="498"/>
    </row>
    <row r="5" spans="1:10" s="113" customFormat="1" ht="13.5" customHeight="1">
      <c r="A5" s="498" t="s">
        <v>59</v>
      </c>
      <c r="B5" s="498"/>
      <c r="C5" s="498"/>
      <c r="D5" s="498"/>
      <c r="E5" s="498"/>
      <c r="F5" s="498"/>
      <c r="G5" s="498"/>
      <c r="H5" s="498"/>
      <c r="I5" s="498"/>
      <c r="J5" s="498"/>
    </row>
    <row r="6" spans="4:10" s="113" customFormat="1" ht="12.75" customHeight="1">
      <c r="D6" s="115"/>
      <c r="E6" s="115"/>
      <c r="F6" s="115"/>
      <c r="G6" s="116"/>
      <c r="H6" s="111"/>
      <c r="I6" s="111"/>
      <c r="J6" s="111"/>
    </row>
    <row r="7" spans="4:10" s="113" customFormat="1" ht="12.75" customHeight="1">
      <c r="D7" s="115"/>
      <c r="E7" s="115"/>
      <c r="F7" s="115"/>
      <c r="G7" s="116"/>
      <c r="H7" s="111"/>
      <c r="I7" s="111"/>
      <c r="J7" s="111"/>
    </row>
    <row r="8" spans="1:10" ht="11.25" customHeight="1">
      <c r="A8" s="117"/>
      <c r="B8" s="117"/>
      <c r="C8" s="118"/>
      <c r="D8" s="499" t="s">
        <v>189</v>
      </c>
      <c r="E8" s="471" t="s">
        <v>121</v>
      </c>
      <c r="F8" s="465"/>
      <c r="G8" s="468" t="s">
        <v>182</v>
      </c>
      <c r="H8" s="119" t="s">
        <v>4</v>
      </c>
      <c r="I8" s="119"/>
      <c r="J8" s="119"/>
    </row>
    <row r="9" spans="3:10" ht="11.25" customHeight="1">
      <c r="C9" s="121"/>
      <c r="D9" s="500"/>
      <c r="E9" s="466"/>
      <c r="F9" s="467"/>
      <c r="G9" s="469"/>
      <c r="H9" s="122" t="s">
        <v>54</v>
      </c>
      <c r="I9" s="123"/>
      <c r="J9" s="124" t="s">
        <v>65</v>
      </c>
    </row>
    <row r="10" spans="1:10" ht="11.25" customHeight="1">
      <c r="A10" s="125" t="s">
        <v>122</v>
      </c>
      <c r="B10" s="125"/>
      <c r="C10" s="126"/>
      <c r="D10" s="500"/>
      <c r="E10" s="501" t="s">
        <v>190</v>
      </c>
      <c r="F10" s="501" t="s">
        <v>191</v>
      </c>
      <c r="G10" s="469"/>
      <c r="H10" s="127" t="s">
        <v>19</v>
      </c>
      <c r="I10" s="127"/>
      <c r="J10" s="127"/>
    </row>
    <row r="11" spans="3:10" ht="11.25" customHeight="1">
      <c r="C11" s="121"/>
      <c r="D11" s="500"/>
      <c r="E11" s="502"/>
      <c r="F11" s="502" t="s">
        <v>115</v>
      </c>
      <c r="G11" s="469"/>
      <c r="H11" s="128" t="s">
        <v>20</v>
      </c>
      <c r="I11" s="129" t="s">
        <v>21</v>
      </c>
      <c r="J11" s="130" t="s">
        <v>21</v>
      </c>
    </row>
    <row r="12" spans="1:10" ht="10.5" customHeight="1">
      <c r="A12" s="131"/>
      <c r="B12" s="131"/>
      <c r="C12" s="132"/>
      <c r="D12" s="472"/>
      <c r="E12" s="503"/>
      <c r="F12" s="503" t="s">
        <v>115</v>
      </c>
      <c r="G12" s="470"/>
      <c r="H12" s="133" t="s">
        <v>22</v>
      </c>
      <c r="I12" s="134" t="s">
        <v>23</v>
      </c>
      <c r="J12" s="135" t="s">
        <v>62</v>
      </c>
    </row>
    <row r="13" spans="1:10" ht="10.5" customHeight="1">
      <c r="A13" s="136"/>
      <c r="B13" s="136"/>
      <c r="C13" s="137"/>
      <c r="D13" s="138"/>
      <c r="E13" s="138"/>
      <c r="F13" s="138"/>
      <c r="G13" s="138"/>
      <c r="H13" s="138"/>
      <c r="I13" s="138"/>
      <c r="J13" s="138"/>
    </row>
    <row r="14" spans="1:10" ht="10.5" customHeight="1">
      <c r="A14" s="136"/>
      <c r="B14" s="136"/>
      <c r="C14" s="137"/>
      <c r="D14" s="138"/>
      <c r="E14" s="138"/>
      <c r="F14" s="138"/>
      <c r="G14" s="138"/>
      <c r="H14" s="139"/>
      <c r="I14" s="139"/>
      <c r="J14" s="138"/>
    </row>
    <row r="15" spans="1:10" ht="10.5" customHeight="1">
      <c r="A15" s="136" t="s">
        <v>123</v>
      </c>
      <c r="B15" s="136"/>
      <c r="C15" s="137"/>
      <c r="D15" s="140">
        <v>76</v>
      </c>
      <c r="E15" s="140">
        <v>88.6</v>
      </c>
      <c r="F15" s="140">
        <v>81.9</v>
      </c>
      <c r="G15" s="140">
        <v>84.9625</v>
      </c>
      <c r="H15" s="141">
        <v>-14.221218961625278</v>
      </c>
      <c r="I15" s="141">
        <v>-7.20390720390721</v>
      </c>
      <c r="J15" s="141">
        <v>-0.381064048072682</v>
      </c>
    </row>
    <row r="16" spans="1:10" ht="10.5" customHeight="1">
      <c r="A16" s="136"/>
      <c r="B16" s="136"/>
      <c r="C16" s="137"/>
      <c r="D16" s="140"/>
      <c r="E16" s="140"/>
      <c r="F16" s="140"/>
      <c r="G16" s="140"/>
      <c r="H16" s="141"/>
      <c r="I16" s="141"/>
      <c r="J16" s="141"/>
    </row>
    <row r="17" spans="1:10" ht="10.5" customHeight="1">
      <c r="A17" s="136"/>
      <c r="B17" s="136" t="s">
        <v>25</v>
      </c>
      <c r="C17" s="137"/>
      <c r="D17" s="140">
        <v>73.3</v>
      </c>
      <c r="E17" s="140">
        <v>89.2</v>
      </c>
      <c r="F17" s="140">
        <v>84.1</v>
      </c>
      <c r="G17" s="140">
        <v>81.0625</v>
      </c>
      <c r="H17" s="141">
        <v>-17.825112107623323</v>
      </c>
      <c r="I17" s="141">
        <v>-12.841854934601663</v>
      </c>
      <c r="J17" s="141">
        <v>3.8929830182633696</v>
      </c>
    </row>
    <row r="18" spans="1:10" ht="10.5" customHeight="1">
      <c r="A18" s="136"/>
      <c r="B18" s="136" t="s">
        <v>26</v>
      </c>
      <c r="C18" s="137"/>
      <c r="D18" s="140">
        <v>82.4</v>
      </c>
      <c r="E18" s="140">
        <v>87.2</v>
      </c>
      <c r="F18" s="140">
        <v>76.5</v>
      </c>
      <c r="G18" s="140">
        <v>94.5</v>
      </c>
      <c r="H18" s="141">
        <v>-5.504587155963299</v>
      </c>
      <c r="I18" s="141">
        <v>7.712418300653602</v>
      </c>
      <c r="J18" s="141">
        <v>-8.296943231441032</v>
      </c>
    </row>
    <row r="19" spans="1:10" ht="10.5" customHeight="1">
      <c r="A19" s="136"/>
      <c r="B19" s="136"/>
      <c r="C19" s="137"/>
      <c r="D19" s="140"/>
      <c r="E19" s="142"/>
      <c r="F19" s="143"/>
      <c r="G19" s="140"/>
      <c r="H19" s="141"/>
      <c r="I19" s="141"/>
      <c r="J19" s="141"/>
    </row>
    <row r="20" spans="1:10" ht="10.5" customHeight="1">
      <c r="A20" s="136"/>
      <c r="B20" s="136"/>
      <c r="C20" s="137"/>
      <c r="D20" s="140"/>
      <c r="E20" s="142"/>
      <c r="F20" s="143"/>
      <c r="G20" s="140"/>
      <c r="H20" s="141"/>
      <c r="I20" s="141"/>
      <c r="J20" s="141"/>
    </row>
    <row r="21" spans="1:10" ht="10.5" customHeight="1">
      <c r="A21" s="136" t="s">
        <v>124</v>
      </c>
      <c r="B21" s="136"/>
      <c r="C21" s="137"/>
      <c r="D21" s="140" t="s">
        <v>183</v>
      </c>
      <c r="E21" s="142" t="s">
        <v>183</v>
      </c>
      <c r="F21" s="143" t="s">
        <v>183</v>
      </c>
      <c r="G21" s="140" t="s">
        <v>184</v>
      </c>
      <c r="H21" s="144" t="s">
        <v>63</v>
      </c>
      <c r="I21" s="141" t="s">
        <v>64</v>
      </c>
      <c r="J21" s="141" t="s">
        <v>185</v>
      </c>
    </row>
    <row r="22" spans="1:10" ht="10.5" customHeight="1">
      <c r="A22" s="136" t="s">
        <v>115</v>
      </c>
      <c r="B22" s="136" t="s">
        <v>115</v>
      </c>
      <c r="C22" s="137"/>
      <c r="D22" s="140"/>
      <c r="E22" s="142"/>
      <c r="F22" s="143"/>
      <c r="G22" s="140"/>
      <c r="H22" s="141"/>
      <c r="I22" s="141"/>
      <c r="J22" s="141"/>
    </row>
    <row r="23" spans="1:10" ht="10.5" customHeight="1">
      <c r="A23" s="136"/>
      <c r="B23" s="136"/>
      <c r="C23" s="137"/>
      <c r="D23" s="140"/>
      <c r="E23" s="142"/>
      <c r="F23" s="143"/>
      <c r="G23" s="140"/>
      <c r="H23" s="141"/>
      <c r="I23" s="141"/>
      <c r="J23" s="141"/>
    </row>
    <row r="24" spans="1:10" ht="10.5" customHeight="1">
      <c r="A24" s="136" t="s">
        <v>125</v>
      </c>
      <c r="B24" s="136"/>
      <c r="C24" s="137"/>
      <c r="D24" s="140">
        <v>159.1</v>
      </c>
      <c r="E24" s="140">
        <v>161</v>
      </c>
      <c r="F24" s="140">
        <v>155.5</v>
      </c>
      <c r="G24" s="140">
        <v>150.875</v>
      </c>
      <c r="H24" s="141">
        <v>-1.180124223602488</v>
      </c>
      <c r="I24" s="141">
        <v>2.3151125401929225</v>
      </c>
      <c r="J24" s="141">
        <v>-6.048104615863647</v>
      </c>
    </row>
    <row r="25" spans="1:10" ht="10.5" customHeight="1">
      <c r="A25" s="136"/>
      <c r="B25" s="136"/>
      <c r="C25" s="137"/>
      <c r="D25" s="140"/>
      <c r="E25" s="140"/>
      <c r="F25" s="140"/>
      <c r="G25" s="140"/>
      <c r="H25" s="141"/>
      <c r="I25" s="141"/>
      <c r="J25" s="141"/>
    </row>
    <row r="26" spans="1:10" ht="10.5" customHeight="1">
      <c r="A26" s="136"/>
      <c r="B26" s="136" t="s">
        <v>25</v>
      </c>
      <c r="C26" s="137"/>
      <c r="D26" s="140">
        <v>145.5</v>
      </c>
      <c r="E26" s="140">
        <v>147.1</v>
      </c>
      <c r="F26" s="140">
        <v>142.3</v>
      </c>
      <c r="G26" s="140">
        <v>137.875</v>
      </c>
      <c r="H26" s="141">
        <v>-1.0876954452753191</v>
      </c>
      <c r="I26" s="141">
        <v>2.2487702037947916</v>
      </c>
      <c r="J26" s="141">
        <v>-0.1900280517600135</v>
      </c>
    </row>
    <row r="27" spans="1:10" ht="10.5" customHeight="1">
      <c r="A27" s="136"/>
      <c r="B27" s="136" t="s">
        <v>26</v>
      </c>
      <c r="C27" s="137"/>
      <c r="D27" s="140">
        <v>194.2</v>
      </c>
      <c r="E27" s="140">
        <v>196.7</v>
      </c>
      <c r="F27" s="140">
        <v>189.7</v>
      </c>
      <c r="G27" s="140">
        <v>184.3875</v>
      </c>
      <c r="H27" s="141">
        <v>-1.2709710218607015</v>
      </c>
      <c r="I27" s="141">
        <v>2.3721665788086455</v>
      </c>
      <c r="J27" s="141">
        <v>-15.645908389089033</v>
      </c>
    </row>
    <row r="28" spans="1:10" ht="10.5" customHeight="1">
      <c r="A28" s="136"/>
      <c r="B28" s="136"/>
      <c r="C28" s="137"/>
      <c r="D28" s="140"/>
      <c r="E28" s="140"/>
      <c r="F28" s="140"/>
      <c r="G28" s="140"/>
      <c r="H28" s="141"/>
      <c r="I28" s="141"/>
      <c r="J28" s="141"/>
    </row>
    <row r="29" spans="1:10" ht="10.5" customHeight="1">
      <c r="A29" s="136"/>
      <c r="B29" s="136"/>
      <c r="C29" s="137"/>
      <c r="D29" s="140"/>
      <c r="E29" s="140"/>
      <c r="F29" s="140"/>
      <c r="G29" s="140"/>
      <c r="H29" s="141"/>
      <c r="I29" s="141"/>
      <c r="J29" s="141"/>
    </row>
    <row r="30" spans="1:10" ht="10.5" customHeight="1">
      <c r="A30" s="136" t="s">
        <v>126</v>
      </c>
      <c r="B30" s="136"/>
      <c r="C30" s="137"/>
      <c r="D30" s="140">
        <v>249.9</v>
      </c>
      <c r="E30" s="140">
        <v>268.3</v>
      </c>
      <c r="F30" s="140">
        <v>204.2</v>
      </c>
      <c r="G30" s="140">
        <v>236.1375</v>
      </c>
      <c r="H30" s="141">
        <v>-6.857994781960493</v>
      </c>
      <c r="I30" s="141">
        <v>22.3800195886386</v>
      </c>
      <c r="J30" s="141">
        <v>19.699657838043343</v>
      </c>
    </row>
    <row r="31" spans="1:10" ht="10.5" customHeight="1">
      <c r="A31" s="136"/>
      <c r="B31" s="136"/>
      <c r="C31" s="137"/>
      <c r="D31" s="140"/>
      <c r="E31" s="140"/>
      <c r="F31" s="140"/>
      <c r="G31" s="140"/>
      <c r="H31" s="141"/>
      <c r="I31" s="141"/>
      <c r="J31" s="141"/>
    </row>
    <row r="32" spans="1:10" ht="10.5" customHeight="1">
      <c r="A32" s="136"/>
      <c r="B32" s="136" t="s">
        <v>25</v>
      </c>
      <c r="C32" s="137"/>
      <c r="D32" s="140">
        <v>288.5</v>
      </c>
      <c r="E32" s="140">
        <v>308.1</v>
      </c>
      <c r="F32" s="140">
        <v>243.7</v>
      </c>
      <c r="G32" s="140">
        <v>275.45</v>
      </c>
      <c r="H32" s="141">
        <v>-6.3615709185329505</v>
      </c>
      <c r="I32" s="141">
        <v>18.383258104226513</v>
      </c>
      <c r="J32" s="141">
        <v>21.350294619747775</v>
      </c>
    </row>
    <row r="33" spans="1:10" ht="10.5" customHeight="1">
      <c r="A33" s="136"/>
      <c r="B33" s="136" t="s">
        <v>26</v>
      </c>
      <c r="C33" s="137"/>
      <c r="D33" s="140">
        <v>188.4</v>
      </c>
      <c r="E33" s="140">
        <v>204.9</v>
      </c>
      <c r="F33" s="140">
        <v>141.4</v>
      </c>
      <c r="G33" s="140">
        <v>173.575</v>
      </c>
      <c r="H33" s="141">
        <v>-8.052708638360176</v>
      </c>
      <c r="I33" s="141">
        <v>33.23903818953324</v>
      </c>
      <c r="J33" s="141">
        <v>15.668471470220753</v>
      </c>
    </row>
    <row r="34" spans="1:10" ht="10.5" customHeight="1">
      <c r="A34" s="136"/>
      <c r="B34" s="136"/>
      <c r="C34" s="137"/>
      <c r="D34" s="140"/>
      <c r="E34" s="142"/>
      <c r="F34" s="143"/>
      <c r="G34" s="140"/>
      <c r="H34" s="141"/>
      <c r="I34" s="141"/>
      <c r="J34" s="141"/>
    </row>
    <row r="35" spans="1:10" ht="10.5" customHeight="1">
      <c r="A35" s="136"/>
      <c r="B35" s="136"/>
      <c r="C35" s="137"/>
      <c r="D35" s="140"/>
      <c r="E35" s="142"/>
      <c r="F35" s="143"/>
      <c r="G35" s="140"/>
      <c r="H35" s="141"/>
      <c r="I35" s="141"/>
      <c r="J35" s="141"/>
    </row>
    <row r="36" spans="1:10" ht="10.5" customHeight="1">
      <c r="A36" s="136" t="s">
        <v>127</v>
      </c>
      <c r="B36" s="136"/>
      <c r="C36" s="137"/>
      <c r="D36" s="140"/>
      <c r="E36" s="142"/>
      <c r="F36" s="143"/>
      <c r="G36" s="140"/>
      <c r="H36" s="141"/>
      <c r="I36" s="141"/>
      <c r="J36" s="141"/>
    </row>
    <row r="37" spans="1:10" ht="10.5" customHeight="1">
      <c r="A37" s="136" t="s">
        <v>115</v>
      </c>
      <c r="B37" s="136" t="s">
        <v>128</v>
      </c>
      <c r="C37" s="137"/>
      <c r="D37" s="140">
        <v>186.5</v>
      </c>
      <c r="E37" s="140">
        <v>210.5</v>
      </c>
      <c r="F37" s="140">
        <v>139.5</v>
      </c>
      <c r="G37" s="140">
        <v>196.5875</v>
      </c>
      <c r="H37" s="141">
        <v>-11.401425178147269</v>
      </c>
      <c r="I37" s="141">
        <v>33.691756272401435</v>
      </c>
      <c r="J37" s="141">
        <v>15.478375798516776</v>
      </c>
    </row>
    <row r="38" spans="1:10" ht="10.5" customHeight="1">
      <c r="A38" s="136"/>
      <c r="B38" s="136"/>
      <c r="C38" s="137"/>
      <c r="D38" s="140"/>
      <c r="E38" s="140"/>
      <c r="F38" s="140"/>
      <c r="G38" s="140"/>
      <c r="H38" s="141"/>
      <c r="I38" s="141"/>
      <c r="J38" s="141"/>
    </row>
    <row r="39" spans="1:10" ht="10.5" customHeight="1">
      <c r="A39" s="136"/>
      <c r="B39" s="136" t="s">
        <v>25</v>
      </c>
      <c r="C39" s="137"/>
      <c r="D39" s="140">
        <v>164</v>
      </c>
      <c r="E39" s="140">
        <v>198.8</v>
      </c>
      <c r="F39" s="140">
        <v>125.2</v>
      </c>
      <c r="G39" s="140">
        <v>183.6875</v>
      </c>
      <c r="H39" s="141">
        <v>-17.50503018108652</v>
      </c>
      <c r="I39" s="141">
        <v>30.990415335463254</v>
      </c>
      <c r="J39" s="141">
        <v>15.20068987143302</v>
      </c>
    </row>
    <row r="40" spans="1:10" ht="10.5" customHeight="1">
      <c r="A40" s="136"/>
      <c r="B40" s="136" t="s">
        <v>26</v>
      </c>
      <c r="C40" s="137"/>
      <c r="D40" s="140">
        <v>674.9</v>
      </c>
      <c r="E40" s="140">
        <v>464</v>
      </c>
      <c r="F40" s="140">
        <v>448.9</v>
      </c>
      <c r="G40" s="140">
        <v>476.7625</v>
      </c>
      <c r="H40" s="141">
        <v>45.45258620689654</v>
      </c>
      <c r="I40" s="141">
        <v>50.345288482958345</v>
      </c>
      <c r="J40" s="141">
        <v>17.824596089092104</v>
      </c>
    </row>
    <row r="41" spans="1:10" ht="10.5" customHeight="1">
      <c r="A41" s="136"/>
      <c r="B41" s="136"/>
      <c r="C41" s="137"/>
      <c r="D41" s="140"/>
      <c r="E41" s="140"/>
      <c r="F41" s="140"/>
      <c r="G41" s="140"/>
      <c r="H41" s="141"/>
      <c r="I41" s="141"/>
      <c r="J41" s="141"/>
    </row>
    <row r="42" spans="1:10" ht="10.5" customHeight="1">
      <c r="A42" s="136"/>
      <c r="B42" s="136"/>
      <c r="C42" s="137" t="s">
        <v>115</v>
      </c>
      <c r="D42" s="140"/>
      <c r="E42" s="140"/>
      <c r="F42" s="140"/>
      <c r="G42" s="140"/>
      <c r="H42" s="141"/>
      <c r="I42" s="141"/>
      <c r="J42" s="141"/>
    </row>
    <row r="43" spans="1:10" ht="10.5" customHeight="1">
      <c r="A43" s="136" t="s">
        <v>129</v>
      </c>
      <c r="B43" s="136"/>
      <c r="C43" s="137"/>
      <c r="D43" s="140">
        <v>177.9</v>
      </c>
      <c r="E43" s="140">
        <v>184.6</v>
      </c>
      <c r="F43" s="140">
        <v>185.2</v>
      </c>
      <c r="G43" s="140">
        <v>188</v>
      </c>
      <c r="H43" s="141">
        <v>-3.6294691224268627</v>
      </c>
      <c r="I43" s="141">
        <v>-3.9416846652267727</v>
      </c>
      <c r="J43" s="141">
        <v>8.310528589946697</v>
      </c>
    </row>
    <row r="44" spans="1:10" ht="10.5" customHeight="1">
      <c r="A44" s="136"/>
      <c r="B44" s="136"/>
      <c r="C44" s="137"/>
      <c r="D44" s="140"/>
      <c r="E44" s="140"/>
      <c r="F44" s="140"/>
      <c r="G44" s="140"/>
      <c r="H44" s="141"/>
      <c r="I44" s="141"/>
      <c r="J44" s="141"/>
    </row>
    <row r="45" spans="1:10" ht="10.5" customHeight="1">
      <c r="A45" s="136"/>
      <c r="B45" s="136" t="s">
        <v>25</v>
      </c>
      <c r="C45" s="137"/>
      <c r="D45" s="140">
        <v>208.6</v>
      </c>
      <c r="E45" s="140">
        <v>219</v>
      </c>
      <c r="F45" s="140">
        <v>217.4</v>
      </c>
      <c r="G45" s="140">
        <v>216.5375</v>
      </c>
      <c r="H45" s="141">
        <v>-4.748858447488587</v>
      </c>
      <c r="I45" s="141">
        <v>-4.047838086476546</v>
      </c>
      <c r="J45" s="141">
        <v>10.548819400127615</v>
      </c>
    </row>
    <row r="46" spans="1:10" ht="10.5" customHeight="1">
      <c r="A46" s="136"/>
      <c r="B46" s="136" t="s">
        <v>26</v>
      </c>
      <c r="C46" s="137"/>
      <c r="D46" s="140">
        <v>129.4</v>
      </c>
      <c r="E46" s="140">
        <v>130.3</v>
      </c>
      <c r="F46" s="140">
        <v>134.2</v>
      </c>
      <c r="G46" s="140">
        <v>142.925</v>
      </c>
      <c r="H46" s="141">
        <v>-0.6907137375287841</v>
      </c>
      <c r="I46" s="141">
        <v>-3.576751117734712</v>
      </c>
      <c r="J46" s="141">
        <v>3.3722086610614035</v>
      </c>
    </row>
    <row r="47" spans="1:10" ht="10.5" customHeight="1">
      <c r="A47" s="136"/>
      <c r="B47" s="136"/>
      <c r="C47" s="137"/>
      <c r="D47" s="140"/>
      <c r="E47" s="142"/>
      <c r="F47" s="142"/>
      <c r="G47" s="140"/>
      <c r="H47" s="141"/>
      <c r="I47" s="141"/>
      <c r="J47" s="141"/>
    </row>
    <row r="48" spans="1:10" ht="10.5" customHeight="1">
      <c r="A48" s="136"/>
      <c r="B48" s="136"/>
      <c r="C48" s="137"/>
      <c r="D48" s="140"/>
      <c r="E48" s="142"/>
      <c r="F48" s="142"/>
      <c r="G48" s="140"/>
      <c r="H48" s="141"/>
      <c r="I48" s="141"/>
      <c r="J48" s="141"/>
    </row>
    <row r="49" spans="1:10" ht="10.5" customHeight="1">
      <c r="A49" s="136" t="s">
        <v>130</v>
      </c>
      <c r="B49" s="136"/>
      <c r="C49" s="137"/>
      <c r="D49" s="140">
        <v>213.3</v>
      </c>
      <c r="E49" s="140">
        <v>220.6</v>
      </c>
      <c r="F49" s="140">
        <v>195.3</v>
      </c>
      <c r="G49" s="140">
        <v>218.875</v>
      </c>
      <c r="H49" s="141">
        <v>-3.309156844968261</v>
      </c>
      <c r="I49" s="141">
        <v>9.216589861751151</v>
      </c>
      <c r="J49" s="141">
        <v>8.85241825189605</v>
      </c>
    </row>
    <row r="50" spans="1:10" ht="10.5" customHeight="1">
      <c r="A50" s="136"/>
      <c r="B50" s="136"/>
      <c r="C50" s="137"/>
      <c r="D50" s="140"/>
      <c r="E50" s="140"/>
      <c r="F50" s="140"/>
      <c r="G50" s="140"/>
      <c r="H50" s="141"/>
      <c r="I50" s="141"/>
      <c r="J50" s="141"/>
    </row>
    <row r="51" spans="1:10" ht="10.5" customHeight="1">
      <c r="A51" s="136"/>
      <c r="B51" s="136" t="s">
        <v>25</v>
      </c>
      <c r="C51" s="137"/>
      <c r="D51" s="140">
        <v>181.4</v>
      </c>
      <c r="E51" s="140">
        <v>183.9</v>
      </c>
      <c r="F51" s="140">
        <v>167.8</v>
      </c>
      <c r="G51" s="140">
        <v>177.2875</v>
      </c>
      <c r="H51" s="141">
        <v>-1.3594344752582925</v>
      </c>
      <c r="I51" s="141">
        <v>8.10488676996424</v>
      </c>
      <c r="J51" s="141">
        <v>8.681992337164765</v>
      </c>
    </row>
    <row r="52" spans="1:10" ht="10.5" customHeight="1">
      <c r="A52" s="136"/>
      <c r="B52" s="136" t="s">
        <v>26</v>
      </c>
      <c r="C52" s="137"/>
      <c r="D52" s="140">
        <v>350.3</v>
      </c>
      <c r="E52" s="140">
        <v>378</v>
      </c>
      <c r="F52" s="140">
        <v>313.6</v>
      </c>
      <c r="G52" s="140">
        <v>397.3625</v>
      </c>
      <c r="H52" s="141">
        <v>-7.328042328042326</v>
      </c>
      <c r="I52" s="141">
        <v>11.702806122448976</v>
      </c>
      <c r="J52" s="141">
        <v>9.16552197802198</v>
      </c>
    </row>
    <row r="53" spans="1:10" ht="10.5" customHeight="1">
      <c r="A53" s="136"/>
      <c r="B53" s="136"/>
      <c r="C53" s="137"/>
      <c r="D53" s="140"/>
      <c r="E53" s="142"/>
      <c r="F53" s="143"/>
      <c r="G53" s="140"/>
      <c r="H53" s="141"/>
      <c r="I53" s="141"/>
      <c r="J53" s="141"/>
    </row>
    <row r="54" spans="1:10" ht="10.5" customHeight="1">
      <c r="A54" s="136"/>
      <c r="B54" s="136"/>
      <c r="C54" s="137"/>
      <c r="D54" s="140"/>
      <c r="E54" s="142"/>
      <c r="F54" s="143"/>
      <c r="G54" s="140"/>
      <c r="H54" s="141"/>
      <c r="I54" s="141"/>
      <c r="J54" s="141"/>
    </row>
    <row r="55" spans="1:10" ht="10.5" customHeight="1">
      <c r="A55" s="136" t="s">
        <v>131</v>
      </c>
      <c r="B55" s="136"/>
      <c r="C55" s="137"/>
      <c r="D55" s="140"/>
      <c r="E55" s="142"/>
      <c r="F55" s="143"/>
      <c r="G55" s="140"/>
      <c r="H55" s="141"/>
      <c r="I55" s="141"/>
      <c r="J55" s="141"/>
    </row>
    <row r="56" spans="1:10" ht="10.5" customHeight="1">
      <c r="A56" s="136"/>
      <c r="B56" s="136" t="s">
        <v>132</v>
      </c>
      <c r="C56" s="137"/>
      <c r="D56" s="140">
        <v>118</v>
      </c>
      <c r="E56" s="140">
        <v>122.7</v>
      </c>
      <c r="F56" s="140">
        <v>127.3</v>
      </c>
      <c r="G56" s="140">
        <v>122.55</v>
      </c>
      <c r="H56" s="141">
        <v>-3.8304808475957643</v>
      </c>
      <c r="I56" s="141">
        <v>-7.305577376276511</v>
      </c>
      <c r="J56" s="141">
        <v>4.231341696789303</v>
      </c>
    </row>
    <row r="57" spans="1:10" ht="10.5" customHeight="1">
      <c r="A57" s="136"/>
      <c r="B57" s="136"/>
      <c r="C57" s="137"/>
      <c r="D57" s="140"/>
      <c r="E57" s="140"/>
      <c r="F57" s="140"/>
      <c r="G57" s="140"/>
      <c r="H57" s="141"/>
      <c r="I57" s="141"/>
      <c r="J57" s="141"/>
    </row>
    <row r="58" spans="1:10" ht="10.5" customHeight="1">
      <c r="A58" s="136"/>
      <c r="B58" s="136" t="s">
        <v>25</v>
      </c>
      <c r="C58" s="137"/>
      <c r="D58" s="140">
        <v>116.4</v>
      </c>
      <c r="E58" s="140">
        <v>119.3</v>
      </c>
      <c r="F58" s="140">
        <v>126.2</v>
      </c>
      <c r="G58" s="140">
        <v>110.5</v>
      </c>
      <c r="H58" s="141">
        <v>-2.4308466051969755</v>
      </c>
      <c r="I58" s="141">
        <v>-7.765451664025354</v>
      </c>
      <c r="J58" s="141">
        <v>-0.941281936351422</v>
      </c>
    </row>
    <row r="59" spans="1:10" ht="10.5" customHeight="1">
      <c r="A59" s="136"/>
      <c r="B59" s="136" t="s">
        <v>26</v>
      </c>
      <c r="C59" s="137"/>
      <c r="D59" s="140">
        <v>122.9</v>
      </c>
      <c r="E59" s="140">
        <v>133.3</v>
      </c>
      <c r="F59" s="140">
        <v>130.5</v>
      </c>
      <c r="G59" s="140">
        <v>160.425</v>
      </c>
      <c r="H59" s="141">
        <v>-7.801950487621908</v>
      </c>
      <c r="I59" s="141">
        <v>-5.8237547892720265</v>
      </c>
      <c r="J59" s="141">
        <v>17.53823610220716</v>
      </c>
    </row>
    <row r="60" spans="1:10" ht="10.5" customHeight="1">
      <c r="A60" s="136"/>
      <c r="B60" s="136"/>
      <c r="C60" s="137"/>
      <c r="D60" s="140"/>
      <c r="E60" s="140"/>
      <c r="F60" s="140"/>
      <c r="G60" s="140"/>
      <c r="H60" s="141"/>
      <c r="I60" s="141"/>
      <c r="J60" s="141"/>
    </row>
    <row r="61" spans="1:10" ht="10.5" customHeight="1">
      <c r="A61" s="136"/>
      <c r="B61" s="136"/>
      <c r="C61" s="137"/>
      <c r="D61" s="145"/>
      <c r="E61" s="140"/>
      <c r="F61" s="140"/>
      <c r="G61" s="146"/>
      <c r="H61" s="147"/>
      <c r="I61" s="147"/>
      <c r="J61" s="147"/>
    </row>
    <row r="62" spans="1:10" ht="10.5" customHeight="1">
      <c r="A62" s="136" t="s">
        <v>135</v>
      </c>
      <c r="B62" s="136"/>
      <c r="C62" s="137"/>
      <c r="D62" s="140">
        <v>173.2</v>
      </c>
      <c r="E62" s="140">
        <v>124</v>
      </c>
      <c r="F62" s="140">
        <v>116.1</v>
      </c>
      <c r="G62" s="140">
        <v>163.9</v>
      </c>
      <c r="H62" s="141">
        <v>39.677419354838705</v>
      </c>
      <c r="I62" s="141">
        <v>49.181739879414295</v>
      </c>
      <c r="J62" s="141">
        <v>12.394993999657137</v>
      </c>
    </row>
    <row r="63" spans="1:10" ht="10.5" customHeight="1">
      <c r="A63" s="136"/>
      <c r="B63" s="136"/>
      <c r="C63" s="148"/>
      <c r="D63" s="138"/>
      <c r="E63" s="138"/>
      <c r="F63" s="138"/>
      <c r="G63" s="138"/>
      <c r="H63" s="138"/>
      <c r="I63" s="138"/>
      <c r="J63" s="138"/>
    </row>
    <row r="64" spans="1:10" ht="10.5" customHeight="1">
      <c r="A64" s="136"/>
      <c r="B64" s="136"/>
      <c r="C64" s="148"/>
      <c r="D64" s="138"/>
      <c r="E64" s="138"/>
      <c r="F64" s="138"/>
      <c r="G64" s="138"/>
      <c r="H64" s="138"/>
      <c r="I64" s="138"/>
      <c r="J64" s="138"/>
    </row>
    <row r="65" spans="1:10" ht="9.75" customHeight="1">
      <c r="A65" s="136"/>
      <c r="B65" s="136"/>
      <c r="C65" s="148"/>
      <c r="D65" s="138"/>
      <c r="E65" s="138"/>
      <c r="F65" s="138"/>
      <c r="G65" s="138"/>
      <c r="H65" s="138"/>
      <c r="I65" s="138"/>
      <c r="J65" s="138"/>
    </row>
    <row r="66" spans="1:10" s="113" customFormat="1" ht="12.75" customHeight="1">
      <c r="A66" s="110"/>
      <c r="B66" s="111"/>
      <c r="C66" s="111"/>
      <c r="D66" s="111"/>
      <c r="E66" s="111"/>
      <c r="F66" s="111"/>
      <c r="G66" s="112"/>
      <c r="H66" s="111"/>
      <c r="I66" s="111"/>
      <c r="J66" s="111"/>
    </row>
    <row r="67" spans="1:10" s="113" customFormat="1" ht="12.75" customHeight="1">
      <c r="A67" s="114"/>
      <c r="B67" s="111"/>
      <c r="C67" s="111"/>
      <c r="D67" s="115"/>
      <c r="E67" s="115"/>
      <c r="F67" s="115"/>
      <c r="G67" s="116"/>
      <c r="H67" s="111"/>
      <c r="I67" s="111"/>
      <c r="J67" s="111"/>
    </row>
    <row r="68" spans="1:10" s="113" customFormat="1" ht="13.5" customHeight="1">
      <c r="A68" s="498" t="s">
        <v>133</v>
      </c>
      <c r="B68" s="498"/>
      <c r="C68" s="498"/>
      <c r="D68" s="498"/>
      <c r="E68" s="498"/>
      <c r="F68" s="498"/>
      <c r="G68" s="498"/>
      <c r="H68" s="498"/>
      <c r="I68" s="498"/>
      <c r="J68" s="498"/>
    </row>
    <row r="69" spans="1:10" s="113" customFormat="1" ht="13.5" customHeight="1">
      <c r="A69" s="498" t="s">
        <v>134</v>
      </c>
      <c r="B69" s="498"/>
      <c r="C69" s="498"/>
      <c r="D69" s="498"/>
      <c r="E69" s="498"/>
      <c r="F69" s="498"/>
      <c r="G69" s="498"/>
      <c r="H69" s="498"/>
      <c r="I69" s="498"/>
      <c r="J69" s="498"/>
    </row>
    <row r="70" spans="1:10" s="113" customFormat="1" ht="13.5" customHeight="1">
      <c r="A70" s="498" t="s">
        <v>59</v>
      </c>
      <c r="B70" s="498"/>
      <c r="C70" s="498"/>
      <c r="D70" s="498"/>
      <c r="E70" s="498"/>
      <c r="F70" s="498"/>
      <c r="G70" s="498"/>
      <c r="H70" s="498"/>
      <c r="I70" s="498"/>
      <c r="J70" s="498"/>
    </row>
    <row r="71" spans="1:10" s="113" customFormat="1" ht="12" customHeight="1">
      <c r="A71" s="149"/>
      <c r="B71" s="149"/>
      <c r="C71" s="149"/>
      <c r="D71" s="111"/>
      <c r="E71" s="111"/>
      <c r="F71" s="111"/>
      <c r="G71" s="112"/>
      <c r="H71" s="111"/>
      <c r="I71" s="111"/>
      <c r="J71" s="150"/>
    </row>
    <row r="72" spans="4:10" s="113" customFormat="1" ht="12.75" customHeight="1">
      <c r="D72" s="115"/>
      <c r="E72" s="115"/>
      <c r="F72" s="115"/>
      <c r="G72" s="116"/>
      <c r="H72" s="111"/>
      <c r="I72" s="111"/>
      <c r="J72" s="111"/>
    </row>
    <row r="73" spans="1:10" ht="11.25" customHeight="1">
      <c r="A73" s="117"/>
      <c r="B73" s="117"/>
      <c r="C73" s="118"/>
      <c r="D73" s="499" t="s">
        <v>189</v>
      </c>
      <c r="E73" s="471" t="s">
        <v>121</v>
      </c>
      <c r="F73" s="465"/>
      <c r="G73" s="468" t="s">
        <v>182</v>
      </c>
      <c r="H73" s="119" t="s">
        <v>4</v>
      </c>
      <c r="I73" s="119"/>
      <c r="J73" s="119"/>
    </row>
    <row r="74" spans="3:10" ht="11.25" customHeight="1">
      <c r="C74" s="121"/>
      <c r="D74" s="500"/>
      <c r="E74" s="466"/>
      <c r="F74" s="467"/>
      <c r="G74" s="469"/>
      <c r="H74" s="122" t="s">
        <v>54</v>
      </c>
      <c r="I74" s="123"/>
      <c r="J74" s="124" t="s">
        <v>65</v>
      </c>
    </row>
    <row r="75" spans="1:10" ht="11.25" customHeight="1">
      <c r="A75" s="125" t="s">
        <v>122</v>
      </c>
      <c r="B75" s="125"/>
      <c r="C75" s="126"/>
      <c r="D75" s="500"/>
      <c r="E75" s="501" t="s">
        <v>190</v>
      </c>
      <c r="F75" s="501" t="s">
        <v>191</v>
      </c>
      <c r="G75" s="469"/>
      <c r="H75" s="127" t="s">
        <v>19</v>
      </c>
      <c r="I75" s="127"/>
      <c r="J75" s="127"/>
    </row>
    <row r="76" spans="3:10" ht="11.25" customHeight="1">
      <c r="C76" s="121"/>
      <c r="D76" s="500"/>
      <c r="E76" s="502"/>
      <c r="F76" s="502" t="s">
        <v>115</v>
      </c>
      <c r="G76" s="469"/>
      <c r="H76" s="128" t="s">
        <v>20</v>
      </c>
      <c r="I76" s="129" t="s">
        <v>21</v>
      </c>
      <c r="J76" s="130" t="s">
        <v>21</v>
      </c>
    </row>
    <row r="77" spans="1:10" ht="11.25" customHeight="1">
      <c r="A77" s="131"/>
      <c r="B77" s="131"/>
      <c r="C77" s="132"/>
      <c r="D77" s="472"/>
      <c r="E77" s="503"/>
      <c r="F77" s="503" t="s">
        <v>115</v>
      </c>
      <c r="G77" s="470"/>
      <c r="H77" s="133" t="s">
        <v>22</v>
      </c>
      <c r="I77" s="134" t="s">
        <v>23</v>
      </c>
      <c r="J77" s="135" t="s">
        <v>62</v>
      </c>
    </row>
    <row r="78" spans="1:10" ht="10.5" customHeight="1">
      <c r="A78" s="136"/>
      <c r="B78" s="136"/>
      <c r="C78" s="137"/>
      <c r="D78" s="140"/>
      <c r="E78" s="145"/>
      <c r="F78" s="143"/>
      <c r="G78" s="140"/>
      <c r="H78" s="141"/>
      <c r="I78" s="141"/>
      <c r="J78" s="141"/>
    </row>
    <row r="79" spans="1:10" ht="10.5" customHeight="1">
      <c r="A79" s="136"/>
      <c r="B79" s="136"/>
      <c r="C79" s="137"/>
      <c r="D79" s="140"/>
      <c r="E79" s="145"/>
      <c r="F79" s="143"/>
      <c r="G79" s="140"/>
      <c r="H79" s="141"/>
      <c r="I79" s="141"/>
      <c r="J79" s="141"/>
    </row>
    <row r="80" spans="1:10" ht="10.5" customHeight="1">
      <c r="A80" s="136" t="s">
        <v>136</v>
      </c>
      <c r="B80" s="136"/>
      <c r="C80" s="137"/>
      <c r="D80" s="140">
        <v>193.8</v>
      </c>
      <c r="E80" s="140">
        <v>210.7</v>
      </c>
      <c r="F80" s="140">
        <v>176.9</v>
      </c>
      <c r="G80" s="140">
        <v>197.1</v>
      </c>
      <c r="H80" s="141">
        <v>-8.020882771713326</v>
      </c>
      <c r="I80" s="141">
        <v>9.553420011305825</v>
      </c>
      <c r="J80" s="141">
        <v>9.090909090909081</v>
      </c>
    </row>
    <row r="81" spans="1:10" ht="10.5" customHeight="1">
      <c r="A81" s="136"/>
      <c r="B81" s="136"/>
      <c r="C81" s="137"/>
      <c r="D81" s="140"/>
      <c r="E81" s="140"/>
      <c r="F81" s="140"/>
      <c r="G81" s="140"/>
      <c r="H81" s="141"/>
      <c r="I81" s="141"/>
      <c r="J81" s="141"/>
    </row>
    <row r="82" spans="1:10" ht="10.5" customHeight="1">
      <c r="A82" s="136"/>
      <c r="B82" s="136" t="s">
        <v>25</v>
      </c>
      <c r="C82" s="137"/>
      <c r="D82" s="140">
        <v>180.7</v>
      </c>
      <c r="E82" s="140">
        <v>197</v>
      </c>
      <c r="F82" s="140">
        <v>162.4</v>
      </c>
      <c r="G82" s="140">
        <v>178.5875</v>
      </c>
      <c r="H82" s="141">
        <v>-8.274111675126909</v>
      </c>
      <c r="I82" s="141">
        <v>11.268472906403929</v>
      </c>
      <c r="J82" s="141">
        <v>10.486427963807895</v>
      </c>
    </row>
    <row r="83" spans="1:10" ht="10.5" customHeight="1">
      <c r="A83" s="136"/>
      <c r="B83" s="136" t="s">
        <v>26</v>
      </c>
      <c r="C83" s="137"/>
      <c r="D83" s="140">
        <v>245</v>
      </c>
      <c r="E83" s="140">
        <v>264.1</v>
      </c>
      <c r="F83" s="140">
        <v>233.4</v>
      </c>
      <c r="G83" s="140">
        <v>269.45</v>
      </c>
      <c r="H83" s="141">
        <v>-7.232109049602431</v>
      </c>
      <c r="I83" s="141">
        <v>4.9700085689802895</v>
      </c>
      <c r="J83" s="141">
        <v>5.6252450019600015</v>
      </c>
    </row>
    <row r="84" spans="1:10" ht="10.5" customHeight="1">
      <c r="A84" s="136"/>
      <c r="B84" s="136"/>
      <c r="C84" s="137"/>
      <c r="D84" s="140"/>
      <c r="E84" s="140"/>
      <c r="F84" s="140"/>
      <c r="G84" s="140"/>
      <c r="H84" s="141"/>
      <c r="I84" s="141"/>
      <c r="J84" s="141"/>
    </row>
    <row r="85" spans="1:10" ht="10.5" customHeight="1">
      <c r="A85" s="136"/>
      <c r="B85" s="136"/>
      <c r="C85" s="137"/>
      <c r="D85" s="140"/>
      <c r="E85" s="140"/>
      <c r="F85" s="140"/>
      <c r="G85" s="140"/>
      <c r="H85" s="141"/>
      <c r="I85" s="141"/>
      <c r="J85" s="141"/>
    </row>
    <row r="86" spans="1:10" ht="10.5" customHeight="1">
      <c r="A86" s="136" t="s">
        <v>137</v>
      </c>
      <c r="B86" s="136"/>
      <c r="C86" s="137"/>
      <c r="D86" s="140">
        <v>129.2</v>
      </c>
      <c r="E86" s="140">
        <v>143.9</v>
      </c>
      <c r="F86" s="140">
        <v>135.2</v>
      </c>
      <c r="G86" s="140">
        <v>158.2875</v>
      </c>
      <c r="H86" s="141">
        <v>-10.2154273801251</v>
      </c>
      <c r="I86" s="141">
        <v>-4.437869822485207</v>
      </c>
      <c r="J86" s="141">
        <v>23.288871580177197</v>
      </c>
    </row>
    <row r="87" spans="1:10" ht="10.5" customHeight="1">
      <c r="A87" s="136"/>
      <c r="B87" s="136"/>
      <c r="C87" s="137"/>
      <c r="D87" s="140"/>
      <c r="E87" s="140"/>
      <c r="F87" s="140"/>
      <c r="G87" s="140"/>
      <c r="H87" s="141"/>
      <c r="I87" s="141"/>
      <c r="J87" s="141"/>
    </row>
    <row r="88" spans="1:10" ht="10.5" customHeight="1">
      <c r="A88" s="136"/>
      <c r="B88" s="136" t="s">
        <v>25</v>
      </c>
      <c r="C88" s="137"/>
      <c r="D88" s="140">
        <v>133</v>
      </c>
      <c r="E88" s="140">
        <v>135.3</v>
      </c>
      <c r="F88" s="140">
        <v>125.2</v>
      </c>
      <c r="G88" s="140">
        <v>156.9</v>
      </c>
      <c r="H88" s="141">
        <v>-1.6999260901700008</v>
      </c>
      <c r="I88" s="141">
        <v>6.230031948881787</v>
      </c>
      <c r="J88" s="141">
        <v>31.68275283256399</v>
      </c>
    </row>
    <row r="89" spans="1:10" ht="10.5" customHeight="1">
      <c r="A89" s="136"/>
      <c r="B89" s="136" t="s">
        <v>26</v>
      </c>
      <c r="C89" s="137"/>
      <c r="D89" s="140">
        <v>120.3</v>
      </c>
      <c r="E89" s="140">
        <v>164.2</v>
      </c>
      <c r="F89" s="140">
        <v>159</v>
      </c>
      <c r="G89" s="140">
        <v>161.575</v>
      </c>
      <c r="H89" s="141">
        <v>-26.73568818514007</v>
      </c>
      <c r="I89" s="141">
        <v>-24.339622641509436</v>
      </c>
      <c r="J89" s="141">
        <v>7.465912869970067</v>
      </c>
    </row>
    <row r="90" spans="1:10" ht="10.5" customHeight="1">
      <c r="A90" s="136"/>
      <c r="B90" s="136"/>
      <c r="C90" s="137"/>
      <c r="D90" s="140"/>
      <c r="E90" s="142"/>
      <c r="F90" s="143"/>
      <c r="G90" s="140"/>
      <c r="H90" s="141"/>
      <c r="I90" s="141"/>
      <c r="J90" s="141"/>
    </row>
    <row r="91" spans="1:10" ht="10.5" customHeight="1">
      <c r="A91" s="136"/>
      <c r="B91" s="136"/>
      <c r="C91" s="137"/>
      <c r="D91" s="140"/>
      <c r="E91" s="142"/>
      <c r="F91" s="143"/>
      <c r="G91" s="140"/>
      <c r="H91" s="141"/>
      <c r="I91" s="141"/>
      <c r="J91" s="141"/>
    </row>
    <row r="92" spans="1:10" ht="10.5" customHeight="1">
      <c r="A92" s="136" t="s">
        <v>138</v>
      </c>
      <c r="B92" s="136"/>
      <c r="C92" s="137"/>
      <c r="D92" s="140"/>
      <c r="E92" s="142"/>
      <c r="F92" s="143"/>
      <c r="G92" s="140"/>
      <c r="H92" s="141"/>
      <c r="I92" s="141"/>
      <c r="J92" s="141"/>
    </row>
    <row r="93" spans="1:10" ht="10.5" customHeight="1">
      <c r="A93" s="136"/>
      <c r="B93" s="136" t="s">
        <v>139</v>
      </c>
      <c r="C93" s="137"/>
      <c r="D93" s="140">
        <v>177.9</v>
      </c>
      <c r="E93" s="140">
        <v>202.3</v>
      </c>
      <c r="F93" s="140">
        <v>173.7</v>
      </c>
      <c r="G93" s="140">
        <v>192.85</v>
      </c>
      <c r="H93" s="141">
        <v>-12.061295106277807</v>
      </c>
      <c r="I93" s="141">
        <v>2.4179620034542415</v>
      </c>
      <c r="J93" s="141">
        <v>0.08433344145314187</v>
      </c>
    </row>
    <row r="94" spans="1:10" ht="10.5" customHeight="1">
      <c r="A94" s="136"/>
      <c r="B94" s="136"/>
      <c r="C94" s="137"/>
      <c r="D94" s="140"/>
      <c r="E94" s="140"/>
      <c r="F94" s="140"/>
      <c r="G94" s="140"/>
      <c r="H94" s="141"/>
      <c r="I94" s="141"/>
      <c r="J94" s="141"/>
    </row>
    <row r="95" spans="1:10" ht="10.5" customHeight="1">
      <c r="A95" s="136"/>
      <c r="B95" s="136" t="s">
        <v>25</v>
      </c>
      <c r="C95" s="137"/>
      <c r="D95" s="140">
        <v>168.3</v>
      </c>
      <c r="E95" s="140">
        <v>181.7</v>
      </c>
      <c r="F95" s="140">
        <v>168.4</v>
      </c>
      <c r="G95" s="140">
        <v>183.075</v>
      </c>
      <c r="H95" s="141">
        <v>-7.37479361585029</v>
      </c>
      <c r="I95" s="141">
        <v>-0.05938242280284698</v>
      </c>
      <c r="J95" s="141">
        <v>1.1254574328522906</v>
      </c>
    </row>
    <row r="96" spans="1:10" ht="10.5" customHeight="1">
      <c r="A96" s="136"/>
      <c r="B96" s="136" t="s">
        <v>26</v>
      </c>
      <c r="C96" s="137"/>
      <c r="D96" s="140">
        <v>248.9</v>
      </c>
      <c r="E96" s="140">
        <v>353.8</v>
      </c>
      <c r="F96" s="140">
        <v>212.9</v>
      </c>
      <c r="G96" s="140">
        <v>264.7125</v>
      </c>
      <c r="H96" s="141">
        <v>-29.64951950254381</v>
      </c>
      <c r="I96" s="141">
        <v>16.909347111319867</v>
      </c>
      <c r="J96" s="141">
        <v>-4.96342503253601</v>
      </c>
    </row>
    <row r="97" spans="1:10" ht="10.5" customHeight="1">
      <c r="A97" s="136"/>
      <c r="B97" s="136"/>
      <c r="C97" s="137"/>
      <c r="D97" s="140"/>
      <c r="E97" s="140"/>
      <c r="F97" s="140"/>
      <c r="G97" s="140"/>
      <c r="H97" s="141"/>
      <c r="I97" s="141"/>
      <c r="J97" s="141"/>
    </row>
    <row r="98" spans="1:10" ht="10.5" customHeight="1">
      <c r="A98" s="136"/>
      <c r="B98" s="136"/>
      <c r="C98" s="137"/>
      <c r="D98" s="140"/>
      <c r="E98" s="140"/>
      <c r="F98" s="140"/>
      <c r="G98" s="140"/>
      <c r="H98" s="141"/>
      <c r="I98" s="141"/>
      <c r="J98" s="141"/>
    </row>
    <row r="99" spans="1:10" ht="10.5" customHeight="1">
      <c r="A99" s="136" t="s">
        <v>140</v>
      </c>
      <c r="B99" s="136"/>
      <c r="C99" s="137"/>
      <c r="D99" s="140">
        <v>252.8</v>
      </c>
      <c r="E99" s="140">
        <v>287.5</v>
      </c>
      <c r="F99" s="140">
        <v>278.2</v>
      </c>
      <c r="G99" s="140">
        <v>267.4875</v>
      </c>
      <c r="H99" s="141">
        <v>-12.0695652173913</v>
      </c>
      <c r="I99" s="141">
        <v>-9.130122214234357</v>
      </c>
      <c r="J99" s="141">
        <v>8.234282535026058</v>
      </c>
    </row>
    <row r="100" spans="1:10" ht="10.5" customHeight="1">
      <c r="A100" s="136"/>
      <c r="B100" s="136"/>
      <c r="C100" s="137"/>
      <c r="D100" s="140"/>
      <c r="E100" s="140"/>
      <c r="F100" s="140"/>
      <c r="G100" s="140"/>
      <c r="H100" s="141"/>
      <c r="I100" s="141"/>
      <c r="J100" s="141"/>
    </row>
    <row r="101" spans="1:10" ht="10.5" customHeight="1">
      <c r="A101" s="136"/>
      <c r="B101" s="136" t="s">
        <v>25</v>
      </c>
      <c r="C101" s="137"/>
      <c r="D101" s="140">
        <v>208.5</v>
      </c>
      <c r="E101" s="140">
        <v>222.2</v>
      </c>
      <c r="F101" s="140">
        <v>204.6</v>
      </c>
      <c r="G101" s="140">
        <v>219.675</v>
      </c>
      <c r="H101" s="141">
        <v>-6.165616561656161</v>
      </c>
      <c r="I101" s="141">
        <v>1.9061583577712637</v>
      </c>
      <c r="J101" s="141">
        <v>9.10784131123116</v>
      </c>
    </row>
    <row r="102" spans="1:10" ht="10.5" customHeight="1">
      <c r="A102" s="136"/>
      <c r="B102" s="136" t="s">
        <v>26</v>
      </c>
      <c r="C102" s="137"/>
      <c r="D102" s="140">
        <v>338.8</v>
      </c>
      <c r="E102" s="140">
        <v>414.2</v>
      </c>
      <c r="F102" s="140">
        <v>420.9</v>
      </c>
      <c r="G102" s="140">
        <v>360.2</v>
      </c>
      <c r="H102" s="141">
        <v>-18.20376629647513</v>
      </c>
      <c r="I102" s="141">
        <v>-19.505820860061764</v>
      </c>
      <c r="J102" s="141">
        <v>7.20238095238095</v>
      </c>
    </row>
    <row r="103" spans="1:10" ht="10.5" customHeight="1">
      <c r="A103" s="138"/>
      <c r="B103" s="138"/>
      <c r="C103" s="151"/>
      <c r="D103" s="140"/>
      <c r="E103" s="142"/>
      <c r="F103" s="143"/>
      <c r="G103" s="140"/>
      <c r="H103" s="141"/>
      <c r="I103" s="141"/>
      <c r="J103" s="141"/>
    </row>
    <row r="104" spans="1:10" ht="10.5" customHeight="1">
      <c r="A104" s="138"/>
      <c r="B104" s="138"/>
      <c r="C104" s="151"/>
      <c r="D104" s="140"/>
      <c r="E104" s="142"/>
      <c r="F104" s="143"/>
      <c r="G104" s="140"/>
      <c r="H104" s="141"/>
      <c r="I104" s="141"/>
      <c r="J104" s="141"/>
    </row>
    <row r="105" spans="1:10" ht="10.5" customHeight="1">
      <c r="A105" s="136" t="s">
        <v>141</v>
      </c>
      <c r="B105" s="136"/>
      <c r="C105" s="151"/>
      <c r="D105" s="140"/>
      <c r="E105" s="142"/>
      <c r="F105" s="142"/>
      <c r="G105" s="140"/>
      <c r="H105" s="141"/>
      <c r="I105" s="141"/>
      <c r="J105" s="141"/>
    </row>
    <row r="106" spans="1:10" ht="10.5" customHeight="1">
      <c r="A106" s="136"/>
      <c r="B106" s="136" t="s">
        <v>142</v>
      </c>
      <c r="C106" s="151"/>
      <c r="D106" s="140">
        <v>143.4</v>
      </c>
      <c r="E106" s="140">
        <v>149.8</v>
      </c>
      <c r="F106" s="140">
        <v>145</v>
      </c>
      <c r="G106" s="140">
        <v>152.3625</v>
      </c>
      <c r="H106" s="141">
        <v>-4.272363150867827</v>
      </c>
      <c r="I106" s="141">
        <v>-1.103448275862065</v>
      </c>
      <c r="J106" s="141">
        <v>5.231805231805244</v>
      </c>
    </row>
    <row r="107" spans="1:10" ht="10.5" customHeight="1">
      <c r="A107" s="136"/>
      <c r="B107" s="136"/>
      <c r="C107" s="151"/>
      <c r="D107" s="140"/>
      <c r="E107" s="140"/>
      <c r="F107" s="140"/>
      <c r="G107" s="140"/>
      <c r="H107" s="141"/>
      <c r="I107" s="141"/>
      <c r="J107" s="141"/>
    </row>
    <row r="108" spans="1:10" ht="10.5" customHeight="1">
      <c r="A108" s="136"/>
      <c r="B108" s="136" t="s">
        <v>25</v>
      </c>
      <c r="C108" s="151"/>
      <c r="D108" s="140">
        <v>117.6</v>
      </c>
      <c r="E108" s="140">
        <v>141.7</v>
      </c>
      <c r="F108" s="140">
        <v>134.7</v>
      </c>
      <c r="G108" s="140">
        <v>137.225</v>
      </c>
      <c r="H108" s="141">
        <v>-17.00776287932251</v>
      </c>
      <c r="I108" s="141">
        <v>-12.694877505567927</v>
      </c>
      <c r="J108" s="141">
        <v>3.468426013195095</v>
      </c>
    </row>
    <row r="109" spans="1:10" ht="10.5" customHeight="1">
      <c r="A109" s="136"/>
      <c r="B109" s="136" t="s">
        <v>26</v>
      </c>
      <c r="C109" s="151"/>
      <c r="D109" s="140">
        <v>170.4</v>
      </c>
      <c r="E109" s="140">
        <v>158.2</v>
      </c>
      <c r="F109" s="140">
        <v>155.8</v>
      </c>
      <c r="G109" s="140">
        <v>168.1125</v>
      </c>
      <c r="H109" s="141">
        <v>7.711757269279405</v>
      </c>
      <c r="I109" s="141">
        <v>9.37098844672657</v>
      </c>
      <c r="J109" s="141">
        <v>6.7550404826163</v>
      </c>
    </row>
    <row r="110" spans="1:10" ht="10.5" customHeight="1">
      <c r="A110" s="136"/>
      <c r="B110" s="136"/>
      <c r="C110" s="151"/>
      <c r="D110" s="140"/>
      <c r="E110" s="140"/>
      <c r="F110" s="140"/>
      <c r="G110" s="140"/>
      <c r="H110" s="141"/>
      <c r="I110" s="141"/>
      <c r="J110" s="141"/>
    </row>
    <row r="111" spans="1:10" ht="10.5" customHeight="1">
      <c r="A111" s="136"/>
      <c r="B111" s="136"/>
      <c r="C111" s="151"/>
      <c r="D111" s="140"/>
      <c r="E111" s="140"/>
      <c r="F111" s="140"/>
      <c r="G111" s="140"/>
      <c r="H111" s="141"/>
      <c r="I111" s="141"/>
      <c r="J111" s="141"/>
    </row>
    <row r="112" spans="1:10" ht="10.5" customHeight="1">
      <c r="A112" s="136" t="s">
        <v>143</v>
      </c>
      <c r="B112" s="136"/>
      <c r="C112" s="151"/>
      <c r="D112" s="140">
        <v>143.6</v>
      </c>
      <c r="E112" s="140">
        <v>248</v>
      </c>
      <c r="F112" s="140">
        <v>134.8</v>
      </c>
      <c r="G112" s="140">
        <v>198.1875</v>
      </c>
      <c r="H112" s="141">
        <v>-42.096774193548384</v>
      </c>
      <c r="I112" s="141">
        <v>6.528189910979215</v>
      </c>
      <c r="J112" s="141">
        <v>31.14143920595534</v>
      </c>
    </row>
    <row r="113" spans="1:10" ht="10.5" customHeight="1">
      <c r="A113" s="136"/>
      <c r="B113" s="136"/>
      <c r="C113" s="151"/>
      <c r="D113" s="140"/>
      <c r="E113" s="140"/>
      <c r="F113" s="140"/>
      <c r="G113" s="140"/>
      <c r="H113" s="141"/>
      <c r="I113" s="141"/>
      <c r="J113" s="141"/>
    </row>
    <row r="114" spans="1:10" ht="10.5" customHeight="1">
      <c r="A114" s="136"/>
      <c r="B114" s="136" t="s">
        <v>25</v>
      </c>
      <c r="C114" s="151"/>
      <c r="D114" s="140">
        <v>133.3</v>
      </c>
      <c r="E114" s="140">
        <v>233.1</v>
      </c>
      <c r="F114" s="140">
        <v>161.2</v>
      </c>
      <c r="G114" s="140">
        <v>162.4625</v>
      </c>
      <c r="H114" s="141">
        <v>-42.81424281424281</v>
      </c>
      <c r="I114" s="141">
        <v>-17.307692307692296</v>
      </c>
      <c r="J114" s="141">
        <v>15.559704810171581</v>
      </c>
    </row>
    <row r="115" spans="1:10" ht="10.5" customHeight="1">
      <c r="A115" s="136"/>
      <c r="B115" s="136" t="s">
        <v>26</v>
      </c>
      <c r="C115" s="151"/>
      <c r="D115" s="140">
        <v>160.1</v>
      </c>
      <c r="E115" s="140">
        <v>271.8</v>
      </c>
      <c r="F115" s="140">
        <v>92.3</v>
      </c>
      <c r="G115" s="140">
        <v>255.475</v>
      </c>
      <c r="H115" s="141">
        <v>-41.09639440765269</v>
      </c>
      <c r="I115" s="141">
        <v>73.45612134344529</v>
      </c>
      <c r="J115" s="141">
        <v>52.06845238095238</v>
      </c>
    </row>
    <row r="116" spans="1:10" ht="10.5" customHeight="1">
      <c r="A116" s="136"/>
      <c r="B116" s="136"/>
      <c r="C116" s="151"/>
      <c r="D116" s="140"/>
      <c r="E116" s="140"/>
      <c r="F116" s="140"/>
      <c r="G116" s="140"/>
      <c r="H116" s="141"/>
      <c r="I116" s="141"/>
      <c r="J116" s="141"/>
    </row>
    <row r="117" spans="1:10" ht="10.5" customHeight="1">
      <c r="A117" s="136" t="s">
        <v>144</v>
      </c>
      <c r="B117" s="136"/>
      <c r="C117" s="151"/>
      <c r="D117" s="140">
        <v>119.3</v>
      </c>
      <c r="E117" s="140">
        <v>141.1</v>
      </c>
      <c r="F117" s="140">
        <v>54.2</v>
      </c>
      <c r="G117" s="140">
        <v>98.425</v>
      </c>
      <c r="H117" s="141">
        <v>-15.45003543586109</v>
      </c>
      <c r="I117" s="141">
        <v>120.11070110701105</v>
      </c>
      <c r="J117" s="141">
        <v>17.803710353081968</v>
      </c>
    </row>
    <row r="118" spans="1:10" ht="10.5" customHeight="1">
      <c r="A118" s="136"/>
      <c r="B118" s="136"/>
      <c r="C118" s="151"/>
      <c r="D118" s="140"/>
      <c r="E118" s="140"/>
      <c r="F118" s="140"/>
      <c r="G118" s="140"/>
      <c r="H118" s="141"/>
      <c r="I118" s="141"/>
      <c r="J118" s="141"/>
    </row>
    <row r="119" spans="1:10" ht="10.5" customHeight="1">
      <c r="A119" s="138"/>
      <c r="B119" s="138"/>
      <c r="C119" s="151"/>
      <c r="D119" s="140"/>
      <c r="E119" s="140"/>
      <c r="F119" s="140"/>
      <c r="G119" s="140"/>
      <c r="H119" s="141"/>
      <c r="I119" s="144"/>
      <c r="J119" s="141"/>
    </row>
    <row r="120" spans="1:10" ht="10.5" customHeight="1">
      <c r="A120" s="136" t="s">
        <v>145</v>
      </c>
      <c r="B120" s="136"/>
      <c r="C120" s="137"/>
      <c r="D120" s="140"/>
      <c r="E120" s="140"/>
      <c r="F120" s="140"/>
      <c r="G120" s="140"/>
      <c r="H120" s="141"/>
      <c r="I120" s="141"/>
      <c r="J120" s="141"/>
    </row>
    <row r="121" spans="1:10" ht="10.5" customHeight="1">
      <c r="A121" s="136"/>
      <c r="B121" s="136" t="s">
        <v>146</v>
      </c>
      <c r="C121" s="137"/>
      <c r="D121" s="140">
        <v>43.8</v>
      </c>
      <c r="E121" s="140">
        <v>47.5</v>
      </c>
      <c r="F121" s="140">
        <v>41</v>
      </c>
      <c r="G121" s="140">
        <v>50.975</v>
      </c>
      <c r="H121" s="141">
        <v>-7.789473684210532</v>
      </c>
      <c r="I121" s="141">
        <v>6.82926829268292</v>
      </c>
      <c r="J121" s="141">
        <v>7.344037904711776</v>
      </c>
    </row>
    <row r="122" spans="1:10" ht="10.5" customHeight="1">
      <c r="A122" s="136"/>
      <c r="B122" s="136"/>
      <c r="C122" s="137"/>
      <c r="D122" s="140"/>
      <c r="E122" s="140"/>
      <c r="F122" s="140"/>
      <c r="G122" s="140"/>
      <c r="H122" s="141"/>
      <c r="I122" s="141"/>
      <c r="J122" s="141"/>
    </row>
    <row r="123" spans="1:10" ht="10.5" customHeight="1">
      <c r="A123" s="136"/>
      <c r="B123" s="136" t="s">
        <v>25</v>
      </c>
      <c r="C123" s="137"/>
      <c r="D123" s="140">
        <v>39.9</v>
      </c>
      <c r="E123" s="140">
        <v>47.7</v>
      </c>
      <c r="F123" s="140">
        <v>40.5</v>
      </c>
      <c r="G123" s="140">
        <v>49.475</v>
      </c>
      <c r="H123" s="141">
        <v>-16.352201257861644</v>
      </c>
      <c r="I123" s="141">
        <v>-1.481481481481485</v>
      </c>
      <c r="J123" s="141">
        <v>5.126162018592316</v>
      </c>
    </row>
    <row r="124" spans="1:10" ht="10.5" customHeight="1">
      <c r="A124" s="136"/>
      <c r="B124" s="136" t="s">
        <v>26</v>
      </c>
      <c r="C124" s="137"/>
      <c r="D124" s="140">
        <v>79.1</v>
      </c>
      <c r="E124" s="140">
        <v>46.2</v>
      </c>
      <c r="F124" s="140">
        <v>45.3</v>
      </c>
      <c r="G124" s="140">
        <v>64.8</v>
      </c>
      <c r="H124" s="141">
        <v>71.21212121212119</v>
      </c>
      <c r="I124" s="141">
        <v>74.61368653421633</v>
      </c>
      <c r="J124" s="141">
        <v>25.703200775945685</v>
      </c>
    </row>
    <row r="125" spans="4:10" ht="10.5" customHeight="1">
      <c r="D125" s="140"/>
      <c r="E125" s="145"/>
      <c r="F125" s="140"/>
      <c r="G125" s="140"/>
      <c r="H125" s="141"/>
      <c r="I125" s="141"/>
      <c r="J125" s="141"/>
    </row>
    <row r="126" spans="1:10" ht="12.75">
      <c r="A126" s="138"/>
      <c r="B126" s="138"/>
      <c r="C126" s="152"/>
      <c r="D126" s="140"/>
      <c r="E126" s="145"/>
      <c r="F126" s="140"/>
      <c r="G126" s="140"/>
      <c r="H126" s="141"/>
      <c r="I126" s="141"/>
      <c r="J126" s="141"/>
    </row>
    <row r="127" spans="1:10" ht="10.5" customHeight="1">
      <c r="A127" s="138"/>
      <c r="B127" s="138"/>
      <c r="C127" s="152"/>
      <c r="D127" s="145"/>
      <c r="E127" s="145"/>
      <c r="F127" s="140"/>
      <c r="G127" s="146"/>
      <c r="H127" s="147"/>
      <c r="I127" s="147"/>
      <c r="J127" s="147"/>
    </row>
    <row r="128" spans="1:10" ht="10.5" customHeight="1">
      <c r="A128" s="138"/>
      <c r="B128" s="138"/>
      <c r="C128" s="152"/>
      <c r="D128" s="153"/>
      <c r="E128" s="153"/>
      <c r="F128" s="140"/>
      <c r="G128" s="154"/>
      <c r="H128" s="153"/>
      <c r="I128" s="153"/>
      <c r="J128" s="153"/>
    </row>
    <row r="129" spans="1:10" ht="10.5" customHeight="1">
      <c r="A129" s="138"/>
      <c r="B129" s="138"/>
      <c r="C129" s="152"/>
      <c r="D129" s="153"/>
      <c r="E129" s="153"/>
      <c r="F129" s="140"/>
      <c r="G129" s="154"/>
      <c r="H129" s="153"/>
      <c r="I129" s="153"/>
      <c r="J129" s="153"/>
    </row>
    <row r="130" spans="1:10" ht="10.5" customHeight="1">
      <c r="A130" s="138"/>
      <c r="B130" s="138"/>
      <c r="C130" s="152"/>
      <c r="D130" s="153"/>
      <c r="E130" s="153"/>
      <c r="F130" s="140"/>
      <c r="G130" s="154"/>
      <c r="H130" s="153"/>
      <c r="I130" s="153"/>
      <c r="J130" s="153"/>
    </row>
    <row r="131" spans="1:10" ht="10.5" customHeight="1">
      <c r="A131" s="138"/>
      <c r="B131" s="138"/>
      <c r="C131" s="152"/>
      <c r="D131" s="153"/>
      <c r="E131" s="153"/>
      <c r="F131" s="140"/>
      <c r="G131" s="154"/>
      <c r="H131" s="153"/>
      <c r="I131" s="153"/>
      <c r="J131" s="153"/>
    </row>
    <row r="132" spans="1:10" ht="12.75">
      <c r="A132" s="138"/>
      <c r="B132" s="138"/>
      <c r="C132" s="152"/>
      <c r="D132" s="153"/>
      <c r="E132" s="153"/>
      <c r="F132" s="140"/>
      <c r="G132" s="154"/>
      <c r="H132" s="153"/>
      <c r="I132" s="153"/>
      <c r="J132" s="153"/>
    </row>
    <row r="133" spans="1:10" ht="10.5" customHeight="1">
      <c r="A133" s="138"/>
      <c r="C133" s="155"/>
      <c r="D133" s="153"/>
      <c r="E133" s="153"/>
      <c r="F133" s="140"/>
      <c r="G133" s="154"/>
      <c r="H133" s="153"/>
      <c r="I133" s="153"/>
      <c r="J133" s="153"/>
    </row>
    <row r="134" spans="1:10" ht="10.5" customHeight="1">
      <c r="A134" s="138"/>
      <c r="B134" s="138"/>
      <c r="C134" s="152"/>
      <c r="D134" s="153"/>
      <c r="E134" s="153"/>
      <c r="F134" s="140"/>
      <c r="G134" s="154"/>
      <c r="H134" s="153"/>
      <c r="I134" s="153"/>
      <c r="J134" s="153"/>
    </row>
    <row r="135" spans="2:10" ht="10.5" customHeight="1">
      <c r="B135" s="138"/>
      <c r="C135" s="155"/>
      <c r="D135" s="153"/>
      <c r="E135" s="153"/>
      <c r="F135" s="140"/>
      <c r="G135" s="154"/>
      <c r="H135" s="153"/>
      <c r="I135" s="153"/>
      <c r="J135" s="153"/>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167" customWidth="1"/>
    <col min="2" max="2" width="11.140625" style="167" customWidth="1"/>
    <col min="3" max="3" width="25.140625" style="167" customWidth="1"/>
    <col min="4" max="5" width="7.7109375" style="167" customWidth="1"/>
    <col min="6" max="6" width="8.00390625" style="167" customWidth="1"/>
    <col min="7" max="7" width="7.00390625" style="167" customWidth="1"/>
    <col min="8" max="8" width="7.8515625" style="167" customWidth="1"/>
    <col min="9" max="9" width="6.421875" style="167" customWidth="1"/>
    <col min="10" max="10" width="6.8515625" style="167" customWidth="1"/>
    <col min="11" max="16384" width="11.421875" style="167" customWidth="1"/>
  </cols>
  <sheetData>
    <row r="1" spans="1:10" s="159" customFormat="1" ht="12.75" customHeight="1">
      <c r="A1" s="156"/>
      <c r="B1" s="157"/>
      <c r="C1" s="157"/>
      <c r="D1" s="157"/>
      <c r="E1" s="157"/>
      <c r="F1" s="157"/>
      <c r="G1" s="158"/>
      <c r="H1" s="157"/>
      <c r="I1" s="157"/>
      <c r="J1" s="157"/>
    </row>
    <row r="2" spans="1:10" s="159" customFormat="1" ht="12.75" customHeight="1">
      <c r="A2" s="160"/>
      <c r="B2" s="157"/>
      <c r="C2" s="157"/>
      <c r="D2" s="161"/>
      <c r="E2" s="161"/>
      <c r="F2" s="161"/>
      <c r="G2" s="162"/>
      <c r="H2" s="157"/>
      <c r="I2" s="157"/>
      <c r="J2" s="157"/>
    </row>
    <row r="3" spans="1:10" s="159" customFormat="1" ht="15.75" customHeight="1">
      <c r="A3" s="505" t="s">
        <v>147</v>
      </c>
      <c r="B3" s="505"/>
      <c r="C3" s="505"/>
      <c r="D3" s="505"/>
      <c r="E3" s="505"/>
      <c r="F3" s="505"/>
      <c r="G3" s="505"/>
      <c r="H3" s="505"/>
      <c r="I3" s="505"/>
      <c r="J3" s="505"/>
    </row>
    <row r="4" spans="1:10" s="159" customFormat="1" ht="13.5" customHeight="1">
      <c r="A4" s="505" t="s">
        <v>148</v>
      </c>
      <c r="B4" s="505"/>
      <c r="C4" s="505"/>
      <c r="D4" s="505"/>
      <c r="E4" s="505"/>
      <c r="F4" s="505"/>
      <c r="G4" s="505"/>
      <c r="H4" s="505"/>
      <c r="I4" s="505"/>
      <c r="J4" s="505"/>
    </row>
    <row r="5" spans="1:11" s="159" customFormat="1" ht="13.5" customHeight="1">
      <c r="A5" s="505" t="s">
        <v>59</v>
      </c>
      <c r="B5" s="505"/>
      <c r="C5" s="505"/>
      <c r="D5" s="505"/>
      <c r="E5" s="505"/>
      <c r="F5" s="505"/>
      <c r="G5" s="505"/>
      <c r="H5" s="505"/>
      <c r="I5" s="505"/>
      <c r="J5" s="505"/>
      <c r="K5" s="163"/>
    </row>
    <row r="6" spans="4:11" s="159" customFormat="1" ht="12.75" customHeight="1">
      <c r="D6" s="161"/>
      <c r="E6" s="161"/>
      <c r="F6" s="161"/>
      <c r="G6" s="162"/>
      <c r="H6" s="157"/>
      <c r="I6" s="157"/>
      <c r="J6" s="157"/>
      <c r="K6" s="163"/>
    </row>
    <row r="7" spans="4:11" s="159" customFormat="1" ht="12.75" customHeight="1">
      <c r="D7" s="161"/>
      <c r="E7" s="161"/>
      <c r="F7" s="161"/>
      <c r="G7" s="162"/>
      <c r="H7" s="157"/>
      <c r="I7" s="157"/>
      <c r="J7" s="157"/>
      <c r="K7" s="163"/>
    </row>
    <row r="8" spans="1:10" ht="11.25" customHeight="1">
      <c r="A8" s="164"/>
      <c r="B8" s="164"/>
      <c r="C8" s="165"/>
      <c r="D8" s="506" t="s">
        <v>189</v>
      </c>
      <c r="E8" s="509" t="s">
        <v>121</v>
      </c>
      <c r="F8" s="510"/>
      <c r="G8" s="513" t="s">
        <v>182</v>
      </c>
      <c r="H8" s="166" t="s">
        <v>4</v>
      </c>
      <c r="I8" s="166"/>
      <c r="J8" s="166"/>
    </row>
    <row r="9" spans="3:10" ht="11.25" customHeight="1">
      <c r="C9" s="168"/>
      <c r="D9" s="507"/>
      <c r="E9" s="511"/>
      <c r="F9" s="512"/>
      <c r="G9" s="514"/>
      <c r="H9" s="169" t="s">
        <v>54</v>
      </c>
      <c r="I9" s="170"/>
      <c r="J9" s="171" t="s">
        <v>65</v>
      </c>
    </row>
    <row r="10" spans="1:10" ht="11.25" customHeight="1">
      <c r="A10" s="172" t="s">
        <v>122</v>
      </c>
      <c r="B10" s="172"/>
      <c r="C10" s="173"/>
      <c r="D10" s="507"/>
      <c r="E10" s="516" t="s">
        <v>190</v>
      </c>
      <c r="F10" s="516" t="s">
        <v>191</v>
      </c>
      <c r="G10" s="514"/>
      <c r="H10" s="174" t="s">
        <v>19</v>
      </c>
      <c r="I10" s="174"/>
      <c r="J10" s="174"/>
    </row>
    <row r="11" spans="3:10" ht="11.25" customHeight="1">
      <c r="C11" s="168"/>
      <c r="D11" s="507"/>
      <c r="E11" s="517"/>
      <c r="F11" s="517" t="s">
        <v>115</v>
      </c>
      <c r="G11" s="514"/>
      <c r="H11" s="175" t="s">
        <v>20</v>
      </c>
      <c r="I11" s="176" t="s">
        <v>21</v>
      </c>
      <c r="J11" s="177" t="s">
        <v>21</v>
      </c>
    </row>
    <row r="12" spans="1:10" ht="10.5" customHeight="1">
      <c r="A12" s="178"/>
      <c r="B12" s="178"/>
      <c r="C12" s="179"/>
      <c r="D12" s="508"/>
      <c r="E12" s="518"/>
      <c r="F12" s="518" t="s">
        <v>115</v>
      </c>
      <c r="G12" s="515"/>
      <c r="H12" s="180" t="s">
        <v>22</v>
      </c>
      <c r="I12" s="181" t="s">
        <v>23</v>
      </c>
      <c r="J12" s="182" t="s">
        <v>62</v>
      </c>
    </row>
    <row r="13" spans="1:10" ht="10.5" customHeight="1">
      <c r="A13" s="183"/>
      <c r="B13" s="183"/>
      <c r="C13" s="184"/>
      <c r="D13" s="185"/>
      <c r="E13" s="185"/>
      <c r="F13" s="185"/>
      <c r="G13" s="185"/>
      <c r="H13" s="185"/>
      <c r="I13" s="185"/>
      <c r="J13" s="185"/>
    </row>
    <row r="14" spans="1:10" ht="10.5" customHeight="1">
      <c r="A14" s="183"/>
      <c r="B14" s="183"/>
      <c r="C14" s="184"/>
      <c r="D14" s="185"/>
      <c r="E14" s="185"/>
      <c r="F14" s="186"/>
      <c r="G14" s="185"/>
      <c r="H14" s="187"/>
      <c r="I14" s="187"/>
      <c r="J14" s="185"/>
    </row>
    <row r="15" spans="1:10" ht="10.5" customHeight="1">
      <c r="A15" s="183" t="s">
        <v>123</v>
      </c>
      <c r="B15" s="183"/>
      <c r="C15" s="184"/>
      <c r="D15" s="188">
        <v>80.2</v>
      </c>
      <c r="E15" s="188">
        <v>95.3</v>
      </c>
      <c r="F15" s="188">
        <v>85.4</v>
      </c>
      <c r="G15" s="188">
        <v>90.2875</v>
      </c>
      <c r="H15" s="189">
        <v>-15.844700944386144</v>
      </c>
      <c r="I15" s="189">
        <v>-6.088992974238878</v>
      </c>
      <c r="J15" s="189">
        <v>1.3327721661055154</v>
      </c>
    </row>
    <row r="16" spans="1:10" ht="10.5" customHeight="1">
      <c r="A16" s="183"/>
      <c r="B16" s="183"/>
      <c r="C16" s="184"/>
      <c r="D16" s="188"/>
      <c r="E16" s="188"/>
      <c r="F16" s="188"/>
      <c r="G16" s="188"/>
      <c r="H16" s="189"/>
      <c r="I16" s="189"/>
      <c r="J16" s="189"/>
    </row>
    <row r="17" spans="1:10" ht="10.5" customHeight="1">
      <c r="A17" s="183"/>
      <c r="B17" s="183" t="s">
        <v>25</v>
      </c>
      <c r="C17" s="184"/>
      <c r="D17" s="188">
        <v>76.9</v>
      </c>
      <c r="E17" s="188">
        <v>94.7</v>
      </c>
      <c r="F17" s="188">
        <v>88</v>
      </c>
      <c r="G17" s="188">
        <v>85.325</v>
      </c>
      <c r="H17" s="189">
        <v>-18.796198521647305</v>
      </c>
      <c r="I17" s="189">
        <v>-12.613636363636358</v>
      </c>
      <c r="J17" s="189">
        <v>3.864881314668286</v>
      </c>
    </row>
    <row r="18" spans="1:10" ht="10.5" customHeight="1">
      <c r="A18" s="183"/>
      <c r="B18" s="183" t="s">
        <v>26</v>
      </c>
      <c r="C18" s="184"/>
      <c r="D18" s="188">
        <v>88.4</v>
      </c>
      <c r="E18" s="188">
        <v>96.8</v>
      </c>
      <c r="F18" s="188">
        <v>78.9</v>
      </c>
      <c r="G18" s="188">
        <v>102.7</v>
      </c>
      <c r="H18" s="189">
        <v>-8.677685950413213</v>
      </c>
      <c r="I18" s="189">
        <v>12.040557667934094</v>
      </c>
      <c r="J18" s="189">
        <v>-3.55675548773331</v>
      </c>
    </row>
    <row r="19" spans="1:10" ht="10.5" customHeight="1">
      <c r="A19" s="183"/>
      <c r="B19" s="183"/>
      <c r="C19" s="184"/>
      <c r="D19" s="188"/>
      <c r="E19" s="190"/>
      <c r="F19" s="190"/>
      <c r="G19" s="188"/>
      <c r="H19" s="189"/>
      <c r="I19" s="189"/>
      <c r="J19" s="189"/>
    </row>
    <row r="20" spans="1:10" ht="10.5" customHeight="1">
      <c r="A20" s="183"/>
      <c r="B20" s="183"/>
      <c r="C20" s="184"/>
      <c r="D20" s="188"/>
      <c r="E20" s="190"/>
      <c r="F20" s="190"/>
      <c r="G20" s="188"/>
      <c r="H20" s="189"/>
      <c r="I20" s="189"/>
      <c r="J20" s="189"/>
    </row>
    <row r="21" spans="1:10" ht="10.5" customHeight="1">
      <c r="A21" s="183" t="s">
        <v>124</v>
      </c>
      <c r="B21" s="183"/>
      <c r="C21" s="184"/>
      <c r="D21" s="188" t="s">
        <v>183</v>
      </c>
      <c r="E21" s="190" t="s">
        <v>183</v>
      </c>
      <c r="F21" s="186" t="s">
        <v>183</v>
      </c>
      <c r="G21" s="188" t="s">
        <v>64</v>
      </c>
      <c r="H21" s="191" t="s">
        <v>63</v>
      </c>
      <c r="I21" s="189" t="s">
        <v>64</v>
      </c>
      <c r="J21" s="189" t="s">
        <v>185</v>
      </c>
    </row>
    <row r="22" spans="1:10" ht="10.5" customHeight="1">
      <c r="A22" s="183" t="s">
        <v>115</v>
      </c>
      <c r="B22" s="183" t="s">
        <v>115</v>
      </c>
      <c r="C22" s="184"/>
      <c r="D22" s="188"/>
      <c r="E22" s="190"/>
      <c r="F22" s="190"/>
      <c r="G22" s="188"/>
      <c r="H22" s="189"/>
      <c r="I22" s="189"/>
      <c r="J22" s="189"/>
    </row>
    <row r="23" spans="1:10" ht="10.5" customHeight="1">
      <c r="A23" s="183"/>
      <c r="B23" s="183"/>
      <c r="C23" s="184"/>
      <c r="D23" s="192"/>
      <c r="E23" s="190"/>
      <c r="F23" s="190"/>
      <c r="G23" s="188"/>
      <c r="H23" s="189"/>
      <c r="I23" s="189"/>
      <c r="J23" s="189"/>
    </row>
    <row r="24" spans="1:10" ht="10.5" customHeight="1">
      <c r="A24" s="183" t="s">
        <v>125</v>
      </c>
      <c r="B24" s="183"/>
      <c r="C24" s="184"/>
      <c r="D24" s="188">
        <v>173.9</v>
      </c>
      <c r="E24" s="188">
        <v>177.1</v>
      </c>
      <c r="F24" s="188">
        <v>159.5</v>
      </c>
      <c r="G24" s="188">
        <v>167.25</v>
      </c>
      <c r="H24" s="189">
        <v>-1.8068887634104962</v>
      </c>
      <c r="I24" s="189">
        <v>9.028213166144203</v>
      </c>
      <c r="J24" s="189">
        <v>5.3211586901763335</v>
      </c>
    </row>
    <row r="25" spans="1:10" ht="10.5" customHeight="1">
      <c r="A25" s="183"/>
      <c r="B25" s="183"/>
      <c r="C25" s="184"/>
      <c r="D25" s="188"/>
      <c r="E25" s="188"/>
      <c r="F25" s="188"/>
      <c r="G25" s="188"/>
      <c r="H25" s="189"/>
      <c r="I25" s="189"/>
      <c r="J25" s="189"/>
    </row>
    <row r="26" spans="1:10" ht="10.5" customHeight="1">
      <c r="A26" s="183"/>
      <c r="B26" s="183" t="s">
        <v>25</v>
      </c>
      <c r="C26" s="184"/>
      <c r="D26" s="188">
        <v>157.5</v>
      </c>
      <c r="E26" s="188">
        <v>160.8</v>
      </c>
      <c r="F26" s="188">
        <v>144.9</v>
      </c>
      <c r="G26" s="188">
        <v>152.1125</v>
      </c>
      <c r="H26" s="189">
        <v>-2.0522388059701564</v>
      </c>
      <c r="I26" s="189">
        <v>8.69565217391304</v>
      </c>
      <c r="J26" s="189">
        <v>12.738558458402816</v>
      </c>
    </row>
    <row r="27" spans="1:10" ht="10.5" customHeight="1">
      <c r="A27" s="183"/>
      <c r="B27" s="183" t="s">
        <v>26</v>
      </c>
      <c r="C27" s="184"/>
      <c r="D27" s="188">
        <v>216.3</v>
      </c>
      <c r="E27" s="188">
        <v>219.2</v>
      </c>
      <c r="F27" s="188">
        <v>197.1</v>
      </c>
      <c r="G27" s="188">
        <v>206.35</v>
      </c>
      <c r="H27" s="189">
        <v>-1.3229927007299167</v>
      </c>
      <c r="I27" s="189">
        <v>9.741248097412491</v>
      </c>
      <c r="J27" s="189">
        <v>-6.374773139745922</v>
      </c>
    </row>
    <row r="28" spans="1:10" ht="10.5" customHeight="1">
      <c r="A28" s="183"/>
      <c r="B28" s="183"/>
      <c r="C28" s="184"/>
      <c r="D28" s="188"/>
      <c r="E28" s="188"/>
      <c r="F28" s="188"/>
      <c r="G28" s="188"/>
      <c r="H28" s="189"/>
      <c r="I28" s="189"/>
      <c r="J28" s="189"/>
    </row>
    <row r="29" spans="1:10" ht="10.5" customHeight="1">
      <c r="A29" s="183"/>
      <c r="B29" s="183"/>
      <c r="C29" s="184"/>
      <c r="D29" s="188"/>
      <c r="E29" s="188"/>
      <c r="F29" s="188"/>
      <c r="G29" s="188"/>
      <c r="H29" s="189"/>
      <c r="I29" s="189"/>
      <c r="J29" s="189"/>
    </row>
    <row r="30" spans="1:10" ht="10.5" customHeight="1">
      <c r="A30" s="183" t="s">
        <v>126</v>
      </c>
      <c r="B30" s="183"/>
      <c r="C30" s="184"/>
      <c r="D30" s="188">
        <v>263.3</v>
      </c>
      <c r="E30" s="188">
        <v>275.4</v>
      </c>
      <c r="F30" s="188">
        <v>204.3</v>
      </c>
      <c r="G30" s="188">
        <v>242.725</v>
      </c>
      <c r="H30" s="189">
        <v>-4.393609295570068</v>
      </c>
      <c r="I30" s="189">
        <v>28.87909936368086</v>
      </c>
      <c r="J30" s="189">
        <v>24.93083703274786</v>
      </c>
    </row>
    <row r="31" spans="1:10" ht="10.5" customHeight="1">
      <c r="A31" s="183"/>
      <c r="B31" s="183"/>
      <c r="C31" s="184"/>
      <c r="D31" s="188"/>
      <c r="E31" s="188"/>
      <c r="F31" s="188"/>
      <c r="G31" s="188"/>
      <c r="H31" s="189"/>
      <c r="I31" s="189"/>
      <c r="J31" s="189"/>
    </row>
    <row r="32" spans="1:10" ht="10.5" customHeight="1">
      <c r="A32" s="183"/>
      <c r="B32" s="183" t="s">
        <v>25</v>
      </c>
      <c r="C32" s="184"/>
      <c r="D32" s="188">
        <v>311.3</v>
      </c>
      <c r="E32" s="188">
        <v>321.6</v>
      </c>
      <c r="F32" s="188">
        <v>247.7</v>
      </c>
      <c r="G32" s="188">
        <v>288.6875</v>
      </c>
      <c r="H32" s="189">
        <v>-3.2027363184079634</v>
      </c>
      <c r="I32" s="189">
        <v>25.67622123536537</v>
      </c>
      <c r="J32" s="189">
        <v>26.506354075372485</v>
      </c>
    </row>
    <row r="33" spans="1:10" ht="10.5" customHeight="1">
      <c r="A33" s="183"/>
      <c r="B33" s="183" t="s">
        <v>26</v>
      </c>
      <c r="C33" s="184"/>
      <c r="D33" s="188">
        <v>187.7</v>
      </c>
      <c r="E33" s="188">
        <v>202.8</v>
      </c>
      <c r="F33" s="188">
        <v>136</v>
      </c>
      <c r="G33" s="188">
        <v>170.4875</v>
      </c>
      <c r="H33" s="189">
        <v>-7.445759368836303</v>
      </c>
      <c r="I33" s="189">
        <v>38.014705882352935</v>
      </c>
      <c r="J33" s="189">
        <v>20.91312056737589</v>
      </c>
    </row>
    <row r="34" spans="1:10" ht="10.5" customHeight="1">
      <c r="A34" s="183"/>
      <c r="B34" s="183"/>
      <c r="C34" s="184"/>
      <c r="D34" s="188"/>
      <c r="E34" s="190"/>
      <c r="F34" s="190"/>
      <c r="G34" s="188"/>
      <c r="H34" s="189"/>
      <c r="I34" s="189"/>
      <c r="J34" s="189"/>
    </row>
    <row r="35" spans="1:10" ht="10.5" customHeight="1">
      <c r="A35" s="183"/>
      <c r="B35" s="183"/>
      <c r="C35" s="184"/>
      <c r="D35" s="188"/>
      <c r="E35" s="190"/>
      <c r="F35" s="190"/>
      <c r="G35" s="188"/>
      <c r="H35" s="189"/>
      <c r="I35" s="189"/>
      <c r="J35" s="189"/>
    </row>
    <row r="36" spans="1:10" ht="10.5" customHeight="1">
      <c r="A36" s="183" t="s">
        <v>127</v>
      </c>
      <c r="B36" s="183"/>
      <c r="C36" s="184"/>
      <c r="D36" s="188"/>
      <c r="E36" s="190"/>
      <c r="F36" s="190"/>
      <c r="G36" s="188"/>
      <c r="H36" s="189"/>
      <c r="I36" s="189"/>
      <c r="J36" s="189"/>
    </row>
    <row r="37" spans="1:10" ht="10.5" customHeight="1">
      <c r="A37" s="183" t="s">
        <v>115</v>
      </c>
      <c r="B37" s="183" t="s">
        <v>128</v>
      </c>
      <c r="C37" s="184"/>
      <c r="D37" s="188">
        <v>182.8</v>
      </c>
      <c r="E37" s="188">
        <v>206.4</v>
      </c>
      <c r="F37" s="188">
        <v>138</v>
      </c>
      <c r="G37" s="188">
        <v>192.875</v>
      </c>
      <c r="H37" s="189">
        <v>-11.43410852713178</v>
      </c>
      <c r="I37" s="189">
        <v>32.46376811594204</v>
      </c>
      <c r="J37" s="189">
        <v>15.080548926014323</v>
      </c>
    </row>
    <row r="38" spans="1:10" ht="10.5" customHeight="1">
      <c r="A38" s="183"/>
      <c r="B38" s="183"/>
      <c r="C38" s="184"/>
      <c r="D38" s="188"/>
      <c r="E38" s="188"/>
      <c r="F38" s="188"/>
      <c r="G38" s="188"/>
      <c r="H38" s="189"/>
      <c r="I38" s="189"/>
      <c r="J38" s="189"/>
    </row>
    <row r="39" spans="1:10" ht="10.5" customHeight="1">
      <c r="A39" s="183"/>
      <c r="B39" s="183" t="s">
        <v>25</v>
      </c>
      <c r="C39" s="184"/>
      <c r="D39" s="188">
        <v>162.7</v>
      </c>
      <c r="E39" s="188">
        <v>196.2</v>
      </c>
      <c r="F39" s="188">
        <v>124.8</v>
      </c>
      <c r="G39" s="188">
        <v>181.375</v>
      </c>
      <c r="H39" s="189">
        <v>-17.07441386340469</v>
      </c>
      <c r="I39" s="189">
        <v>30.368589743589737</v>
      </c>
      <c r="J39" s="189">
        <v>15.049159530605769</v>
      </c>
    </row>
    <row r="40" spans="1:10" ht="10.5" customHeight="1">
      <c r="A40" s="183"/>
      <c r="B40" s="183" t="s">
        <v>26</v>
      </c>
      <c r="C40" s="184"/>
      <c r="D40" s="188">
        <v>611.4</v>
      </c>
      <c r="E40" s="188">
        <v>424.8</v>
      </c>
      <c r="F40" s="188">
        <v>417.4</v>
      </c>
      <c r="G40" s="188">
        <v>438.3625</v>
      </c>
      <c r="H40" s="189">
        <v>43.92655367231637</v>
      </c>
      <c r="I40" s="189">
        <v>46.478198370867275</v>
      </c>
      <c r="J40" s="189">
        <v>15.620981833767438</v>
      </c>
    </row>
    <row r="41" spans="1:10" ht="10.5" customHeight="1">
      <c r="A41" s="183"/>
      <c r="B41" s="183"/>
      <c r="C41" s="184"/>
      <c r="D41" s="188"/>
      <c r="E41" s="188"/>
      <c r="F41" s="188"/>
      <c r="G41" s="188"/>
      <c r="H41" s="189"/>
      <c r="I41" s="189"/>
      <c r="J41" s="189"/>
    </row>
    <row r="42" spans="1:10" ht="10.5" customHeight="1">
      <c r="A42" s="183"/>
      <c r="B42" s="183"/>
      <c r="C42" s="184" t="s">
        <v>115</v>
      </c>
      <c r="D42" s="188"/>
      <c r="E42" s="188"/>
      <c r="F42" s="188"/>
      <c r="G42" s="188"/>
      <c r="H42" s="189"/>
      <c r="I42" s="189"/>
      <c r="J42" s="189"/>
    </row>
    <row r="43" spans="1:10" ht="10.5" customHeight="1">
      <c r="A43" s="183" t="s">
        <v>129</v>
      </c>
      <c r="B43" s="183"/>
      <c r="C43" s="184"/>
      <c r="D43" s="188">
        <v>198.5</v>
      </c>
      <c r="E43" s="188">
        <v>208.8</v>
      </c>
      <c r="F43" s="188">
        <v>200.9</v>
      </c>
      <c r="G43" s="188">
        <v>210.0625</v>
      </c>
      <c r="H43" s="189">
        <v>-4.932950191570886</v>
      </c>
      <c r="I43" s="189">
        <v>-1.1946241911398734</v>
      </c>
      <c r="J43" s="189">
        <v>10.471995792795159</v>
      </c>
    </row>
    <row r="44" spans="1:10" ht="10.5" customHeight="1">
      <c r="A44" s="183"/>
      <c r="B44" s="183"/>
      <c r="C44" s="184"/>
      <c r="D44" s="188"/>
      <c r="E44" s="188"/>
      <c r="F44" s="188"/>
      <c r="G44" s="188"/>
      <c r="H44" s="189"/>
      <c r="I44" s="189"/>
      <c r="J44" s="189"/>
    </row>
    <row r="45" spans="1:10" ht="10.5" customHeight="1">
      <c r="A45" s="183"/>
      <c r="B45" s="183" t="s">
        <v>25</v>
      </c>
      <c r="C45" s="184"/>
      <c r="D45" s="188">
        <v>228.2</v>
      </c>
      <c r="E45" s="188">
        <v>243.5</v>
      </c>
      <c r="F45" s="188">
        <v>231.3</v>
      </c>
      <c r="G45" s="188">
        <v>236.4375</v>
      </c>
      <c r="H45" s="189">
        <v>-6.2833675564681775</v>
      </c>
      <c r="I45" s="189">
        <v>-1.3402507565931787</v>
      </c>
      <c r="J45" s="189">
        <v>12.61609907120742</v>
      </c>
    </row>
    <row r="46" spans="1:10" ht="10.5" customHeight="1">
      <c r="A46" s="183"/>
      <c r="B46" s="183" t="s">
        <v>26</v>
      </c>
      <c r="C46" s="184"/>
      <c r="D46" s="188">
        <v>150.9</v>
      </c>
      <c r="E46" s="188">
        <v>153.2</v>
      </c>
      <c r="F46" s="188">
        <v>152.2</v>
      </c>
      <c r="G46" s="188">
        <v>167.7125</v>
      </c>
      <c r="H46" s="189">
        <v>-1.5013054830287096</v>
      </c>
      <c r="I46" s="189">
        <v>-0.8541392904073476</v>
      </c>
      <c r="J46" s="189">
        <v>5.904175546609831</v>
      </c>
    </row>
    <row r="47" spans="1:10" ht="10.5" customHeight="1">
      <c r="A47" s="183"/>
      <c r="B47" s="183"/>
      <c r="C47" s="184"/>
      <c r="D47" s="188"/>
      <c r="E47" s="188"/>
      <c r="F47" s="188"/>
      <c r="G47" s="188"/>
      <c r="H47" s="189"/>
      <c r="I47" s="189"/>
      <c r="J47" s="189"/>
    </row>
    <row r="48" spans="1:10" ht="10.5" customHeight="1">
      <c r="A48" s="183"/>
      <c r="B48" s="183"/>
      <c r="C48" s="184"/>
      <c r="D48" s="188"/>
      <c r="E48" s="188"/>
      <c r="F48" s="188"/>
      <c r="G48" s="188"/>
      <c r="H48" s="189"/>
      <c r="I48" s="189"/>
      <c r="J48" s="189"/>
    </row>
    <row r="49" spans="1:10" ht="10.5" customHeight="1">
      <c r="A49" s="183" t="s">
        <v>130</v>
      </c>
      <c r="B49" s="183"/>
      <c r="C49" s="184"/>
      <c r="D49" s="188">
        <v>230.1</v>
      </c>
      <c r="E49" s="188">
        <v>236.8</v>
      </c>
      <c r="F49" s="188">
        <v>208.3</v>
      </c>
      <c r="G49" s="188">
        <v>234.875</v>
      </c>
      <c r="H49" s="189">
        <v>-2.8293918918918988</v>
      </c>
      <c r="I49" s="189">
        <v>10.465674507921259</v>
      </c>
      <c r="J49" s="189">
        <v>10.282897053644769</v>
      </c>
    </row>
    <row r="50" spans="1:10" ht="10.5" customHeight="1">
      <c r="A50" s="183"/>
      <c r="B50" s="183"/>
      <c r="C50" s="184"/>
      <c r="D50" s="188"/>
      <c r="E50" s="188"/>
      <c r="F50" s="188"/>
      <c r="G50" s="188"/>
      <c r="H50" s="189"/>
      <c r="I50" s="189"/>
      <c r="J50" s="189"/>
    </row>
    <row r="51" spans="1:10" ht="10.5" customHeight="1">
      <c r="A51" s="183"/>
      <c r="B51" s="183" t="s">
        <v>25</v>
      </c>
      <c r="C51" s="184"/>
      <c r="D51" s="188">
        <v>195.1</v>
      </c>
      <c r="E51" s="188">
        <v>196.7</v>
      </c>
      <c r="F51" s="188">
        <v>178.1</v>
      </c>
      <c r="G51" s="188">
        <v>189.4</v>
      </c>
      <c r="H51" s="189">
        <v>-0.8134214539908462</v>
      </c>
      <c r="I51" s="189">
        <v>9.545199326221224</v>
      </c>
      <c r="J51" s="189">
        <v>10.525931869574746</v>
      </c>
    </row>
    <row r="52" spans="1:10" ht="10.5" customHeight="1">
      <c r="A52" s="183"/>
      <c r="B52" s="183" t="s">
        <v>26</v>
      </c>
      <c r="C52" s="184"/>
      <c r="D52" s="188">
        <v>380.8</v>
      </c>
      <c r="E52" s="188">
        <v>409.2</v>
      </c>
      <c r="F52" s="188">
        <v>338.3</v>
      </c>
      <c r="G52" s="188">
        <v>430.4375</v>
      </c>
      <c r="H52" s="189">
        <v>-6.9403714565004835</v>
      </c>
      <c r="I52" s="189">
        <v>12.562814070351758</v>
      </c>
      <c r="J52" s="189">
        <v>9.82649741659756</v>
      </c>
    </row>
    <row r="53" spans="1:10" ht="10.5" customHeight="1">
      <c r="A53" s="183"/>
      <c r="B53" s="183"/>
      <c r="C53" s="184"/>
      <c r="D53" s="188"/>
      <c r="E53" s="190"/>
      <c r="F53" s="190"/>
      <c r="G53" s="188"/>
      <c r="H53" s="189"/>
      <c r="I53" s="189"/>
      <c r="J53" s="189"/>
    </row>
    <row r="54" spans="1:10" ht="10.5" customHeight="1">
      <c r="A54" s="183"/>
      <c r="B54" s="183"/>
      <c r="C54" s="184"/>
      <c r="D54" s="188"/>
      <c r="E54" s="190"/>
      <c r="F54" s="190"/>
      <c r="G54" s="188"/>
      <c r="H54" s="189"/>
      <c r="I54" s="189"/>
      <c r="J54" s="189"/>
    </row>
    <row r="55" spans="1:10" ht="10.5" customHeight="1">
      <c r="A55" s="183" t="s">
        <v>131</v>
      </c>
      <c r="B55" s="183"/>
      <c r="C55" s="184"/>
      <c r="D55" s="188"/>
      <c r="E55" s="190"/>
      <c r="F55" s="190"/>
      <c r="G55" s="188"/>
      <c r="H55" s="189"/>
      <c r="I55" s="189"/>
      <c r="J55" s="189"/>
    </row>
    <row r="56" spans="1:10" ht="10.5" customHeight="1">
      <c r="A56" s="183"/>
      <c r="B56" s="183" t="s">
        <v>132</v>
      </c>
      <c r="C56" s="184"/>
      <c r="D56" s="188">
        <v>126.6</v>
      </c>
      <c r="E56" s="188">
        <v>131.3</v>
      </c>
      <c r="F56" s="188">
        <v>131.8</v>
      </c>
      <c r="G56" s="188">
        <v>131.3375</v>
      </c>
      <c r="H56" s="189">
        <v>-3.5795887281035923</v>
      </c>
      <c r="I56" s="189">
        <v>-3.9453717754173114</v>
      </c>
      <c r="J56" s="189">
        <v>9.005083514887431</v>
      </c>
    </row>
    <row r="57" spans="1:10" ht="10.5" customHeight="1">
      <c r="A57" s="183"/>
      <c r="B57" s="183"/>
      <c r="C57" s="184"/>
      <c r="D57" s="188"/>
      <c r="E57" s="188"/>
      <c r="F57" s="188"/>
      <c r="G57" s="188"/>
      <c r="H57" s="189"/>
      <c r="I57" s="189"/>
      <c r="J57" s="189"/>
    </row>
    <row r="58" spans="1:10" ht="10.5" customHeight="1">
      <c r="A58" s="183"/>
      <c r="B58" s="183" t="s">
        <v>25</v>
      </c>
      <c r="C58" s="184"/>
      <c r="D58" s="188">
        <v>125.6</v>
      </c>
      <c r="E58" s="188">
        <v>128.1</v>
      </c>
      <c r="F58" s="188">
        <v>130.5</v>
      </c>
      <c r="G58" s="188">
        <v>118.55</v>
      </c>
      <c r="H58" s="189">
        <v>-1.9516003122560501</v>
      </c>
      <c r="I58" s="189">
        <v>-3.7547892720306555</v>
      </c>
      <c r="J58" s="189">
        <v>4.002631867529321</v>
      </c>
    </row>
    <row r="59" spans="1:10" ht="10.5" customHeight="1">
      <c r="A59" s="183"/>
      <c r="B59" s="183" t="s">
        <v>26</v>
      </c>
      <c r="C59" s="184"/>
      <c r="D59" s="188">
        <v>129.4</v>
      </c>
      <c r="E59" s="188">
        <v>141.4</v>
      </c>
      <c r="F59" s="188">
        <v>135.9</v>
      </c>
      <c r="G59" s="188">
        <v>171.775</v>
      </c>
      <c r="H59" s="189">
        <v>-8.486562942008486</v>
      </c>
      <c r="I59" s="189">
        <v>-4.7829286239882265</v>
      </c>
      <c r="J59" s="189">
        <v>21.77226406734606</v>
      </c>
    </row>
    <row r="60" spans="1:10" ht="10.5" customHeight="1">
      <c r="A60" s="183"/>
      <c r="B60" s="183"/>
      <c r="C60" s="184"/>
      <c r="D60" s="192"/>
      <c r="E60" s="188"/>
      <c r="F60" s="188"/>
      <c r="G60" s="193"/>
      <c r="H60" s="194"/>
      <c r="I60" s="194"/>
      <c r="J60" s="194"/>
    </row>
    <row r="61" spans="1:10" ht="10.5" customHeight="1">
      <c r="A61" s="183"/>
      <c r="B61" s="183"/>
      <c r="C61" s="184"/>
      <c r="D61" s="192"/>
      <c r="E61" s="188"/>
      <c r="F61" s="188"/>
      <c r="G61" s="195"/>
      <c r="H61" s="194"/>
      <c r="I61" s="194"/>
      <c r="J61" s="194"/>
    </row>
    <row r="62" spans="1:10" ht="10.5" customHeight="1">
      <c r="A62" s="183" t="s">
        <v>135</v>
      </c>
      <c r="B62" s="183"/>
      <c r="C62" s="184"/>
      <c r="D62" s="188">
        <v>245</v>
      </c>
      <c r="E62" s="188">
        <v>185</v>
      </c>
      <c r="F62" s="188">
        <v>164.7</v>
      </c>
      <c r="G62" s="188">
        <v>245.275</v>
      </c>
      <c r="H62" s="189">
        <v>32.432432432432435</v>
      </c>
      <c r="I62" s="189">
        <v>48.75531268973893</v>
      </c>
      <c r="J62" s="189">
        <v>23.813730439172126</v>
      </c>
    </row>
    <row r="63" spans="1:10" ht="10.5" customHeight="1">
      <c r="A63" s="183"/>
      <c r="B63" s="183"/>
      <c r="C63" s="196"/>
      <c r="D63" s="185"/>
      <c r="E63" s="185"/>
      <c r="F63" s="185"/>
      <c r="G63" s="185"/>
      <c r="H63" s="185"/>
      <c r="I63" s="185"/>
      <c r="J63" s="185"/>
    </row>
    <row r="64" spans="1:10" ht="9.75" customHeight="1">
      <c r="A64" s="183"/>
      <c r="B64" s="183"/>
      <c r="C64" s="196"/>
      <c r="D64" s="185"/>
      <c r="E64" s="185"/>
      <c r="F64" s="185"/>
      <c r="G64" s="185"/>
      <c r="H64" s="185"/>
      <c r="I64" s="185"/>
      <c r="J64" s="185"/>
    </row>
    <row r="65" spans="1:10" s="159" customFormat="1" ht="12.75" customHeight="1">
      <c r="A65" s="156"/>
      <c r="B65" s="157"/>
      <c r="C65" s="157"/>
      <c r="D65" s="157"/>
      <c r="E65" s="157"/>
      <c r="F65" s="157"/>
      <c r="G65" s="158"/>
      <c r="H65" s="157"/>
      <c r="I65" s="157"/>
      <c r="J65" s="157"/>
    </row>
    <row r="66" spans="1:10" s="159" customFormat="1" ht="12.75" customHeight="1">
      <c r="A66" s="160"/>
      <c r="B66" s="157"/>
      <c r="C66" s="157"/>
      <c r="D66" s="161"/>
      <c r="E66" s="161"/>
      <c r="F66" s="161"/>
      <c r="G66" s="162"/>
      <c r="H66" s="157"/>
      <c r="I66" s="157"/>
      <c r="J66" s="157"/>
    </row>
    <row r="67" spans="1:10" s="159" customFormat="1" ht="13.5" customHeight="1">
      <c r="A67" s="505" t="s">
        <v>133</v>
      </c>
      <c r="B67" s="505"/>
      <c r="C67" s="505"/>
      <c r="D67" s="505"/>
      <c r="E67" s="505"/>
      <c r="F67" s="505"/>
      <c r="G67" s="505"/>
      <c r="H67" s="505"/>
      <c r="I67" s="505"/>
      <c r="J67" s="505"/>
    </row>
    <row r="68" spans="1:10" s="159" customFormat="1" ht="13.5" customHeight="1">
      <c r="A68" s="505" t="s">
        <v>149</v>
      </c>
      <c r="B68" s="505"/>
      <c r="C68" s="505"/>
      <c r="D68" s="505"/>
      <c r="E68" s="505"/>
      <c r="F68" s="505"/>
      <c r="G68" s="505"/>
      <c r="H68" s="505"/>
      <c r="I68" s="505"/>
      <c r="J68" s="505"/>
    </row>
    <row r="69" spans="1:10" s="159" customFormat="1" ht="13.5" customHeight="1">
      <c r="A69" s="505" t="s">
        <v>59</v>
      </c>
      <c r="B69" s="505"/>
      <c r="C69" s="505"/>
      <c r="D69" s="505"/>
      <c r="E69" s="505"/>
      <c r="F69" s="505"/>
      <c r="G69" s="505"/>
      <c r="H69" s="505"/>
      <c r="I69" s="505"/>
      <c r="J69" s="505"/>
    </row>
    <row r="70" spans="1:10" s="159" customFormat="1" ht="12" customHeight="1">
      <c r="A70" s="197"/>
      <c r="B70" s="197"/>
      <c r="C70" s="197"/>
      <c r="D70" s="157"/>
      <c r="E70" s="157"/>
      <c r="F70" s="157"/>
      <c r="G70" s="158"/>
      <c r="H70" s="157"/>
      <c r="I70" s="157"/>
      <c r="J70" s="198"/>
    </row>
    <row r="71" spans="4:10" s="159" customFormat="1" ht="12.75" customHeight="1">
      <c r="D71" s="161"/>
      <c r="E71" s="161"/>
      <c r="F71" s="161"/>
      <c r="G71" s="162"/>
      <c r="H71" s="157"/>
      <c r="I71" s="157"/>
      <c r="J71" s="157"/>
    </row>
    <row r="72" spans="1:10" ht="11.25" customHeight="1">
      <c r="A72" s="164"/>
      <c r="B72" s="164"/>
      <c r="C72" s="165"/>
      <c r="D72" s="506" t="s">
        <v>189</v>
      </c>
      <c r="E72" s="509" t="s">
        <v>121</v>
      </c>
      <c r="F72" s="510"/>
      <c r="G72" s="513" t="s">
        <v>182</v>
      </c>
      <c r="H72" s="166" t="s">
        <v>4</v>
      </c>
      <c r="I72" s="166"/>
      <c r="J72" s="166"/>
    </row>
    <row r="73" spans="3:10" ht="11.25" customHeight="1">
      <c r="C73" s="168"/>
      <c r="D73" s="507"/>
      <c r="E73" s="511"/>
      <c r="F73" s="512"/>
      <c r="G73" s="514"/>
      <c r="H73" s="169" t="s">
        <v>54</v>
      </c>
      <c r="I73" s="170"/>
      <c r="J73" s="171" t="s">
        <v>65</v>
      </c>
    </row>
    <row r="74" spans="1:10" ht="11.25" customHeight="1">
      <c r="A74" s="172" t="s">
        <v>122</v>
      </c>
      <c r="B74" s="172"/>
      <c r="C74" s="173"/>
      <c r="D74" s="507"/>
      <c r="E74" s="516" t="s">
        <v>190</v>
      </c>
      <c r="F74" s="516" t="s">
        <v>191</v>
      </c>
      <c r="G74" s="514"/>
      <c r="H74" s="174" t="s">
        <v>19</v>
      </c>
      <c r="I74" s="174"/>
      <c r="J74" s="174"/>
    </row>
    <row r="75" spans="3:10" ht="11.25" customHeight="1">
      <c r="C75" s="168"/>
      <c r="D75" s="507"/>
      <c r="E75" s="517"/>
      <c r="F75" s="517" t="s">
        <v>115</v>
      </c>
      <c r="G75" s="514"/>
      <c r="H75" s="175" t="s">
        <v>20</v>
      </c>
      <c r="I75" s="176" t="s">
        <v>21</v>
      </c>
      <c r="J75" s="177" t="s">
        <v>21</v>
      </c>
    </row>
    <row r="76" spans="1:10" ht="11.25" customHeight="1">
      <c r="A76" s="178"/>
      <c r="B76" s="178"/>
      <c r="C76" s="179"/>
      <c r="D76" s="508"/>
      <c r="E76" s="518"/>
      <c r="F76" s="518" t="s">
        <v>115</v>
      </c>
      <c r="G76" s="515"/>
      <c r="H76" s="180" t="s">
        <v>22</v>
      </c>
      <c r="I76" s="181" t="s">
        <v>23</v>
      </c>
      <c r="J76" s="182" t="s">
        <v>62</v>
      </c>
    </row>
    <row r="77" spans="3:10" ht="10.5" customHeight="1">
      <c r="C77" s="184"/>
      <c r="D77" s="199"/>
      <c r="E77" s="199"/>
      <c r="F77" s="199"/>
      <c r="G77" s="200"/>
      <c r="H77" s="201"/>
      <c r="I77" s="201"/>
      <c r="J77" s="201"/>
    </row>
    <row r="78" spans="1:10" ht="10.5" customHeight="1">
      <c r="A78" s="183"/>
      <c r="B78" s="183"/>
      <c r="C78" s="184"/>
      <c r="D78" s="188"/>
      <c r="E78" s="192"/>
      <c r="F78" s="186"/>
      <c r="G78" s="188"/>
      <c r="H78" s="189"/>
      <c r="I78" s="189"/>
      <c r="J78" s="189"/>
    </row>
    <row r="79" spans="1:10" ht="10.5" customHeight="1">
      <c r="A79" s="183" t="s">
        <v>136</v>
      </c>
      <c r="B79" s="183"/>
      <c r="C79" s="184"/>
      <c r="D79" s="188">
        <v>218</v>
      </c>
      <c r="E79" s="188">
        <v>237.6</v>
      </c>
      <c r="F79" s="188">
        <v>194.9</v>
      </c>
      <c r="G79" s="188">
        <v>221.1875</v>
      </c>
      <c r="H79" s="189">
        <v>-8.249158249158247</v>
      </c>
      <c r="I79" s="189">
        <v>11.852231913801948</v>
      </c>
      <c r="J79" s="189">
        <v>12.213837275667426</v>
      </c>
    </row>
    <row r="80" spans="1:10" ht="10.5" customHeight="1">
      <c r="A80" s="183"/>
      <c r="B80" s="183"/>
      <c r="C80" s="184"/>
      <c r="D80" s="188"/>
      <c r="E80" s="188"/>
      <c r="F80" s="188"/>
      <c r="G80" s="188"/>
      <c r="H80" s="189"/>
      <c r="I80" s="189"/>
      <c r="J80" s="189"/>
    </row>
    <row r="81" spans="1:10" ht="10.5" customHeight="1">
      <c r="A81" s="183"/>
      <c r="B81" s="183" t="s">
        <v>25</v>
      </c>
      <c r="C81" s="184"/>
      <c r="D81" s="188">
        <v>204</v>
      </c>
      <c r="E81" s="188">
        <v>223.1</v>
      </c>
      <c r="F81" s="188">
        <v>178.6</v>
      </c>
      <c r="G81" s="188">
        <v>201.0375</v>
      </c>
      <c r="H81" s="189">
        <v>-8.56118332586284</v>
      </c>
      <c r="I81" s="189">
        <v>14.221724524076151</v>
      </c>
      <c r="J81" s="189">
        <v>14.53496652898447</v>
      </c>
    </row>
    <row r="82" spans="1:10" ht="10.5" customHeight="1">
      <c r="A82" s="183"/>
      <c r="B82" s="183" t="s">
        <v>26</v>
      </c>
      <c r="C82" s="184"/>
      <c r="D82" s="188">
        <v>272.7</v>
      </c>
      <c r="E82" s="188">
        <v>294.4</v>
      </c>
      <c r="F82" s="188">
        <v>258.4</v>
      </c>
      <c r="G82" s="188">
        <v>299.8625</v>
      </c>
      <c r="H82" s="189">
        <v>-7.370923913043476</v>
      </c>
      <c r="I82" s="189">
        <v>5.534055727554184</v>
      </c>
      <c r="J82" s="189">
        <v>6.631995377161412</v>
      </c>
    </row>
    <row r="83" spans="1:10" ht="10.5" customHeight="1">
      <c r="A83" s="183"/>
      <c r="B83" s="183"/>
      <c r="C83" s="184"/>
      <c r="D83" s="188"/>
      <c r="E83" s="188"/>
      <c r="F83" s="188"/>
      <c r="G83" s="188"/>
      <c r="H83" s="189"/>
      <c r="I83" s="189"/>
      <c r="J83" s="189"/>
    </row>
    <row r="84" spans="1:10" ht="10.5" customHeight="1">
      <c r="A84" s="183"/>
      <c r="B84" s="183"/>
      <c r="C84" s="184"/>
      <c r="D84" s="188"/>
      <c r="E84" s="188"/>
      <c r="F84" s="188"/>
      <c r="G84" s="188"/>
      <c r="H84" s="189"/>
      <c r="I84" s="189"/>
      <c r="J84" s="189"/>
    </row>
    <row r="85" spans="1:10" ht="10.5" customHeight="1">
      <c r="A85" s="183" t="s">
        <v>137</v>
      </c>
      <c r="B85" s="183"/>
      <c r="C85" s="184"/>
      <c r="D85" s="188">
        <v>144.5</v>
      </c>
      <c r="E85" s="188">
        <v>160.5</v>
      </c>
      <c r="F85" s="188">
        <v>147.3</v>
      </c>
      <c r="G85" s="188">
        <v>175.6875</v>
      </c>
      <c r="H85" s="189">
        <v>-9.968847352024921</v>
      </c>
      <c r="I85" s="189">
        <v>-1.9008825526137212</v>
      </c>
      <c r="J85" s="189">
        <v>26.053811659192824</v>
      </c>
    </row>
    <row r="86" spans="1:10" ht="10.5" customHeight="1">
      <c r="A86" s="183"/>
      <c r="B86" s="183"/>
      <c r="C86" s="184"/>
      <c r="D86" s="188"/>
      <c r="E86" s="188"/>
      <c r="F86" s="188"/>
      <c r="G86" s="188"/>
      <c r="H86" s="189"/>
      <c r="I86" s="189"/>
      <c r="J86" s="189"/>
    </row>
    <row r="87" spans="1:10" ht="10.5" customHeight="1">
      <c r="A87" s="183"/>
      <c r="B87" s="183" t="s">
        <v>25</v>
      </c>
      <c r="C87" s="184"/>
      <c r="D87" s="188">
        <v>148.3</v>
      </c>
      <c r="E87" s="188">
        <v>150.8</v>
      </c>
      <c r="F87" s="188">
        <v>136.2</v>
      </c>
      <c r="G87" s="188">
        <v>174.0125</v>
      </c>
      <c r="H87" s="189">
        <v>-1.6578249336870026</v>
      </c>
      <c r="I87" s="189">
        <v>8.883994126284893</v>
      </c>
      <c r="J87" s="189">
        <v>34.893410852713195</v>
      </c>
    </row>
    <row r="88" spans="1:10" ht="10.5" customHeight="1">
      <c r="A88" s="183"/>
      <c r="B88" s="183" t="s">
        <v>26</v>
      </c>
      <c r="C88" s="184"/>
      <c r="D88" s="188">
        <v>135.4</v>
      </c>
      <c r="E88" s="188">
        <v>183.8</v>
      </c>
      <c r="F88" s="188">
        <v>173.6</v>
      </c>
      <c r="G88" s="188">
        <v>179.6375</v>
      </c>
      <c r="H88" s="189">
        <v>-26.332970620239394</v>
      </c>
      <c r="I88" s="189">
        <v>-22.004608294930872</v>
      </c>
      <c r="J88" s="189">
        <v>9.476651176963536</v>
      </c>
    </row>
    <row r="89" spans="1:10" ht="10.5" customHeight="1">
      <c r="A89" s="183"/>
      <c r="B89" s="183"/>
      <c r="C89" s="184"/>
      <c r="D89" s="188"/>
      <c r="E89" s="190"/>
      <c r="F89" s="190"/>
      <c r="G89" s="188"/>
      <c r="H89" s="189"/>
      <c r="I89" s="189"/>
      <c r="J89" s="189"/>
    </row>
    <row r="90" spans="1:10" ht="10.5" customHeight="1">
      <c r="A90" s="183"/>
      <c r="B90" s="183"/>
      <c r="C90" s="184"/>
      <c r="D90" s="188"/>
      <c r="E90" s="190"/>
      <c r="F90" s="190"/>
      <c r="G90" s="188"/>
      <c r="H90" s="189"/>
      <c r="I90" s="189"/>
      <c r="J90" s="189"/>
    </row>
    <row r="91" spans="1:10" ht="10.5" customHeight="1">
      <c r="A91" s="183" t="s">
        <v>138</v>
      </c>
      <c r="B91" s="183"/>
      <c r="C91" s="184"/>
      <c r="D91" s="188"/>
      <c r="E91" s="190"/>
      <c r="F91" s="190"/>
      <c r="G91" s="188"/>
      <c r="H91" s="189"/>
      <c r="I91" s="189"/>
      <c r="J91" s="189"/>
    </row>
    <row r="92" spans="1:10" ht="10.5" customHeight="1">
      <c r="A92" s="183"/>
      <c r="B92" s="183" t="s">
        <v>139</v>
      </c>
      <c r="C92" s="184"/>
      <c r="D92" s="188">
        <v>187.4</v>
      </c>
      <c r="E92" s="188">
        <v>211.8</v>
      </c>
      <c r="F92" s="188">
        <v>180.9</v>
      </c>
      <c r="G92" s="188">
        <v>201.375</v>
      </c>
      <c r="H92" s="189">
        <v>-11.520302171860248</v>
      </c>
      <c r="I92" s="189">
        <v>3.5931453841901604</v>
      </c>
      <c r="J92" s="189">
        <v>1.5634850586306723</v>
      </c>
    </row>
    <row r="93" spans="1:10" ht="10.5" customHeight="1">
      <c r="A93" s="183"/>
      <c r="B93" s="183"/>
      <c r="C93" s="184"/>
      <c r="D93" s="188"/>
      <c r="E93" s="188"/>
      <c r="F93" s="188"/>
      <c r="G93" s="188"/>
      <c r="H93" s="189"/>
      <c r="I93" s="189"/>
      <c r="J93" s="189"/>
    </row>
    <row r="94" spans="1:10" ht="10.5" customHeight="1">
      <c r="A94" s="183"/>
      <c r="B94" s="183" t="s">
        <v>25</v>
      </c>
      <c r="C94" s="184"/>
      <c r="D94" s="188">
        <v>175.3</v>
      </c>
      <c r="E94" s="188">
        <v>188.6</v>
      </c>
      <c r="F94" s="188">
        <v>174</v>
      </c>
      <c r="G94" s="188">
        <v>189.375</v>
      </c>
      <c r="H94" s="189">
        <v>-7.051961823966057</v>
      </c>
      <c r="I94" s="189">
        <v>0.7471264367816157</v>
      </c>
      <c r="J94" s="189">
        <v>2.454858997768307</v>
      </c>
    </row>
    <row r="95" spans="1:10" ht="10.5" customHeight="1">
      <c r="A95" s="183"/>
      <c r="B95" s="183" t="s">
        <v>26</v>
      </c>
      <c r="C95" s="184"/>
      <c r="D95" s="188">
        <v>276.8</v>
      </c>
      <c r="E95" s="188">
        <v>383.5</v>
      </c>
      <c r="F95" s="188">
        <v>231.9</v>
      </c>
      <c r="G95" s="188">
        <v>290.5</v>
      </c>
      <c r="H95" s="189">
        <v>-27.822685788787478</v>
      </c>
      <c r="I95" s="189">
        <v>19.361793876670983</v>
      </c>
      <c r="J95" s="189">
        <v>-2.618897967735177</v>
      </c>
    </row>
    <row r="96" spans="1:10" ht="10.5" customHeight="1">
      <c r="A96" s="183"/>
      <c r="B96" s="183"/>
      <c r="C96" s="184"/>
      <c r="D96" s="188"/>
      <c r="E96" s="188"/>
      <c r="F96" s="188"/>
      <c r="G96" s="188"/>
      <c r="H96" s="189"/>
      <c r="I96" s="189"/>
      <c r="J96" s="189"/>
    </row>
    <row r="97" spans="1:10" ht="10.5" customHeight="1">
      <c r="A97" s="183"/>
      <c r="B97" s="183"/>
      <c r="C97" s="184"/>
      <c r="D97" s="188"/>
      <c r="E97" s="188"/>
      <c r="F97" s="188"/>
      <c r="G97" s="188"/>
      <c r="H97" s="189"/>
      <c r="I97" s="189"/>
      <c r="J97" s="189"/>
    </row>
    <row r="98" spans="1:10" ht="10.5" customHeight="1">
      <c r="A98" s="183" t="s">
        <v>140</v>
      </c>
      <c r="B98" s="183"/>
      <c r="C98" s="184"/>
      <c r="D98" s="188">
        <v>141.8</v>
      </c>
      <c r="E98" s="188">
        <v>159.1</v>
      </c>
      <c r="F98" s="188">
        <v>176.6</v>
      </c>
      <c r="G98" s="188">
        <v>154.4875</v>
      </c>
      <c r="H98" s="189">
        <v>-10.873664362036443</v>
      </c>
      <c r="I98" s="189">
        <v>-19.70554926387315</v>
      </c>
      <c r="J98" s="189">
        <v>-1.6081522171801466</v>
      </c>
    </row>
    <row r="99" spans="1:10" ht="10.5" customHeight="1">
      <c r="A99" s="183"/>
      <c r="B99" s="183"/>
      <c r="C99" s="184"/>
      <c r="D99" s="188"/>
      <c r="E99" s="188"/>
      <c r="F99" s="188"/>
      <c r="G99" s="188"/>
      <c r="H99" s="189"/>
      <c r="I99" s="189"/>
      <c r="J99" s="189"/>
    </row>
    <row r="100" spans="1:10" ht="10.5" customHeight="1">
      <c r="A100" s="183"/>
      <c r="B100" s="183" t="s">
        <v>25</v>
      </c>
      <c r="C100" s="184"/>
      <c r="D100" s="188">
        <v>109.4</v>
      </c>
      <c r="E100" s="188">
        <v>116.7</v>
      </c>
      <c r="F100" s="188">
        <v>118.8</v>
      </c>
      <c r="G100" s="188">
        <v>120.725</v>
      </c>
      <c r="H100" s="189">
        <v>-6.255355612682089</v>
      </c>
      <c r="I100" s="189">
        <v>-7.912457912457905</v>
      </c>
      <c r="J100" s="189">
        <v>-0.8520685761215434</v>
      </c>
    </row>
    <row r="101" spans="1:10" ht="10.5" customHeight="1">
      <c r="A101" s="183"/>
      <c r="B101" s="183" t="s">
        <v>26</v>
      </c>
      <c r="C101" s="184"/>
      <c r="D101" s="188">
        <v>205.4</v>
      </c>
      <c r="E101" s="188">
        <v>241.9</v>
      </c>
      <c r="F101" s="188">
        <v>289.7</v>
      </c>
      <c r="G101" s="188">
        <v>220.5375</v>
      </c>
      <c r="H101" s="189">
        <v>-15.088879702356346</v>
      </c>
      <c r="I101" s="189">
        <v>-29.099068001380733</v>
      </c>
      <c r="J101" s="189">
        <v>-2.4278287800022045</v>
      </c>
    </row>
    <row r="102" spans="1:10" ht="10.5" customHeight="1">
      <c r="A102" s="185"/>
      <c r="B102" s="185"/>
      <c r="C102" s="202"/>
      <c r="D102" s="188"/>
      <c r="E102" s="190"/>
      <c r="F102" s="190"/>
      <c r="G102" s="188"/>
      <c r="H102" s="189"/>
      <c r="I102" s="189"/>
      <c r="J102" s="189"/>
    </row>
    <row r="103" spans="1:10" ht="10.5" customHeight="1">
      <c r="A103" s="185"/>
      <c r="B103" s="185"/>
      <c r="C103" s="202"/>
      <c r="D103" s="188"/>
      <c r="E103" s="190"/>
      <c r="F103" s="190"/>
      <c r="G103" s="188"/>
      <c r="H103" s="189"/>
      <c r="I103" s="189"/>
      <c r="J103" s="189"/>
    </row>
    <row r="104" spans="1:10" ht="10.5" customHeight="1">
      <c r="A104" s="183" t="s">
        <v>141</v>
      </c>
      <c r="B104" s="183"/>
      <c r="C104" s="202"/>
      <c r="D104" s="188"/>
      <c r="E104" s="190"/>
      <c r="F104" s="190"/>
      <c r="G104" s="188"/>
      <c r="H104" s="189"/>
      <c r="I104" s="189"/>
      <c r="J104" s="189"/>
    </row>
    <row r="105" spans="1:10" ht="10.5" customHeight="1">
      <c r="A105" s="183"/>
      <c r="B105" s="183" t="s">
        <v>142</v>
      </c>
      <c r="C105" s="202"/>
      <c r="D105" s="188">
        <v>150.6</v>
      </c>
      <c r="E105" s="188">
        <v>157.5</v>
      </c>
      <c r="F105" s="188">
        <v>151.3</v>
      </c>
      <c r="G105" s="188">
        <v>159.95</v>
      </c>
      <c r="H105" s="189">
        <v>-4.380952380952385</v>
      </c>
      <c r="I105" s="189">
        <v>-0.4626569729015314</v>
      </c>
      <c r="J105" s="189">
        <v>6.226133156234435</v>
      </c>
    </row>
    <row r="106" spans="1:10" ht="10.5" customHeight="1">
      <c r="A106" s="183"/>
      <c r="B106" s="183"/>
      <c r="C106" s="202"/>
      <c r="D106" s="188"/>
      <c r="E106" s="188"/>
      <c r="F106" s="188"/>
      <c r="G106" s="188"/>
      <c r="H106" s="189"/>
      <c r="I106" s="189"/>
      <c r="J106" s="189"/>
    </row>
    <row r="107" spans="1:10" ht="10.5" customHeight="1">
      <c r="A107" s="183"/>
      <c r="B107" s="183" t="s">
        <v>25</v>
      </c>
      <c r="C107" s="202"/>
      <c r="D107" s="188">
        <v>122.8</v>
      </c>
      <c r="E107" s="188">
        <v>149.8</v>
      </c>
      <c r="F107" s="188">
        <v>141.1</v>
      </c>
      <c r="G107" s="188">
        <v>144.4375</v>
      </c>
      <c r="H107" s="189">
        <v>-18.02403204272364</v>
      </c>
      <c r="I107" s="189">
        <v>-12.969525159461373</v>
      </c>
      <c r="J107" s="189">
        <v>4.1272415968279885</v>
      </c>
    </row>
    <row r="108" spans="1:10" ht="10.5" customHeight="1">
      <c r="A108" s="183"/>
      <c r="B108" s="183" t="s">
        <v>26</v>
      </c>
      <c r="C108" s="202"/>
      <c r="D108" s="188">
        <v>179.7</v>
      </c>
      <c r="E108" s="188">
        <v>165.5</v>
      </c>
      <c r="F108" s="188">
        <v>162.1</v>
      </c>
      <c r="G108" s="188">
        <v>176.15</v>
      </c>
      <c r="H108" s="189">
        <v>8.580060422960718</v>
      </c>
      <c r="I108" s="189">
        <v>10.857495373226401</v>
      </c>
      <c r="J108" s="189">
        <v>8.059197914270388</v>
      </c>
    </row>
    <row r="109" spans="1:10" ht="10.5" customHeight="1">
      <c r="A109" s="183"/>
      <c r="B109" s="183"/>
      <c r="C109" s="202"/>
      <c r="D109" s="188"/>
      <c r="E109" s="188"/>
      <c r="F109" s="188"/>
      <c r="G109" s="188"/>
      <c r="H109" s="189"/>
      <c r="I109" s="189"/>
      <c r="J109" s="189"/>
    </row>
    <row r="110" spans="1:10" ht="10.5" customHeight="1">
      <c r="A110" s="183"/>
      <c r="B110" s="183"/>
      <c r="C110" s="202"/>
      <c r="D110" s="188"/>
      <c r="E110" s="188"/>
      <c r="F110" s="188"/>
      <c r="G110" s="188"/>
      <c r="H110" s="189"/>
      <c r="I110" s="189"/>
      <c r="J110" s="189"/>
    </row>
    <row r="111" spans="1:10" ht="10.5" customHeight="1">
      <c r="A111" s="183" t="s">
        <v>143</v>
      </c>
      <c r="B111" s="183"/>
      <c r="C111" s="202"/>
      <c r="D111" s="188">
        <v>151.9</v>
      </c>
      <c r="E111" s="188">
        <v>261.5</v>
      </c>
      <c r="F111" s="188">
        <v>140.8</v>
      </c>
      <c r="G111" s="188">
        <v>208.1625</v>
      </c>
      <c r="H111" s="189">
        <v>-41.912045889101336</v>
      </c>
      <c r="I111" s="189">
        <v>7.883522727272723</v>
      </c>
      <c r="J111" s="189">
        <v>32.53481894150419</v>
      </c>
    </row>
    <row r="112" spans="1:10" ht="10.5" customHeight="1">
      <c r="A112" s="183"/>
      <c r="B112" s="183"/>
      <c r="C112" s="202"/>
      <c r="D112" s="188"/>
      <c r="E112" s="188"/>
      <c r="F112" s="188"/>
      <c r="G112" s="188"/>
      <c r="H112" s="189"/>
      <c r="I112" s="189"/>
      <c r="J112" s="189"/>
    </row>
    <row r="113" spans="1:10" ht="10.5" customHeight="1">
      <c r="A113" s="183"/>
      <c r="B113" s="183" t="s">
        <v>25</v>
      </c>
      <c r="C113" s="202"/>
      <c r="D113" s="188">
        <v>139.2</v>
      </c>
      <c r="E113" s="188">
        <v>245.8</v>
      </c>
      <c r="F113" s="188">
        <v>167.2</v>
      </c>
      <c r="G113" s="188">
        <v>169.2875</v>
      </c>
      <c r="H113" s="189">
        <v>-43.36859235150529</v>
      </c>
      <c r="I113" s="189">
        <v>-16.74641148325359</v>
      </c>
      <c r="J113" s="189">
        <v>16.83057280883369</v>
      </c>
    </row>
    <row r="114" spans="1:10" ht="10.5" customHeight="1">
      <c r="A114" s="183"/>
      <c r="B114" s="183" t="s">
        <v>26</v>
      </c>
      <c r="C114" s="202"/>
      <c r="D114" s="188">
        <v>172.5</v>
      </c>
      <c r="E114" s="188">
        <v>287</v>
      </c>
      <c r="F114" s="188">
        <v>98.1</v>
      </c>
      <c r="G114" s="188">
        <v>271.15</v>
      </c>
      <c r="H114" s="189">
        <v>-39.89547038327526</v>
      </c>
      <c r="I114" s="189">
        <v>75.84097859327218</v>
      </c>
      <c r="J114" s="189">
        <v>53.36538461538462</v>
      </c>
    </row>
    <row r="115" spans="1:10" ht="10.5" customHeight="1">
      <c r="A115" s="183"/>
      <c r="B115" s="183"/>
      <c r="C115" s="202"/>
      <c r="D115" s="188"/>
      <c r="E115" s="188"/>
      <c r="F115" s="188"/>
      <c r="G115" s="188"/>
      <c r="H115" s="189"/>
      <c r="I115" s="189"/>
      <c r="J115" s="189"/>
    </row>
    <row r="116" spans="1:10" ht="10.5" customHeight="1">
      <c r="A116" s="183"/>
      <c r="B116" s="183"/>
      <c r="C116" s="202"/>
      <c r="D116" s="188"/>
      <c r="E116" s="192"/>
      <c r="F116" s="190"/>
      <c r="G116" s="188"/>
      <c r="H116" s="189"/>
      <c r="I116" s="189"/>
      <c r="J116" s="189"/>
    </row>
    <row r="117" spans="1:10" ht="10.5" customHeight="1">
      <c r="A117" s="183" t="s">
        <v>144</v>
      </c>
      <c r="B117" s="183"/>
      <c r="C117" s="202"/>
      <c r="D117" s="188">
        <v>133</v>
      </c>
      <c r="E117" s="188">
        <v>157</v>
      </c>
      <c r="F117" s="188">
        <v>58</v>
      </c>
      <c r="G117" s="188">
        <v>107.7375</v>
      </c>
      <c r="H117" s="189">
        <v>-15.286624203821656</v>
      </c>
      <c r="I117" s="189">
        <v>129.31034482758622</v>
      </c>
      <c r="J117" s="189">
        <v>21.514168898914427</v>
      </c>
    </row>
    <row r="118" spans="1:10" ht="10.5" customHeight="1">
      <c r="A118" s="183"/>
      <c r="B118" s="183"/>
      <c r="C118" s="202"/>
      <c r="D118" s="188"/>
      <c r="E118" s="188"/>
      <c r="F118" s="188"/>
      <c r="G118" s="188"/>
      <c r="H118" s="189"/>
      <c r="I118" s="189"/>
      <c r="J118" s="189"/>
    </row>
    <row r="119" spans="1:10" ht="10.5" customHeight="1">
      <c r="A119" s="185"/>
      <c r="B119" s="185"/>
      <c r="C119" s="202"/>
      <c r="D119" s="188"/>
      <c r="E119" s="188"/>
      <c r="F119" s="188"/>
      <c r="G119" s="188"/>
      <c r="H119" s="189"/>
      <c r="I119" s="189"/>
      <c r="J119" s="189"/>
    </row>
    <row r="120" spans="1:10" ht="10.5" customHeight="1">
      <c r="A120" s="183" t="s">
        <v>145</v>
      </c>
      <c r="B120" s="183"/>
      <c r="C120" s="184"/>
      <c r="D120" s="188"/>
      <c r="E120" s="188"/>
      <c r="F120" s="188"/>
      <c r="G120" s="188"/>
      <c r="H120" s="189"/>
      <c r="I120" s="189"/>
      <c r="J120" s="189"/>
    </row>
    <row r="121" spans="1:10" ht="10.5" customHeight="1">
      <c r="A121" s="183"/>
      <c r="B121" s="183" t="s">
        <v>146</v>
      </c>
      <c r="C121" s="184"/>
      <c r="D121" s="188">
        <v>48.9</v>
      </c>
      <c r="E121" s="188">
        <v>53.2</v>
      </c>
      <c r="F121" s="188">
        <v>44.9</v>
      </c>
      <c r="G121" s="188">
        <v>56.8375</v>
      </c>
      <c r="H121" s="189">
        <v>-8.082706766917301</v>
      </c>
      <c r="I121" s="189">
        <v>8.908685968819599</v>
      </c>
      <c r="J121" s="189">
        <v>9.381765696415684</v>
      </c>
    </row>
    <row r="122" spans="1:10" ht="10.5" customHeight="1">
      <c r="A122" s="183"/>
      <c r="B122" s="183"/>
      <c r="C122" s="184"/>
      <c r="D122" s="188"/>
      <c r="E122" s="188"/>
      <c r="F122" s="188"/>
      <c r="G122" s="188"/>
      <c r="H122" s="189"/>
      <c r="I122" s="189"/>
      <c r="J122" s="189"/>
    </row>
    <row r="123" spans="1:10" ht="10.5" customHeight="1">
      <c r="A123" s="183"/>
      <c r="B123" s="183" t="s">
        <v>25</v>
      </c>
      <c r="C123" s="184"/>
      <c r="D123" s="188">
        <v>44.7</v>
      </c>
      <c r="E123" s="188">
        <v>53.6</v>
      </c>
      <c r="F123" s="188">
        <v>44.5</v>
      </c>
      <c r="G123" s="188">
        <v>55.325</v>
      </c>
      <c r="H123" s="189">
        <v>-16.604477611940297</v>
      </c>
      <c r="I123" s="189">
        <v>0.4494382022471974</v>
      </c>
      <c r="J123" s="189">
        <v>7.218992248062004</v>
      </c>
    </row>
    <row r="124" spans="1:10" ht="10.5" customHeight="1">
      <c r="A124" s="183"/>
      <c r="B124" s="183" t="s">
        <v>26</v>
      </c>
      <c r="C124" s="184"/>
      <c r="D124" s="188">
        <v>86.9</v>
      </c>
      <c r="E124" s="188">
        <v>50.3</v>
      </c>
      <c r="F124" s="188">
        <v>48.6</v>
      </c>
      <c r="G124" s="188">
        <v>70.575</v>
      </c>
      <c r="H124" s="189">
        <v>72.76341948310142</v>
      </c>
      <c r="I124" s="189">
        <v>78.80658436213993</v>
      </c>
      <c r="J124" s="189">
        <v>27.824315146026724</v>
      </c>
    </row>
    <row r="125" spans="4:10" ht="10.5" customHeight="1">
      <c r="D125" s="188"/>
      <c r="E125" s="192"/>
      <c r="F125" s="186"/>
      <c r="G125" s="188"/>
      <c r="H125" s="189"/>
      <c r="I125" s="189"/>
      <c r="J125" s="189"/>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9"/>
  <dimension ref="A1:L53"/>
  <sheetViews>
    <sheetView workbookViewId="0" topLeftCell="A1">
      <selection activeCell="A2" sqref="A2"/>
    </sheetView>
  </sheetViews>
  <sheetFormatPr defaultColWidth="11.421875" defaultRowHeight="12.75"/>
  <cols>
    <col min="1" max="1" width="1.57421875" style="42" customWidth="1"/>
    <col min="2" max="4" width="5.140625" style="42" customWidth="1"/>
    <col min="5" max="5" width="6.28125" style="42" customWidth="1"/>
    <col min="6" max="6" width="9.421875" style="42" customWidth="1"/>
    <col min="7" max="7" width="9.140625" style="42" customWidth="1"/>
    <col min="8" max="8" width="9.421875" style="42" customWidth="1"/>
    <col min="9" max="9" width="8.140625" style="42" customWidth="1"/>
    <col min="10" max="10" width="9.00390625" style="42" customWidth="1"/>
    <col min="11" max="11" width="7.8515625" style="42" customWidth="1"/>
    <col min="12" max="12" width="7.421875" style="42" customWidth="1"/>
    <col min="13" max="16384" width="11.421875" style="42" customWidth="1"/>
  </cols>
  <sheetData>
    <row r="1" spans="1:12" ht="12.75">
      <c r="A1" s="522"/>
      <c r="B1" s="522"/>
      <c r="C1" s="522"/>
      <c r="D1" s="522"/>
      <c r="E1" s="522"/>
      <c r="F1" s="522"/>
      <c r="G1" s="522"/>
      <c r="H1" s="522"/>
      <c r="I1" s="522"/>
      <c r="J1" s="522"/>
      <c r="K1" s="522"/>
      <c r="L1" s="522"/>
    </row>
    <row r="2" spans="1:11" ht="12.75">
      <c r="A2" s="203"/>
      <c r="B2" s="204"/>
      <c r="C2" s="204"/>
      <c r="D2" s="204"/>
      <c r="E2" s="204"/>
      <c r="F2" s="204"/>
      <c r="G2" s="204"/>
      <c r="H2" s="204"/>
      <c r="I2" s="205"/>
      <c r="J2" s="205"/>
      <c r="K2" s="205"/>
    </row>
    <row r="3" spans="1:12" ht="12.75">
      <c r="A3" s="523" t="s">
        <v>150</v>
      </c>
      <c r="B3" s="523"/>
      <c r="C3" s="523"/>
      <c r="D3" s="523"/>
      <c r="E3" s="523"/>
      <c r="F3" s="523"/>
      <c r="G3" s="523"/>
      <c r="H3" s="523"/>
      <c r="I3" s="523"/>
      <c r="J3" s="523"/>
      <c r="K3" s="523"/>
      <c r="L3" s="523"/>
    </row>
    <row r="4" spans="1:12" ht="12.75">
      <c r="A4" s="523" t="s">
        <v>187</v>
      </c>
      <c r="B4" s="523"/>
      <c r="C4" s="523"/>
      <c r="D4" s="523"/>
      <c r="E4" s="523"/>
      <c r="F4" s="523"/>
      <c r="G4" s="523"/>
      <c r="H4" s="523"/>
      <c r="I4" s="523"/>
      <c r="J4" s="523"/>
      <c r="K4" s="523"/>
      <c r="L4" s="523"/>
    </row>
    <row r="5" spans="1:12" ht="12.75" customHeight="1">
      <c r="A5" s="524" t="s">
        <v>59</v>
      </c>
      <c r="B5" s="524"/>
      <c r="C5" s="524"/>
      <c r="D5" s="524"/>
      <c r="E5" s="524"/>
      <c r="F5" s="524"/>
      <c r="G5" s="524"/>
      <c r="H5" s="524"/>
      <c r="I5" s="524"/>
      <c r="J5" s="524"/>
      <c r="K5" s="524"/>
      <c r="L5" s="524"/>
    </row>
    <row r="6" spans="1:11" ht="11.25" customHeight="1">
      <c r="A6" s="206"/>
      <c r="B6" s="207"/>
      <c r="C6" s="204"/>
      <c r="D6" s="204"/>
      <c r="E6" s="204"/>
      <c r="F6" s="204"/>
      <c r="G6" s="204"/>
      <c r="H6" s="204"/>
      <c r="I6" s="205"/>
      <c r="J6" s="205"/>
      <c r="K6" s="205"/>
    </row>
    <row r="7" spans="1:11" ht="11.25" customHeight="1">
      <c r="A7" s="207"/>
      <c r="B7" s="207"/>
      <c r="C7" s="204"/>
      <c r="D7" s="204"/>
      <c r="E7" s="204"/>
      <c r="F7" s="204"/>
      <c r="G7" s="204"/>
      <c r="H7" s="204"/>
      <c r="I7" s="208"/>
      <c r="J7" s="205"/>
      <c r="K7" s="205"/>
    </row>
    <row r="8" spans="1:12" ht="12.75" customHeight="1">
      <c r="A8" s="209"/>
      <c r="B8" s="210"/>
      <c r="C8" s="210"/>
      <c r="D8" s="210"/>
      <c r="E8" s="210"/>
      <c r="F8" s="533" t="s">
        <v>192</v>
      </c>
      <c r="G8" s="536" t="s">
        <v>121</v>
      </c>
      <c r="H8" s="537"/>
      <c r="I8" s="540" t="s">
        <v>186</v>
      </c>
      <c r="J8" s="211" t="s">
        <v>4</v>
      </c>
      <c r="K8" s="211"/>
      <c r="L8" s="211"/>
    </row>
    <row r="9" spans="1:12" ht="12.75">
      <c r="A9" s="9"/>
      <c r="B9" s="212"/>
      <c r="C9" s="212"/>
      <c r="D9" s="212"/>
      <c r="E9" s="212"/>
      <c r="F9" s="534"/>
      <c r="G9" s="538"/>
      <c r="H9" s="539"/>
      <c r="I9" s="541"/>
      <c r="J9" s="213" t="s">
        <v>54</v>
      </c>
      <c r="K9" s="214"/>
      <c r="L9" s="215" t="s">
        <v>65</v>
      </c>
    </row>
    <row r="10" spans="1:12" ht="15.75" customHeight="1">
      <c r="A10" s="543" t="s">
        <v>151</v>
      </c>
      <c r="B10" s="543"/>
      <c r="C10" s="543"/>
      <c r="D10" s="543"/>
      <c r="E10" s="543"/>
      <c r="F10" s="534"/>
      <c r="G10" s="519" t="s">
        <v>193</v>
      </c>
      <c r="H10" s="519" t="s">
        <v>191</v>
      </c>
      <c r="I10" s="541"/>
      <c r="J10" s="526" t="s">
        <v>19</v>
      </c>
      <c r="K10" s="527"/>
      <c r="L10" s="528"/>
    </row>
    <row r="11" spans="1:12" ht="10.5" customHeight="1">
      <c r="A11" s="9"/>
      <c r="B11" s="212"/>
      <c r="C11" s="212"/>
      <c r="D11" s="212"/>
      <c r="E11" s="212"/>
      <c r="F11" s="534"/>
      <c r="G11" s="520"/>
      <c r="H11" s="520" t="s">
        <v>115</v>
      </c>
      <c r="I11" s="541"/>
      <c r="J11" s="529" t="s">
        <v>179</v>
      </c>
      <c r="K11" s="531" t="s">
        <v>180</v>
      </c>
      <c r="L11" s="531" t="s">
        <v>181</v>
      </c>
    </row>
    <row r="12" spans="1:12" ht="12" customHeight="1">
      <c r="A12" s="52"/>
      <c r="B12" s="216"/>
      <c r="C12" s="216"/>
      <c r="D12" s="216"/>
      <c r="E12" s="217"/>
      <c r="F12" s="535"/>
      <c r="G12" s="521"/>
      <c r="H12" s="521" t="s">
        <v>115</v>
      </c>
      <c r="I12" s="542"/>
      <c r="J12" s="530"/>
      <c r="K12" s="532"/>
      <c r="L12" s="532"/>
    </row>
    <row r="13" spans="1:12" ht="12" customHeight="1">
      <c r="A13" s="9"/>
      <c r="B13" s="212"/>
      <c r="C13" s="212"/>
      <c r="D13" s="212"/>
      <c r="E13" s="212"/>
      <c r="F13" s="218"/>
      <c r="G13" s="219"/>
      <c r="H13" s="219"/>
      <c r="I13" s="220"/>
      <c r="J13" s="221"/>
      <c r="K13" s="221"/>
      <c r="L13" s="221"/>
    </row>
    <row r="14" spans="1:11" ht="10.5" customHeight="1">
      <c r="A14" s="9"/>
      <c r="B14" s="212"/>
      <c r="C14" s="212"/>
      <c r="D14" s="212"/>
      <c r="E14" s="212"/>
      <c r="F14" s="219"/>
      <c r="G14" s="222"/>
      <c r="H14" s="223"/>
      <c r="I14" s="224"/>
      <c r="J14" s="225"/>
      <c r="K14" s="226"/>
    </row>
    <row r="15" spans="1:12" ht="12" customHeight="1">
      <c r="A15" s="525" t="s">
        <v>152</v>
      </c>
      <c r="B15" s="525"/>
      <c r="C15" s="525"/>
      <c r="D15" s="525"/>
      <c r="E15" s="525"/>
      <c r="F15" s="525"/>
      <c r="G15" s="525"/>
      <c r="H15" s="525"/>
      <c r="I15" s="525"/>
      <c r="J15" s="525"/>
      <c r="K15" s="525"/>
      <c r="L15" s="525"/>
    </row>
    <row r="16" spans="1:12" ht="12" customHeight="1">
      <c r="A16" s="227"/>
      <c r="B16" s="227"/>
      <c r="C16" s="227"/>
      <c r="D16" s="227"/>
      <c r="E16" s="227"/>
      <c r="F16" s="227"/>
      <c r="G16" s="227"/>
      <c r="H16" s="227"/>
      <c r="I16" s="227"/>
      <c r="J16" s="227"/>
      <c r="K16" s="227"/>
      <c r="L16" s="227"/>
    </row>
    <row r="17" spans="1:11" ht="10.5" customHeight="1">
      <c r="A17" s="9"/>
      <c r="B17" s="212"/>
      <c r="C17" s="212"/>
      <c r="D17" s="212"/>
      <c r="E17" s="212"/>
      <c r="F17" s="228"/>
      <c r="G17" s="220"/>
      <c r="H17" s="220"/>
      <c r="I17" s="220"/>
      <c r="J17" s="225"/>
      <c r="K17" s="226"/>
    </row>
    <row r="18" spans="1:12" ht="12.75">
      <c r="A18" s="544" t="s">
        <v>24</v>
      </c>
      <c r="B18" s="544"/>
      <c r="C18" s="544"/>
      <c r="D18" s="544"/>
      <c r="E18" s="544"/>
      <c r="F18" s="544"/>
      <c r="G18" s="544"/>
      <c r="H18" s="544"/>
      <c r="I18" s="544"/>
      <c r="J18" s="544"/>
      <c r="K18" s="544"/>
      <c r="L18" s="544"/>
    </row>
    <row r="19" spans="1:12" ht="12.75">
      <c r="A19" s="229"/>
      <c r="B19" s="229"/>
      <c r="C19" s="229"/>
      <c r="D19" s="229"/>
      <c r="E19" s="229"/>
      <c r="F19" s="229"/>
      <c r="G19" s="229"/>
      <c r="H19" s="229"/>
      <c r="I19" s="229"/>
      <c r="J19" s="229"/>
      <c r="K19" s="229"/>
      <c r="L19" s="229"/>
    </row>
    <row r="20" ht="9.75" customHeight="1"/>
    <row r="21" spans="1:12" ht="12.75">
      <c r="A21" s="545" t="s">
        <v>153</v>
      </c>
      <c r="B21" s="545"/>
      <c r="C21" s="545"/>
      <c r="D21" s="545"/>
      <c r="E21" s="546"/>
      <c r="F21" s="232">
        <v>121.9</v>
      </c>
      <c r="G21" s="233">
        <v>127.4</v>
      </c>
      <c r="H21" s="233">
        <v>117.2</v>
      </c>
      <c r="I21" s="234">
        <v>128.3</v>
      </c>
      <c r="J21" s="235">
        <v>-4.3171114599686025</v>
      </c>
      <c r="K21" s="234">
        <v>4.010238907849831</v>
      </c>
      <c r="L21" s="234">
        <v>9.5</v>
      </c>
    </row>
    <row r="22" spans="1:12" ht="12.75">
      <c r="A22" s="230"/>
      <c r="B22" s="230" t="s">
        <v>29</v>
      </c>
      <c r="C22" s="230"/>
      <c r="D22" s="230"/>
      <c r="E22" s="231"/>
      <c r="F22" s="232">
        <v>120</v>
      </c>
      <c r="G22" s="236">
        <v>124.9</v>
      </c>
      <c r="H22" s="233">
        <v>114.3</v>
      </c>
      <c r="I22" s="234">
        <v>125</v>
      </c>
      <c r="J22" s="235">
        <v>-3.923138510808651</v>
      </c>
      <c r="K22" s="234">
        <v>4.9868766404199505</v>
      </c>
      <c r="L22" s="234">
        <v>7.7</v>
      </c>
    </row>
    <row r="23" spans="1:12" ht="12.75">
      <c r="A23" s="230"/>
      <c r="B23" s="230" t="s">
        <v>154</v>
      </c>
      <c r="C23" s="230"/>
      <c r="D23" s="230"/>
      <c r="E23" s="231"/>
      <c r="F23" s="232">
        <v>126</v>
      </c>
      <c r="G23" s="233">
        <v>134.2</v>
      </c>
      <c r="H23" s="233">
        <v>122.2</v>
      </c>
      <c r="I23" s="234">
        <v>135.8</v>
      </c>
      <c r="J23" s="235">
        <v>-6.11028315946348</v>
      </c>
      <c r="K23" s="234">
        <v>3.10965630114566</v>
      </c>
      <c r="L23" s="234">
        <v>11.5</v>
      </c>
    </row>
    <row r="24" spans="1:12" ht="12.75">
      <c r="A24" s="230"/>
      <c r="B24" s="230" t="s">
        <v>155</v>
      </c>
      <c r="C24" s="230"/>
      <c r="D24" s="230"/>
      <c r="E24" s="231"/>
      <c r="F24" s="232">
        <v>91.1</v>
      </c>
      <c r="G24" s="233">
        <v>94.1</v>
      </c>
      <c r="H24" s="233">
        <v>88.3</v>
      </c>
      <c r="I24" s="234">
        <v>96.4</v>
      </c>
      <c r="J24" s="235">
        <v>-3.1880977683315623</v>
      </c>
      <c r="K24" s="234">
        <v>3.171007927519816</v>
      </c>
      <c r="L24" s="234">
        <v>3.8</v>
      </c>
    </row>
    <row r="25" spans="1:12" ht="12.75">
      <c r="A25" s="230"/>
      <c r="B25" s="230" t="s">
        <v>33</v>
      </c>
      <c r="C25" s="230"/>
      <c r="D25" s="230"/>
      <c r="E25" s="231"/>
      <c r="F25" s="237">
        <v>123.4</v>
      </c>
      <c r="G25" s="233">
        <v>116.7</v>
      </c>
      <c r="H25" s="233">
        <v>117.8</v>
      </c>
      <c r="I25" s="234">
        <v>116</v>
      </c>
      <c r="J25" s="235">
        <v>5.741216795201373</v>
      </c>
      <c r="K25" s="234">
        <v>4.753820033955865</v>
      </c>
      <c r="L25" s="234">
        <v>7.5</v>
      </c>
    </row>
    <row r="26" spans="1:12" ht="12.75">
      <c r="A26" s="230"/>
      <c r="B26" s="230"/>
      <c r="C26" s="230"/>
      <c r="D26" s="230"/>
      <c r="E26" s="230"/>
      <c r="F26" s="232"/>
      <c r="G26" s="238"/>
      <c r="H26" s="239"/>
      <c r="I26" s="234"/>
      <c r="J26" s="235"/>
      <c r="K26" s="239"/>
      <c r="L26" s="239"/>
    </row>
    <row r="27" spans="10:12" ht="9.75" customHeight="1">
      <c r="J27" s="240"/>
      <c r="K27" s="235"/>
      <c r="L27" s="241"/>
    </row>
    <row r="28" spans="1:12" ht="11.25" customHeight="1">
      <c r="A28" s="547" t="s">
        <v>25</v>
      </c>
      <c r="B28" s="547"/>
      <c r="C28" s="547"/>
      <c r="D28" s="547"/>
      <c r="E28" s="547"/>
      <c r="F28" s="547"/>
      <c r="G28" s="547"/>
      <c r="H28" s="547"/>
      <c r="I28" s="547"/>
      <c r="J28" s="547"/>
      <c r="K28" s="547"/>
      <c r="L28" s="547"/>
    </row>
    <row r="29" spans="1:12" ht="11.25" customHeight="1">
      <c r="A29" s="242"/>
      <c r="B29" s="242"/>
      <c r="C29" s="242"/>
      <c r="D29" s="242"/>
      <c r="E29" s="242"/>
      <c r="F29" s="242"/>
      <c r="G29" s="242"/>
      <c r="H29" s="242"/>
      <c r="I29" s="242"/>
      <c r="J29" s="242"/>
      <c r="K29" s="242"/>
      <c r="L29" s="242"/>
    </row>
    <row r="30" spans="1:11" ht="9.75" customHeight="1">
      <c r="A30" s="242"/>
      <c r="B30" s="242"/>
      <c r="C30" s="242"/>
      <c r="D30" s="242"/>
      <c r="E30" s="242"/>
      <c r="F30" s="242"/>
      <c r="G30" s="242"/>
      <c r="H30" s="242"/>
      <c r="I30" s="242"/>
      <c r="J30" s="242"/>
      <c r="K30" s="242"/>
    </row>
    <row r="31" spans="1:12" ht="11.25" customHeight="1">
      <c r="A31" s="545" t="s">
        <v>153</v>
      </c>
      <c r="B31" s="545"/>
      <c r="C31" s="545"/>
      <c r="D31" s="545"/>
      <c r="E31" s="546"/>
      <c r="F31" s="234">
        <v>109.4</v>
      </c>
      <c r="G31" s="233">
        <v>113.2</v>
      </c>
      <c r="H31" s="233">
        <v>106.1</v>
      </c>
      <c r="I31" s="234">
        <v>111.8</v>
      </c>
      <c r="J31" s="235">
        <v>-3.3568904593639552</v>
      </c>
      <c r="K31" s="234">
        <v>3.110273327049964</v>
      </c>
      <c r="L31" s="234">
        <v>7.8</v>
      </c>
    </row>
    <row r="32" spans="1:12" ht="11.25" customHeight="1">
      <c r="A32" s="230"/>
      <c r="B32" s="230" t="s">
        <v>29</v>
      </c>
      <c r="C32" s="230"/>
      <c r="D32" s="230"/>
      <c r="E32" s="231"/>
      <c r="F32" s="234">
        <v>111.1</v>
      </c>
      <c r="G32" s="233">
        <v>114.4</v>
      </c>
      <c r="H32" s="233">
        <v>106.9</v>
      </c>
      <c r="I32" s="234">
        <v>113.2</v>
      </c>
      <c r="J32" s="235">
        <v>-2.8846153846153944</v>
      </c>
      <c r="K32" s="234">
        <v>3.92890551917679</v>
      </c>
      <c r="L32" s="234">
        <v>6.8</v>
      </c>
    </row>
    <row r="33" spans="1:12" ht="11.25" customHeight="1">
      <c r="A33" s="230"/>
      <c r="B33" s="230" t="s">
        <v>154</v>
      </c>
      <c r="C33" s="230"/>
      <c r="D33" s="230"/>
      <c r="E33" s="231"/>
      <c r="F33" s="234">
        <v>111.8</v>
      </c>
      <c r="G33" s="233">
        <v>118.4</v>
      </c>
      <c r="H33" s="233">
        <v>108.8</v>
      </c>
      <c r="I33" s="234">
        <v>116</v>
      </c>
      <c r="J33" s="235">
        <v>-5.574324324324332</v>
      </c>
      <c r="K33" s="234">
        <v>2.7573529411764706</v>
      </c>
      <c r="L33" s="234">
        <v>10.1</v>
      </c>
    </row>
    <row r="34" spans="1:12" ht="11.25" customHeight="1">
      <c r="A34" s="230"/>
      <c r="B34" s="230" t="s">
        <v>155</v>
      </c>
      <c r="C34" s="230"/>
      <c r="D34" s="230"/>
      <c r="E34" s="231"/>
      <c r="F34" s="234">
        <v>82.7</v>
      </c>
      <c r="G34" s="233">
        <v>85.7</v>
      </c>
      <c r="H34" s="233">
        <v>81.8</v>
      </c>
      <c r="I34" s="234">
        <v>87.5</v>
      </c>
      <c r="J34" s="235">
        <v>-3.5005834305717616</v>
      </c>
      <c r="K34" s="234">
        <v>1.100244498777513</v>
      </c>
      <c r="L34" s="234">
        <v>2.1</v>
      </c>
    </row>
    <row r="35" spans="1:12" ht="11.25" customHeight="1">
      <c r="A35" s="230"/>
      <c r="B35" s="230" t="s">
        <v>33</v>
      </c>
      <c r="C35" s="230"/>
      <c r="D35" s="230"/>
      <c r="E35" s="231"/>
      <c r="F35" s="243">
        <v>107.3</v>
      </c>
      <c r="G35" s="233">
        <v>100.8</v>
      </c>
      <c r="H35" s="233">
        <v>105</v>
      </c>
      <c r="I35" s="234">
        <v>101.2</v>
      </c>
      <c r="J35" s="235">
        <v>6.4484126984126995</v>
      </c>
      <c r="K35" s="234">
        <v>2.190476190476188</v>
      </c>
      <c r="L35" s="234">
        <v>5.3</v>
      </c>
    </row>
    <row r="36" spans="1:12" ht="11.25" customHeight="1">
      <c r="A36" s="230"/>
      <c r="B36" s="230"/>
      <c r="C36" s="230"/>
      <c r="D36" s="230"/>
      <c r="E36" s="230"/>
      <c r="F36" s="234"/>
      <c r="G36" s="244"/>
      <c r="H36" s="239"/>
      <c r="I36" s="234"/>
      <c r="J36" s="235"/>
      <c r="K36" s="239"/>
      <c r="L36" s="239"/>
    </row>
    <row r="37" spans="1:11" ht="9.75" customHeight="1">
      <c r="A37" s="229"/>
      <c r="B37" s="229"/>
      <c r="C37" s="229"/>
      <c r="D37" s="229"/>
      <c r="E37" s="229"/>
      <c r="H37" s="245"/>
      <c r="I37" s="208"/>
      <c r="J37" s="246"/>
      <c r="K37" s="241"/>
    </row>
    <row r="38" spans="1:12" ht="12.75">
      <c r="A38" s="544" t="s">
        <v>26</v>
      </c>
      <c r="B38" s="544"/>
      <c r="C38" s="544"/>
      <c r="D38" s="544"/>
      <c r="E38" s="544"/>
      <c r="F38" s="544"/>
      <c r="G38" s="544"/>
      <c r="H38" s="544"/>
      <c r="I38" s="544"/>
      <c r="J38" s="544"/>
      <c r="K38" s="544"/>
      <c r="L38" s="544"/>
    </row>
    <row r="39" spans="1:12" ht="12.75">
      <c r="A39" s="229"/>
      <c r="B39" s="229"/>
      <c r="C39" s="229"/>
      <c r="D39" s="229"/>
      <c r="E39" s="229"/>
      <c r="F39" s="229"/>
      <c r="G39" s="229"/>
      <c r="H39" s="229"/>
      <c r="I39" s="229"/>
      <c r="J39" s="229"/>
      <c r="K39" s="229"/>
      <c r="L39" s="229"/>
    </row>
    <row r="40" spans="1:11" ht="9.75" customHeight="1">
      <c r="A40" s="229"/>
      <c r="B40" s="229"/>
      <c r="C40" s="229"/>
      <c r="D40" s="229"/>
      <c r="E40" s="229"/>
      <c r="F40" s="229"/>
      <c r="G40" s="229"/>
      <c r="H40" s="229"/>
      <c r="I40" s="229"/>
      <c r="J40" s="229"/>
      <c r="K40" s="229"/>
    </row>
    <row r="41" spans="1:12" ht="11.25" customHeight="1">
      <c r="A41" s="545" t="s">
        <v>153</v>
      </c>
      <c r="B41" s="545"/>
      <c r="C41" s="545"/>
      <c r="D41" s="545"/>
      <c r="E41" s="546"/>
      <c r="F41" s="234">
        <v>137.4</v>
      </c>
      <c r="G41" s="233">
        <v>145.3</v>
      </c>
      <c r="H41" s="233">
        <v>131.1</v>
      </c>
      <c r="I41" s="234">
        <v>148.9</v>
      </c>
      <c r="J41" s="235">
        <v>-5.437026841018586</v>
      </c>
      <c r="K41" s="234">
        <v>4.805491990846691</v>
      </c>
      <c r="L41" s="234">
        <v>11</v>
      </c>
    </row>
    <row r="42" spans="1:12" ht="11.25" customHeight="1">
      <c r="A42" s="230"/>
      <c r="B42" s="230" t="s">
        <v>29</v>
      </c>
      <c r="C42" s="230"/>
      <c r="D42" s="230"/>
      <c r="E42" s="231"/>
      <c r="F42" s="234">
        <v>133.9</v>
      </c>
      <c r="G42" s="233">
        <v>141.4</v>
      </c>
      <c r="H42" s="233">
        <v>125.7</v>
      </c>
      <c r="I42" s="234">
        <v>143.4</v>
      </c>
      <c r="J42" s="235">
        <v>-5.3041018387553045</v>
      </c>
      <c r="K42" s="234">
        <v>6.523468575974545</v>
      </c>
      <c r="L42" s="234">
        <v>8.8</v>
      </c>
    </row>
    <row r="43" spans="1:12" ht="11.25" customHeight="1">
      <c r="A43" s="230"/>
      <c r="B43" s="230" t="s">
        <v>154</v>
      </c>
      <c r="C43" s="230"/>
      <c r="D43" s="230"/>
      <c r="E43" s="231"/>
      <c r="F43" s="234">
        <v>139.1</v>
      </c>
      <c r="G43" s="233">
        <v>148.8</v>
      </c>
      <c r="H43" s="233">
        <v>134.6</v>
      </c>
      <c r="I43" s="234">
        <v>154</v>
      </c>
      <c r="J43" s="235">
        <v>-6.518817204301087</v>
      </c>
      <c r="K43" s="234">
        <v>3.3432392273402676</v>
      </c>
      <c r="L43" s="234">
        <v>12.4</v>
      </c>
    </row>
    <row r="44" spans="1:12" ht="11.25" customHeight="1">
      <c r="A44" s="230"/>
      <c r="B44" s="230" t="s">
        <v>155</v>
      </c>
      <c r="C44" s="230"/>
      <c r="D44" s="230"/>
      <c r="E44" s="231"/>
      <c r="F44" s="234">
        <v>109.5</v>
      </c>
      <c r="G44" s="233">
        <v>112.4</v>
      </c>
      <c r="H44" s="233">
        <v>102.4</v>
      </c>
      <c r="I44" s="234">
        <v>115.9</v>
      </c>
      <c r="J44" s="235">
        <v>-2.580071174377229</v>
      </c>
      <c r="K44" s="234">
        <v>6.933593749999995</v>
      </c>
      <c r="L44" s="234">
        <v>6.5</v>
      </c>
    </row>
    <row r="45" spans="1:12" ht="11.25" customHeight="1">
      <c r="A45" s="230"/>
      <c r="B45" s="230" t="s">
        <v>33</v>
      </c>
      <c r="C45" s="230"/>
      <c r="D45" s="230"/>
      <c r="E45" s="231"/>
      <c r="F45" s="243">
        <v>159.1</v>
      </c>
      <c r="G45" s="233">
        <v>152</v>
      </c>
      <c r="H45" s="233">
        <v>146.4</v>
      </c>
      <c r="I45" s="234">
        <v>149</v>
      </c>
      <c r="J45" s="235">
        <v>4.671052631578944</v>
      </c>
      <c r="K45" s="234">
        <v>8.674863387978133</v>
      </c>
      <c r="L45" s="234">
        <v>11</v>
      </c>
    </row>
    <row r="46" ht="10.5" customHeight="1"/>
    <row r="47" spans="1:12" ht="12.75">
      <c r="A47" s="525"/>
      <c r="B47" s="525"/>
      <c r="C47" s="525"/>
      <c r="D47" s="525"/>
      <c r="E47" s="525"/>
      <c r="F47" s="525"/>
      <c r="G47" s="525"/>
      <c r="H47" s="525"/>
      <c r="I47" s="525"/>
      <c r="J47" s="525"/>
      <c r="K47" s="525"/>
      <c r="L47" s="525"/>
    </row>
    <row r="48" ht="10.5" customHeight="1"/>
    <row r="49" ht="11.25" customHeight="1">
      <c r="H49" s="234"/>
    </row>
    <row r="50" ht="11.25" customHeight="1">
      <c r="H50" s="234"/>
    </row>
    <row r="51" ht="11.25" customHeight="1">
      <c r="H51" s="234"/>
    </row>
    <row r="52" ht="12.75">
      <c r="H52" s="234"/>
    </row>
    <row r="53" ht="12.75">
      <c r="H53" s="2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0"/>
  <dimension ref="A1:R293"/>
  <sheetViews>
    <sheetView workbookViewId="0" topLeftCell="A1">
      <selection activeCell="A2" sqref="A2"/>
    </sheetView>
  </sheetViews>
  <sheetFormatPr defaultColWidth="11.421875" defaultRowHeight="12" customHeight="1"/>
  <cols>
    <col min="1" max="1" width="7.8515625" style="55" customWidth="1"/>
    <col min="2" max="11" width="5.140625" style="55" customWidth="1"/>
    <col min="12" max="12" width="5.28125" style="55" customWidth="1"/>
    <col min="13" max="13" width="5.140625" style="55" customWidth="1"/>
    <col min="14" max="14" width="5.28125" style="55" customWidth="1"/>
    <col min="15" max="15" width="6.57421875" style="55" customWidth="1"/>
    <col min="16" max="16" width="6.7109375" style="55" customWidth="1"/>
    <col min="17" max="17" width="7.140625" style="55" customWidth="1"/>
    <col min="18" max="16384" width="11.421875" style="55" customWidth="1"/>
  </cols>
  <sheetData>
    <row r="1" spans="1:17" s="16" customFormat="1" ht="12" customHeight="1">
      <c r="A1" s="490"/>
      <c r="B1" s="490"/>
      <c r="C1" s="490"/>
      <c r="D1" s="490"/>
      <c r="E1" s="490"/>
      <c r="F1" s="490"/>
      <c r="G1" s="490"/>
      <c r="H1" s="490"/>
      <c r="I1" s="490"/>
      <c r="J1" s="490"/>
      <c r="K1" s="490"/>
      <c r="L1" s="490"/>
      <c r="M1" s="490"/>
      <c r="N1" s="490"/>
      <c r="O1" s="490"/>
      <c r="P1" s="490"/>
      <c r="Q1" s="490"/>
    </row>
    <row r="2" spans="1:16" s="16" customFormat="1" ht="12" customHeight="1">
      <c r="A2" s="56"/>
      <c r="B2" s="57"/>
      <c r="C2" s="57"/>
      <c r="D2" s="57"/>
      <c r="E2" s="57"/>
      <c r="F2" s="57"/>
      <c r="G2" s="57"/>
      <c r="H2" s="57"/>
      <c r="I2" s="57"/>
      <c r="J2" s="57"/>
      <c r="K2" s="57"/>
      <c r="L2" s="57"/>
      <c r="M2" s="57"/>
      <c r="N2" s="58"/>
      <c r="O2" s="58"/>
      <c r="P2" s="58"/>
    </row>
    <row r="3" spans="1:17" s="16" customFormat="1" ht="12" customHeight="1">
      <c r="A3" s="497" t="s">
        <v>38</v>
      </c>
      <c r="B3" s="497"/>
      <c r="C3" s="497"/>
      <c r="D3" s="497"/>
      <c r="E3" s="497"/>
      <c r="F3" s="497"/>
      <c r="G3" s="497"/>
      <c r="H3" s="497"/>
      <c r="I3" s="497"/>
      <c r="J3" s="497"/>
      <c r="K3" s="497"/>
      <c r="L3" s="497"/>
      <c r="M3" s="497"/>
      <c r="N3" s="497"/>
      <c r="O3" s="497"/>
      <c r="P3" s="497"/>
      <c r="Q3" s="497"/>
    </row>
    <row r="4" spans="1:17" s="16" customFormat="1" ht="12" customHeight="1">
      <c r="A4" s="490" t="s">
        <v>59</v>
      </c>
      <c r="B4" s="490"/>
      <c r="C4" s="490"/>
      <c r="D4" s="490"/>
      <c r="E4" s="490"/>
      <c r="F4" s="490"/>
      <c r="G4" s="490"/>
      <c r="H4" s="490"/>
      <c r="I4" s="490"/>
      <c r="J4" s="490"/>
      <c r="K4" s="490"/>
      <c r="L4" s="490"/>
      <c r="M4" s="490"/>
      <c r="N4" s="490"/>
      <c r="O4" s="490"/>
      <c r="P4" s="490"/>
      <c r="Q4" s="490"/>
    </row>
    <row r="5" spans="1:16" s="16" customFormat="1" ht="12" customHeight="1">
      <c r="A5" s="60"/>
      <c r="B5" s="60"/>
      <c r="C5" s="57"/>
      <c r="D5" s="57"/>
      <c r="E5" s="57"/>
      <c r="F5" s="57"/>
      <c r="G5" s="57"/>
      <c r="H5" s="57"/>
      <c r="I5" s="57"/>
      <c r="J5" s="57"/>
      <c r="K5" s="57"/>
      <c r="L5" s="57"/>
      <c r="M5" s="57"/>
      <c r="N5" s="58"/>
      <c r="O5" s="58"/>
      <c r="P5" s="58"/>
    </row>
    <row r="6" spans="1:16" s="16" customFormat="1" ht="12" customHeight="1">
      <c r="A6" s="60"/>
      <c r="B6" s="60"/>
      <c r="C6" s="57"/>
      <c r="D6" s="57"/>
      <c r="E6" s="57"/>
      <c r="F6" s="57"/>
      <c r="G6" s="57"/>
      <c r="H6" s="57"/>
      <c r="I6" s="57"/>
      <c r="J6" s="57"/>
      <c r="K6" s="57"/>
      <c r="L6" s="57"/>
      <c r="M6" s="57"/>
      <c r="N6" s="61"/>
      <c r="O6" s="58"/>
      <c r="P6" s="58"/>
    </row>
    <row r="7" spans="1:17" s="16" customFormat="1" ht="12" customHeight="1">
      <c r="A7" s="62"/>
      <c r="B7" s="63"/>
      <c r="C7" s="64"/>
      <c r="D7" s="64"/>
      <c r="E7" s="64"/>
      <c r="F7" s="64"/>
      <c r="G7" s="64"/>
      <c r="H7" s="64"/>
      <c r="I7" s="64"/>
      <c r="J7" s="64"/>
      <c r="K7" s="64"/>
      <c r="L7" s="64"/>
      <c r="M7" s="64"/>
      <c r="N7" s="65"/>
      <c r="O7" s="492" t="s">
        <v>4</v>
      </c>
      <c r="P7" s="493"/>
      <c r="Q7" s="493"/>
    </row>
    <row r="8" spans="1:17" s="16" customFormat="1" ht="12" customHeight="1">
      <c r="A8" s="66"/>
      <c r="B8" s="67"/>
      <c r="C8" s="68"/>
      <c r="D8" s="68"/>
      <c r="E8" s="68"/>
      <c r="F8" s="68"/>
      <c r="G8" s="68"/>
      <c r="H8" s="68"/>
      <c r="I8" s="68"/>
      <c r="J8" s="68"/>
      <c r="K8" s="68"/>
      <c r="L8" s="68"/>
      <c r="M8" s="68"/>
      <c r="N8" s="69"/>
      <c r="O8" s="70" t="s">
        <v>54</v>
      </c>
      <c r="P8" s="71"/>
      <c r="Q8" s="72" t="s">
        <v>65</v>
      </c>
    </row>
    <row r="9" spans="1:17" s="16" customFormat="1" ht="12" customHeight="1">
      <c r="A9" s="73" t="s">
        <v>5</v>
      </c>
      <c r="B9" s="67" t="s">
        <v>6</v>
      </c>
      <c r="C9" s="68" t="s">
        <v>7</v>
      </c>
      <c r="D9" s="68" t="s">
        <v>8</v>
      </c>
      <c r="E9" s="68" t="s">
        <v>9</v>
      </c>
      <c r="F9" s="68" t="s">
        <v>10</v>
      </c>
      <c r="G9" s="68" t="s">
        <v>11</v>
      </c>
      <c r="H9" s="68" t="s">
        <v>12</v>
      </c>
      <c r="I9" s="68" t="s">
        <v>13</v>
      </c>
      <c r="J9" s="68" t="s">
        <v>14</v>
      </c>
      <c r="K9" s="68" t="s">
        <v>15</v>
      </c>
      <c r="L9" s="68" t="s">
        <v>16</v>
      </c>
      <c r="M9" s="68" t="s">
        <v>17</v>
      </c>
      <c r="N9" s="74" t="s">
        <v>18</v>
      </c>
      <c r="O9" s="494" t="s">
        <v>19</v>
      </c>
      <c r="P9" s="495"/>
      <c r="Q9" s="495"/>
    </row>
    <row r="10" spans="1:17" s="16" customFormat="1" ht="12" customHeight="1">
      <c r="A10" s="66"/>
      <c r="B10" s="67"/>
      <c r="C10" s="68"/>
      <c r="D10" s="68"/>
      <c r="E10" s="68"/>
      <c r="F10" s="68"/>
      <c r="G10" s="68"/>
      <c r="H10" s="68"/>
      <c r="I10" s="68"/>
      <c r="J10" s="68"/>
      <c r="K10" s="68"/>
      <c r="L10" s="68"/>
      <c r="M10" s="68"/>
      <c r="N10" s="69"/>
      <c r="O10" s="74" t="s">
        <v>20</v>
      </c>
      <c r="P10" s="75" t="s">
        <v>21</v>
      </c>
      <c r="Q10" s="76" t="s">
        <v>21</v>
      </c>
    </row>
    <row r="11" spans="1:17" s="16" customFormat="1" ht="12" customHeight="1">
      <c r="A11" s="77"/>
      <c r="B11" s="78"/>
      <c r="C11" s="79"/>
      <c r="D11" s="79"/>
      <c r="E11" s="79"/>
      <c r="F11" s="79"/>
      <c r="G11" s="79"/>
      <c r="H11" s="79"/>
      <c r="I11" s="79"/>
      <c r="J11" s="79"/>
      <c r="K11" s="79"/>
      <c r="L11" s="79"/>
      <c r="M11" s="79"/>
      <c r="N11" s="80"/>
      <c r="O11" s="81" t="s">
        <v>22</v>
      </c>
      <c r="P11" s="82" t="s">
        <v>23</v>
      </c>
      <c r="Q11" s="83" t="s">
        <v>62</v>
      </c>
    </row>
    <row r="12" spans="1:17" s="16" customFormat="1" ht="12" customHeight="1">
      <c r="A12" s="23"/>
      <c r="B12" s="84"/>
      <c r="C12" s="84"/>
      <c r="D12" s="84"/>
      <c r="E12" s="84"/>
      <c r="F12" s="84"/>
      <c r="G12" s="84"/>
      <c r="H12" s="84"/>
      <c r="I12" s="84"/>
      <c r="J12" s="84"/>
      <c r="K12" s="84"/>
      <c r="L12" s="84"/>
      <c r="M12" s="84"/>
      <c r="N12" s="85"/>
      <c r="O12" s="86"/>
      <c r="P12" s="75"/>
      <c r="Q12" s="75"/>
    </row>
    <row r="13" spans="1:17" s="16" customFormat="1" ht="12" customHeight="1">
      <c r="A13" s="23"/>
      <c r="B13" s="84"/>
      <c r="C13" s="84"/>
      <c r="D13" s="84"/>
      <c r="E13" s="84"/>
      <c r="F13" s="84"/>
      <c r="G13" s="84"/>
      <c r="H13" s="84"/>
      <c r="I13" s="84"/>
      <c r="J13" s="84"/>
      <c r="K13" s="84"/>
      <c r="L13" s="84"/>
      <c r="M13" s="84"/>
      <c r="N13" s="85"/>
      <c r="O13" s="86"/>
      <c r="P13" s="75"/>
      <c r="Q13" s="75"/>
    </row>
    <row r="14" spans="1:16" s="16" customFormat="1" ht="12" customHeight="1">
      <c r="A14" s="23"/>
      <c r="B14" s="32"/>
      <c r="C14" s="32"/>
      <c r="D14" s="32"/>
      <c r="E14" s="32"/>
      <c r="F14" s="32"/>
      <c r="G14" s="32"/>
      <c r="H14" s="32"/>
      <c r="I14" s="32"/>
      <c r="J14" s="32"/>
      <c r="K14" s="32"/>
      <c r="L14" s="32"/>
      <c r="M14" s="32"/>
      <c r="N14" s="32"/>
      <c r="O14" s="86"/>
      <c r="P14" s="75"/>
    </row>
    <row r="15" spans="1:16" s="16" customFormat="1" ht="12" customHeight="1">
      <c r="A15" s="247"/>
      <c r="B15" s="32"/>
      <c r="C15" s="32"/>
      <c r="D15" s="32"/>
      <c r="E15" s="32"/>
      <c r="F15" s="32"/>
      <c r="G15" s="32"/>
      <c r="H15" s="32"/>
      <c r="I15" s="32"/>
      <c r="J15" s="32"/>
      <c r="K15" s="32"/>
      <c r="L15" s="32"/>
      <c r="M15" s="32"/>
      <c r="N15" s="32"/>
      <c r="O15" s="248"/>
      <c r="P15" s="249"/>
    </row>
    <row r="16" spans="1:17" s="16" customFormat="1" ht="12" customHeight="1">
      <c r="A16" s="491" t="s">
        <v>39</v>
      </c>
      <c r="B16" s="491"/>
      <c r="C16" s="491"/>
      <c r="D16" s="491"/>
      <c r="E16" s="491"/>
      <c r="F16" s="491"/>
      <c r="G16" s="491"/>
      <c r="H16" s="491"/>
      <c r="I16" s="491"/>
      <c r="J16" s="491"/>
      <c r="K16" s="491"/>
      <c r="L16" s="491"/>
      <c r="M16" s="491"/>
      <c r="N16" s="491"/>
      <c r="O16" s="491"/>
      <c r="P16" s="491"/>
      <c r="Q16" s="491"/>
    </row>
    <row r="17" spans="1:17" s="16" customFormat="1" ht="12" customHeight="1">
      <c r="A17" s="87"/>
      <c r="B17" s="87"/>
      <c r="C17" s="87"/>
      <c r="D17" s="87"/>
      <c r="E17" s="87"/>
      <c r="F17" s="87"/>
      <c r="G17" s="87"/>
      <c r="H17" s="87"/>
      <c r="I17" s="87"/>
      <c r="J17" s="87"/>
      <c r="K17" s="87"/>
      <c r="L17" s="87"/>
      <c r="M17" s="87"/>
      <c r="N17" s="87"/>
      <c r="O17" s="87"/>
      <c r="P17" s="87"/>
      <c r="Q17" s="87"/>
    </row>
    <row r="18" spans="1:17" s="16" customFormat="1" ht="12" customHeight="1">
      <c r="A18" s="87"/>
      <c r="B18" s="87"/>
      <c r="C18" s="87"/>
      <c r="D18" s="87"/>
      <c r="E18" s="87"/>
      <c r="F18" s="87"/>
      <c r="G18" s="87"/>
      <c r="H18" s="87"/>
      <c r="I18" s="87"/>
      <c r="J18" s="87"/>
      <c r="K18" s="87"/>
      <c r="L18" s="87"/>
      <c r="M18" s="87"/>
      <c r="N18" s="87"/>
      <c r="O18" s="87"/>
      <c r="P18" s="87"/>
      <c r="Q18" s="87"/>
    </row>
    <row r="19" spans="1:16" s="16" customFormat="1" ht="12" customHeight="1">
      <c r="A19" s="88"/>
      <c r="B19" s="89"/>
      <c r="C19" s="89"/>
      <c r="D19" s="89"/>
      <c r="E19" s="89"/>
      <c r="F19" s="89"/>
      <c r="G19" s="89"/>
      <c r="H19" s="89"/>
      <c r="I19" s="89"/>
      <c r="J19" s="89"/>
      <c r="K19" s="89"/>
      <c r="L19" s="89"/>
      <c r="N19" s="89"/>
      <c r="O19" s="89"/>
      <c r="P19" s="89"/>
    </row>
    <row r="20" spans="1:16" s="28" customFormat="1" ht="12" customHeight="1">
      <c r="A20" s="92" t="s">
        <v>24</v>
      </c>
      <c r="B20" s="32"/>
      <c r="C20" s="32"/>
      <c r="D20" s="32"/>
      <c r="E20" s="32"/>
      <c r="F20" s="32"/>
      <c r="G20" s="32"/>
      <c r="H20" s="32"/>
      <c r="I20" s="32"/>
      <c r="J20" s="32"/>
      <c r="K20" s="32"/>
      <c r="L20" s="32"/>
      <c r="M20" s="89"/>
      <c r="N20" s="32"/>
      <c r="O20" s="250"/>
      <c r="P20" s="250"/>
    </row>
    <row r="21" spans="1:18" s="28" customFormat="1" ht="12" customHeight="1">
      <c r="A21" s="94">
        <v>2005</v>
      </c>
      <c r="B21" s="32">
        <v>122.5</v>
      </c>
      <c r="C21" s="32">
        <v>126</v>
      </c>
      <c r="D21" s="32">
        <v>136.4</v>
      </c>
      <c r="E21" s="32">
        <v>129.6</v>
      </c>
      <c r="F21" s="32">
        <v>129</v>
      </c>
      <c r="G21" s="32">
        <v>139.6</v>
      </c>
      <c r="H21" s="32">
        <v>123.9</v>
      </c>
      <c r="I21" s="32">
        <v>130</v>
      </c>
      <c r="J21" s="32">
        <v>155.3</v>
      </c>
      <c r="K21" s="32">
        <v>142.5</v>
      </c>
      <c r="L21" s="32">
        <v>168</v>
      </c>
      <c r="M21" s="32">
        <v>137.1</v>
      </c>
      <c r="N21" s="32">
        <f>(B21+C21+D21+E21+F21+G21+H21+I21+J21+K21+L21+M21)/12</f>
        <v>136.65833333333333</v>
      </c>
      <c r="O21" s="93" t="s">
        <v>64</v>
      </c>
      <c r="P21" s="93" t="s">
        <v>64</v>
      </c>
      <c r="Q21" s="91" t="s">
        <v>63</v>
      </c>
      <c r="R21" s="91"/>
    </row>
    <row r="22" spans="1:18" s="28" customFormat="1" ht="12" customHeight="1">
      <c r="A22" s="94">
        <v>2006</v>
      </c>
      <c r="B22" s="32">
        <v>131</v>
      </c>
      <c r="C22" s="32">
        <v>136.3</v>
      </c>
      <c r="D22" s="32">
        <v>163.2</v>
      </c>
      <c r="E22" s="32">
        <v>129.6</v>
      </c>
      <c r="F22" s="32">
        <v>149.9</v>
      </c>
      <c r="G22" s="32">
        <v>156.2</v>
      </c>
      <c r="H22" s="32">
        <v>137.3</v>
      </c>
      <c r="I22" s="32">
        <v>139.5</v>
      </c>
      <c r="J22" s="32">
        <v>159.3</v>
      </c>
      <c r="K22" s="32">
        <v>162.1</v>
      </c>
      <c r="L22" s="32">
        <v>183.5</v>
      </c>
      <c r="M22" s="32">
        <v>151.6</v>
      </c>
      <c r="N22" s="32">
        <f>(B22+C22+D22+E22+F22+G22+H22+I22+J22+K22+L22+M22)/12</f>
        <v>149.95833333333331</v>
      </c>
      <c r="O22" s="93">
        <f>100*(I22-H22)/H22</f>
        <v>1.6023306627822202</v>
      </c>
      <c r="P22" s="93">
        <f>100*(I22-I21)/I21</f>
        <v>7.3076923076923075</v>
      </c>
      <c r="Q22" s="91">
        <f>(((B22+C22+D22+E22+F22+G22+H22+I22)/8)-((B21+C21+D21+E21+F21+G21+H21+I21)/8))/((B21+C21+D21+E21+F21+G21+H21+I21)/8)*100</f>
        <v>10.221793635486982</v>
      </c>
      <c r="R22" s="91"/>
    </row>
    <row r="23" spans="1:18" s="28" customFormat="1" ht="12" customHeight="1">
      <c r="A23" s="94">
        <v>2007</v>
      </c>
      <c r="B23" s="32">
        <v>149.8</v>
      </c>
      <c r="C23" s="32">
        <v>158.7</v>
      </c>
      <c r="D23" s="32">
        <v>179.7</v>
      </c>
      <c r="E23" s="32">
        <v>148.9</v>
      </c>
      <c r="F23" s="32">
        <v>158.6</v>
      </c>
      <c r="G23" s="32">
        <v>169.1</v>
      </c>
      <c r="H23" s="32">
        <v>169.1</v>
      </c>
      <c r="I23" s="32">
        <v>161.9</v>
      </c>
      <c r="J23" s="32" t="s">
        <v>115</v>
      </c>
      <c r="K23" s="32" t="s">
        <v>115</v>
      </c>
      <c r="L23" s="32" t="s">
        <v>115</v>
      </c>
      <c r="M23" s="32" t="s">
        <v>115</v>
      </c>
      <c r="N23" s="32">
        <f>(B23+C23+D23+E23+F23+G23+H23+I23)/8</f>
        <v>161.97500000000002</v>
      </c>
      <c r="O23" s="93">
        <f>100*(I23-H23)/H23</f>
        <v>-4.25783560023654</v>
      </c>
      <c r="P23" s="93">
        <f>100*(I23-I22)/I22</f>
        <v>16.0573476702509</v>
      </c>
      <c r="Q23" s="91">
        <f>(((B23+C23+D23+E23+F23+G23+H23+I23)/8)-((B22+C22+D22+E22+F22+G22+H22+I22)/8))/((B22+C22+D22+E22+F22+G22+H22+I22)/8)*100</f>
        <v>13.368328958880154</v>
      </c>
      <c r="R23" s="91"/>
    </row>
    <row r="24" spans="1:16" s="28" customFormat="1" ht="12" customHeight="1">
      <c r="A24" s="95"/>
      <c r="B24" s="32"/>
      <c r="C24" s="32"/>
      <c r="D24" s="32"/>
      <c r="E24" s="32"/>
      <c r="F24" s="32"/>
      <c r="G24" s="32"/>
      <c r="H24" s="32"/>
      <c r="I24" s="32"/>
      <c r="J24" s="32"/>
      <c r="K24" s="32"/>
      <c r="L24" s="32"/>
      <c r="M24" s="32"/>
      <c r="N24" s="32"/>
      <c r="O24" s="93"/>
      <c r="P24" s="93"/>
    </row>
    <row r="25" spans="1:16" s="28" customFormat="1" ht="12" customHeight="1">
      <c r="A25" s="97" t="s">
        <v>25</v>
      </c>
      <c r="B25" s="32"/>
      <c r="C25" s="32"/>
      <c r="D25" s="32"/>
      <c r="E25" s="32"/>
      <c r="F25" s="32"/>
      <c r="G25" s="32"/>
      <c r="H25" s="32"/>
      <c r="I25" s="32"/>
      <c r="J25" s="32"/>
      <c r="K25" s="32"/>
      <c r="L25" s="32"/>
      <c r="M25" s="32"/>
      <c r="N25" s="32"/>
      <c r="O25" s="93"/>
      <c r="P25" s="93"/>
    </row>
    <row r="26" spans="1:17" s="28" customFormat="1" ht="12" customHeight="1">
      <c r="A26" s="94">
        <v>2005</v>
      </c>
      <c r="B26" s="32">
        <v>109.4</v>
      </c>
      <c r="C26" s="32">
        <v>108</v>
      </c>
      <c r="D26" s="32">
        <v>119.5</v>
      </c>
      <c r="E26" s="32">
        <v>116.3</v>
      </c>
      <c r="F26" s="32">
        <v>113.3</v>
      </c>
      <c r="G26" s="32">
        <v>124.4</v>
      </c>
      <c r="H26" s="32">
        <v>113</v>
      </c>
      <c r="I26" s="32">
        <v>116.5</v>
      </c>
      <c r="J26" s="32">
        <v>135.6</v>
      </c>
      <c r="K26" s="32">
        <v>123.6</v>
      </c>
      <c r="L26" s="32">
        <v>136.1</v>
      </c>
      <c r="M26" s="32">
        <v>119.4</v>
      </c>
      <c r="N26" s="32">
        <f>(B26+C26+D26+E26+F26+G26+H26+I26+J26+K26+L26+M26)/12</f>
        <v>119.59166666666665</v>
      </c>
      <c r="O26" s="93" t="s">
        <v>64</v>
      </c>
      <c r="P26" s="93" t="s">
        <v>64</v>
      </c>
      <c r="Q26" s="91" t="s">
        <v>63</v>
      </c>
    </row>
    <row r="27" spans="1:17" s="28" customFormat="1" ht="12" customHeight="1">
      <c r="A27" s="94">
        <v>2006</v>
      </c>
      <c r="B27" s="32">
        <v>114.8</v>
      </c>
      <c r="C27" s="32">
        <v>115.8</v>
      </c>
      <c r="D27" s="32">
        <v>140.4</v>
      </c>
      <c r="E27" s="32">
        <v>116.1</v>
      </c>
      <c r="F27" s="32">
        <v>133.1</v>
      </c>
      <c r="G27" s="32">
        <v>134.8</v>
      </c>
      <c r="H27" s="32">
        <v>122.4</v>
      </c>
      <c r="I27" s="32">
        <v>120.2</v>
      </c>
      <c r="J27" s="32">
        <v>139.6</v>
      </c>
      <c r="K27" s="32">
        <v>136.2</v>
      </c>
      <c r="L27" s="32">
        <v>148.6</v>
      </c>
      <c r="M27" s="32">
        <v>129</v>
      </c>
      <c r="N27" s="32">
        <f>(B27+C27+D27+E27+F27+G27+H27+I27+J27+K27+L27+M27)/12</f>
        <v>129.25</v>
      </c>
      <c r="O27" s="93">
        <f>100*(I27-H27)/H27</f>
        <v>-1.797385620915035</v>
      </c>
      <c r="P27" s="93">
        <f>100*(I27-I26)/I26</f>
        <v>3.175965665236054</v>
      </c>
      <c r="Q27" s="91">
        <f>(((B27+C27+D27+E27+F27+G27+H27+I27)/8)-((B26+C26+D26+E26+F26+G26+H26+I26)/8))/((B26+C26+D26+E26+F26+G26+H26+I26)/8)*100</f>
        <v>8.387657540199918</v>
      </c>
    </row>
    <row r="28" spans="1:17" s="28" customFormat="1" ht="12" customHeight="1">
      <c r="A28" s="94">
        <v>2007</v>
      </c>
      <c r="B28" s="32">
        <v>127.7</v>
      </c>
      <c r="C28" s="32">
        <v>126.6</v>
      </c>
      <c r="D28" s="32">
        <v>150.2</v>
      </c>
      <c r="E28" s="32">
        <v>129.8</v>
      </c>
      <c r="F28" s="32">
        <v>134.2</v>
      </c>
      <c r="G28" s="32">
        <v>139</v>
      </c>
      <c r="H28" s="32">
        <v>139.5</v>
      </c>
      <c r="I28" s="32">
        <v>135.9</v>
      </c>
      <c r="J28" s="32" t="s">
        <v>115</v>
      </c>
      <c r="K28" s="32" t="s">
        <v>115</v>
      </c>
      <c r="L28" s="32" t="s">
        <v>115</v>
      </c>
      <c r="M28" s="32" t="s">
        <v>115</v>
      </c>
      <c r="N28" s="32">
        <f>(B28+C28+D28+E28+F28+G28+H28+I28)/8</f>
        <v>135.3625</v>
      </c>
      <c r="O28" s="93">
        <f>100*(I28-H28)/H28</f>
        <v>-2.5806451612903185</v>
      </c>
      <c r="P28" s="93">
        <f>100*(I28-I27)/I27</f>
        <v>13.061564059900167</v>
      </c>
      <c r="Q28" s="91">
        <f>(((B28+C28+D28+E28+F28+G28+H28+I28)/8)-((B27+C27+D27+E27+F27+G27+H27+I27)/8))/((B27+C27+D27+E27+F27+G27+H27+I27)/8)*100</f>
        <v>8.550521251002412</v>
      </c>
    </row>
    <row r="29" spans="1:16" s="28" customFormat="1" ht="12" customHeight="1">
      <c r="A29" s="95"/>
      <c r="B29" s="32"/>
      <c r="C29" s="32"/>
      <c r="D29" s="32"/>
      <c r="E29" s="32"/>
      <c r="F29" s="32"/>
      <c r="G29" s="32"/>
      <c r="H29" s="32"/>
      <c r="I29" s="32"/>
      <c r="J29" s="32"/>
      <c r="K29" s="32"/>
      <c r="L29" s="32"/>
      <c r="M29" s="32"/>
      <c r="N29" s="32"/>
      <c r="O29" s="93"/>
      <c r="P29" s="93"/>
    </row>
    <row r="30" spans="1:16" s="28" customFormat="1" ht="12" customHeight="1">
      <c r="A30" s="97" t="s">
        <v>26</v>
      </c>
      <c r="B30" s="32"/>
      <c r="C30" s="32"/>
      <c r="D30" s="32"/>
      <c r="E30" s="32"/>
      <c r="F30" s="32"/>
      <c r="G30" s="32"/>
      <c r="H30" s="32"/>
      <c r="I30" s="32"/>
      <c r="J30" s="32"/>
      <c r="K30" s="32"/>
      <c r="L30" s="32"/>
      <c r="M30" s="32"/>
      <c r="N30" s="32"/>
      <c r="O30" s="93"/>
      <c r="P30" s="93"/>
    </row>
    <row r="31" spans="1:17" s="28" customFormat="1" ht="12" customHeight="1">
      <c r="A31" s="94">
        <v>2005</v>
      </c>
      <c r="B31" s="32">
        <v>163.1</v>
      </c>
      <c r="C31" s="32">
        <v>181.7</v>
      </c>
      <c r="D31" s="32">
        <v>188.6</v>
      </c>
      <c r="E31" s="32">
        <v>170.8</v>
      </c>
      <c r="F31" s="32">
        <v>177.5</v>
      </c>
      <c r="G31" s="32">
        <v>186.7</v>
      </c>
      <c r="H31" s="32">
        <v>157.7</v>
      </c>
      <c r="I31" s="32">
        <v>171.7</v>
      </c>
      <c r="J31" s="32">
        <v>216.5</v>
      </c>
      <c r="K31" s="32">
        <v>200.9</v>
      </c>
      <c r="L31" s="32">
        <v>266.6</v>
      </c>
      <c r="M31" s="32">
        <v>192</v>
      </c>
      <c r="N31" s="32">
        <f>(B31+C31+D31+E31+F31+G31+H31+I31+J31+K31+L31+M31)/12</f>
        <v>189.48333333333335</v>
      </c>
      <c r="O31" s="93" t="s">
        <v>64</v>
      </c>
      <c r="P31" s="93" t="s">
        <v>64</v>
      </c>
      <c r="Q31" s="91" t="s">
        <v>63</v>
      </c>
    </row>
    <row r="32" spans="1:17" s="28" customFormat="1" ht="12" customHeight="1">
      <c r="A32" s="94">
        <v>2006</v>
      </c>
      <c r="B32" s="32">
        <v>181.4</v>
      </c>
      <c r="C32" s="32">
        <v>199.8</v>
      </c>
      <c r="D32" s="32">
        <v>234</v>
      </c>
      <c r="E32" s="32">
        <v>171.4</v>
      </c>
      <c r="F32" s="32">
        <v>201.9</v>
      </c>
      <c r="G32" s="32">
        <v>222.3</v>
      </c>
      <c r="H32" s="32">
        <v>183.5</v>
      </c>
      <c r="I32" s="32">
        <v>199.3</v>
      </c>
      <c r="J32" s="32">
        <v>220.1</v>
      </c>
      <c r="K32" s="32">
        <v>242.5</v>
      </c>
      <c r="L32" s="32">
        <v>291.7</v>
      </c>
      <c r="M32" s="32">
        <v>221.6</v>
      </c>
      <c r="N32" s="32">
        <f>(B32+C32+D32+E32+F32+G32+H32+I32+J32+K32+L32+M32)/12</f>
        <v>214.12499999999997</v>
      </c>
      <c r="O32" s="93">
        <f>100*(I32-H32)/H32</f>
        <v>8.610354223433248</v>
      </c>
      <c r="P32" s="93">
        <f>100*(I32-I31)/I31</f>
        <v>16.074548631333737</v>
      </c>
      <c r="Q32" s="91">
        <f>(((B32+C32+D32+E32+F32+G32+H32+I32)/8)-((B31+C31+D31+E31+F31+G31+H31+I31)/8))/((B31+C31+D31+E31+F31+G31+H31+I31)/8)*100</f>
        <v>14.007726427242789</v>
      </c>
    </row>
    <row r="33" spans="1:17" s="28" customFormat="1" ht="12" customHeight="1">
      <c r="A33" s="94">
        <v>2007</v>
      </c>
      <c r="B33" s="32">
        <v>218.1</v>
      </c>
      <c r="C33" s="32">
        <v>258.1</v>
      </c>
      <c r="D33" s="32">
        <v>271.1</v>
      </c>
      <c r="E33" s="32">
        <v>208.3</v>
      </c>
      <c r="F33" s="32">
        <v>234.3</v>
      </c>
      <c r="G33" s="32">
        <v>262.4</v>
      </c>
      <c r="H33" s="32">
        <v>261.1</v>
      </c>
      <c r="I33" s="32">
        <v>242.3</v>
      </c>
      <c r="J33" s="32" t="s">
        <v>115</v>
      </c>
      <c r="K33" s="32" t="s">
        <v>115</v>
      </c>
      <c r="L33" s="32" t="s">
        <v>115</v>
      </c>
      <c r="M33" s="32" t="s">
        <v>115</v>
      </c>
      <c r="N33" s="32">
        <f>(B33+C33+D33+E33+F33+G33+H33+I33)/8</f>
        <v>244.4625</v>
      </c>
      <c r="O33" s="93">
        <f>100*(I33-H33)/H33</f>
        <v>-7.200306396016855</v>
      </c>
      <c r="P33" s="93">
        <f>100*(I33-I32)/I32</f>
        <v>21.575514300050173</v>
      </c>
      <c r="Q33" s="91">
        <f>(((B33+C33+D33+E33+F33+G33+H33+I33)/8)-((B32+C32+D32+E32+F32+G32+H32+I32)/8))/((B32+C32+D32+E32+F32+G32+H32+I32)/8)*100</f>
        <v>22.72213855421688</v>
      </c>
    </row>
    <row r="34" spans="1:17" s="28" customFormat="1" ht="12" customHeight="1">
      <c r="A34" s="98"/>
      <c r="B34" s="32"/>
      <c r="C34" s="32"/>
      <c r="D34" s="32"/>
      <c r="E34" s="32"/>
      <c r="F34" s="32"/>
      <c r="G34" s="32"/>
      <c r="H34" s="32"/>
      <c r="I34" s="32"/>
      <c r="J34" s="32"/>
      <c r="K34" s="32"/>
      <c r="L34" s="32"/>
      <c r="M34" s="32"/>
      <c r="N34" s="32"/>
      <c r="O34" s="93"/>
      <c r="P34" s="93"/>
      <c r="Q34" s="91"/>
    </row>
    <row r="35" spans="1:16" s="28" customFormat="1" ht="12" customHeight="1">
      <c r="A35" s="99"/>
      <c r="B35" s="107"/>
      <c r="C35" s="102"/>
      <c r="D35" s="102"/>
      <c r="E35" s="102"/>
      <c r="F35" s="102"/>
      <c r="G35" s="102"/>
      <c r="H35" s="102"/>
      <c r="I35" s="102"/>
      <c r="J35" s="102"/>
      <c r="K35" s="102"/>
      <c r="L35" s="102"/>
      <c r="M35" s="102"/>
      <c r="N35" s="107"/>
      <c r="O35" s="93"/>
      <c r="P35" s="93"/>
    </row>
    <row r="36" spans="1:16" s="28" customFormat="1" ht="12" customHeight="1">
      <c r="A36" s="99"/>
      <c r="B36" s="107"/>
      <c r="C36" s="102"/>
      <c r="D36" s="102"/>
      <c r="E36" s="102"/>
      <c r="F36" s="102"/>
      <c r="G36" s="102"/>
      <c r="H36" s="102"/>
      <c r="I36" s="102"/>
      <c r="J36" s="102"/>
      <c r="K36" s="102"/>
      <c r="L36" s="102"/>
      <c r="M36" s="102"/>
      <c r="N36" s="107"/>
      <c r="O36" s="93"/>
      <c r="P36" s="93"/>
    </row>
    <row r="37" spans="1:16" s="28" customFormat="1" ht="12" customHeight="1">
      <c r="A37" s="99"/>
      <c r="B37" s="107"/>
      <c r="C37" s="102"/>
      <c r="D37" s="102"/>
      <c r="E37" s="102"/>
      <c r="F37" s="102"/>
      <c r="G37" s="102"/>
      <c r="H37" s="102"/>
      <c r="I37" s="102"/>
      <c r="J37" s="102"/>
      <c r="K37" s="102"/>
      <c r="L37" s="102"/>
      <c r="M37" s="102"/>
      <c r="N37" s="107"/>
      <c r="O37" s="93"/>
      <c r="P37" s="93"/>
    </row>
    <row r="38" spans="1:16" s="28" customFormat="1" ht="12" customHeight="1">
      <c r="A38" s="99"/>
      <c r="B38" s="107"/>
      <c r="C38" s="102"/>
      <c r="D38" s="102"/>
      <c r="E38" s="102"/>
      <c r="F38" s="102"/>
      <c r="G38" s="102"/>
      <c r="H38" s="102"/>
      <c r="I38" s="102"/>
      <c r="J38" s="102"/>
      <c r="K38" s="102"/>
      <c r="L38" s="102"/>
      <c r="M38" s="102"/>
      <c r="N38" s="107"/>
      <c r="O38" s="93"/>
      <c r="P38" s="93"/>
    </row>
    <row r="39" spans="1:17" s="28" customFormat="1" ht="12" customHeight="1">
      <c r="A39" s="491" t="s">
        <v>1</v>
      </c>
      <c r="B39" s="491"/>
      <c r="C39" s="491"/>
      <c r="D39" s="491"/>
      <c r="E39" s="491"/>
      <c r="F39" s="491"/>
      <c r="G39" s="491"/>
      <c r="H39" s="491"/>
      <c r="I39" s="491"/>
      <c r="J39" s="491"/>
      <c r="K39" s="491"/>
      <c r="L39" s="491"/>
      <c r="M39" s="491"/>
      <c r="N39" s="491"/>
      <c r="O39" s="491"/>
      <c r="P39" s="491"/>
      <c r="Q39" s="491"/>
    </row>
    <row r="40" spans="1:16" s="28" customFormat="1" ht="12" customHeight="1">
      <c r="A40" s="251"/>
      <c r="B40" s="18"/>
      <c r="C40" s="18"/>
      <c r="D40" s="18"/>
      <c r="E40" s="252"/>
      <c r="F40" s="252"/>
      <c r="G40" s="252"/>
      <c r="H40" s="252"/>
      <c r="I40" s="252"/>
      <c r="J40" s="252"/>
      <c r="K40" s="252"/>
      <c r="L40" s="252"/>
      <c r="M40" s="252"/>
      <c r="N40" s="253"/>
      <c r="O40" s="93"/>
      <c r="P40" s="93"/>
    </row>
    <row r="41" spans="1:16" s="28" customFormat="1" ht="12" customHeight="1">
      <c r="A41" s="251"/>
      <c r="B41" s="18"/>
      <c r="C41" s="18"/>
      <c r="D41" s="18"/>
      <c r="E41" s="252"/>
      <c r="F41" s="252"/>
      <c r="G41" s="252"/>
      <c r="H41" s="252"/>
      <c r="I41" s="252"/>
      <c r="J41" s="252"/>
      <c r="K41" s="252"/>
      <c r="L41" s="252"/>
      <c r="M41" s="252"/>
      <c r="N41" s="253"/>
      <c r="O41" s="93"/>
      <c r="P41" s="93"/>
    </row>
    <row r="42" spans="1:17" s="28" customFormat="1" ht="12" customHeight="1">
      <c r="A42" s="90"/>
      <c r="B42" s="32"/>
      <c r="C42" s="32"/>
      <c r="D42" s="32"/>
      <c r="E42" s="32"/>
      <c r="F42" s="32"/>
      <c r="G42" s="32"/>
      <c r="H42" s="32"/>
      <c r="I42" s="32"/>
      <c r="J42" s="32"/>
      <c r="K42" s="32"/>
      <c r="L42" s="32"/>
      <c r="M42" s="32"/>
      <c r="N42" s="32"/>
      <c r="O42" s="93"/>
      <c r="P42" s="93"/>
      <c r="Q42" s="16"/>
    </row>
    <row r="43" spans="1:16" s="16" customFormat="1" ht="12" customHeight="1">
      <c r="A43" s="92" t="s">
        <v>24</v>
      </c>
      <c r="B43" s="32"/>
      <c r="C43" s="32"/>
      <c r="D43" s="32"/>
      <c r="E43" s="32"/>
      <c r="F43" s="32"/>
      <c r="G43" s="32"/>
      <c r="H43" s="32"/>
      <c r="I43" s="32"/>
      <c r="J43" s="32"/>
      <c r="K43" s="32"/>
      <c r="L43" s="32"/>
      <c r="M43" s="32"/>
      <c r="N43" s="32"/>
      <c r="O43" s="93"/>
      <c r="P43" s="93"/>
    </row>
    <row r="44" spans="1:17" s="28" customFormat="1" ht="12" customHeight="1">
      <c r="A44" s="94">
        <v>2005</v>
      </c>
      <c r="B44" s="32">
        <v>121.4</v>
      </c>
      <c r="C44" s="32">
        <v>124.5</v>
      </c>
      <c r="D44" s="32">
        <v>134.1</v>
      </c>
      <c r="E44" s="32">
        <v>129</v>
      </c>
      <c r="F44" s="32">
        <v>126.6</v>
      </c>
      <c r="G44" s="32">
        <v>137.9</v>
      </c>
      <c r="H44" s="32">
        <v>122.5</v>
      </c>
      <c r="I44" s="32">
        <v>125.7</v>
      </c>
      <c r="J44" s="32">
        <v>150.1</v>
      </c>
      <c r="K44" s="32">
        <v>136.2</v>
      </c>
      <c r="L44" s="32">
        <v>157.4</v>
      </c>
      <c r="M44" s="32">
        <v>130.7</v>
      </c>
      <c r="N44" s="32">
        <f>(B44+C44+D44+E44+F44+G44+H44+I44+J44+K44+L44+M44)/12</f>
        <v>133.00833333333335</v>
      </c>
      <c r="O44" s="93" t="s">
        <v>64</v>
      </c>
      <c r="P44" s="93" t="s">
        <v>64</v>
      </c>
      <c r="Q44" s="91" t="s">
        <v>63</v>
      </c>
    </row>
    <row r="45" spans="1:17" s="28" customFormat="1" ht="12" customHeight="1">
      <c r="A45" s="94">
        <v>2006</v>
      </c>
      <c r="B45" s="32">
        <v>128.4</v>
      </c>
      <c r="C45" s="32">
        <v>132</v>
      </c>
      <c r="D45" s="32">
        <v>158.5</v>
      </c>
      <c r="E45" s="32">
        <v>129.1</v>
      </c>
      <c r="F45" s="32">
        <v>149.1</v>
      </c>
      <c r="G45" s="32">
        <v>154.2</v>
      </c>
      <c r="H45" s="32">
        <v>137.6</v>
      </c>
      <c r="I45" s="32">
        <v>134.6</v>
      </c>
      <c r="J45" s="32">
        <v>156.7</v>
      </c>
      <c r="K45" s="32">
        <v>156</v>
      </c>
      <c r="L45" s="32">
        <v>173.2</v>
      </c>
      <c r="M45" s="32">
        <v>167.8</v>
      </c>
      <c r="N45" s="32">
        <f>(B45+C45+D45+E45+F45+G45+H45+I45+J45+K45+L45+M45)/12</f>
        <v>148.1</v>
      </c>
      <c r="O45" s="93">
        <f>100*(I45-H45)/H45</f>
        <v>-2.1802325581395348</v>
      </c>
      <c r="P45" s="93">
        <f>100*(I45-I44)/I44</f>
        <v>7.08035003977724</v>
      </c>
      <c r="Q45" s="91">
        <f>(((B45+C45+D45+E45+F45+G45+H45+I45)/8)-((B44+C44+D44+E44+F44+G44+H44+I44)/8))/((B44+C44+D44+E44+F44+G44+H44+I44)/8)*100</f>
        <v>9.963785847117544</v>
      </c>
    </row>
    <row r="46" spans="1:17" s="28" customFormat="1" ht="12" customHeight="1">
      <c r="A46" s="94">
        <v>2007</v>
      </c>
      <c r="B46" s="32">
        <v>149.7</v>
      </c>
      <c r="C46" s="32">
        <v>153.6</v>
      </c>
      <c r="D46" s="32">
        <v>172.6</v>
      </c>
      <c r="E46" s="32">
        <v>148.3</v>
      </c>
      <c r="F46" s="32">
        <v>156.6</v>
      </c>
      <c r="G46" s="32">
        <v>167.5</v>
      </c>
      <c r="H46" s="32">
        <v>163.5</v>
      </c>
      <c r="I46" s="32">
        <v>153</v>
      </c>
      <c r="J46" s="32" t="s">
        <v>115</v>
      </c>
      <c r="K46" s="32" t="s">
        <v>115</v>
      </c>
      <c r="L46" s="32" t="s">
        <v>115</v>
      </c>
      <c r="M46" s="32" t="s">
        <v>115</v>
      </c>
      <c r="N46" s="32">
        <f>(B46+C46+D46+E46+F46+G46+H46+I46)/8</f>
        <v>158.10000000000002</v>
      </c>
      <c r="O46" s="93">
        <f>100*(I46-H46)/H46</f>
        <v>-6.422018348623853</v>
      </c>
      <c r="P46" s="93">
        <f>100*(I46-I45)/I45</f>
        <v>13.670133729569098</v>
      </c>
      <c r="Q46" s="91">
        <f>(((B46+C46+D46+E46+F46+G46+H46+I46)/8)-((B45+C45+D45+E45+F45+G45+H45+I45)/8))/((B45+C45+D45+E45+F45+G45+H45+I45)/8)*100</f>
        <v>12.576769025367174</v>
      </c>
    </row>
    <row r="47" spans="1:16" s="28" customFormat="1" ht="12" customHeight="1">
      <c r="A47" s="95"/>
      <c r="B47" s="32"/>
      <c r="C47" s="32"/>
      <c r="D47" s="32"/>
      <c r="E47" s="32"/>
      <c r="F47" s="32"/>
      <c r="G47" s="32"/>
      <c r="H47" s="32"/>
      <c r="I47" s="32"/>
      <c r="J47" s="32"/>
      <c r="K47" s="32"/>
      <c r="L47" s="32"/>
      <c r="M47" s="32"/>
      <c r="N47" s="32"/>
      <c r="O47" s="93"/>
      <c r="P47" s="93"/>
    </row>
    <row r="48" spans="1:16" s="28" customFormat="1" ht="12" customHeight="1">
      <c r="A48" s="97" t="s">
        <v>25</v>
      </c>
      <c r="B48" s="32"/>
      <c r="C48" s="32"/>
      <c r="D48" s="32"/>
      <c r="E48" s="32"/>
      <c r="F48" s="32"/>
      <c r="G48" s="32"/>
      <c r="H48" s="32"/>
      <c r="I48" s="32"/>
      <c r="J48" s="32"/>
      <c r="K48" s="32"/>
      <c r="L48" s="32"/>
      <c r="M48" s="32"/>
      <c r="N48" s="32"/>
      <c r="O48" s="93"/>
      <c r="P48" s="93"/>
    </row>
    <row r="49" spans="1:17" s="28" customFormat="1" ht="12" customHeight="1">
      <c r="A49" s="94">
        <v>2005</v>
      </c>
      <c r="B49" s="32">
        <v>109.8</v>
      </c>
      <c r="C49" s="32">
        <v>108.6</v>
      </c>
      <c r="D49" s="32">
        <v>119.6</v>
      </c>
      <c r="E49" s="32">
        <v>117.6</v>
      </c>
      <c r="F49" s="32">
        <v>114.4</v>
      </c>
      <c r="G49" s="32">
        <v>125.4</v>
      </c>
      <c r="H49" s="32">
        <v>113.8</v>
      </c>
      <c r="I49" s="32">
        <v>116.4</v>
      </c>
      <c r="J49" s="32">
        <v>134.5</v>
      </c>
      <c r="K49" s="32">
        <v>122.6</v>
      </c>
      <c r="L49" s="32">
        <v>135.4</v>
      </c>
      <c r="M49" s="32">
        <v>117.9</v>
      </c>
      <c r="N49" s="32">
        <f>(B49+C49+D49+E49+F49+G49+H49+I49+J49+K49+L49+M49)/12</f>
        <v>119.66666666666667</v>
      </c>
      <c r="O49" s="93" t="s">
        <v>64</v>
      </c>
      <c r="P49" s="93" t="s">
        <v>64</v>
      </c>
      <c r="Q49" s="91" t="s">
        <v>63</v>
      </c>
    </row>
    <row r="50" spans="1:17" s="28" customFormat="1" ht="12" customHeight="1">
      <c r="A50" s="94">
        <v>2006</v>
      </c>
      <c r="B50" s="32">
        <v>115.4</v>
      </c>
      <c r="C50" s="32">
        <v>116.4</v>
      </c>
      <c r="D50" s="32">
        <v>140.7</v>
      </c>
      <c r="E50" s="32">
        <v>117.9</v>
      </c>
      <c r="F50" s="32">
        <v>135.8</v>
      </c>
      <c r="G50" s="32">
        <v>136.8</v>
      </c>
      <c r="H50" s="32">
        <v>125.9</v>
      </c>
      <c r="I50" s="32">
        <v>122.5</v>
      </c>
      <c r="J50" s="32">
        <v>141.3</v>
      </c>
      <c r="K50" s="32">
        <v>137</v>
      </c>
      <c r="L50" s="32">
        <v>149</v>
      </c>
      <c r="M50" s="32">
        <v>155.1</v>
      </c>
      <c r="N50" s="32">
        <f>(B50+C50+D50+E50+F50+G50+H50+I50+J50+K50+L50+M50)/12</f>
        <v>132.81666666666666</v>
      </c>
      <c r="O50" s="93">
        <f>100*(I50-H50)/H50</f>
        <v>-2.70055599682288</v>
      </c>
      <c r="P50" s="93">
        <f>100*(I50-I49)/I49</f>
        <v>5.240549828178689</v>
      </c>
      <c r="Q50" s="91">
        <f>(((B50+C50+D50+E50+F50+G50+H50+I50)/8)-((B49+C49+D49+E49+F49+G49+H49+I49)/8))/((B49+C49+D49+E49+F49+G49+H49+I49)/8)*100</f>
        <v>9.269662921348324</v>
      </c>
    </row>
    <row r="51" spans="1:17" s="28" customFormat="1" ht="12" customHeight="1">
      <c r="A51" s="94">
        <v>2007</v>
      </c>
      <c r="B51" s="32">
        <v>130.5</v>
      </c>
      <c r="C51" s="32">
        <v>128.9</v>
      </c>
      <c r="D51" s="32">
        <v>149.7</v>
      </c>
      <c r="E51" s="32">
        <v>133.4</v>
      </c>
      <c r="F51" s="32">
        <v>137</v>
      </c>
      <c r="G51" s="32">
        <v>144</v>
      </c>
      <c r="H51" s="32">
        <v>143.3</v>
      </c>
      <c r="I51" s="32">
        <v>137.9</v>
      </c>
      <c r="J51" s="32" t="s">
        <v>115</v>
      </c>
      <c r="K51" s="32" t="s">
        <v>115</v>
      </c>
      <c r="L51" s="32" t="s">
        <v>115</v>
      </c>
      <c r="M51" s="32" t="s">
        <v>115</v>
      </c>
      <c r="N51" s="32">
        <f>(B51+C51+D51+E51+F51+G51+H51+I51)/8</f>
        <v>138.0875</v>
      </c>
      <c r="O51" s="93">
        <f>100*(I51-H51)/H51</f>
        <v>-3.768318213538036</v>
      </c>
      <c r="P51" s="93">
        <f>100*(I51-I50)/I50</f>
        <v>12.571428571428575</v>
      </c>
      <c r="Q51" s="91">
        <f>(((B51+C51+D51+E51+F51+G51+H51+I51)/8)-((B50+C50+D50+E50+F50+G50+H50+I50)/8))/((B50+C50+D50+E50+F50+G50+H50+I50)/8)*100</f>
        <v>9.224836859798307</v>
      </c>
    </row>
    <row r="52" spans="1:16" s="28" customFormat="1" ht="12" customHeight="1">
      <c r="A52" s="95"/>
      <c r="B52" s="32"/>
      <c r="C52" s="32"/>
      <c r="D52" s="32"/>
      <c r="E52" s="32"/>
      <c r="F52" s="32"/>
      <c r="G52" s="32"/>
      <c r="H52" s="32"/>
      <c r="I52" s="32"/>
      <c r="J52" s="32"/>
      <c r="K52" s="32"/>
      <c r="L52" s="32"/>
      <c r="M52" s="32"/>
      <c r="N52" s="32"/>
      <c r="O52" s="93"/>
      <c r="P52" s="93"/>
    </row>
    <row r="53" spans="1:16" s="28" customFormat="1" ht="12" customHeight="1">
      <c r="A53" s="97" t="s">
        <v>26</v>
      </c>
      <c r="B53" s="32"/>
      <c r="C53" s="32"/>
      <c r="D53" s="32"/>
      <c r="E53" s="32"/>
      <c r="F53" s="32"/>
      <c r="G53" s="32"/>
      <c r="H53" s="32"/>
      <c r="I53" s="32"/>
      <c r="J53" s="32"/>
      <c r="K53" s="32"/>
      <c r="L53" s="32"/>
      <c r="M53" s="32"/>
      <c r="N53" s="32"/>
      <c r="O53" s="93"/>
      <c r="P53" s="93"/>
    </row>
    <row r="54" spans="1:17" s="28" customFormat="1" ht="12" customHeight="1">
      <c r="A54" s="94">
        <v>2005</v>
      </c>
      <c r="B54" s="32">
        <v>157.9</v>
      </c>
      <c r="C54" s="32">
        <v>174</v>
      </c>
      <c r="D54" s="32">
        <v>179.5</v>
      </c>
      <c r="E54" s="32">
        <v>164.6</v>
      </c>
      <c r="F54" s="32">
        <v>164.5</v>
      </c>
      <c r="G54" s="32">
        <v>176.6</v>
      </c>
      <c r="H54" s="32">
        <v>149.6</v>
      </c>
      <c r="I54" s="32">
        <v>154.7</v>
      </c>
      <c r="J54" s="32">
        <v>199</v>
      </c>
      <c r="K54" s="32">
        <v>178.4</v>
      </c>
      <c r="L54" s="32">
        <v>225.9</v>
      </c>
      <c r="M54" s="32">
        <v>170.7</v>
      </c>
      <c r="N54" s="32">
        <f>(B54+C54+D54+E54+F54+G54+H54+I54+J54+K54+L54+M54)/12</f>
        <v>174.61666666666667</v>
      </c>
      <c r="O54" s="93" t="s">
        <v>64</v>
      </c>
      <c r="P54" s="93" t="s">
        <v>64</v>
      </c>
      <c r="Q54" s="91" t="s">
        <v>63</v>
      </c>
    </row>
    <row r="55" spans="1:17" s="16" customFormat="1" ht="12" customHeight="1">
      <c r="A55" s="94">
        <v>2006</v>
      </c>
      <c r="B55" s="32">
        <v>169.1</v>
      </c>
      <c r="C55" s="32">
        <v>180.7</v>
      </c>
      <c r="D55" s="32">
        <v>214</v>
      </c>
      <c r="E55" s="32">
        <v>163.9</v>
      </c>
      <c r="F55" s="32">
        <v>190.4</v>
      </c>
      <c r="G55" s="32">
        <v>208.4</v>
      </c>
      <c r="H55" s="32">
        <v>174</v>
      </c>
      <c r="I55" s="32">
        <v>172.5</v>
      </c>
      <c r="J55" s="32">
        <v>204.8</v>
      </c>
      <c r="K55" s="32">
        <v>215.4</v>
      </c>
      <c r="L55" s="32">
        <v>248.5</v>
      </c>
      <c r="M55" s="32">
        <v>207.7</v>
      </c>
      <c r="N55" s="32">
        <f>(B55+C55+D55+E55+F55+G55+H55+I55+J55+K55+L55+M55)/12</f>
        <v>195.7833333333333</v>
      </c>
      <c r="O55" s="93">
        <f>100*(I55-H55)/H55</f>
        <v>-0.8620689655172413</v>
      </c>
      <c r="P55" s="93">
        <f>100*(I55-I54)/I54</f>
        <v>11.506140917905633</v>
      </c>
      <c r="Q55" s="91">
        <f>(((B55+C55+D55+E55+F55+G55+H55+I55)/8)-((B54+C54+D54+E54+F54+G54+H54+I54)/8))/((B54+C54+D54+E54+F54+G54+H54+I54)/8)*100</f>
        <v>11.472680490388974</v>
      </c>
    </row>
    <row r="56" spans="1:17" s="16" customFormat="1" ht="12" customHeight="1">
      <c r="A56" s="94">
        <v>2007</v>
      </c>
      <c r="B56" s="32">
        <v>209.6</v>
      </c>
      <c r="C56" s="32">
        <v>230.8</v>
      </c>
      <c r="D56" s="32">
        <v>243.8</v>
      </c>
      <c r="E56" s="32">
        <v>194.7</v>
      </c>
      <c r="F56" s="32">
        <v>217.9</v>
      </c>
      <c r="G56" s="32">
        <v>240.6</v>
      </c>
      <c r="H56" s="32">
        <v>226.7</v>
      </c>
      <c r="I56" s="32">
        <v>200</v>
      </c>
      <c r="J56" s="32" t="s">
        <v>115</v>
      </c>
      <c r="K56" s="32" t="s">
        <v>115</v>
      </c>
      <c r="L56" s="32" t="s">
        <v>115</v>
      </c>
      <c r="M56" s="32" t="s">
        <v>115</v>
      </c>
      <c r="N56" s="32">
        <f>(B56+C56+D56+E56+F56+G56+H56+I56)/8</f>
        <v>220.51250000000002</v>
      </c>
      <c r="O56" s="93">
        <f>100*(I56-H56)/H56</f>
        <v>-11.7776797529775</v>
      </c>
      <c r="P56" s="93">
        <f>100*(I56-I55)/I55</f>
        <v>15.942028985507246</v>
      </c>
      <c r="Q56" s="91">
        <f>(((B56+C56+D56+E56+F56+G56+H56+I56)/8)-((B55+C55+D55+E55+F55+G55+H55+I55)/8))/((B55+C55+D55+E55+F55+G55+H55+I55)/8)*100</f>
        <v>19.762389680923295</v>
      </c>
    </row>
    <row r="57" spans="1:16" s="16" customFormat="1" ht="12" customHeight="1">
      <c r="A57" s="28"/>
      <c r="B57" s="28"/>
      <c r="C57" s="28"/>
      <c r="D57" s="28"/>
      <c r="E57" s="28"/>
      <c r="F57" s="28"/>
      <c r="G57" s="28"/>
      <c r="H57" s="28"/>
      <c r="I57" s="28"/>
      <c r="J57" s="28"/>
      <c r="K57" s="28"/>
      <c r="L57" s="28"/>
      <c r="M57" s="28"/>
      <c r="N57" s="28"/>
      <c r="O57" s="28"/>
      <c r="P57" s="28"/>
    </row>
    <row r="58" spans="1:16" s="16" customFormat="1" ht="12" customHeight="1">
      <c r="A58" s="28"/>
      <c r="B58" s="28"/>
      <c r="C58" s="28"/>
      <c r="D58" s="28"/>
      <c r="E58" s="28"/>
      <c r="F58" s="28"/>
      <c r="G58" s="28"/>
      <c r="H58" s="28"/>
      <c r="I58" s="28"/>
      <c r="J58" s="28"/>
      <c r="K58" s="28"/>
      <c r="L58" s="28"/>
      <c r="M58" s="28"/>
      <c r="N58" s="28"/>
      <c r="O58" s="28"/>
      <c r="P58" s="28"/>
    </row>
    <row r="59" spans="1:16" s="16" customFormat="1" ht="12" customHeight="1">
      <c r="A59" s="28"/>
      <c r="B59" s="28"/>
      <c r="C59" s="28"/>
      <c r="D59" s="28"/>
      <c r="E59" s="28"/>
      <c r="F59" s="28"/>
      <c r="G59" s="28"/>
      <c r="H59" s="28"/>
      <c r="I59" s="28"/>
      <c r="J59" s="28"/>
      <c r="K59" s="28"/>
      <c r="L59" s="28"/>
      <c r="M59" s="28"/>
      <c r="N59" s="28"/>
      <c r="O59" s="28"/>
      <c r="P59" s="28"/>
    </row>
    <row r="60" spans="1:16" s="16" customFormat="1" ht="12" customHeight="1">
      <c r="A60" s="28"/>
      <c r="B60" s="28"/>
      <c r="C60" s="28"/>
      <c r="D60" s="28"/>
      <c r="E60" s="28"/>
      <c r="F60" s="28"/>
      <c r="G60" s="28"/>
      <c r="H60" s="28"/>
      <c r="I60" s="28"/>
      <c r="J60" s="28"/>
      <c r="K60" s="28"/>
      <c r="L60" s="28"/>
      <c r="M60" s="28"/>
      <c r="N60" s="28"/>
      <c r="O60" s="28"/>
      <c r="P60" s="28"/>
    </row>
    <row r="61" spans="1:16" s="16" customFormat="1" ht="12" customHeight="1">
      <c r="A61" s="28"/>
      <c r="B61" s="28"/>
      <c r="C61" s="28"/>
      <c r="D61" s="28"/>
      <c r="E61" s="28"/>
      <c r="F61" s="28"/>
      <c r="G61" s="28"/>
      <c r="H61" s="28"/>
      <c r="I61" s="28"/>
      <c r="J61" s="28"/>
      <c r="K61" s="28"/>
      <c r="L61" s="28"/>
      <c r="M61" s="28"/>
      <c r="N61" s="28"/>
      <c r="O61" s="28"/>
      <c r="P61" s="28"/>
    </row>
    <row r="62" spans="1:17" s="16" customFormat="1" ht="12" customHeight="1">
      <c r="A62" s="497" t="s">
        <v>43</v>
      </c>
      <c r="B62" s="497"/>
      <c r="C62" s="497"/>
      <c r="D62" s="497"/>
      <c r="E62" s="497"/>
      <c r="F62" s="497"/>
      <c r="G62" s="497"/>
      <c r="H62" s="497"/>
      <c r="I62" s="497"/>
      <c r="J62" s="497"/>
      <c r="K62" s="497"/>
      <c r="L62" s="497"/>
      <c r="M62" s="497"/>
      <c r="N62" s="497"/>
      <c r="O62" s="497"/>
      <c r="P62" s="497"/>
      <c r="Q62" s="497"/>
    </row>
    <row r="63" spans="1:17" s="16" customFormat="1" ht="12" customHeight="1">
      <c r="A63" s="490" t="s">
        <v>44</v>
      </c>
      <c r="B63" s="490"/>
      <c r="C63" s="490"/>
      <c r="D63" s="490"/>
      <c r="E63" s="490"/>
      <c r="F63" s="490"/>
      <c r="G63" s="490"/>
      <c r="H63" s="490"/>
      <c r="I63" s="490"/>
      <c r="J63" s="490"/>
      <c r="K63" s="490"/>
      <c r="L63" s="490"/>
      <c r="M63" s="490"/>
      <c r="N63" s="490"/>
      <c r="O63" s="490"/>
      <c r="P63" s="490"/>
      <c r="Q63" s="490"/>
    </row>
    <row r="64" spans="1:17" s="16" customFormat="1" ht="12" customHeight="1">
      <c r="A64" s="490" t="s">
        <v>59</v>
      </c>
      <c r="B64" s="490"/>
      <c r="C64" s="490"/>
      <c r="D64" s="490"/>
      <c r="E64" s="490"/>
      <c r="F64" s="490"/>
      <c r="G64" s="490"/>
      <c r="H64" s="490"/>
      <c r="I64" s="490"/>
      <c r="J64" s="490"/>
      <c r="K64" s="490"/>
      <c r="L64" s="490"/>
      <c r="M64" s="490"/>
      <c r="N64" s="490"/>
      <c r="O64" s="490"/>
      <c r="P64" s="490"/>
      <c r="Q64" s="490"/>
    </row>
    <row r="65" spans="1:16" s="16" customFormat="1" ht="12" customHeight="1">
      <c r="A65" s="56"/>
      <c r="B65" s="57"/>
      <c r="C65" s="57"/>
      <c r="D65" s="57"/>
      <c r="E65" s="57"/>
      <c r="F65" s="57"/>
      <c r="G65" s="57"/>
      <c r="H65" s="57"/>
      <c r="I65" s="57"/>
      <c r="J65" s="57"/>
      <c r="K65" s="57"/>
      <c r="L65" s="57"/>
      <c r="M65" s="57"/>
      <c r="N65" s="57"/>
      <c r="O65" s="57"/>
      <c r="P65" s="57"/>
    </row>
    <row r="66" spans="1:17" s="28" customFormat="1" ht="12" customHeight="1">
      <c r="A66" s="16"/>
      <c r="B66" s="16"/>
      <c r="C66" s="16"/>
      <c r="D66" s="16"/>
      <c r="E66" s="16"/>
      <c r="F66" s="16"/>
      <c r="G66" s="16"/>
      <c r="H66" s="16"/>
      <c r="I66" s="16"/>
      <c r="J66" s="16"/>
      <c r="K66" s="16"/>
      <c r="L66" s="16"/>
      <c r="M66" s="16"/>
      <c r="N66" s="16"/>
      <c r="O66" s="16"/>
      <c r="P66" s="16"/>
      <c r="Q66" s="16"/>
    </row>
    <row r="67" spans="1:17" s="28" customFormat="1" ht="12" customHeight="1">
      <c r="A67" s="62"/>
      <c r="B67" s="63"/>
      <c r="C67" s="64"/>
      <c r="D67" s="64"/>
      <c r="E67" s="64"/>
      <c r="F67" s="64"/>
      <c r="G67" s="64"/>
      <c r="H67" s="64"/>
      <c r="I67" s="64"/>
      <c r="J67" s="64"/>
      <c r="K67" s="64"/>
      <c r="L67" s="64"/>
      <c r="M67" s="64"/>
      <c r="N67" s="65"/>
      <c r="O67" s="492" t="s">
        <v>4</v>
      </c>
      <c r="P67" s="493"/>
      <c r="Q67" s="493"/>
    </row>
    <row r="68" spans="1:17" s="28" customFormat="1" ht="12" customHeight="1">
      <c r="A68" s="66"/>
      <c r="B68" s="67"/>
      <c r="C68" s="68"/>
      <c r="D68" s="68"/>
      <c r="E68" s="68"/>
      <c r="F68" s="68"/>
      <c r="G68" s="68"/>
      <c r="H68" s="68"/>
      <c r="I68" s="68"/>
      <c r="J68" s="68"/>
      <c r="K68" s="68"/>
      <c r="L68" s="68"/>
      <c r="M68" s="68"/>
      <c r="N68" s="69"/>
      <c r="O68" s="70" t="s">
        <v>54</v>
      </c>
      <c r="P68" s="71"/>
      <c r="Q68" s="72" t="s">
        <v>65</v>
      </c>
    </row>
    <row r="69" spans="1:17" s="28" customFormat="1" ht="12" customHeight="1">
      <c r="A69" s="73" t="s">
        <v>5</v>
      </c>
      <c r="B69" s="67" t="s">
        <v>6</v>
      </c>
      <c r="C69" s="68" t="s">
        <v>7</v>
      </c>
      <c r="D69" s="68" t="s">
        <v>8</v>
      </c>
      <c r="E69" s="68" t="s">
        <v>9</v>
      </c>
      <c r="F69" s="68" t="s">
        <v>10</v>
      </c>
      <c r="G69" s="68" t="s">
        <v>11</v>
      </c>
      <c r="H69" s="68" t="s">
        <v>12</v>
      </c>
      <c r="I69" s="68" t="s">
        <v>13</v>
      </c>
      <c r="J69" s="68" t="s">
        <v>14</v>
      </c>
      <c r="K69" s="68" t="s">
        <v>15</v>
      </c>
      <c r="L69" s="68" t="s">
        <v>16</v>
      </c>
      <c r="M69" s="68" t="s">
        <v>17</v>
      </c>
      <c r="N69" s="74" t="s">
        <v>18</v>
      </c>
      <c r="O69" s="494" t="s">
        <v>19</v>
      </c>
      <c r="P69" s="495"/>
      <c r="Q69" s="495"/>
    </row>
    <row r="70" spans="1:17" s="28" customFormat="1" ht="12" customHeight="1">
      <c r="A70" s="66"/>
      <c r="B70" s="67"/>
      <c r="C70" s="68"/>
      <c r="D70" s="68"/>
      <c r="E70" s="68"/>
      <c r="F70" s="68"/>
      <c r="G70" s="68"/>
      <c r="H70" s="68"/>
      <c r="I70" s="68"/>
      <c r="J70" s="68"/>
      <c r="K70" s="68"/>
      <c r="L70" s="68"/>
      <c r="M70" s="68"/>
      <c r="N70" s="69"/>
      <c r="O70" s="74" t="s">
        <v>20</v>
      </c>
      <c r="P70" s="75" t="s">
        <v>21</v>
      </c>
      <c r="Q70" s="76" t="s">
        <v>21</v>
      </c>
    </row>
    <row r="71" spans="1:17" s="16" customFormat="1" ht="12" customHeight="1">
      <c r="A71" s="77"/>
      <c r="B71" s="78"/>
      <c r="C71" s="79"/>
      <c r="D71" s="79"/>
      <c r="E71" s="79"/>
      <c r="F71" s="79"/>
      <c r="G71" s="79"/>
      <c r="H71" s="79"/>
      <c r="I71" s="79"/>
      <c r="J71" s="79"/>
      <c r="K71" s="79"/>
      <c r="L71" s="79"/>
      <c r="M71" s="79"/>
      <c r="N71" s="80"/>
      <c r="O71" s="81" t="s">
        <v>22</v>
      </c>
      <c r="P71" s="82" t="s">
        <v>23</v>
      </c>
      <c r="Q71" s="83" t="s">
        <v>62</v>
      </c>
    </row>
    <row r="72" spans="1:17" s="16" customFormat="1" ht="12" customHeight="1">
      <c r="A72" s="23"/>
      <c r="B72" s="84"/>
      <c r="C72" s="84"/>
      <c r="D72" s="84"/>
      <c r="E72" s="84"/>
      <c r="F72" s="84"/>
      <c r="G72" s="84"/>
      <c r="H72" s="84"/>
      <c r="I72" s="84"/>
      <c r="J72" s="84"/>
      <c r="K72" s="84"/>
      <c r="L72" s="84"/>
      <c r="M72" s="84"/>
      <c r="N72" s="85"/>
      <c r="O72" s="86"/>
      <c r="P72" s="75"/>
      <c r="Q72" s="75"/>
    </row>
    <row r="73" spans="1:17" s="16" customFormat="1" ht="12" customHeight="1">
      <c r="A73" s="23"/>
      <c r="B73" s="84"/>
      <c r="C73" s="84"/>
      <c r="D73" s="84"/>
      <c r="E73" s="84"/>
      <c r="F73" s="84"/>
      <c r="G73" s="84"/>
      <c r="H73" s="84"/>
      <c r="I73" s="84"/>
      <c r="J73" s="84"/>
      <c r="K73" s="84"/>
      <c r="L73" s="84"/>
      <c r="M73" s="84"/>
      <c r="N73" s="85"/>
      <c r="O73" s="86"/>
      <c r="P73" s="75"/>
      <c r="Q73" s="75"/>
    </row>
    <row r="74" spans="1:16" s="16" customFormat="1" ht="12" customHeight="1">
      <c r="A74" s="23"/>
      <c r="B74" s="84"/>
      <c r="C74" s="84"/>
      <c r="D74" s="84"/>
      <c r="E74" s="84"/>
      <c r="F74" s="84"/>
      <c r="G74" s="84"/>
      <c r="H74" s="84"/>
      <c r="I74" s="84"/>
      <c r="J74" s="84"/>
      <c r="K74" s="84"/>
      <c r="L74" s="84"/>
      <c r="M74" s="84"/>
      <c r="N74" s="85"/>
      <c r="O74" s="86"/>
      <c r="P74" s="75"/>
    </row>
    <row r="75" spans="1:16" s="16" customFormat="1" ht="12" customHeight="1">
      <c r="A75" s="23"/>
      <c r="B75" s="84"/>
      <c r="C75" s="84"/>
      <c r="D75" s="84"/>
      <c r="E75" s="84"/>
      <c r="F75" s="84"/>
      <c r="G75" s="84"/>
      <c r="H75" s="84"/>
      <c r="I75" s="84"/>
      <c r="J75" s="84"/>
      <c r="K75" s="84"/>
      <c r="L75" s="84"/>
      <c r="M75" s="84"/>
      <c r="N75" s="85"/>
      <c r="O75" s="86"/>
      <c r="P75" s="75"/>
    </row>
    <row r="76" spans="1:17" s="16" customFormat="1" ht="12" customHeight="1">
      <c r="A76" s="548" t="s">
        <v>29</v>
      </c>
      <c r="B76" s="548"/>
      <c r="C76" s="548"/>
      <c r="D76" s="548"/>
      <c r="E76" s="548"/>
      <c r="F76" s="548"/>
      <c r="G76" s="548"/>
      <c r="H76" s="548"/>
      <c r="I76" s="548"/>
      <c r="J76" s="548"/>
      <c r="K76" s="548"/>
      <c r="L76" s="548"/>
      <c r="M76" s="548"/>
      <c r="N76" s="548"/>
      <c r="O76" s="548"/>
      <c r="P76" s="548"/>
      <c r="Q76" s="548"/>
    </row>
    <row r="77" spans="1:17" s="16" customFormat="1" ht="12" customHeight="1">
      <c r="A77" s="254"/>
      <c r="B77" s="254"/>
      <c r="C77" s="254"/>
      <c r="D77" s="254"/>
      <c r="E77" s="254"/>
      <c r="F77" s="254"/>
      <c r="G77" s="254"/>
      <c r="H77" s="254"/>
      <c r="I77" s="254"/>
      <c r="J77" s="254"/>
      <c r="K77" s="254"/>
      <c r="L77" s="254"/>
      <c r="M77" s="254"/>
      <c r="N77" s="254"/>
      <c r="O77" s="254"/>
      <c r="P77" s="254"/>
      <c r="Q77" s="254"/>
    </row>
    <row r="78" spans="1:17" s="28" customFormat="1" ht="12" customHeight="1">
      <c r="A78" s="88"/>
      <c r="B78" s="103"/>
      <c r="C78" s="103"/>
      <c r="D78" s="103"/>
      <c r="E78" s="103"/>
      <c r="F78" s="103"/>
      <c r="G78" s="103"/>
      <c r="H78" s="103"/>
      <c r="I78" s="103"/>
      <c r="J78" s="103"/>
      <c r="K78" s="103"/>
      <c r="L78" s="103"/>
      <c r="M78" s="103"/>
      <c r="N78" s="104"/>
      <c r="O78" s="104"/>
      <c r="P78" s="104"/>
      <c r="Q78" s="16"/>
    </row>
    <row r="79" spans="1:17" s="28" customFormat="1" ht="12" customHeight="1">
      <c r="A79" s="102"/>
      <c r="B79" s="32"/>
      <c r="C79" s="32"/>
      <c r="D79" s="32"/>
      <c r="E79" s="32"/>
      <c r="F79" s="32"/>
      <c r="G79" s="32"/>
      <c r="H79" s="32"/>
      <c r="I79" s="32"/>
      <c r="J79" s="32"/>
      <c r="K79" s="32"/>
      <c r="L79" s="32"/>
      <c r="M79" s="32"/>
      <c r="N79" s="32"/>
      <c r="O79" s="101"/>
      <c r="P79" s="101"/>
      <c r="Q79" s="16"/>
    </row>
    <row r="80" spans="1:17" s="28" customFormat="1" ht="12" customHeight="1">
      <c r="A80" s="92" t="s">
        <v>24</v>
      </c>
      <c r="B80" s="32"/>
      <c r="C80" s="32"/>
      <c r="D80" s="32"/>
      <c r="E80" s="32"/>
      <c r="F80" s="32"/>
      <c r="G80" s="32"/>
      <c r="H80" s="32"/>
      <c r="I80" s="32"/>
      <c r="J80" s="32"/>
      <c r="K80" s="32"/>
      <c r="L80" s="32"/>
      <c r="M80" s="32"/>
      <c r="N80" s="32"/>
      <c r="O80" s="91"/>
      <c r="P80" s="91"/>
      <c r="Q80" s="16"/>
    </row>
    <row r="81" spans="1:17" s="28" customFormat="1" ht="12" customHeight="1">
      <c r="A81" s="94">
        <v>2005</v>
      </c>
      <c r="B81" s="32">
        <v>135.4</v>
      </c>
      <c r="C81" s="32">
        <v>135.6</v>
      </c>
      <c r="D81" s="32">
        <v>145.4</v>
      </c>
      <c r="E81" s="32">
        <v>151.4</v>
      </c>
      <c r="F81" s="32">
        <v>146.4</v>
      </c>
      <c r="G81" s="32">
        <v>159.5</v>
      </c>
      <c r="H81" s="32">
        <v>144.2</v>
      </c>
      <c r="I81" s="32">
        <v>144.7</v>
      </c>
      <c r="J81" s="32">
        <v>163.2</v>
      </c>
      <c r="K81" s="32">
        <v>154.1</v>
      </c>
      <c r="L81" s="32">
        <v>168.5</v>
      </c>
      <c r="M81" s="32">
        <v>132.8</v>
      </c>
      <c r="N81" s="32">
        <f>(B81+C81+D81+E81+F81+G81+H81+I81+J81+K81+L81+M81)/12</f>
        <v>148.4333333333333</v>
      </c>
      <c r="O81" s="93" t="s">
        <v>64</v>
      </c>
      <c r="P81" s="93" t="s">
        <v>64</v>
      </c>
      <c r="Q81" s="91" t="s">
        <v>63</v>
      </c>
    </row>
    <row r="82" spans="1:17" s="28" customFormat="1" ht="12" customHeight="1">
      <c r="A82" s="94">
        <v>2006</v>
      </c>
      <c r="B82" s="32">
        <v>158</v>
      </c>
      <c r="C82" s="32">
        <v>149.4</v>
      </c>
      <c r="D82" s="32">
        <v>181.7</v>
      </c>
      <c r="E82" s="32">
        <v>154.1</v>
      </c>
      <c r="F82" s="32">
        <v>178.7</v>
      </c>
      <c r="G82" s="32">
        <v>187.5</v>
      </c>
      <c r="H82" s="32">
        <v>168.7</v>
      </c>
      <c r="I82" s="32">
        <v>165.4</v>
      </c>
      <c r="J82" s="32">
        <v>185.5</v>
      </c>
      <c r="K82" s="32">
        <v>174.9</v>
      </c>
      <c r="L82" s="32">
        <v>189.2</v>
      </c>
      <c r="M82" s="32">
        <v>151.3</v>
      </c>
      <c r="N82" s="32">
        <f>(B82+C82+D82+E82+F82+G82+H82+I82+J82+K82+L82+M82)/12</f>
        <v>170.36666666666667</v>
      </c>
      <c r="O82" s="93">
        <f>100*(I82-H82)/H82</f>
        <v>-1.956135151155888</v>
      </c>
      <c r="P82" s="93">
        <f>100*(I82-I81)/I81</f>
        <v>14.305459571527312</v>
      </c>
      <c r="Q82" s="91">
        <f>(((B82+C82+D82+E82+F82+G82+H82+I82)/8)-((B81+C81+D81+E81+F81+G81+H81+I81)/8))/((B81+C81+D81+E81+F81+G81+H81+I81)/8)*100</f>
        <v>15.559951832100474</v>
      </c>
    </row>
    <row r="83" spans="1:17" s="28" customFormat="1" ht="12" customHeight="1">
      <c r="A83" s="94">
        <v>2007</v>
      </c>
      <c r="B83" s="32">
        <v>176.6</v>
      </c>
      <c r="C83" s="32">
        <v>170.1</v>
      </c>
      <c r="D83" s="32">
        <v>189.3</v>
      </c>
      <c r="E83" s="32">
        <v>173.2</v>
      </c>
      <c r="F83" s="32">
        <v>183.4</v>
      </c>
      <c r="G83" s="32">
        <v>190.9</v>
      </c>
      <c r="H83" s="32">
        <v>186.4</v>
      </c>
      <c r="I83" s="32">
        <v>179.1</v>
      </c>
      <c r="J83" s="32" t="s">
        <v>115</v>
      </c>
      <c r="K83" s="32" t="s">
        <v>115</v>
      </c>
      <c r="L83" s="32" t="s">
        <v>115</v>
      </c>
      <c r="M83" s="32" t="s">
        <v>115</v>
      </c>
      <c r="N83" s="32">
        <f>(B83+C83+D83+E83+F83+G83+H83+I83)/8</f>
        <v>181.125</v>
      </c>
      <c r="O83" s="93">
        <f>100*(I83-H83)/H83</f>
        <v>-3.9163090128755425</v>
      </c>
      <c r="P83" s="93">
        <f>100*(I83-I82)/I82</f>
        <v>8.282950423216437</v>
      </c>
      <c r="Q83" s="91">
        <f>(((B83+C83+D83+E83+F83+G83+H83+I83)/8)-((B82+C82+D82+E82+F82+G82+H82+I82)/8))/((B82+C82+D82+E82+F82+G82+H82+I82)/8)*100</f>
        <v>7.852623743952364</v>
      </c>
    </row>
    <row r="84" spans="1:17" s="28" customFormat="1" ht="12" customHeight="1">
      <c r="A84" s="95"/>
      <c r="B84" s="32"/>
      <c r="C84" s="32"/>
      <c r="D84" s="32"/>
      <c r="E84" s="32"/>
      <c r="F84" s="32"/>
      <c r="G84" s="32"/>
      <c r="H84" s="32"/>
      <c r="I84" s="32"/>
      <c r="J84" s="32"/>
      <c r="K84" s="32"/>
      <c r="L84" s="32"/>
      <c r="M84" s="32"/>
      <c r="N84" s="32"/>
      <c r="O84" s="93"/>
      <c r="P84" s="93"/>
      <c r="Q84" s="16"/>
    </row>
    <row r="85" spans="1:17" s="28" customFormat="1" ht="12" customHeight="1">
      <c r="A85" s="97" t="s">
        <v>25</v>
      </c>
      <c r="B85" s="32"/>
      <c r="C85" s="32"/>
      <c r="D85" s="32"/>
      <c r="E85" s="32"/>
      <c r="F85" s="32"/>
      <c r="G85" s="32"/>
      <c r="H85" s="32"/>
      <c r="I85" s="32"/>
      <c r="J85" s="32"/>
      <c r="K85" s="32"/>
      <c r="L85" s="32"/>
      <c r="M85" s="32"/>
      <c r="N85" s="32"/>
      <c r="O85" s="93"/>
      <c r="P85" s="93"/>
      <c r="Q85" s="16"/>
    </row>
    <row r="86" spans="1:17" s="28" customFormat="1" ht="12" customHeight="1">
      <c r="A86" s="94">
        <v>2005</v>
      </c>
      <c r="B86" s="32">
        <v>127.8</v>
      </c>
      <c r="C86" s="32">
        <v>125.1</v>
      </c>
      <c r="D86" s="32">
        <v>133.4</v>
      </c>
      <c r="E86" s="32">
        <v>141.6</v>
      </c>
      <c r="F86" s="32">
        <v>136.6</v>
      </c>
      <c r="G86" s="32">
        <v>151.8</v>
      </c>
      <c r="H86" s="32">
        <v>138.2</v>
      </c>
      <c r="I86" s="32">
        <v>137.3</v>
      </c>
      <c r="J86" s="32">
        <v>153.6</v>
      </c>
      <c r="K86" s="32">
        <v>146.1</v>
      </c>
      <c r="L86" s="32">
        <v>156.7</v>
      </c>
      <c r="M86" s="32">
        <v>120.5</v>
      </c>
      <c r="N86" s="32">
        <f>(B86+C86+D86+E86+F86+G86+H86+I86+J86+K86+L86+M86)/12</f>
        <v>139.0583333333333</v>
      </c>
      <c r="O86" s="93" t="s">
        <v>64</v>
      </c>
      <c r="P86" s="93" t="s">
        <v>64</v>
      </c>
      <c r="Q86" s="91" t="s">
        <v>63</v>
      </c>
    </row>
    <row r="87" spans="1:17" s="28" customFormat="1" ht="12" customHeight="1">
      <c r="A87" s="94">
        <v>2006</v>
      </c>
      <c r="B87" s="32">
        <v>148</v>
      </c>
      <c r="C87" s="32">
        <v>138.2</v>
      </c>
      <c r="D87" s="32">
        <v>169.1</v>
      </c>
      <c r="E87" s="32">
        <v>143.6</v>
      </c>
      <c r="F87" s="32">
        <v>167.1</v>
      </c>
      <c r="G87" s="32">
        <v>172.5</v>
      </c>
      <c r="H87" s="32">
        <v>160.2</v>
      </c>
      <c r="I87" s="32">
        <v>156.9</v>
      </c>
      <c r="J87" s="32">
        <v>173</v>
      </c>
      <c r="K87" s="32">
        <v>162.7</v>
      </c>
      <c r="L87" s="32">
        <v>176.5</v>
      </c>
      <c r="M87" s="32">
        <v>141.3</v>
      </c>
      <c r="N87" s="32">
        <f>(B87+C87+D87+E87+F87+G87+H87+I87+J87+K87+L87+M87)/12</f>
        <v>159.09166666666667</v>
      </c>
      <c r="O87" s="93">
        <f>100*(I87-H87)/H87</f>
        <v>-2.0599250936329483</v>
      </c>
      <c r="P87" s="93">
        <f>100*(I87-I86)/I86</f>
        <v>14.27530954115076</v>
      </c>
      <c r="Q87" s="91">
        <f>(((B87+C87+D87+E87+F87+G87+H87+I87)/8)-((B86+C86+D86+E86+F86+G86+H86+I86)/8))/((B86+C86+D86+E86+F86+G86+H86+I86)/8)*100</f>
        <v>15.002747755999286</v>
      </c>
    </row>
    <row r="88" spans="1:17" s="28" customFormat="1" ht="12" customHeight="1">
      <c r="A88" s="94">
        <v>2007</v>
      </c>
      <c r="B88" s="32">
        <v>163.3</v>
      </c>
      <c r="C88" s="32">
        <v>155.3</v>
      </c>
      <c r="D88" s="32">
        <v>174.9</v>
      </c>
      <c r="E88" s="32">
        <v>159.2</v>
      </c>
      <c r="F88" s="32">
        <v>168.2</v>
      </c>
      <c r="G88" s="32">
        <v>175.4</v>
      </c>
      <c r="H88" s="32">
        <v>172.9</v>
      </c>
      <c r="I88" s="32">
        <v>166.8</v>
      </c>
      <c r="J88" s="32" t="s">
        <v>115</v>
      </c>
      <c r="K88" s="32" t="s">
        <v>115</v>
      </c>
      <c r="L88" s="32" t="s">
        <v>115</v>
      </c>
      <c r="M88" s="32" t="s">
        <v>115</v>
      </c>
      <c r="N88" s="32">
        <f>(B88+C88+D88+E88+F88+G88+H88+I88)/8</f>
        <v>167</v>
      </c>
      <c r="O88" s="93">
        <f>100*(I88-H88)/H88</f>
        <v>-3.528050896471946</v>
      </c>
      <c r="P88" s="93">
        <f>100*(I88-I87)/I87</f>
        <v>6.30975143403442</v>
      </c>
      <c r="Q88" s="91">
        <f>(((B88+C88+D88+E88+F88+G88+H88+I88)/8)-((B87+C87+D87+E87+F87+G87+H87+I87)/8))/((B87+C87+D87+E87+F87+G87+H87+I87)/8)*100</f>
        <v>6.403313157056376</v>
      </c>
    </row>
    <row r="89" spans="1:17" s="28" customFormat="1" ht="12" customHeight="1">
      <c r="A89" s="95"/>
      <c r="B89" s="32"/>
      <c r="C89" s="32"/>
      <c r="D89" s="32"/>
      <c r="E89" s="32"/>
      <c r="F89" s="32"/>
      <c r="G89" s="32"/>
      <c r="H89" s="32"/>
      <c r="I89" s="32"/>
      <c r="J89" s="32"/>
      <c r="K89" s="32"/>
      <c r="L89" s="32"/>
      <c r="M89" s="32"/>
      <c r="N89" s="32"/>
      <c r="O89" s="93"/>
      <c r="P89" s="93"/>
      <c r="Q89" s="16"/>
    </row>
    <row r="90" spans="1:17" s="28" customFormat="1" ht="12" customHeight="1">
      <c r="A90" s="97" t="s">
        <v>26</v>
      </c>
      <c r="B90" s="32"/>
      <c r="C90" s="32"/>
      <c r="D90" s="32"/>
      <c r="E90" s="32"/>
      <c r="F90" s="32"/>
      <c r="G90" s="32"/>
      <c r="H90" s="32"/>
      <c r="I90" s="32"/>
      <c r="J90" s="32"/>
      <c r="K90" s="32"/>
      <c r="L90" s="32"/>
      <c r="M90" s="32"/>
      <c r="N90" s="32"/>
      <c r="O90" s="93"/>
      <c r="P90" s="93"/>
      <c r="Q90" s="16"/>
    </row>
    <row r="91" spans="1:17" s="28" customFormat="1" ht="12" customHeight="1">
      <c r="A91" s="94">
        <v>2005</v>
      </c>
      <c r="B91" s="32">
        <v>160</v>
      </c>
      <c r="C91" s="32">
        <v>169.1</v>
      </c>
      <c r="D91" s="32">
        <v>183.9</v>
      </c>
      <c r="E91" s="32">
        <v>182.6</v>
      </c>
      <c r="F91" s="32">
        <v>177.7</v>
      </c>
      <c r="G91" s="32">
        <v>184</v>
      </c>
      <c r="H91" s="32">
        <v>163.5</v>
      </c>
      <c r="I91" s="32">
        <v>168.3</v>
      </c>
      <c r="J91" s="32">
        <v>193.9</v>
      </c>
      <c r="K91" s="32">
        <v>179.5</v>
      </c>
      <c r="L91" s="32">
        <v>206</v>
      </c>
      <c r="M91" s="32">
        <v>172.1</v>
      </c>
      <c r="N91" s="32">
        <f>(B91+C91+D91+E91+F91+G91+H91+I91+J91+K91+L91+M91)/12</f>
        <v>178.38333333333333</v>
      </c>
      <c r="O91" s="93" t="s">
        <v>64</v>
      </c>
      <c r="P91" s="93" t="s">
        <v>64</v>
      </c>
      <c r="Q91" s="91" t="s">
        <v>63</v>
      </c>
    </row>
    <row r="92" spans="1:17" s="16" customFormat="1" ht="12" customHeight="1">
      <c r="A92" s="94">
        <v>2006</v>
      </c>
      <c r="B92" s="32">
        <v>189.9</v>
      </c>
      <c r="C92" s="32">
        <v>184.9</v>
      </c>
      <c r="D92" s="32">
        <v>221.9</v>
      </c>
      <c r="E92" s="32">
        <v>187.3</v>
      </c>
      <c r="F92" s="32">
        <v>215.9</v>
      </c>
      <c r="G92" s="32">
        <v>235.6</v>
      </c>
      <c r="H92" s="32">
        <v>196.1</v>
      </c>
      <c r="I92" s="32">
        <v>192.4</v>
      </c>
      <c r="J92" s="32">
        <v>225.6</v>
      </c>
      <c r="K92" s="32">
        <v>213.8</v>
      </c>
      <c r="L92" s="32">
        <v>229.7</v>
      </c>
      <c r="M92" s="32">
        <v>183.3</v>
      </c>
      <c r="N92" s="32">
        <f>(B92+C92+D92+E92+F92+G92+H92+I92+J92+K92+L92+M92)/12</f>
        <v>206.36666666666667</v>
      </c>
      <c r="O92" s="93">
        <f>100*(I92-H92)/H92</f>
        <v>-1.886792452830183</v>
      </c>
      <c r="P92" s="93">
        <f>100*(I92-I91)/I91</f>
        <v>14.319667260843728</v>
      </c>
      <c r="Q92" s="91">
        <f>(((B92+C92+D92+E92+F92+G92+H92+I92)/8)-((B91+C91+D91+E91+F91+G91+H91+I91)/8))/((B91+C91+D91+E91+F91+G91+H91+I91)/8)*100</f>
        <v>16.910229645093953</v>
      </c>
    </row>
    <row r="93" spans="1:17" s="16" customFormat="1" ht="12" customHeight="1">
      <c r="A93" s="94">
        <v>2007</v>
      </c>
      <c r="B93" s="32">
        <v>219.2</v>
      </c>
      <c r="C93" s="32">
        <v>217.6</v>
      </c>
      <c r="D93" s="32">
        <v>235.4</v>
      </c>
      <c r="E93" s="32">
        <v>218.1</v>
      </c>
      <c r="F93" s="32">
        <v>231.8</v>
      </c>
      <c r="G93" s="32">
        <v>240.5</v>
      </c>
      <c r="H93" s="32">
        <v>229.4</v>
      </c>
      <c r="I93" s="32">
        <v>218.2</v>
      </c>
      <c r="J93" s="32" t="s">
        <v>115</v>
      </c>
      <c r="K93" s="32" t="s">
        <v>115</v>
      </c>
      <c r="L93" s="32" t="s">
        <v>115</v>
      </c>
      <c r="M93" s="32" t="s">
        <v>115</v>
      </c>
      <c r="N93" s="32">
        <f>(B93+C93+D93+E93+F93+G93+H93+I93)/8</f>
        <v>226.275</v>
      </c>
      <c r="O93" s="93">
        <f>100*(I93-H93)/H93</f>
        <v>-4.882301656495213</v>
      </c>
      <c r="P93" s="93">
        <f>100*(I93-I92)/I92</f>
        <v>13.4095634095634</v>
      </c>
      <c r="Q93" s="91">
        <f>(((B93+C93+D93+E93+F93+G93+H93+I93)/8)-((B92+C92+D92+E92+F92+G92+H92+I92)/8))/((B92+C92+D92+E92+F92+G92+H92+I92)/8)*100</f>
        <v>11.465517241379313</v>
      </c>
    </row>
    <row r="94" spans="1:17" s="16" customFormat="1" ht="12" customHeight="1">
      <c r="A94" s="98"/>
      <c r="B94" s="32"/>
      <c r="C94" s="32"/>
      <c r="D94" s="32"/>
      <c r="E94" s="32"/>
      <c r="F94" s="32"/>
      <c r="G94" s="32"/>
      <c r="H94" s="32"/>
      <c r="I94" s="32"/>
      <c r="J94" s="32"/>
      <c r="K94" s="32"/>
      <c r="L94" s="32"/>
      <c r="M94" s="32"/>
      <c r="N94" s="32"/>
      <c r="O94" s="93"/>
      <c r="P94" s="93"/>
      <c r="Q94" s="91"/>
    </row>
    <row r="95" spans="1:17" s="16" customFormat="1" ht="12" customHeight="1">
      <c r="A95" s="98"/>
      <c r="B95" s="32"/>
      <c r="C95" s="32"/>
      <c r="D95" s="32"/>
      <c r="E95" s="32"/>
      <c r="F95" s="32"/>
      <c r="G95" s="32"/>
      <c r="H95" s="32"/>
      <c r="I95" s="32"/>
      <c r="J95" s="32"/>
      <c r="K95" s="32"/>
      <c r="L95" s="32"/>
      <c r="M95" s="32"/>
      <c r="N95" s="32"/>
      <c r="O95" s="93"/>
      <c r="P95" s="93"/>
      <c r="Q95" s="91"/>
    </row>
    <row r="96" spans="1:17" s="16" customFormat="1" ht="12" customHeight="1">
      <c r="A96" s="98"/>
      <c r="B96" s="32"/>
      <c r="C96" s="32"/>
      <c r="D96" s="32"/>
      <c r="E96" s="32"/>
      <c r="F96" s="32"/>
      <c r="G96" s="32"/>
      <c r="H96" s="32"/>
      <c r="I96" s="32"/>
      <c r="J96" s="32"/>
      <c r="K96" s="32"/>
      <c r="L96" s="32"/>
      <c r="M96" s="32"/>
      <c r="N96" s="32"/>
      <c r="O96" s="93"/>
      <c r="P96" s="93"/>
      <c r="Q96" s="91"/>
    </row>
    <row r="97" spans="1:16" s="16" customFormat="1" ht="12" customHeight="1">
      <c r="A97" s="99"/>
      <c r="B97" s="32"/>
      <c r="C97" s="32"/>
      <c r="D97" s="32"/>
      <c r="E97" s="32"/>
      <c r="F97" s="32"/>
      <c r="G97" s="32"/>
      <c r="H97" s="32"/>
      <c r="I97" s="32"/>
      <c r="J97" s="32"/>
      <c r="K97" s="32"/>
      <c r="L97" s="32"/>
      <c r="M97" s="32"/>
      <c r="N97" s="32"/>
      <c r="O97" s="93"/>
      <c r="P97" s="93"/>
    </row>
    <row r="98" spans="1:16" s="16" customFormat="1" ht="12" customHeight="1">
      <c r="A98" s="99"/>
      <c r="B98" s="32"/>
      <c r="C98" s="32"/>
      <c r="D98" s="32"/>
      <c r="E98" s="32"/>
      <c r="F98" s="32"/>
      <c r="G98" s="32"/>
      <c r="H98" s="32"/>
      <c r="I98" s="32"/>
      <c r="J98" s="32"/>
      <c r="K98" s="32"/>
      <c r="L98" s="32"/>
      <c r="M98" s="32"/>
      <c r="N98" s="108"/>
      <c r="O98" s="93"/>
      <c r="P98" s="93"/>
    </row>
    <row r="99" spans="1:17" s="16" customFormat="1" ht="12" customHeight="1">
      <c r="A99" s="548" t="s">
        <v>30</v>
      </c>
      <c r="B99" s="548"/>
      <c r="C99" s="548"/>
      <c r="D99" s="548"/>
      <c r="E99" s="548"/>
      <c r="F99" s="548"/>
      <c r="G99" s="548"/>
      <c r="H99" s="548"/>
      <c r="I99" s="548"/>
      <c r="J99" s="548"/>
      <c r="K99" s="548"/>
      <c r="L99" s="548"/>
      <c r="M99" s="548"/>
      <c r="N99" s="548"/>
      <c r="O99" s="548"/>
      <c r="P99" s="548"/>
      <c r="Q99" s="548"/>
    </row>
    <row r="100" spans="1:17" s="16" customFormat="1" ht="12" customHeight="1">
      <c r="A100" s="254"/>
      <c r="B100" s="254"/>
      <c r="C100" s="254"/>
      <c r="D100" s="254"/>
      <c r="E100" s="254"/>
      <c r="F100" s="254"/>
      <c r="G100" s="254"/>
      <c r="H100" s="254"/>
      <c r="I100" s="254"/>
      <c r="J100" s="254"/>
      <c r="K100" s="254"/>
      <c r="L100" s="254"/>
      <c r="M100" s="254"/>
      <c r="N100" s="254"/>
      <c r="O100" s="254"/>
      <c r="P100" s="254"/>
      <c r="Q100" s="254"/>
    </row>
    <row r="101" spans="1:16" s="16" customFormat="1" ht="12" customHeight="1">
      <c r="A101" s="89"/>
      <c r="B101" s="89"/>
      <c r="C101" s="89"/>
      <c r="D101" s="89"/>
      <c r="E101" s="89"/>
      <c r="F101" s="89"/>
      <c r="G101" s="89"/>
      <c r="H101" s="89"/>
      <c r="I101" s="89"/>
      <c r="J101" s="89"/>
      <c r="K101" s="89"/>
      <c r="L101" s="89"/>
      <c r="M101" s="89"/>
      <c r="N101" s="107"/>
      <c r="O101" s="93"/>
      <c r="P101" s="93"/>
    </row>
    <row r="102" spans="1:17" s="28" customFormat="1" ht="12" customHeight="1">
      <c r="A102" s="89"/>
      <c r="B102" s="32"/>
      <c r="C102" s="32"/>
      <c r="D102" s="32"/>
      <c r="E102" s="32"/>
      <c r="F102" s="32"/>
      <c r="G102" s="32"/>
      <c r="H102" s="32"/>
      <c r="I102" s="32"/>
      <c r="J102" s="32"/>
      <c r="K102" s="32"/>
      <c r="L102" s="32"/>
      <c r="M102" s="32"/>
      <c r="N102" s="32"/>
      <c r="O102" s="93"/>
      <c r="P102" s="93"/>
      <c r="Q102" s="16"/>
    </row>
    <row r="103" spans="1:17" s="28" customFormat="1" ht="12" customHeight="1">
      <c r="A103" s="92" t="s">
        <v>24</v>
      </c>
      <c r="B103" s="32"/>
      <c r="C103" s="32"/>
      <c r="D103" s="32"/>
      <c r="E103" s="32"/>
      <c r="F103" s="32"/>
      <c r="G103" s="32"/>
      <c r="H103" s="32"/>
      <c r="I103" s="32"/>
      <c r="J103" s="32"/>
      <c r="K103" s="32"/>
      <c r="L103" s="32"/>
      <c r="M103" s="32"/>
      <c r="N103" s="32"/>
      <c r="O103" s="93"/>
      <c r="P103" s="93"/>
      <c r="Q103" s="16"/>
    </row>
    <row r="104" spans="1:17" s="28" customFormat="1" ht="12" customHeight="1">
      <c r="A104" s="94">
        <v>2005</v>
      </c>
      <c r="B104" s="32">
        <v>134.8</v>
      </c>
      <c r="C104" s="32">
        <v>141.2</v>
      </c>
      <c r="D104" s="32">
        <v>148.3</v>
      </c>
      <c r="E104" s="32">
        <v>131.7</v>
      </c>
      <c r="F104" s="32">
        <v>136.5</v>
      </c>
      <c r="G104" s="32">
        <v>149.9</v>
      </c>
      <c r="H104" s="32">
        <v>127.6</v>
      </c>
      <c r="I104" s="32">
        <v>137.6</v>
      </c>
      <c r="J104" s="32">
        <v>183.5</v>
      </c>
      <c r="K104" s="32">
        <v>163.1</v>
      </c>
      <c r="L104" s="32">
        <v>213.1</v>
      </c>
      <c r="M104" s="32">
        <v>169.4</v>
      </c>
      <c r="N104" s="32">
        <f>(B104+C104+D104+E104+F104+G104+H104+I104+J104+K104+L104+M104)/12</f>
        <v>153.0583333333333</v>
      </c>
      <c r="O104" s="93" t="s">
        <v>64</v>
      </c>
      <c r="P104" s="93" t="s">
        <v>64</v>
      </c>
      <c r="Q104" s="91" t="s">
        <v>63</v>
      </c>
    </row>
    <row r="105" spans="1:17" s="28" customFormat="1" ht="12" customHeight="1">
      <c r="A105" s="94">
        <v>2006</v>
      </c>
      <c r="B105" s="32">
        <v>134.7</v>
      </c>
      <c r="C105" s="32">
        <v>153.6</v>
      </c>
      <c r="D105" s="32">
        <v>181.3</v>
      </c>
      <c r="E105" s="32">
        <v>130.9</v>
      </c>
      <c r="F105" s="32">
        <v>155.7</v>
      </c>
      <c r="G105" s="32">
        <v>166.6</v>
      </c>
      <c r="H105" s="32">
        <v>135.9</v>
      </c>
      <c r="I105" s="32">
        <v>143.6</v>
      </c>
      <c r="J105" s="32">
        <v>171.8</v>
      </c>
      <c r="K105" s="32">
        <v>193.8</v>
      </c>
      <c r="L105" s="32">
        <v>233.3</v>
      </c>
      <c r="M105" s="32">
        <v>192</v>
      </c>
      <c r="N105" s="32">
        <f>(B105+C105+D105+E105+F105+G105+H105+I105+J105+K105+L105+M105)/12</f>
        <v>166.1</v>
      </c>
      <c r="O105" s="93">
        <f>100*(I105-H105)/H105</f>
        <v>5.665930831493736</v>
      </c>
      <c r="P105" s="93">
        <f>100*(I105-I104)/I104</f>
        <v>4.3604651162790695</v>
      </c>
      <c r="Q105" s="91">
        <f>(((B105+C105+D105+E105+F105+G105+H105+I105)/8)-((B104+C104+D104+E104+F104+G104+H104+I104)/8))/((B104+C104+D104+E104+F104+G104+H104+I104)/8)*100</f>
        <v>8.550018057060315</v>
      </c>
    </row>
    <row r="106" spans="1:17" s="28" customFormat="1" ht="12" customHeight="1">
      <c r="A106" s="94">
        <v>2007</v>
      </c>
      <c r="B106" s="32">
        <v>161</v>
      </c>
      <c r="C106" s="32">
        <v>191.7</v>
      </c>
      <c r="D106" s="32">
        <v>221.3</v>
      </c>
      <c r="E106" s="32">
        <v>160.3</v>
      </c>
      <c r="F106" s="32">
        <v>175.2</v>
      </c>
      <c r="G106" s="32">
        <v>196.3</v>
      </c>
      <c r="H106" s="32">
        <v>201.4</v>
      </c>
      <c r="I106" s="32">
        <v>187.1</v>
      </c>
      <c r="J106" s="32" t="s">
        <v>115</v>
      </c>
      <c r="K106" s="32" t="s">
        <v>115</v>
      </c>
      <c r="L106" s="32" t="s">
        <v>115</v>
      </c>
      <c r="M106" s="32" t="s">
        <v>115</v>
      </c>
      <c r="N106" s="32">
        <f>(B106+C106+D106+E106+F106+G106+H106+I106)/8</f>
        <v>186.7875</v>
      </c>
      <c r="O106" s="93">
        <f>100*(I106-H106)/H106</f>
        <v>-7.100297914597821</v>
      </c>
      <c r="P106" s="93">
        <f>100*(I106-I105)/I105</f>
        <v>30.2924791086351</v>
      </c>
      <c r="Q106" s="91">
        <f>(((B106+C106+D106+E106+F106+G106+H106+I106)/8)-((B105+C105+D105+E105+F105+G105+H105+I105)/8))/((B105+C105+D105+E105+F105+G105+H105+I105)/8)*100</f>
        <v>24.28678366464277</v>
      </c>
    </row>
    <row r="107" spans="1:17" s="28" customFormat="1" ht="12" customHeight="1">
      <c r="A107" s="95"/>
      <c r="B107" s="32"/>
      <c r="C107" s="32"/>
      <c r="D107" s="32"/>
      <c r="E107" s="32"/>
      <c r="F107" s="32"/>
      <c r="G107" s="32"/>
      <c r="H107" s="32"/>
      <c r="I107" s="32"/>
      <c r="J107" s="32"/>
      <c r="K107" s="32"/>
      <c r="L107" s="32"/>
      <c r="M107" s="32"/>
      <c r="N107" s="32"/>
      <c r="O107" s="93"/>
      <c r="P107" s="93"/>
      <c r="Q107" s="16"/>
    </row>
    <row r="108" spans="1:17" s="28" customFormat="1" ht="12" customHeight="1">
      <c r="A108" s="97" t="s">
        <v>25</v>
      </c>
      <c r="B108" s="32"/>
      <c r="C108" s="32"/>
      <c r="D108" s="32"/>
      <c r="E108" s="32"/>
      <c r="F108" s="32"/>
      <c r="G108" s="32"/>
      <c r="H108" s="32"/>
      <c r="I108" s="32"/>
      <c r="J108" s="32"/>
      <c r="K108" s="32"/>
      <c r="L108" s="32"/>
      <c r="M108" s="32"/>
      <c r="N108" s="32"/>
      <c r="O108" s="93"/>
      <c r="P108" s="93"/>
      <c r="Q108" s="16"/>
    </row>
    <row r="109" spans="1:17" s="28" customFormat="1" ht="12" customHeight="1">
      <c r="A109" s="94">
        <v>2005</v>
      </c>
      <c r="B109" s="32">
        <v>110.2</v>
      </c>
      <c r="C109" s="32">
        <v>103.6</v>
      </c>
      <c r="D109" s="32">
        <v>116.6</v>
      </c>
      <c r="E109" s="32">
        <v>106.6</v>
      </c>
      <c r="F109" s="32">
        <v>103.6</v>
      </c>
      <c r="G109" s="32">
        <v>118.9</v>
      </c>
      <c r="H109" s="32">
        <v>104.5</v>
      </c>
      <c r="I109" s="32">
        <v>107.8</v>
      </c>
      <c r="J109" s="32">
        <v>143.3</v>
      </c>
      <c r="K109" s="32">
        <v>121.5</v>
      </c>
      <c r="L109" s="32">
        <v>140.2</v>
      </c>
      <c r="M109" s="32">
        <v>136.7</v>
      </c>
      <c r="N109" s="32">
        <f>(B109+C109+D109+E109+F109+G109+H109+I109+J109+K109+L109+M109)/12</f>
        <v>117.79166666666667</v>
      </c>
      <c r="O109" s="93" t="s">
        <v>64</v>
      </c>
      <c r="P109" s="93" t="s">
        <v>64</v>
      </c>
      <c r="Q109" s="91" t="s">
        <v>63</v>
      </c>
    </row>
    <row r="110" spans="1:17" s="28" customFormat="1" ht="12" customHeight="1">
      <c r="A110" s="94">
        <v>2006</v>
      </c>
      <c r="B110" s="32">
        <v>102.4</v>
      </c>
      <c r="C110" s="32">
        <v>110.2</v>
      </c>
      <c r="D110" s="32">
        <v>134</v>
      </c>
      <c r="E110" s="32">
        <v>105.7</v>
      </c>
      <c r="F110" s="32">
        <v>125.1</v>
      </c>
      <c r="G110" s="32">
        <v>128.9</v>
      </c>
      <c r="H110" s="32">
        <v>107.9</v>
      </c>
      <c r="I110" s="32">
        <v>103.4</v>
      </c>
      <c r="J110" s="32">
        <v>137.9</v>
      </c>
      <c r="K110" s="32">
        <v>140.3</v>
      </c>
      <c r="L110" s="32">
        <v>158.4</v>
      </c>
      <c r="M110" s="32">
        <v>147.3</v>
      </c>
      <c r="N110" s="32">
        <f>(B110+C110+D110+E110+F110+G110+H110+I110+J110+K110+L110+M110)/12</f>
        <v>125.125</v>
      </c>
      <c r="O110" s="93">
        <f>100*(I110-H110)/H110</f>
        <v>-4.170528266913809</v>
      </c>
      <c r="P110" s="93">
        <f>100*(I110-I109)/I109</f>
        <v>-4.081632653061217</v>
      </c>
      <c r="Q110" s="91">
        <f>(((B110+C110+D110+E110+F110+G110+H110+I110)/8)-((B109+C109+D109+E109+F109+G109+H109+I109)/8))/((B109+C109+D109+E109+F109+G109+H109+I109)/8)*100</f>
        <v>5.253498508832296</v>
      </c>
    </row>
    <row r="111" spans="1:17" s="28" customFormat="1" ht="12" customHeight="1">
      <c r="A111" s="94">
        <v>2007</v>
      </c>
      <c r="B111" s="32">
        <v>120.3</v>
      </c>
      <c r="C111" s="32">
        <v>124.7</v>
      </c>
      <c r="D111" s="32">
        <v>165.2</v>
      </c>
      <c r="E111" s="32">
        <v>128.7</v>
      </c>
      <c r="F111" s="32">
        <v>128.3</v>
      </c>
      <c r="G111" s="32">
        <v>135.2</v>
      </c>
      <c r="H111" s="32">
        <v>139.8</v>
      </c>
      <c r="I111" s="32">
        <v>135.8</v>
      </c>
      <c r="J111" s="32" t="s">
        <v>115</v>
      </c>
      <c r="K111" s="32" t="s">
        <v>115</v>
      </c>
      <c r="L111" s="32" t="s">
        <v>115</v>
      </c>
      <c r="M111" s="32" t="s">
        <v>115</v>
      </c>
      <c r="N111" s="32">
        <f>(B111+C111+D111+E111+F111+G111+H111+I111)/8</f>
        <v>134.75</v>
      </c>
      <c r="O111" s="93">
        <f>100*(I111-H111)/H111</f>
        <v>-2.8612303290414878</v>
      </c>
      <c r="P111" s="93">
        <f>100*(I111-I110)/I110</f>
        <v>31.334622823984528</v>
      </c>
      <c r="Q111" s="91">
        <f>(((B111+C111+D111+E111+F111+G111+H111+I111)/8)-((B110+C110+D110+E110+F110+G110+H110+I110)/8))/((B110+C110+D110+E110+F110+G110+H110+I110)/8)*100</f>
        <v>17.480383609415878</v>
      </c>
    </row>
    <row r="112" spans="1:17" s="28" customFormat="1" ht="12" customHeight="1">
      <c r="A112" s="95"/>
      <c r="B112" s="32"/>
      <c r="C112" s="32"/>
      <c r="D112" s="32"/>
      <c r="E112" s="32"/>
      <c r="F112" s="32"/>
      <c r="G112" s="32"/>
      <c r="H112" s="32"/>
      <c r="I112" s="32"/>
      <c r="J112" s="32"/>
      <c r="K112" s="32"/>
      <c r="L112" s="32"/>
      <c r="M112" s="32"/>
      <c r="N112" s="32"/>
      <c r="O112" s="93"/>
      <c r="P112" s="93"/>
      <c r="Q112" s="16"/>
    </row>
    <row r="113" spans="1:17" s="28" customFormat="1" ht="12" customHeight="1">
      <c r="A113" s="97" t="s">
        <v>26</v>
      </c>
      <c r="B113" s="32"/>
      <c r="C113" s="32"/>
      <c r="D113" s="32"/>
      <c r="E113" s="32"/>
      <c r="F113" s="32"/>
      <c r="G113" s="32"/>
      <c r="H113" s="32"/>
      <c r="I113" s="32"/>
      <c r="J113" s="32"/>
      <c r="K113" s="32"/>
      <c r="L113" s="32"/>
      <c r="M113" s="32"/>
      <c r="N113" s="32"/>
      <c r="O113" s="250"/>
      <c r="P113" s="250"/>
      <c r="Q113" s="16"/>
    </row>
    <row r="114" spans="1:17" s="28" customFormat="1" ht="12" customHeight="1">
      <c r="A114" s="94">
        <v>2005</v>
      </c>
      <c r="B114" s="32">
        <v>182.6</v>
      </c>
      <c r="C114" s="32">
        <v>214.3</v>
      </c>
      <c r="D114" s="32">
        <v>209.9</v>
      </c>
      <c r="E114" s="32">
        <v>180.6</v>
      </c>
      <c r="F114" s="32">
        <v>200.6</v>
      </c>
      <c r="G114" s="32">
        <v>210.3</v>
      </c>
      <c r="H114" s="32">
        <v>172.5</v>
      </c>
      <c r="I114" s="32">
        <v>195.7</v>
      </c>
      <c r="J114" s="32">
        <v>261.7</v>
      </c>
      <c r="K114" s="32">
        <v>243.8</v>
      </c>
      <c r="L114" s="32">
        <v>354.8</v>
      </c>
      <c r="M114" s="32">
        <v>233</v>
      </c>
      <c r="N114" s="32">
        <f>(B114+C114+D114+E114+F114+G114+H114+I114+J114+K114+L114+M114)/12</f>
        <v>221.65</v>
      </c>
      <c r="O114" s="93" t="s">
        <v>64</v>
      </c>
      <c r="P114" s="93" t="s">
        <v>64</v>
      </c>
      <c r="Q114" s="91" t="s">
        <v>63</v>
      </c>
    </row>
    <row r="115" spans="1:17" s="28" customFormat="1" ht="12" customHeight="1">
      <c r="A115" s="94">
        <v>2006</v>
      </c>
      <c r="B115" s="32">
        <v>197.5</v>
      </c>
      <c r="C115" s="32">
        <v>237.9</v>
      </c>
      <c r="D115" s="32">
        <v>273.4</v>
      </c>
      <c r="E115" s="32">
        <v>180</v>
      </c>
      <c r="F115" s="32">
        <v>215.1</v>
      </c>
      <c r="G115" s="32">
        <v>240</v>
      </c>
      <c r="H115" s="32">
        <v>190.4</v>
      </c>
      <c r="I115" s="32">
        <v>221.7</v>
      </c>
      <c r="J115" s="32">
        <v>237.7</v>
      </c>
      <c r="K115" s="32">
        <v>297.7</v>
      </c>
      <c r="L115" s="32">
        <v>378.9</v>
      </c>
      <c r="M115" s="32">
        <v>278.8</v>
      </c>
      <c r="N115" s="32">
        <f>(B115+C115+D115+E115+F115+G115+H115+I115+J115+K115+L115+M115)/12</f>
        <v>245.75833333333335</v>
      </c>
      <c r="O115" s="93">
        <f>100*(I115-H115)/H115</f>
        <v>16.43907563025209</v>
      </c>
      <c r="P115" s="93">
        <f>100*(I115-I114)/I114</f>
        <v>13.285641287685234</v>
      </c>
      <c r="Q115" s="91">
        <f>(((B115+C115+D115+E115+F115+G115+H115+I115)/8)-((B114+C114+D114+E114+F114+G114+H114+I114)/8))/((B114+C114+D114+E114+F114+G114+H114+I114)/8)*100</f>
        <v>12.097031599106288</v>
      </c>
    </row>
    <row r="116" spans="1:17" s="28" customFormat="1" ht="12" customHeight="1">
      <c r="A116" s="94">
        <v>2007</v>
      </c>
      <c r="B116" s="32">
        <v>240.2</v>
      </c>
      <c r="C116" s="32">
        <v>321.9</v>
      </c>
      <c r="D116" s="32">
        <v>330.4</v>
      </c>
      <c r="E116" s="32">
        <v>221.7</v>
      </c>
      <c r="F116" s="32">
        <v>266.5</v>
      </c>
      <c r="G116" s="32">
        <v>315.1</v>
      </c>
      <c r="H116" s="32">
        <v>321.3</v>
      </c>
      <c r="I116" s="32">
        <v>286.6</v>
      </c>
      <c r="J116" s="32" t="s">
        <v>115</v>
      </c>
      <c r="K116" s="32" t="s">
        <v>115</v>
      </c>
      <c r="L116" s="32" t="s">
        <v>115</v>
      </c>
      <c r="M116" s="32" t="s">
        <v>115</v>
      </c>
      <c r="N116" s="32">
        <f>(B116+C116+D116+E116+F116+G116+H116+I116)/8</f>
        <v>287.9625</v>
      </c>
      <c r="O116" s="93">
        <f>100*(I116-H116)/H116</f>
        <v>-10.799875505757855</v>
      </c>
      <c r="P116" s="93">
        <f>100*(I116-I115)/I115</f>
        <v>29.27379341452415</v>
      </c>
      <c r="Q116" s="91">
        <f>(((B116+C116+D116+E116+F116+G116+H116+I116)/8)-((B115+C115+D115+E115+F115+G115+H115+I115)/8))/((B115+C115+D115+E115+F115+G115+H115+I115)/8)*100</f>
        <v>31.19020501138951</v>
      </c>
    </row>
    <row r="117" spans="1:17" s="28" customFormat="1" ht="12" customHeight="1">
      <c r="A117" s="99"/>
      <c r="B117" s="32"/>
      <c r="C117" s="32"/>
      <c r="D117" s="32"/>
      <c r="E117" s="32"/>
      <c r="F117" s="32"/>
      <c r="G117" s="32"/>
      <c r="H117" s="32"/>
      <c r="I117" s="32"/>
      <c r="J117" s="32"/>
      <c r="K117" s="32"/>
      <c r="L117" s="32"/>
      <c r="M117" s="32"/>
      <c r="N117" s="108"/>
      <c r="O117" s="104"/>
      <c r="P117" s="104"/>
      <c r="Q117" s="16"/>
    </row>
    <row r="118" spans="1:17" s="28" customFormat="1" ht="12" customHeight="1">
      <c r="A118" s="99"/>
      <c r="B118" s="32"/>
      <c r="C118" s="32"/>
      <c r="D118" s="32"/>
      <c r="E118" s="32"/>
      <c r="F118" s="32"/>
      <c r="G118" s="32"/>
      <c r="H118" s="32"/>
      <c r="I118" s="32"/>
      <c r="J118" s="32"/>
      <c r="K118" s="32"/>
      <c r="L118" s="32"/>
      <c r="M118" s="32"/>
      <c r="N118" s="108"/>
      <c r="O118" s="104"/>
      <c r="P118" s="104"/>
      <c r="Q118" s="16"/>
    </row>
    <row r="119" spans="1:17" s="28" customFormat="1" ht="12" customHeight="1">
      <c r="A119" s="99"/>
      <c r="B119" s="32"/>
      <c r="C119" s="32"/>
      <c r="D119" s="32"/>
      <c r="E119" s="32"/>
      <c r="F119" s="32"/>
      <c r="G119" s="32"/>
      <c r="H119" s="32"/>
      <c r="I119" s="32"/>
      <c r="J119" s="32"/>
      <c r="K119" s="32"/>
      <c r="L119" s="32"/>
      <c r="M119" s="32"/>
      <c r="N119" s="108"/>
      <c r="O119" s="104"/>
      <c r="P119" s="104"/>
      <c r="Q119" s="16"/>
    </row>
    <row r="120" spans="1:16" s="16" customFormat="1" ht="12" customHeight="1">
      <c r="A120" s="57"/>
      <c r="B120" s="89"/>
      <c r="C120" s="89"/>
      <c r="D120" s="89"/>
      <c r="E120" s="89"/>
      <c r="F120" s="89"/>
      <c r="G120" s="89"/>
      <c r="H120" s="89"/>
      <c r="I120" s="89"/>
      <c r="J120" s="89"/>
      <c r="K120" s="89"/>
      <c r="L120" s="89"/>
      <c r="M120" s="89"/>
      <c r="N120" s="105"/>
      <c r="O120" s="105"/>
      <c r="P120" s="105"/>
    </row>
    <row r="121" spans="1:17" s="16" customFormat="1" ht="12" customHeight="1">
      <c r="A121" s="490" t="s">
        <v>40</v>
      </c>
      <c r="B121" s="490"/>
      <c r="C121" s="490"/>
      <c r="D121" s="490"/>
      <c r="E121" s="490"/>
      <c r="F121" s="490"/>
      <c r="G121" s="490"/>
      <c r="H121" s="490"/>
      <c r="I121" s="490"/>
      <c r="J121" s="490"/>
      <c r="K121" s="490"/>
      <c r="L121" s="490"/>
      <c r="M121" s="490"/>
      <c r="N121" s="490"/>
      <c r="O121" s="490"/>
      <c r="P121" s="490"/>
      <c r="Q121" s="490"/>
    </row>
    <row r="122" spans="1:17" s="16" customFormat="1" ht="12" customHeight="1">
      <c r="A122" s="490" t="s">
        <v>45</v>
      </c>
      <c r="B122" s="490"/>
      <c r="C122" s="490"/>
      <c r="D122" s="490"/>
      <c r="E122" s="490"/>
      <c r="F122" s="490"/>
      <c r="G122" s="490"/>
      <c r="H122" s="490"/>
      <c r="I122" s="490"/>
      <c r="J122" s="490"/>
      <c r="K122" s="490"/>
      <c r="L122" s="490"/>
      <c r="M122" s="490"/>
      <c r="N122" s="490"/>
      <c r="O122" s="490"/>
      <c r="P122" s="490"/>
      <c r="Q122" s="490"/>
    </row>
    <row r="123" spans="1:17" s="16" customFormat="1" ht="12" customHeight="1">
      <c r="A123" s="490" t="s">
        <v>59</v>
      </c>
      <c r="B123" s="490"/>
      <c r="C123" s="490"/>
      <c r="D123" s="490"/>
      <c r="E123" s="490"/>
      <c r="F123" s="490"/>
      <c r="G123" s="490"/>
      <c r="H123" s="490"/>
      <c r="I123" s="490"/>
      <c r="J123" s="490"/>
      <c r="K123" s="490"/>
      <c r="L123" s="490"/>
      <c r="M123" s="490"/>
      <c r="N123" s="490"/>
      <c r="O123" s="490"/>
      <c r="P123" s="490"/>
      <c r="Q123" s="490"/>
    </row>
    <row r="124" spans="1:16" s="16" customFormat="1" ht="12" customHeight="1">
      <c r="A124" s="56"/>
      <c r="B124" s="57"/>
      <c r="C124" s="57"/>
      <c r="D124" s="57"/>
      <c r="E124" s="57"/>
      <c r="F124" s="57"/>
      <c r="G124" s="57"/>
      <c r="H124" s="57"/>
      <c r="I124" s="57"/>
      <c r="J124" s="57"/>
      <c r="K124" s="57"/>
      <c r="L124" s="57"/>
      <c r="M124" s="57"/>
      <c r="N124" s="57"/>
      <c r="O124" s="57"/>
      <c r="P124" s="57"/>
    </row>
    <row r="125" s="16" customFormat="1" ht="12" customHeight="1"/>
    <row r="126" spans="1:17" s="16" customFormat="1" ht="12" customHeight="1">
      <c r="A126" s="62"/>
      <c r="B126" s="63"/>
      <c r="C126" s="64"/>
      <c r="D126" s="64"/>
      <c r="E126" s="64"/>
      <c r="F126" s="64"/>
      <c r="G126" s="64"/>
      <c r="H126" s="64"/>
      <c r="I126" s="64"/>
      <c r="J126" s="64"/>
      <c r="K126" s="64"/>
      <c r="L126" s="64"/>
      <c r="M126" s="64"/>
      <c r="N126" s="65"/>
      <c r="O126" s="492" t="s">
        <v>4</v>
      </c>
      <c r="P126" s="493"/>
      <c r="Q126" s="493"/>
    </row>
    <row r="127" spans="1:17" s="16" customFormat="1" ht="12" customHeight="1">
      <c r="A127" s="66"/>
      <c r="B127" s="67"/>
      <c r="C127" s="68"/>
      <c r="D127" s="68"/>
      <c r="E127" s="68"/>
      <c r="F127" s="68"/>
      <c r="G127" s="68"/>
      <c r="H127" s="68"/>
      <c r="I127" s="68"/>
      <c r="J127" s="68"/>
      <c r="K127" s="68"/>
      <c r="L127" s="68"/>
      <c r="M127" s="68"/>
      <c r="N127" s="69"/>
      <c r="O127" s="70" t="s">
        <v>54</v>
      </c>
      <c r="P127" s="71"/>
      <c r="Q127" s="72" t="s">
        <v>65</v>
      </c>
    </row>
    <row r="128" spans="1:17" s="16" customFormat="1" ht="12" customHeight="1">
      <c r="A128" s="73" t="s">
        <v>5</v>
      </c>
      <c r="B128" s="67" t="s">
        <v>6</v>
      </c>
      <c r="C128" s="68" t="s">
        <v>7</v>
      </c>
      <c r="D128" s="68" t="s">
        <v>8</v>
      </c>
      <c r="E128" s="68" t="s">
        <v>9</v>
      </c>
      <c r="F128" s="68" t="s">
        <v>10</v>
      </c>
      <c r="G128" s="68" t="s">
        <v>11</v>
      </c>
      <c r="H128" s="68" t="s">
        <v>12</v>
      </c>
      <c r="I128" s="68" t="s">
        <v>13</v>
      </c>
      <c r="J128" s="68" t="s">
        <v>14</v>
      </c>
      <c r="K128" s="68" t="s">
        <v>15</v>
      </c>
      <c r="L128" s="68" t="s">
        <v>16</v>
      </c>
      <c r="M128" s="68" t="s">
        <v>17</v>
      </c>
      <c r="N128" s="74" t="s">
        <v>18</v>
      </c>
      <c r="O128" s="494" t="s">
        <v>19</v>
      </c>
      <c r="P128" s="495"/>
      <c r="Q128" s="495"/>
    </row>
    <row r="129" spans="1:17" s="16" customFormat="1" ht="12" customHeight="1">
      <c r="A129" s="66"/>
      <c r="B129" s="67"/>
      <c r="C129" s="68"/>
      <c r="D129" s="68"/>
      <c r="E129" s="68"/>
      <c r="F129" s="68"/>
      <c r="G129" s="68"/>
      <c r="H129" s="68"/>
      <c r="I129" s="68"/>
      <c r="J129" s="68"/>
      <c r="K129" s="68"/>
      <c r="L129" s="68"/>
      <c r="M129" s="68"/>
      <c r="N129" s="69"/>
      <c r="O129" s="74" t="s">
        <v>20</v>
      </c>
      <c r="P129" s="75" t="s">
        <v>21</v>
      </c>
      <c r="Q129" s="76" t="s">
        <v>21</v>
      </c>
    </row>
    <row r="130" spans="1:17" s="16" customFormat="1" ht="12" customHeight="1">
      <c r="A130" s="77"/>
      <c r="B130" s="78"/>
      <c r="C130" s="79"/>
      <c r="D130" s="79"/>
      <c r="E130" s="79"/>
      <c r="F130" s="79"/>
      <c r="G130" s="79"/>
      <c r="H130" s="79"/>
      <c r="I130" s="79"/>
      <c r="J130" s="79"/>
      <c r="K130" s="79"/>
      <c r="L130" s="79"/>
      <c r="M130" s="79"/>
      <c r="N130" s="80"/>
      <c r="O130" s="81" t="s">
        <v>22</v>
      </c>
      <c r="P130" s="82" t="s">
        <v>23</v>
      </c>
      <c r="Q130" s="83" t="s">
        <v>62</v>
      </c>
    </row>
    <row r="131" spans="1:17" s="16" customFormat="1" ht="12" customHeight="1">
      <c r="A131" s="23"/>
      <c r="B131" s="84"/>
      <c r="C131" s="84"/>
      <c r="D131" s="84"/>
      <c r="E131" s="84"/>
      <c r="F131" s="84"/>
      <c r="G131" s="84"/>
      <c r="H131" s="84"/>
      <c r="I131" s="84"/>
      <c r="J131" s="84"/>
      <c r="K131" s="84"/>
      <c r="L131" s="84"/>
      <c r="M131" s="84"/>
      <c r="N131" s="85"/>
      <c r="O131" s="86"/>
      <c r="P131" s="75"/>
      <c r="Q131" s="75"/>
    </row>
    <row r="132" spans="1:17" s="16" customFormat="1" ht="12" customHeight="1">
      <c r="A132" s="23"/>
      <c r="B132" s="84"/>
      <c r="C132" s="84"/>
      <c r="D132" s="84"/>
      <c r="E132" s="84"/>
      <c r="F132" s="84"/>
      <c r="G132" s="84"/>
      <c r="H132" s="84"/>
      <c r="I132" s="84"/>
      <c r="J132" s="84"/>
      <c r="K132" s="84"/>
      <c r="L132" s="84"/>
      <c r="M132" s="84"/>
      <c r="N132" s="85"/>
      <c r="O132" s="86"/>
      <c r="P132" s="75"/>
      <c r="Q132" s="75"/>
    </row>
    <row r="133" spans="1:16" s="16" customFormat="1" ht="12" customHeight="1">
      <c r="A133" s="23"/>
      <c r="B133" s="84"/>
      <c r="C133" s="84"/>
      <c r="D133" s="84"/>
      <c r="E133" s="84"/>
      <c r="F133" s="84"/>
      <c r="G133" s="84"/>
      <c r="H133" s="84"/>
      <c r="I133" s="84"/>
      <c r="J133" s="84"/>
      <c r="K133" s="84"/>
      <c r="L133" s="84"/>
      <c r="M133" s="84"/>
      <c r="N133" s="85"/>
      <c r="O133" s="86"/>
      <c r="P133" s="75"/>
    </row>
    <row r="134" spans="1:16" s="16" customFormat="1" ht="12" customHeight="1">
      <c r="A134" s="99"/>
      <c r="B134" s="103"/>
      <c r="C134" s="103"/>
      <c r="D134" s="103"/>
      <c r="E134" s="103"/>
      <c r="F134" s="103"/>
      <c r="G134" s="103"/>
      <c r="H134" s="103"/>
      <c r="I134" s="103"/>
      <c r="J134" s="103"/>
      <c r="K134" s="103"/>
      <c r="L134" s="103"/>
      <c r="M134" s="103"/>
      <c r="N134" s="104"/>
      <c r="O134" s="104"/>
      <c r="P134" s="104"/>
    </row>
    <row r="135" spans="1:17" s="16" customFormat="1" ht="12" customHeight="1">
      <c r="A135" s="548" t="s">
        <v>32</v>
      </c>
      <c r="B135" s="548"/>
      <c r="C135" s="548"/>
      <c r="D135" s="548"/>
      <c r="E135" s="548"/>
      <c r="F135" s="548"/>
      <c r="G135" s="548"/>
      <c r="H135" s="548"/>
      <c r="I135" s="548"/>
      <c r="J135" s="548"/>
      <c r="K135" s="548"/>
      <c r="L135" s="548"/>
      <c r="M135" s="548"/>
      <c r="N135" s="548"/>
      <c r="O135" s="548"/>
      <c r="P135" s="548"/>
      <c r="Q135" s="548"/>
    </row>
    <row r="136" spans="1:17" s="16" customFormat="1" ht="12" customHeight="1">
      <c r="A136" s="254"/>
      <c r="B136" s="254"/>
      <c r="C136" s="254"/>
      <c r="D136" s="254"/>
      <c r="E136" s="254"/>
      <c r="F136" s="254"/>
      <c r="G136" s="254"/>
      <c r="H136" s="254"/>
      <c r="I136" s="254"/>
      <c r="J136" s="254"/>
      <c r="K136" s="254"/>
      <c r="L136" s="254"/>
      <c r="M136" s="254"/>
      <c r="N136" s="254"/>
      <c r="O136" s="254"/>
      <c r="P136" s="254"/>
      <c r="Q136" s="254"/>
    </row>
    <row r="137" spans="1:17" s="28" customFormat="1" ht="12" customHeight="1">
      <c r="A137" s="106"/>
      <c r="B137" s="104"/>
      <c r="C137" s="104"/>
      <c r="D137" s="104"/>
      <c r="E137" s="104"/>
      <c r="F137" s="104"/>
      <c r="G137" s="104"/>
      <c r="H137" s="104"/>
      <c r="I137" s="104"/>
      <c r="J137" s="104"/>
      <c r="K137" s="104"/>
      <c r="L137" s="104"/>
      <c r="M137" s="104"/>
      <c r="N137" s="104"/>
      <c r="O137" s="104"/>
      <c r="P137" s="104"/>
      <c r="Q137" s="16"/>
    </row>
    <row r="138" spans="1:17" s="28" customFormat="1" ht="12" customHeight="1">
      <c r="A138" s="107"/>
      <c r="B138" s="32"/>
      <c r="C138" s="32"/>
      <c r="D138" s="32"/>
      <c r="E138" s="32"/>
      <c r="F138" s="32"/>
      <c r="G138" s="32"/>
      <c r="H138" s="32"/>
      <c r="I138" s="32"/>
      <c r="J138" s="32"/>
      <c r="K138" s="32"/>
      <c r="L138" s="32"/>
      <c r="M138" s="32"/>
      <c r="N138" s="32"/>
      <c r="O138" s="101"/>
      <c r="P138" s="101"/>
      <c r="Q138" s="16"/>
    </row>
    <row r="139" spans="1:17" s="28" customFormat="1" ht="12" customHeight="1">
      <c r="A139" s="92" t="s">
        <v>24</v>
      </c>
      <c r="B139" s="32"/>
      <c r="C139" s="32"/>
      <c r="D139" s="32"/>
      <c r="E139" s="32"/>
      <c r="F139" s="32"/>
      <c r="G139" s="32"/>
      <c r="H139" s="32"/>
      <c r="I139" s="32"/>
      <c r="J139" s="32"/>
      <c r="K139" s="32"/>
      <c r="L139" s="32"/>
      <c r="M139" s="32"/>
      <c r="N139" s="32"/>
      <c r="O139" s="91"/>
      <c r="P139" s="91"/>
      <c r="Q139" s="16"/>
    </row>
    <row r="140" spans="1:17" s="28" customFormat="1" ht="12" customHeight="1">
      <c r="A140" s="94">
        <v>2005</v>
      </c>
      <c r="B140" s="32">
        <v>77.3</v>
      </c>
      <c r="C140" s="32">
        <v>74.7</v>
      </c>
      <c r="D140" s="32">
        <v>90.8</v>
      </c>
      <c r="E140" s="32">
        <v>76.7</v>
      </c>
      <c r="F140" s="32">
        <v>69.5</v>
      </c>
      <c r="G140" s="32">
        <v>74</v>
      </c>
      <c r="H140" s="32">
        <v>58.7</v>
      </c>
      <c r="I140" s="32">
        <v>62</v>
      </c>
      <c r="J140" s="32">
        <v>80.6</v>
      </c>
      <c r="K140" s="32">
        <v>65.7</v>
      </c>
      <c r="L140" s="32">
        <v>80.2</v>
      </c>
      <c r="M140" s="32">
        <v>69.1</v>
      </c>
      <c r="N140" s="32">
        <f>(B140+C140+D140+E140+F140+G140+H140+I140+J140+K140+L140+M140)/12</f>
        <v>73.27500000000002</v>
      </c>
      <c r="O140" s="93" t="s">
        <v>64</v>
      </c>
      <c r="P140" s="93" t="s">
        <v>64</v>
      </c>
      <c r="Q140" s="91" t="s">
        <v>63</v>
      </c>
    </row>
    <row r="141" spans="1:17" s="28" customFormat="1" ht="12" customHeight="1">
      <c r="A141" s="94">
        <v>2006</v>
      </c>
      <c r="B141" s="32">
        <v>74</v>
      </c>
      <c r="C141" s="32">
        <v>79.2</v>
      </c>
      <c r="D141" s="32">
        <v>101.6</v>
      </c>
      <c r="E141" s="32">
        <v>69.8</v>
      </c>
      <c r="F141" s="32">
        <v>86.4</v>
      </c>
      <c r="G141" s="32">
        <v>77.9</v>
      </c>
      <c r="H141" s="32">
        <v>70</v>
      </c>
      <c r="I141" s="32">
        <v>72.8</v>
      </c>
      <c r="J141" s="32">
        <v>79.8</v>
      </c>
      <c r="K141" s="32">
        <v>80.9</v>
      </c>
      <c r="L141" s="32">
        <v>95.7</v>
      </c>
      <c r="M141" s="32">
        <v>81.6</v>
      </c>
      <c r="N141" s="32">
        <f>(B141+C141+D141+E141+F141+G141+H141+I141+J141+K141+L141+M141)/12</f>
        <v>80.80833333333332</v>
      </c>
      <c r="O141" s="93">
        <f>100*(I141-H141)/H141</f>
        <v>3.999999999999996</v>
      </c>
      <c r="P141" s="93">
        <f>100*(I141-I140)/I140</f>
        <v>17.419354838709673</v>
      </c>
      <c r="Q141" s="91">
        <f>(((B141+C141+D141+E141+F141+G141+H141+I141)/8)-((B140+C140+D140+E140+F140+G140+H140+I140)/8))/((B140+C140+D140+E140+F140+G140+H140+I140)/8)*100</f>
        <v>8.223402432756533</v>
      </c>
    </row>
    <row r="142" spans="1:17" s="28" customFormat="1" ht="12" customHeight="1">
      <c r="A142" s="94">
        <v>2007</v>
      </c>
      <c r="B142" s="32">
        <v>86.8</v>
      </c>
      <c r="C142" s="32">
        <v>85</v>
      </c>
      <c r="D142" s="32">
        <v>90.6</v>
      </c>
      <c r="E142" s="32">
        <v>79.6</v>
      </c>
      <c r="F142" s="32">
        <v>77.4</v>
      </c>
      <c r="G142" s="32">
        <v>80.4</v>
      </c>
      <c r="H142" s="32">
        <v>76.6</v>
      </c>
      <c r="I142" s="32">
        <v>73.1</v>
      </c>
      <c r="J142" s="32" t="s">
        <v>115</v>
      </c>
      <c r="K142" s="32" t="s">
        <v>115</v>
      </c>
      <c r="L142" s="32" t="s">
        <v>115</v>
      </c>
      <c r="M142" s="32" t="s">
        <v>115</v>
      </c>
      <c r="N142" s="32">
        <f>(B142+C142+D142+E142+F142+G142+H142+I142)/8</f>
        <v>81.1875</v>
      </c>
      <c r="O142" s="93">
        <f>100*(I142-H142)/H142</f>
        <v>-4.569190600522194</v>
      </c>
      <c r="P142" s="93">
        <f>100*(I142-I141)/I141</f>
        <v>0.4120879120879082</v>
      </c>
      <c r="Q142" s="91">
        <f>(((B142+C142+D142+E142+F142+G142+H142+I142)/8)-((B141+C141+D141+E141+F141+G141+H141+I141)/8))/((B141+C141+D141+E141+F141+G141+H141+I141)/8)*100</f>
        <v>2.8177932562925547</v>
      </c>
    </row>
    <row r="143" spans="1:17" s="28" customFormat="1" ht="12" customHeight="1">
      <c r="A143" s="95"/>
      <c r="B143" s="32"/>
      <c r="C143" s="32"/>
      <c r="D143" s="32"/>
      <c r="E143" s="32"/>
      <c r="F143" s="32"/>
      <c r="G143" s="32"/>
      <c r="H143" s="32"/>
      <c r="I143" s="32"/>
      <c r="J143" s="32"/>
      <c r="K143" s="32"/>
      <c r="L143" s="32"/>
      <c r="M143" s="32"/>
      <c r="N143" s="32"/>
      <c r="O143" s="93"/>
      <c r="P143" s="93"/>
      <c r="Q143" s="16"/>
    </row>
    <row r="144" spans="1:17" s="28" customFormat="1" ht="12" customHeight="1">
      <c r="A144" s="97" t="s">
        <v>25</v>
      </c>
      <c r="B144" s="32"/>
      <c r="C144" s="32"/>
      <c r="D144" s="32"/>
      <c r="E144" s="32"/>
      <c r="F144" s="32"/>
      <c r="G144" s="32"/>
      <c r="H144" s="32"/>
      <c r="I144" s="32"/>
      <c r="J144" s="32"/>
      <c r="K144" s="32"/>
      <c r="L144" s="32"/>
      <c r="M144" s="32"/>
      <c r="N144" s="32"/>
      <c r="O144" s="93"/>
      <c r="P144" s="93"/>
      <c r="Q144" s="16"/>
    </row>
    <row r="145" spans="1:17" s="28" customFormat="1" ht="12" customHeight="1">
      <c r="A145" s="94">
        <v>2005</v>
      </c>
      <c r="B145" s="32">
        <v>65.5</v>
      </c>
      <c r="C145" s="32">
        <v>64.8</v>
      </c>
      <c r="D145" s="32">
        <v>74.2</v>
      </c>
      <c r="E145" s="32">
        <v>65.4</v>
      </c>
      <c r="F145" s="32">
        <v>61.6</v>
      </c>
      <c r="G145" s="32">
        <v>60.3</v>
      </c>
      <c r="H145" s="32">
        <v>51.1</v>
      </c>
      <c r="I145" s="32">
        <v>52.3</v>
      </c>
      <c r="J145" s="32">
        <v>71.9</v>
      </c>
      <c r="K145" s="32">
        <v>56.1</v>
      </c>
      <c r="L145" s="32">
        <v>70</v>
      </c>
      <c r="M145" s="32">
        <v>59.7</v>
      </c>
      <c r="N145" s="32">
        <f>(B145+C145+D145+E145+F145+G145+H145+I145+J145+K145+L145+M145)/12</f>
        <v>62.741666666666674</v>
      </c>
      <c r="O145" s="93" t="s">
        <v>64</v>
      </c>
      <c r="P145" s="93" t="s">
        <v>64</v>
      </c>
      <c r="Q145" s="91" t="s">
        <v>63</v>
      </c>
    </row>
    <row r="146" spans="1:17" s="28" customFormat="1" ht="12" customHeight="1">
      <c r="A146" s="94">
        <v>2006</v>
      </c>
      <c r="B146" s="32">
        <v>63.7</v>
      </c>
      <c r="C146" s="32">
        <v>71</v>
      </c>
      <c r="D146" s="32">
        <v>94.9</v>
      </c>
      <c r="E146" s="32">
        <v>64.7</v>
      </c>
      <c r="F146" s="32">
        <v>84.9</v>
      </c>
      <c r="G146" s="32">
        <v>68.9</v>
      </c>
      <c r="H146" s="32">
        <v>60.3</v>
      </c>
      <c r="I146" s="32">
        <v>58.3</v>
      </c>
      <c r="J146" s="32">
        <v>77.4</v>
      </c>
      <c r="K146" s="32">
        <v>75.8</v>
      </c>
      <c r="L146" s="32">
        <v>83.2</v>
      </c>
      <c r="M146" s="32">
        <v>76.4</v>
      </c>
      <c r="N146" s="32">
        <f>(B146+C146+D146+E146+F146+G146+H146+I146+J146+K146+L146+M146)/12</f>
        <v>73.29166666666667</v>
      </c>
      <c r="O146" s="93">
        <f>100*(I146-H146)/H146</f>
        <v>-3.316749585406302</v>
      </c>
      <c r="P146" s="93">
        <f>100*(I146-I145)/I145</f>
        <v>11.472275334608032</v>
      </c>
      <c r="Q146" s="91">
        <f>(((B146+C146+D146+E146+F146+G146+H146+I146)/8)-((B145+C145+D145+E145+F145+G145+H145+I145)/8))/((B145+C145+D145+E145+F145+G145+H145+I145)/8)*100</f>
        <v>14.438610662358641</v>
      </c>
    </row>
    <row r="147" spans="1:17" s="28" customFormat="1" ht="12" customHeight="1">
      <c r="A147" s="94">
        <v>2007</v>
      </c>
      <c r="B147" s="32">
        <v>77.8</v>
      </c>
      <c r="C147" s="32">
        <v>74.7</v>
      </c>
      <c r="D147" s="32">
        <v>81.5</v>
      </c>
      <c r="E147" s="32">
        <v>69.6</v>
      </c>
      <c r="F147" s="32">
        <v>67.4</v>
      </c>
      <c r="G147" s="32">
        <v>71.2</v>
      </c>
      <c r="H147" s="32">
        <v>69.1</v>
      </c>
      <c r="I147" s="32">
        <v>61.2</v>
      </c>
      <c r="J147" s="32" t="s">
        <v>115</v>
      </c>
      <c r="K147" s="32" t="s">
        <v>115</v>
      </c>
      <c r="L147" s="32" t="s">
        <v>115</v>
      </c>
      <c r="M147" s="32" t="s">
        <v>115</v>
      </c>
      <c r="N147" s="32">
        <f>(B147+C147+D147+E147+F147+G147+H147+I147)/8</f>
        <v>71.5625</v>
      </c>
      <c r="O147" s="93">
        <f>100*(I147-H147)/H147</f>
        <v>-11.4327062228654</v>
      </c>
      <c r="P147" s="93">
        <f>100*(I147-I146)/I146</f>
        <v>4.974271012006871</v>
      </c>
      <c r="Q147" s="91">
        <f>(((B147+C147+D147+E147+F147+G147+H147+I147)/8)-((B146+C146+D146+E146+F146+G146+H146+I146)/8))/((B146+C146+D146+E146+F146+G146+H146+I146)/8)*100</f>
        <v>1.023469207693657</v>
      </c>
    </row>
    <row r="148" spans="1:17" s="28" customFormat="1" ht="12" customHeight="1">
      <c r="A148" s="95"/>
      <c r="B148" s="32"/>
      <c r="C148" s="32"/>
      <c r="D148" s="32"/>
      <c r="E148" s="32"/>
      <c r="F148" s="32"/>
      <c r="G148" s="32"/>
      <c r="H148" s="32"/>
      <c r="I148" s="32"/>
      <c r="J148" s="32"/>
      <c r="K148" s="32"/>
      <c r="L148" s="32"/>
      <c r="M148" s="32"/>
      <c r="N148" s="32"/>
      <c r="O148" s="93"/>
      <c r="P148" s="93"/>
      <c r="Q148" s="16"/>
    </row>
    <row r="149" spans="1:17" s="28" customFormat="1" ht="12" customHeight="1">
      <c r="A149" s="97" t="s">
        <v>26</v>
      </c>
      <c r="B149" s="32"/>
      <c r="C149" s="32"/>
      <c r="D149" s="32"/>
      <c r="E149" s="32"/>
      <c r="F149" s="32"/>
      <c r="G149" s="32"/>
      <c r="H149" s="32"/>
      <c r="I149" s="32"/>
      <c r="J149" s="32"/>
      <c r="K149" s="32"/>
      <c r="L149" s="32"/>
      <c r="M149" s="32"/>
      <c r="N149" s="32"/>
      <c r="O149" s="93"/>
      <c r="P149" s="93"/>
      <c r="Q149" s="16"/>
    </row>
    <row r="150" spans="1:17" s="28" customFormat="1" ht="12" customHeight="1">
      <c r="A150" s="94">
        <v>2005</v>
      </c>
      <c r="B150" s="32">
        <v>119.8</v>
      </c>
      <c r="C150" s="32">
        <v>110.3</v>
      </c>
      <c r="D150" s="32">
        <v>150.5</v>
      </c>
      <c r="E150" s="32">
        <v>117.2</v>
      </c>
      <c r="F150" s="32">
        <v>98</v>
      </c>
      <c r="G150" s="32">
        <v>123.4</v>
      </c>
      <c r="H150" s="32">
        <v>86.3</v>
      </c>
      <c r="I150" s="32">
        <v>97.1</v>
      </c>
      <c r="J150" s="32">
        <v>111.7</v>
      </c>
      <c r="K150" s="32">
        <v>100.1</v>
      </c>
      <c r="L150" s="32">
        <v>117.1</v>
      </c>
      <c r="M150" s="32">
        <v>102.7</v>
      </c>
      <c r="N150" s="32">
        <f>(B150+C150+D150+E150+F150+G150+H150+I150+J150+K150+L150+M150)/12</f>
        <v>111.18333333333332</v>
      </c>
      <c r="O150" s="93" t="s">
        <v>64</v>
      </c>
      <c r="P150" s="93" t="s">
        <v>64</v>
      </c>
      <c r="Q150" s="91" t="s">
        <v>63</v>
      </c>
    </row>
    <row r="151" spans="1:17" s="28" customFormat="1" ht="12" customHeight="1">
      <c r="A151" s="94">
        <v>2006</v>
      </c>
      <c r="B151" s="32">
        <v>111</v>
      </c>
      <c r="C151" s="32">
        <v>108.5</v>
      </c>
      <c r="D151" s="32">
        <v>125.7</v>
      </c>
      <c r="E151" s="32">
        <v>88.2</v>
      </c>
      <c r="F151" s="32">
        <v>91.8</v>
      </c>
      <c r="G151" s="32">
        <v>110.4</v>
      </c>
      <c r="H151" s="32">
        <v>104.8</v>
      </c>
      <c r="I151" s="32">
        <v>125.1</v>
      </c>
      <c r="J151" s="32">
        <v>88.3</v>
      </c>
      <c r="K151" s="32">
        <v>99.1</v>
      </c>
      <c r="L151" s="32">
        <v>140.5</v>
      </c>
      <c r="M151" s="32">
        <v>100.5</v>
      </c>
      <c r="N151" s="32">
        <f>(B151+C151+D151+E151+F151+G151+H151+I151+J151+K151+L151+M151)/12</f>
        <v>107.82499999999999</v>
      </c>
      <c r="O151" s="93">
        <f>100*(I151-H151)/H151</f>
        <v>19.370229007633586</v>
      </c>
      <c r="P151" s="93">
        <f>100*(I151-I150)/I150</f>
        <v>28.836251287332647</v>
      </c>
      <c r="Q151" s="91">
        <f>(((B151+C151+D151+E151+F151+G151+H151+I151)/8)-((B150+C150+D150+E150+F150+G150+H150+I150)/8))/((B150+C150+D150+E150+F150+G150+H150+I150)/8)*100</f>
        <v>-4.110347883890984</v>
      </c>
    </row>
    <row r="152" spans="1:17" s="28" customFormat="1" ht="12" customHeight="1">
      <c r="A152" s="94">
        <v>2007</v>
      </c>
      <c r="B152" s="32">
        <v>118.9</v>
      </c>
      <c r="C152" s="32">
        <v>122.1</v>
      </c>
      <c r="D152" s="32">
        <v>123.4</v>
      </c>
      <c r="E152" s="32">
        <v>115.7</v>
      </c>
      <c r="F152" s="32">
        <v>113.4</v>
      </c>
      <c r="G152" s="32">
        <v>113.5</v>
      </c>
      <c r="H152" s="32">
        <v>103.5</v>
      </c>
      <c r="I152" s="32">
        <v>115.7</v>
      </c>
      <c r="J152" s="32" t="s">
        <v>115</v>
      </c>
      <c r="K152" s="32" t="s">
        <v>115</v>
      </c>
      <c r="L152" s="32" t="s">
        <v>115</v>
      </c>
      <c r="M152" s="32" t="s">
        <v>115</v>
      </c>
      <c r="N152" s="32">
        <f>(B152+C152+D152+E152+F152+G152+H152+I152)/8</f>
        <v>115.775</v>
      </c>
      <c r="O152" s="93">
        <f>100*(I152-H152)/H152</f>
        <v>11.787439613526573</v>
      </c>
      <c r="P152" s="93">
        <f>100*(I152-I151)/I151</f>
        <v>-7.51398880895283</v>
      </c>
      <c r="Q152" s="91">
        <f>(((B152+C152+D152+E152+F152+G152+H152+I152)/8)-((B151+C151+D151+E151+F151+G151+H151+I151)/8))/((B151+C151+D151+E151+F151+G151+H151+I151)/8)*100</f>
        <v>7.013287117273272</v>
      </c>
    </row>
    <row r="153" spans="1:17" s="28" customFormat="1" ht="12" customHeight="1">
      <c r="A153" s="98"/>
      <c r="B153" s="32"/>
      <c r="C153" s="32"/>
      <c r="D153" s="32"/>
      <c r="E153" s="32"/>
      <c r="F153" s="32"/>
      <c r="G153" s="32"/>
      <c r="H153" s="32"/>
      <c r="I153" s="32"/>
      <c r="J153" s="32"/>
      <c r="K153" s="32"/>
      <c r="L153" s="32"/>
      <c r="M153" s="32"/>
      <c r="N153" s="32"/>
      <c r="O153" s="93"/>
      <c r="P153" s="93"/>
      <c r="Q153" s="91"/>
    </row>
    <row r="154" spans="1:17" s="28" customFormat="1" ht="12" customHeight="1">
      <c r="A154" s="98"/>
      <c r="B154" s="32"/>
      <c r="C154" s="32"/>
      <c r="D154" s="32"/>
      <c r="E154" s="32"/>
      <c r="F154" s="32"/>
      <c r="G154" s="32"/>
      <c r="H154" s="32"/>
      <c r="I154" s="32"/>
      <c r="J154" s="32"/>
      <c r="K154" s="32"/>
      <c r="L154" s="32"/>
      <c r="M154" s="32"/>
      <c r="N154" s="32"/>
      <c r="O154" s="93"/>
      <c r="P154" s="93"/>
      <c r="Q154" s="91"/>
    </row>
    <row r="155" spans="1:17" s="28" customFormat="1" ht="12" customHeight="1">
      <c r="A155" s="98"/>
      <c r="B155" s="32"/>
      <c r="C155" s="32"/>
      <c r="D155" s="32"/>
      <c r="E155" s="32"/>
      <c r="F155" s="32"/>
      <c r="G155" s="32"/>
      <c r="H155" s="32"/>
      <c r="I155" s="32"/>
      <c r="J155" s="32"/>
      <c r="K155" s="32"/>
      <c r="L155" s="32"/>
      <c r="M155" s="32"/>
      <c r="N155" s="32"/>
      <c r="O155" s="93"/>
      <c r="P155" s="93"/>
      <c r="Q155" s="91"/>
    </row>
    <row r="156" spans="1:17" s="28" customFormat="1" ht="12" customHeight="1">
      <c r="A156" s="99"/>
      <c r="B156" s="32"/>
      <c r="C156" s="32"/>
      <c r="D156" s="32"/>
      <c r="E156" s="32"/>
      <c r="F156" s="32"/>
      <c r="G156" s="32"/>
      <c r="H156" s="32"/>
      <c r="I156" s="32"/>
      <c r="J156" s="32"/>
      <c r="K156" s="32"/>
      <c r="L156" s="32"/>
      <c r="M156" s="32"/>
      <c r="N156" s="108"/>
      <c r="O156" s="93"/>
      <c r="P156" s="93"/>
      <c r="Q156" s="16"/>
    </row>
    <row r="157" spans="1:16" s="16" customFormat="1" ht="12" customHeight="1">
      <c r="A157" s="99"/>
      <c r="B157" s="32"/>
      <c r="C157" s="32"/>
      <c r="D157" s="32"/>
      <c r="E157" s="32"/>
      <c r="F157" s="32"/>
      <c r="G157" s="32"/>
      <c r="H157" s="32"/>
      <c r="I157" s="32"/>
      <c r="J157" s="32"/>
      <c r="K157" s="32"/>
      <c r="L157" s="32"/>
      <c r="M157" s="32"/>
      <c r="N157" s="108"/>
      <c r="O157" s="93"/>
      <c r="P157" s="93"/>
    </row>
    <row r="158" spans="1:17" s="16" customFormat="1" ht="12" customHeight="1">
      <c r="A158" s="548" t="s">
        <v>33</v>
      </c>
      <c r="B158" s="548"/>
      <c r="C158" s="548"/>
      <c r="D158" s="548"/>
      <c r="E158" s="548"/>
      <c r="F158" s="548"/>
      <c r="G158" s="548"/>
      <c r="H158" s="548"/>
      <c r="I158" s="548"/>
      <c r="J158" s="548"/>
      <c r="K158" s="548"/>
      <c r="L158" s="548"/>
      <c r="M158" s="548"/>
      <c r="N158" s="548"/>
      <c r="O158" s="548"/>
      <c r="P158" s="548"/>
      <c r="Q158" s="548"/>
    </row>
    <row r="159" spans="1:17" s="16" customFormat="1" ht="12" customHeight="1">
      <c r="A159" s="254"/>
      <c r="B159" s="254"/>
      <c r="C159" s="254"/>
      <c r="D159" s="254"/>
      <c r="E159" s="254"/>
      <c r="F159" s="254"/>
      <c r="G159" s="254"/>
      <c r="H159" s="254"/>
      <c r="I159" s="254"/>
      <c r="J159" s="254"/>
      <c r="K159" s="254"/>
      <c r="L159" s="254"/>
      <c r="M159" s="254"/>
      <c r="N159" s="254"/>
      <c r="O159" s="254"/>
      <c r="P159" s="254"/>
      <c r="Q159" s="254"/>
    </row>
    <row r="160" spans="1:17" s="28" customFormat="1" ht="12" customHeight="1">
      <c r="A160" s="90"/>
      <c r="B160" s="90"/>
      <c r="C160" s="90"/>
      <c r="D160" s="90"/>
      <c r="E160" s="90"/>
      <c r="F160" s="90"/>
      <c r="G160" s="90"/>
      <c r="H160" s="90"/>
      <c r="I160" s="90"/>
      <c r="J160" s="90"/>
      <c r="K160" s="90"/>
      <c r="L160" s="90"/>
      <c r="M160" s="90"/>
      <c r="N160" s="85"/>
      <c r="O160" s="93"/>
      <c r="P160" s="93"/>
      <c r="Q160" s="16"/>
    </row>
    <row r="161" spans="1:17" s="28" customFormat="1" ht="12" customHeight="1">
      <c r="A161" s="90"/>
      <c r="B161" s="32"/>
      <c r="C161" s="32"/>
      <c r="D161" s="32"/>
      <c r="E161" s="32"/>
      <c r="F161" s="32"/>
      <c r="G161" s="32"/>
      <c r="H161" s="32"/>
      <c r="I161" s="32"/>
      <c r="J161" s="32"/>
      <c r="K161" s="32"/>
      <c r="L161" s="32"/>
      <c r="M161" s="32"/>
      <c r="N161" s="32"/>
      <c r="O161" s="93"/>
      <c r="P161" s="93"/>
      <c r="Q161" s="16"/>
    </row>
    <row r="162" spans="1:17" s="28" customFormat="1" ht="12" customHeight="1">
      <c r="A162" s="92" t="s">
        <v>24</v>
      </c>
      <c r="B162" s="32"/>
      <c r="C162" s="32"/>
      <c r="D162" s="32"/>
      <c r="E162" s="32"/>
      <c r="F162" s="32"/>
      <c r="G162" s="32"/>
      <c r="H162" s="32"/>
      <c r="I162" s="32"/>
      <c r="J162" s="32"/>
      <c r="K162" s="32"/>
      <c r="L162" s="32"/>
      <c r="M162" s="32"/>
      <c r="N162" s="32"/>
      <c r="O162" s="93"/>
      <c r="P162" s="93"/>
      <c r="Q162" s="16"/>
    </row>
    <row r="163" spans="1:17" s="28" customFormat="1" ht="12" customHeight="1">
      <c r="A163" s="94">
        <v>2005</v>
      </c>
      <c r="B163" s="32">
        <v>91.5</v>
      </c>
      <c r="C163" s="32">
        <v>98.2</v>
      </c>
      <c r="D163" s="32">
        <v>113.2</v>
      </c>
      <c r="E163" s="32">
        <v>101.8</v>
      </c>
      <c r="F163" s="32">
        <v>102.1</v>
      </c>
      <c r="G163" s="32">
        <v>105.2</v>
      </c>
      <c r="H163" s="32">
        <v>99.9</v>
      </c>
      <c r="I163" s="32">
        <v>110.3</v>
      </c>
      <c r="J163" s="32">
        <v>115.8</v>
      </c>
      <c r="K163" s="32">
        <v>109.4</v>
      </c>
      <c r="L163" s="32">
        <v>117.3</v>
      </c>
      <c r="M163" s="32">
        <v>111</v>
      </c>
      <c r="N163" s="32">
        <f>(B163+C163+D163+E163+F163+G163+H163+I163+J163+K163+L163+M163)/12</f>
        <v>106.30833333333332</v>
      </c>
      <c r="O163" s="93" t="s">
        <v>64</v>
      </c>
      <c r="P163" s="93" t="s">
        <v>64</v>
      </c>
      <c r="Q163" s="91" t="s">
        <v>63</v>
      </c>
    </row>
    <row r="164" spans="1:17" s="28" customFormat="1" ht="12" customHeight="1">
      <c r="A164" s="94">
        <v>2006</v>
      </c>
      <c r="B164" s="32">
        <v>92.2</v>
      </c>
      <c r="C164" s="32">
        <v>100.1</v>
      </c>
      <c r="D164" s="32">
        <v>117.3</v>
      </c>
      <c r="E164" s="32">
        <v>100.1</v>
      </c>
      <c r="F164" s="32">
        <v>106</v>
      </c>
      <c r="G164" s="32">
        <v>104.3</v>
      </c>
      <c r="H164" s="32">
        <v>101.7</v>
      </c>
      <c r="I164" s="32">
        <v>104.9</v>
      </c>
      <c r="J164" s="32">
        <v>113.5</v>
      </c>
      <c r="K164" s="32">
        <v>109.5</v>
      </c>
      <c r="L164" s="32">
        <v>115.7</v>
      </c>
      <c r="M164" s="32">
        <v>105.1</v>
      </c>
      <c r="N164" s="32">
        <f>(B164+C164+D164+E164+F164+G164+H164+I164+J164+K164+L164+M164)/12</f>
        <v>105.86666666666666</v>
      </c>
      <c r="O164" s="93">
        <f>100*(I164-H164)/H164</f>
        <v>3.1465093411996095</v>
      </c>
      <c r="P164" s="93">
        <f>100*(I164-I163)/I163</f>
        <v>-4.895738893925649</v>
      </c>
      <c r="Q164" s="91">
        <f>(((B164+C164+D164+E164+F164+G164+H164+I164)/8)-((B163+C163+D163+E163+F163+G163+H163+I163)/8))/((B163+C163+D163+E163+F163+G163+H163+I163)/8)*100</f>
        <v>0.5351495986378121</v>
      </c>
    </row>
    <row r="165" spans="1:17" s="28" customFormat="1" ht="12" customHeight="1">
      <c r="A165" s="94">
        <v>2007</v>
      </c>
      <c r="B165" s="32">
        <v>100.2</v>
      </c>
      <c r="C165" s="32">
        <v>104.1</v>
      </c>
      <c r="D165" s="32">
        <v>118.6</v>
      </c>
      <c r="E165" s="32">
        <v>105.8</v>
      </c>
      <c r="F165" s="32">
        <v>109.3</v>
      </c>
      <c r="G165" s="32">
        <v>109.6</v>
      </c>
      <c r="H165" s="32">
        <v>110.8</v>
      </c>
      <c r="I165" s="32">
        <v>114.4</v>
      </c>
      <c r="J165" s="32" t="s">
        <v>115</v>
      </c>
      <c r="K165" s="32" t="s">
        <v>115</v>
      </c>
      <c r="L165" s="32" t="s">
        <v>115</v>
      </c>
      <c r="M165" s="32" t="s">
        <v>115</v>
      </c>
      <c r="N165" s="32">
        <f>(B165+C165+D165+E165+F165+G165+H165+I165)/8</f>
        <v>109.1</v>
      </c>
      <c r="O165" s="93">
        <f>100*(I165-H165)/H165</f>
        <v>3.2490974729241957</v>
      </c>
      <c r="P165" s="93">
        <f>100*(I165-I164)/I164</f>
        <v>9.056244041944709</v>
      </c>
      <c r="Q165" s="91">
        <f>(((B165+C165+D165+E165+F165+G165+H165+I165)/8)-((B164+C164+D164+E164+F164+G164+H164+I164)/8))/((B164+C164+D164+E164+F164+G164+H164+I164)/8)*100</f>
        <v>5.589160416162586</v>
      </c>
    </row>
    <row r="166" spans="1:17" s="28" customFormat="1" ht="12" customHeight="1">
      <c r="A166" s="95"/>
      <c r="B166" s="32"/>
      <c r="C166" s="32"/>
      <c r="D166" s="32"/>
      <c r="E166" s="32"/>
      <c r="F166" s="32"/>
      <c r="G166" s="32"/>
      <c r="H166" s="32"/>
      <c r="I166" s="32"/>
      <c r="J166" s="32"/>
      <c r="K166" s="32"/>
      <c r="L166" s="32"/>
      <c r="M166" s="32"/>
      <c r="N166" s="32"/>
      <c r="O166" s="93"/>
      <c r="P166" s="93"/>
      <c r="Q166" s="16"/>
    </row>
    <row r="167" spans="1:17" s="28" customFormat="1" ht="12" customHeight="1">
      <c r="A167" s="97" t="s">
        <v>25</v>
      </c>
      <c r="B167" s="32"/>
      <c r="C167" s="32"/>
      <c r="D167" s="32"/>
      <c r="E167" s="32"/>
      <c r="F167" s="32"/>
      <c r="G167" s="32"/>
      <c r="H167" s="32"/>
      <c r="I167" s="32"/>
      <c r="J167" s="32"/>
      <c r="K167" s="32"/>
      <c r="L167" s="32"/>
      <c r="M167" s="32"/>
      <c r="N167" s="32"/>
      <c r="O167" s="93"/>
      <c r="P167" s="93"/>
      <c r="Q167" s="16"/>
    </row>
    <row r="168" spans="1:17" s="28" customFormat="1" ht="12" customHeight="1">
      <c r="A168" s="94">
        <v>2005</v>
      </c>
      <c r="B168" s="32">
        <v>91.3</v>
      </c>
      <c r="C168" s="32">
        <v>98.2</v>
      </c>
      <c r="D168" s="32">
        <v>113.3</v>
      </c>
      <c r="E168" s="32">
        <v>102.3</v>
      </c>
      <c r="F168" s="32">
        <v>102.7</v>
      </c>
      <c r="G168" s="32">
        <v>105.3</v>
      </c>
      <c r="H168" s="32">
        <v>100.5</v>
      </c>
      <c r="I168" s="32">
        <v>111.7</v>
      </c>
      <c r="J168" s="32">
        <v>114.6</v>
      </c>
      <c r="K168" s="32">
        <v>108.8</v>
      </c>
      <c r="L168" s="32">
        <v>116.3</v>
      </c>
      <c r="M168" s="32">
        <v>111.9</v>
      </c>
      <c r="N168" s="32">
        <f>(B168+C168+D168+E168+F168+G168+H168+I168+J168+K168+L168+M168)/12</f>
        <v>106.40833333333335</v>
      </c>
      <c r="O168" s="93" t="s">
        <v>64</v>
      </c>
      <c r="P168" s="93" t="s">
        <v>64</v>
      </c>
      <c r="Q168" s="91" t="s">
        <v>63</v>
      </c>
    </row>
    <row r="169" spans="1:17" s="28" customFormat="1" ht="12" customHeight="1">
      <c r="A169" s="94">
        <v>2006</v>
      </c>
      <c r="B169" s="32">
        <v>91.5</v>
      </c>
      <c r="C169" s="32">
        <v>99.4</v>
      </c>
      <c r="D169" s="32">
        <v>115.6</v>
      </c>
      <c r="E169" s="32">
        <v>99.4</v>
      </c>
      <c r="F169" s="32">
        <v>102.5</v>
      </c>
      <c r="G169" s="32">
        <v>100.7</v>
      </c>
      <c r="H169" s="32">
        <v>97.4</v>
      </c>
      <c r="I169" s="32">
        <v>99.9</v>
      </c>
      <c r="J169" s="32">
        <v>106</v>
      </c>
      <c r="K169" s="32">
        <v>105.4</v>
      </c>
      <c r="L169" s="32">
        <v>110.1</v>
      </c>
      <c r="M169" s="32">
        <v>101.1</v>
      </c>
      <c r="N169" s="32">
        <f>(B169+C169+D169+E169+F169+G169+H169+I169+J169+K169+L169+M169)/12</f>
        <v>102.41666666666664</v>
      </c>
      <c r="O169" s="93">
        <f>100*(I169-H169)/H169</f>
        <v>2.5667351129363447</v>
      </c>
      <c r="P169" s="93">
        <f>100*(I169-I168)/I168</f>
        <v>-10.56401074306177</v>
      </c>
      <c r="Q169" s="91">
        <f>(((B169+C169+D169+E169+F169+G169+H169+I169)/8)-((B168+C168+D168+E168+F168+G168+H168+I168)/8))/((B168+C168+D168+E168+F168+G168+H168+I168)/8)*100</f>
        <v>-2.2900763358778735</v>
      </c>
    </row>
    <row r="170" spans="1:17" s="28" customFormat="1" ht="12" customHeight="1">
      <c r="A170" s="94">
        <v>2007</v>
      </c>
      <c r="B170" s="32">
        <v>94.4</v>
      </c>
      <c r="C170" s="32">
        <v>97.8</v>
      </c>
      <c r="D170" s="32">
        <v>111.1</v>
      </c>
      <c r="E170" s="32">
        <v>101</v>
      </c>
      <c r="F170" s="32">
        <v>105.9</v>
      </c>
      <c r="G170" s="32">
        <v>104.5</v>
      </c>
      <c r="H170" s="32">
        <v>105.3</v>
      </c>
      <c r="I170" s="32">
        <v>107.4</v>
      </c>
      <c r="J170" s="32" t="s">
        <v>115</v>
      </c>
      <c r="K170" s="32" t="s">
        <v>115</v>
      </c>
      <c r="L170" s="32" t="s">
        <v>115</v>
      </c>
      <c r="M170" s="32" t="s">
        <v>115</v>
      </c>
      <c r="N170" s="32">
        <f>(B170+C170+D170+E170+F170+G170+H170+I170)/8</f>
        <v>103.42499999999998</v>
      </c>
      <c r="O170" s="93">
        <f>100*(I170-H170)/H170</f>
        <v>1.9943019943020024</v>
      </c>
      <c r="P170" s="93">
        <f>100*(I170-I169)/I169</f>
        <v>7.5075075075075075</v>
      </c>
      <c r="Q170" s="91">
        <f>(((B170+C170+D170+E170+F170+G170+H170+I170)/8)-((B169+C169+D169+E169+F169+G169+H169+I169)/8))/((B169+C169+D169+E169+F169+G169+H169+I169)/8)*100</f>
        <v>2.6041666666666528</v>
      </c>
    </row>
    <row r="171" spans="1:17" s="28" customFormat="1" ht="12" customHeight="1">
      <c r="A171" s="95"/>
      <c r="B171" s="32"/>
      <c r="C171" s="32"/>
      <c r="D171" s="32"/>
      <c r="E171" s="32"/>
      <c r="F171" s="32"/>
      <c r="G171" s="32"/>
      <c r="H171" s="32"/>
      <c r="I171" s="32"/>
      <c r="J171" s="32"/>
      <c r="K171" s="32"/>
      <c r="L171" s="32"/>
      <c r="M171" s="32"/>
      <c r="N171" s="32"/>
      <c r="O171" s="93"/>
      <c r="P171" s="93"/>
      <c r="Q171" s="16"/>
    </row>
    <row r="172" spans="1:17" s="28" customFormat="1" ht="12" customHeight="1">
      <c r="A172" s="97" t="s">
        <v>26</v>
      </c>
      <c r="B172" s="32"/>
      <c r="C172" s="32"/>
      <c r="D172" s="32"/>
      <c r="E172" s="32"/>
      <c r="F172" s="32"/>
      <c r="G172" s="32"/>
      <c r="H172" s="32"/>
      <c r="I172" s="32"/>
      <c r="J172" s="32"/>
      <c r="K172" s="32"/>
      <c r="L172" s="32"/>
      <c r="M172" s="32"/>
      <c r="N172" s="32"/>
      <c r="O172" s="93"/>
      <c r="P172" s="93"/>
      <c r="Q172" s="16"/>
    </row>
    <row r="173" spans="1:17" s="16" customFormat="1" ht="12" customHeight="1">
      <c r="A173" s="94">
        <v>2005</v>
      </c>
      <c r="B173" s="32">
        <v>93.8</v>
      </c>
      <c r="C173" s="32">
        <v>97.5</v>
      </c>
      <c r="D173" s="32">
        <v>112.9</v>
      </c>
      <c r="E173" s="32">
        <v>97.8</v>
      </c>
      <c r="F173" s="32">
        <v>96.8</v>
      </c>
      <c r="G173" s="32">
        <v>104.7</v>
      </c>
      <c r="H173" s="32">
        <v>94.7</v>
      </c>
      <c r="I173" s="32">
        <v>97.4</v>
      </c>
      <c r="J173" s="32">
        <v>126.2</v>
      </c>
      <c r="K173" s="32">
        <v>115.1</v>
      </c>
      <c r="L173" s="32">
        <v>127</v>
      </c>
      <c r="M173" s="32">
        <v>103.1</v>
      </c>
      <c r="N173" s="32">
        <f>(B173+C173+D173+E173+F173+G173+H173+I173+J173+K173+L173+M173)/12</f>
        <v>105.58333333333333</v>
      </c>
      <c r="O173" s="93" t="s">
        <v>64</v>
      </c>
      <c r="P173" s="93" t="s">
        <v>64</v>
      </c>
      <c r="Q173" s="91" t="s">
        <v>63</v>
      </c>
    </row>
    <row r="174" spans="1:17" s="16" customFormat="1" ht="12" customHeight="1">
      <c r="A174" s="94">
        <v>2006</v>
      </c>
      <c r="B174" s="32">
        <v>98.5</v>
      </c>
      <c r="C174" s="32">
        <v>106.5</v>
      </c>
      <c r="D174" s="32">
        <v>133.1</v>
      </c>
      <c r="E174" s="32">
        <v>106.3</v>
      </c>
      <c r="F174" s="32">
        <v>136.6</v>
      </c>
      <c r="G174" s="32">
        <v>135.7</v>
      </c>
      <c r="H174" s="32">
        <v>139.9</v>
      </c>
      <c r="I174" s="32">
        <v>149.6</v>
      </c>
      <c r="J174" s="32">
        <v>180.1</v>
      </c>
      <c r="K174" s="32">
        <v>146.1</v>
      </c>
      <c r="L174" s="32">
        <v>165.1</v>
      </c>
      <c r="M174" s="32">
        <v>141.5</v>
      </c>
      <c r="N174" s="32">
        <f>(B174+C174+D174+E174+F174+G174+H174+I174+J174+K174+L174+M174)/12</f>
        <v>136.58333333333331</v>
      </c>
      <c r="O174" s="93">
        <f>100*(I174-H174)/H174</f>
        <v>6.933523945675474</v>
      </c>
      <c r="P174" s="93">
        <f>100*(I174-I173)/I173</f>
        <v>53.59342915811087</v>
      </c>
      <c r="Q174" s="91">
        <f>(((B174+C174+D174+E174+F174+G174+H174+I174)/8)-((B173+C173+D173+E173+F173+G173+H173+I173)/8))/((B173+C173+D173+E173+F173+G173+H173+I173)/8)*100</f>
        <v>26.4705882352941</v>
      </c>
    </row>
    <row r="175" spans="1:17" s="16" customFormat="1" ht="12" customHeight="1">
      <c r="A175" s="94">
        <v>2007</v>
      </c>
      <c r="B175" s="32">
        <v>151.5</v>
      </c>
      <c r="C175" s="32">
        <v>160.9</v>
      </c>
      <c r="D175" s="32">
        <v>185.5</v>
      </c>
      <c r="E175" s="32">
        <v>148.9</v>
      </c>
      <c r="F175" s="32">
        <v>139.8</v>
      </c>
      <c r="G175" s="32">
        <v>154.7</v>
      </c>
      <c r="H175" s="32">
        <v>159.6</v>
      </c>
      <c r="I175" s="32">
        <v>177.3</v>
      </c>
      <c r="J175" s="32" t="s">
        <v>115</v>
      </c>
      <c r="K175" s="32" t="s">
        <v>115</v>
      </c>
      <c r="L175" s="32" t="s">
        <v>115</v>
      </c>
      <c r="M175" s="32" t="s">
        <v>115</v>
      </c>
      <c r="N175" s="32">
        <f>(B175+C175+D175+E175+F175+G175+H175+I175)/8</f>
        <v>159.77499999999998</v>
      </c>
      <c r="O175" s="93">
        <f>100*(I175-H175)/H175</f>
        <v>11.090225563909787</v>
      </c>
      <c r="P175" s="93">
        <f>100*(I175-I174)/I174</f>
        <v>18.516042780748677</v>
      </c>
      <c r="Q175" s="91">
        <f>(((B175+C175+D175+E175+F175+G175+H175+I175)/8)-((B174+C174+D174+E174+F174+G174+H174+I174)/8))/((B174+C174+D174+E174+F174+G174+H174+I174)/8)*100</f>
        <v>27.03239912542236</v>
      </c>
    </row>
    <row r="176" s="16" customFormat="1" ht="12" customHeight="1"/>
    <row r="177" s="16" customFormat="1" ht="12" customHeight="1"/>
    <row r="178" s="16" customFormat="1" ht="12" customHeight="1"/>
    <row r="179" spans="1:16" s="16" customFormat="1" ht="12" customHeight="1">
      <c r="A179" s="56"/>
      <c r="B179" s="57"/>
      <c r="C179" s="57"/>
      <c r="D179" s="57"/>
      <c r="E179" s="57"/>
      <c r="F179" s="57"/>
      <c r="G179" s="57"/>
      <c r="H179" s="57"/>
      <c r="I179" s="57"/>
      <c r="J179" s="57"/>
      <c r="K179" s="57"/>
      <c r="L179" s="57"/>
      <c r="M179" s="57"/>
      <c r="N179" s="58"/>
      <c r="O179" s="58"/>
      <c r="P179" s="58"/>
    </row>
    <row r="180" spans="1:17" s="16" customFormat="1" ht="12" customHeight="1">
      <c r="A180" s="490" t="s">
        <v>40</v>
      </c>
      <c r="B180" s="490"/>
      <c r="C180" s="490"/>
      <c r="D180" s="490"/>
      <c r="E180" s="490"/>
      <c r="F180" s="490"/>
      <c r="G180" s="490"/>
      <c r="H180" s="490"/>
      <c r="I180" s="490"/>
      <c r="J180" s="490"/>
      <c r="K180" s="490"/>
      <c r="L180" s="490"/>
      <c r="M180" s="490"/>
      <c r="N180" s="490"/>
      <c r="O180" s="490"/>
      <c r="P180" s="490"/>
      <c r="Q180" s="490"/>
    </row>
    <row r="181" spans="1:17" s="16" customFormat="1" ht="12" customHeight="1">
      <c r="A181" s="490" t="s">
        <v>41</v>
      </c>
      <c r="B181" s="490"/>
      <c r="C181" s="490"/>
      <c r="D181" s="490"/>
      <c r="E181" s="490"/>
      <c r="F181" s="490"/>
      <c r="G181" s="490"/>
      <c r="H181" s="490"/>
      <c r="I181" s="490"/>
      <c r="J181" s="490"/>
      <c r="K181" s="490"/>
      <c r="L181" s="490"/>
      <c r="M181" s="490"/>
      <c r="N181" s="490"/>
      <c r="O181" s="490"/>
      <c r="P181" s="490"/>
      <c r="Q181" s="490"/>
    </row>
    <row r="182" spans="1:17" s="16" customFormat="1" ht="12" customHeight="1">
      <c r="A182" s="490" t="s">
        <v>59</v>
      </c>
      <c r="B182" s="490"/>
      <c r="C182" s="490"/>
      <c r="D182" s="490"/>
      <c r="E182" s="490"/>
      <c r="F182" s="490"/>
      <c r="G182" s="490"/>
      <c r="H182" s="490"/>
      <c r="I182" s="490"/>
      <c r="J182" s="490"/>
      <c r="K182" s="490"/>
      <c r="L182" s="490"/>
      <c r="M182" s="490"/>
      <c r="N182" s="490"/>
      <c r="O182" s="490"/>
      <c r="P182" s="490"/>
      <c r="Q182" s="490"/>
    </row>
    <row r="183" spans="1:16" s="16" customFormat="1" ht="12" customHeight="1">
      <c r="A183" s="56"/>
      <c r="B183" s="57"/>
      <c r="C183" s="57"/>
      <c r="D183" s="57"/>
      <c r="E183" s="57"/>
      <c r="F183" s="57"/>
      <c r="G183" s="57"/>
      <c r="H183" s="57"/>
      <c r="I183" s="57"/>
      <c r="J183" s="57"/>
      <c r="K183" s="57"/>
      <c r="L183" s="57"/>
      <c r="M183" s="57"/>
      <c r="N183" s="57"/>
      <c r="O183" s="57"/>
      <c r="P183" s="57"/>
    </row>
    <row r="184" s="16" customFormat="1" ht="12" customHeight="1"/>
    <row r="185" spans="1:17" s="16" customFormat="1" ht="12" customHeight="1">
      <c r="A185" s="62"/>
      <c r="B185" s="63"/>
      <c r="C185" s="64"/>
      <c r="D185" s="64"/>
      <c r="E185" s="64"/>
      <c r="F185" s="64"/>
      <c r="G185" s="64"/>
      <c r="H185" s="64"/>
      <c r="I185" s="64"/>
      <c r="J185" s="64"/>
      <c r="K185" s="64"/>
      <c r="L185" s="64"/>
      <c r="M185" s="64"/>
      <c r="N185" s="65"/>
      <c r="O185" s="492" t="s">
        <v>4</v>
      </c>
      <c r="P185" s="493"/>
      <c r="Q185" s="493"/>
    </row>
    <row r="186" spans="1:17" s="16" customFormat="1" ht="12" customHeight="1">
      <c r="A186" s="66"/>
      <c r="B186" s="67"/>
      <c r="C186" s="68"/>
      <c r="D186" s="68"/>
      <c r="E186" s="68"/>
      <c r="F186" s="68"/>
      <c r="G186" s="68"/>
      <c r="H186" s="68"/>
      <c r="I186" s="68"/>
      <c r="J186" s="68"/>
      <c r="K186" s="68"/>
      <c r="L186" s="68"/>
      <c r="M186" s="68"/>
      <c r="N186" s="69"/>
      <c r="O186" s="70" t="s">
        <v>54</v>
      </c>
      <c r="P186" s="71"/>
      <c r="Q186" s="72" t="s">
        <v>65</v>
      </c>
    </row>
    <row r="187" spans="1:17" s="16" customFormat="1" ht="12" customHeight="1">
      <c r="A187" s="73" t="s">
        <v>5</v>
      </c>
      <c r="B187" s="67" t="s">
        <v>6</v>
      </c>
      <c r="C187" s="68" t="s">
        <v>7</v>
      </c>
      <c r="D187" s="68" t="s">
        <v>8</v>
      </c>
      <c r="E187" s="68" t="s">
        <v>9</v>
      </c>
      <c r="F187" s="68" t="s">
        <v>10</v>
      </c>
      <c r="G187" s="68" t="s">
        <v>11</v>
      </c>
      <c r="H187" s="68" t="s">
        <v>12</v>
      </c>
      <c r="I187" s="68" t="s">
        <v>13</v>
      </c>
      <c r="J187" s="68" t="s">
        <v>14</v>
      </c>
      <c r="K187" s="68" t="s">
        <v>15</v>
      </c>
      <c r="L187" s="68" t="s">
        <v>16</v>
      </c>
      <c r="M187" s="68" t="s">
        <v>17</v>
      </c>
      <c r="N187" s="74" t="s">
        <v>18</v>
      </c>
      <c r="O187" s="494" t="s">
        <v>19</v>
      </c>
      <c r="P187" s="495"/>
      <c r="Q187" s="495"/>
    </row>
    <row r="188" spans="1:17" s="16" customFormat="1" ht="12" customHeight="1">
      <c r="A188" s="66"/>
      <c r="B188" s="67"/>
      <c r="C188" s="68"/>
      <c r="D188" s="68"/>
      <c r="E188" s="68"/>
      <c r="F188" s="68"/>
      <c r="G188" s="68"/>
      <c r="H188" s="68"/>
      <c r="I188" s="68"/>
      <c r="J188" s="68"/>
      <c r="K188" s="68"/>
      <c r="L188" s="68"/>
      <c r="M188" s="68"/>
      <c r="N188" s="69"/>
      <c r="O188" s="74" t="s">
        <v>20</v>
      </c>
      <c r="P188" s="75" t="s">
        <v>21</v>
      </c>
      <c r="Q188" s="76" t="s">
        <v>21</v>
      </c>
    </row>
    <row r="189" spans="1:17" s="16" customFormat="1" ht="12" customHeight="1">
      <c r="A189" s="77"/>
      <c r="B189" s="78"/>
      <c r="C189" s="79"/>
      <c r="D189" s="79"/>
      <c r="E189" s="79"/>
      <c r="F189" s="79"/>
      <c r="G189" s="79"/>
      <c r="H189" s="79"/>
      <c r="I189" s="79"/>
      <c r="J189" s="79"/>
      <c r="K189" s="79"/>
      <c r="L189" s="79"/>
      <c r="M189" s="79"/>
      <c r="N189" s="80"/>
      <c r="O189" s="81" t="s">
        <v>22</v>
      </c>
      <c r="P189" s="82" t="s">
        <v>23</v>
      </c>
      <c r="Q189" s="83" t="s">
        <v>62</v>
      </c>
    </row>
    <row r="190" spans="1:17" s="16" customFormat="1" ht="12" customHeight="1">
      <c r="A190" s="23"/>
      <c r="B190" s="84"/>
      <c r="C190" s="84"/>
      <c r="D190" s="84"/>
      <c r="E190" s="84"/>
      <c r="F190" s="84"/>
      <c r="G190" s="84"/>
      <c r="H190" s="84"/>
      <c r="I190" s="84"/>
      <c r="J190" s="84"/>
      <c r="K190" s="84"/>
      <c r="L190" s="84"/>
      <c r="M190" s="84"/>
      <c r="N190" s="85"/>
      <c r="O190" s="86"/>
      <c r="P190" s="75"/>
      <c r="Q190" s="75"/>
    </row>
    <row r="191" spans="1:17" s="16" customFormat="1" ht="12" customHeight="1">
      <c r="A191" s="23"/>
      <c r="B191" s="84"/>
      <c r="C191" s="84"/>
      <c r="D191" s="84"/>
      <c r="E191" s="84"/>
      <c r="F191" s="84"/>
      <c r="G191" s="84"/>
      <c r="H191" s="84"/>
      <c r="I191" s="84"/>
      <c r="J191" s="84"/>
      <c r="K191" s="84"/>
      <c r="L191" s="84"/>
      <c r="M191" s="84"/>
      <c r="N191" s="85"/>
      <c r="O191" s="86"/>
      <c r="P191" s="75"/>
      <c r="Q191" s="75"/>
    </row>
    <row r="192" spans="1:16" s="16" customFormat="1" ht="12" customHeight="1">
      <c r="A192" s="23"/>
      <c r="B192" s="84"/>
      <c r="C192" s="84"/>
      <c r="D192" s="84"/>
      <c r="E192" s="84"/>
      <c r="F192" s="84"/>
      <c r="G192" s="84"/>
      <c r="H192" s="84"/>
      <c r="I192" s="84"/>
      <c r="J192" s="84"/>
      <c r="K192" s="84"/>
      <c r="L192" s="84"/>
      <c r="M192" s="84"/>
      <c r="N192" s="85"/>
      <c r="O192" s="86"/>
      <c r="P192" s="75"/>
    </row>
    <row r="193" spans="1:16" s="16" customFormat="1" ht="12" customHeight="1">
      <c r="A193" s="23"/>
      <c r="B193" s="84"/>
      <c r="C193" s="84"/>
      <c r="D193" s="84"/>
      <c r="E193" s="84"/>
      <c r="F193" s="84"/>
      <c r="G193" s="84"/>
      <c r="H193" s="84"/>
      <c r="I193" s="84"/>
      <c r="J193" s="84"/>
      <c r="K193" s="84"/>
      <c r="L193" s="84"/>
      <c r="M193" s="84"/>
      <c r="N193" s="85"/>
      <c r="O193" s="86"/>
      <c r="P193" s="75"/>
    </row>
    <row r="194" spans="1:17" s="16" customFormat="1" ht="12" customHeight="1">
      <c r="A194" s="491" t="s">
        <v>29</v>
      </c>
      <c r="B194" s="491"/>
      <c r="C194" s="491"/>
      <c r="D194" s="491"/>
      <c r="E194" s="491"/>
      <c r="F194" s="491"/>
      <c r="G194" s="491"/>
      <c r="H194" s="491"/>
      <c r="I194" s="491"/>
      <c r="J194" s="491"/>
      <c r="K194" s="491"/>
      <c r="L194" s="491"/>
      <c r="M194" s="491"/>
      <c r="N194" s="491"/>
      <c r="O194" s="491"/>
      <c r="P194" s="491"/>
      <c r="Q194" s="491"/>
    </row>
    <row r="195" spans="1:17" s="16" customFormat="1" ht="12" customHeight="1">
      <c r="A195" s="87"/>
      <c r="B195" s="87"/>
      <c r="C195" s="87"/>
      <c r="D195" s="87"/>
      <c r="E195" s="87"/>
      <c r="F195" s="87"/>
      <c r="G195" s="87"/>
      <c r="H195" s="87"/>
      <c r="I195" s="87"/>
      <c r="J195" s="87"/>
      <c r="K195" s="87"/>
      <c r="L195" s="87"/>
      <c r="M195" s="87"/>
      <c r="N195" s="87"/>
      <c r="O195" s="87"/>
      <c r="P195" s="87"/>
      <c r="Q195" s="87"/>
    </row>
    <row r="196" spans="1:16" s="16" customFormat="1" ht="12" customHeight="1">
      <c r="A196" s="88"/>
      <c r="B196" s="103"/>
      <c r="C196" s="103"/>
      <c r="D196" s="103"/>
      <c r="E196" s="103"/>
      <c r="F196" s="103"/>
      <c r="G196" s="103"/>
      <c r="H196" s="103"/>
      <c r="I196" s="103"/>
      <c r="J196" s="103"/>
      <c r="K196" s="103"/>
      <c r="L196" s="103"/>
      <c r="M196" s="103"/>
      <c r="N196" s="104"/>
      <c r="O196" s="104"/>
      <c r="P196" s="104"/>
    </row>
    <row r="197" spans="1:16" s="16" customFormat="1" ht="12" customHeight="1">
      <c r="A197" s="102"/>
      <c r="B197" s="32"/>
      <c r="C197" s="32"/>
      <c r="D197" s="32"/>
      <c r="E197" s="32"/>
      <c r="F197" s="32"/>
      <c r="G197" s="32"/>
      <c r="H197" s="32"/>
      <c r="I197" s="32"/>
      <c r="J197" s="32"/>
      <c r="K197" s="32"/>
      <c r="L197" s="32"/>
      <c r="M197" s="32"/>
      <c r="N197" s="32"/>
      <c r="O197" s="101"/>
      <c r="P197" s="101"/>
    </row>
    <row r="198" spans="1:16" s="16" customFormat="1" ht="12" customHeight="1">
      <c r="A198" s="92" t="s">
        <v>24</v>
      </c>
      <c r="B198" s="32"/>
      <c r="C198" s="32"/>
      <c r="D198" s="32"/>
      <c r="E198" s="32"/>
      <c r="F198" s="32"/>
      <c r="G198" s="32"/>
      <c r="H198" s="32"/>
      <c r="I198" s="32"/>
      <c r="J198" s="32"/>
      <c r="K198" s="32"/>
      <c r="L198" s="32"/>
      <c r="M198" s="32"/>
      <c r="N198" s="32"/>
      <c r="O198" s="91"/>
      <c r="P198" s="91"/>
    </row>
    <row r="199" spans="1:17" s="16" customFormat="1" ht="12" customHeight="1">
      <c r="A199" s="94">
        <v>2005</v>
      </c>
      <c r="B199" s="32">
        <v>139.3</v>
      </c>
      <c r="C199" s="32">
        <v>140.3</v>
      </c>
      <c r="D199" s="32">
        <v>149.7</v>
      </c>
      <c r="E199" s="32">
        <v>155.9</v>
      </c>
      <c r="F199" s="32">
        <v>150</v>
      </c>
      <c r="G199" s="32">
        <v>163.2</v>
      </c>
      <c r="H199" s="32">
        <v>147.3</v>
      </c>
      <c r="I199" s="32">
        <v>147.3</v>
      </c>
      <c r="J199" s="32">
        <v>166.5</v>
      </c>
      <c r="K199" s="32">
        <v>158.2</v>
      </c>
      <c r="L199" s="32">
        <v>172.6</v>
      </c>
      <c r="M199" s="32">
        <v>135.3</v>
      </c>
      <c r="N199" s="32">
        <f>(B199+C199+D199+E199+F199+G199+H199+I199+J199+K199+L199+M199)/12</f>
        <v>152.13333333333333</v>
      </c>
      <c r="O199" s="93" t="s">
        <v>64</v>
      </c>
      <c r="P199" s="93" t="s">
        <v>64</v>
      </c>
      <c r="Q199" s="91" t="s">
        <v>63</v>
      </c>
    </row>
    <row r="200" spans="1:17" s="16" customFormat="1" ht="12" customHeight="1">
      <c r="A200" s="94">
        <v>2006</v>
      </c>
      <c r="B200" s="32">
        <v>161.5</v>
      </c>
      <c r="C200" s="32">
        <v>151.7</v>
      </c>
      <c r="D200" s="32">
        <v>185.4</v>
      </c>
      <c r="E200" s="32">
        <v>158.5</v>
      </c>
      <c r="F200" s="32">
        <v>184.5</v>
      </c>
      <c r="G200" s="32">
        <v>193.9</v>
      </c>
      <c r="H200" s="32">
        <v>174.7</v>
      </c>
      <c r="I200" s="32">
        <v>169.5</v>
      </c>
      <c r="J200" s="32">
        <v>193.5</v>
      </c>
      <c r="K200" s="32">
        <v>184</v>
      </c>
      <c r="L200" s="32">
        <v>198</v>
      </c>
      <c r="M200" s="32">
        <v>185.3</v>
      </c>
      <c r="N200" s="32">
        <f>(B200+C200+D200+E200+F200+G200+H200+I200+J200+K200+L200+M200)/12</f>
        <v>178.375</v>
      </c>
      <c r="O200" s="93">
        <f>100*(I200-H200)/H200</f>
        <v>-2.9765311963365706</v>
      </c>
      <c r="P200" s="93">
        <f>100*(I200-I199)/I199</f>
        <v>15.071283095723008</v>
      </c>
      <c r="Q200" s="91">
        <f>(((B200+C200+D200+E200+F200+G200+H200+I200)/8)-((B199+C199+D199+E199+F199+G199+H199+I199)/8))/((B199+C199+D199+E199+F199+G199+H199+I199)/8)*100</f>
        <v>15.649622799664714</v>
      </c>
    </row>
    <row r="201" spans="1:17" s="16" customFormat="1" ht="12" customHeight="1">
      <c r="A201" s="94">
        <v>2007</v>
      </c>
      <c r="B201" s="32">
        <v>188.2</v>
      </c>
      <c r="C201" s="32">
        <v>179.2</v>
      </c>
      <c r="D201" s="32">
        <v>199.8</v>
      </c>
      <c r="E201" s="32">
        <v>183.9</v>
      </c>
      <c r="F201" s="32">
        <v>192.9</v>
      </c>
      <c r="G201" s="32">
        <v>202.3</v>
      </c>
      <c r="H201" s="32">
        <v>195.7</v>
      </c>
      <c r="I201" s="32">
        <v>187.6</v>
      </c>
      <c r="J201" s="32" t="s">
        <v>115</v>
      </c>
      <c r="K201" s="32" t="s">
        <v>115</v>
      </c>
      <c r="L201" s="32" t="s">
        <v>115</v>
      </c>
      <c r="M201" s="32" t="s">
        <v>115</v>
      </c>
      <c r="N201" s="32">
        <f>(B201+C201+D201+E201+F201+G201+H201+I201)/8</f>
        <v>191.2</v>
      </c>
      <c r="O201" s="93">
        <f>100*(I201-H201)/H201</f>
        <v>-4.13898824731732</v>
      </c>
      <c r="P201" s="93">
        <f>100*(I201-I200)/I200</f>
        <v>10.678466076696163</v>
      </c>
      <c r="Q201" s="91">
        <f>(((B201+C201+D201+E201+F201+G201+H201+I201)/8)-((B200+C200+D200+E200+F200+G200+H200+I200)/8))/((B200+C200+D200+E200+F200+G200+H200+I200)/8)*100</f>
        <v>10.864680727694417</v>
      </c>
    </row>
    <row r="202" spans="1:16" s="16" customFormat="1" ht="12" customHeight="1">
      <c r="A202" s="95"/>
      <c r="B202" s="32"/>
      <c r="C202" s="32"/>
      <c r="D202" s="32"/>
      <c r="E202" s="32"/>
      <c r="F202" s="32"/>
      <c r="G202" s="32"/>
      <c r="H202" s="32"/>
      <c r="I202" s="32"/>
      <c r="J202" s="32"/>
      <c r="K202" s="32"/>
      <c r="L202" s="32"/>
      <c r="M202" s="32"/>
      <c r="N202" s="32"/>
      <c r="O202" s="93"/>
      <c r="P202" s="93"/>
    </row>
    <row r="203" spans="1:16" s="16" customFormat="1" ht="12" customHeight="1">
      <c r="A203" s="97" t="s">
        <v>25</v>
      </c>
      <c r="B203" s="32"/>
      <c r="C203" s="32"/>
      <c r="D203" s="32"/>
      <c r="E203" s="32"/>
      <c r="F203" s="32"/>
      <c r="G203" s="32"/>
      <c r="H203" s="32"/>
      <c r="I203" s="32"/>
      <c r="J203" s="32"/>
      <c r="K203" s="32"/>
      <c r="L203" s="32"/>
      <c r="M203" s="32"/>
      <c r="N203" s="32"/>
      <c r="O203" s="93"/>
      <c r="P203" s="93"/>
    </row>
    <row r="204" spans="1:17" s="16" customFormat="1" ht="12" customHeight="1">
      <c r="A204" s="94">
        <v>2005</v>
      </c>
      <c r="B204" s="32">
        <v>129.9</v>
      </c>
      <c r="C204" s="32">
        <v>127.6</v>
      </c>
      <c r="D204" s="32">
        <v>135.6</v>
      </c>
      <c r="E204" s="32">
        <v>143.9</v>
      </c>
      <c r="F204" s="32">
        <v>138.8</v>
      </c>
      <c r="G204" s="32">
        <v>154.6</v>
      </c>
      <c r="H204" s="32">
        <v>140.5</v>
      </c>
      <c r="I204" s="32">
        <v>138.9</v>
      </c>
      <c r="J204" s="32">
        <v>155.7</v>
      </c>
      <c r="K204" s="32">
        <v>148.7</v>
      </c>
      <c r="L204" s="32">
        <v>159.5</v>
      </c>
      <c r="M204" s="32">
        <v>122.4</v>
      </c>
      <c r="N204" s="32">
        <f>(B204+C204+D204+E204+F204+G204+H204+I204+J204+K204+L204+M204)/12</f>
        <v>141.34166666666667</v>
      </c>
      <c r="O204" s="93" t="s">
        <v>64</v>
      </c>
      <c r="P204" s="93" t="s">
        <v>64</v>
      </c>
      <c r="Q204" s="91" t="s">
        <v>63</v>
      </c>
    </row>
    <row r="205" spans="1:17" s="16" customFormat="1" ht="12" customHeight="1">
      <c r="A205" s="94">
        <v>2006</v>
      </c>
      <c r="B205" s="32">
        <v>150.5</v>
      </c>
      <c r="C205" s="32">
        <v>139.9</v>
      </c>
      <c r="D205" s="32">
        <v>171.4</v>
      </c>
      <c r="E205" s="32">
        <v>147.1</v>
      </c>
      <c r="F205" s="32">
        <v>171.8</v>
      </c>
      <c r="G205" s="32">
        <v>178</v>
      </c>
      <c r="H205" s="32">
        <v>165.9</v>
      </c>
      <c r="I205" s="32">
        <v>161.1</v>
      </c>
      <c r="J205" s="32">
        <v>180</v>
      </c>
      <c r="K205" s="32">
        <v>170.6</v>
      </c>
      <c r="L205" s="32">
        <v>183.2</v>
      </c>
      <c r="M205" s="32">
        <v>178.7</v>
      </c>
      <c r="N205" s="32">
        <f>(B205+C205+D205+E205+F205+G205+H205+I205+J205+K205+L205+M205)/12</f>
        <v>166.51666666666668</v>
      </c>
      <c r="O205" s="93">
        <f>100*(I205-H205)/H205</f>
        <v>-2.893309222423153</v>
      </c>
      <c r="P205" s="93">
        <f>100*(I205-I204)/I204</f>
        <v>15.98272138228941</v>
      </c>
      <c r="Q205" s="91">
        <f>(((B205+C205+D205+E205+F205+G205+H205+I205)/8)-((B204+C204+D204+E204+F204+G204+H204+I204)/8))/((B204+C204+D204+E204+F204+G204+H204+I204)/8)*100</f>
        <v>15.849702649125977</v>
      </c>
    </row>
    <row r="206" spans="1:17" s="16" customFormat="1" ht="12" customHeight="1">
      <c r="A206" s="94">
        <v>2007</v>
      </c>
      <c r="B206" s="32">
        <v>172.3</v>
      </c>
      <c r="C206" s="32">
        <v>162.8</v>
      </c>
      <c r="D206" s="32">
        <v>184.5</v>
      </c>
      <c r="E206" s="32">
        <v>167.4</v>
      </c>
      <c r="F206" s="32">
        <v>175.5</v>
      </c>
      <c r="G206" s="32">
        <v>185.4</v>
      </c>
      <c r="H206" s="32">
        <v>182.4</v>
      </c>
      <c r="I206" s="32">
        <v>175.1</v>
      </c>
      <c r="J206" s="32" t="s">
        <v>115</v>
      </c>
      <c r="K206" s="32" t="s">
        <v>115</v>
      </c>
      <c r="L206" s="32" t="s">
        <v>115</v>
      </c>
      <c r="M206" s="32" t="s">
        <v>115</v>
      </c>
      <c r="N206" s="32">
        <f>(B206+C206+D206+E206+F206+G206+H206+I206)/8</f>
        <v>175.675</v>
      </c>
      <c r="O206" s="93">
        <f>100*(I206-H206)/H206</f>
        <v>-4.002192982456147</v>
      </c>
      <c r="P206" s="93">
        <f>100*(I206-I205)/I205</f>
        <v>8.690254500310367</v>
      </c>
      <c r="Q206" s="91">
        <f>(((B206+C206+D206+E206+F206+G206+H206+I206)/8)-((B205+C205+D205+E205+F205+G205+H205+I205)/8))/((B205+C205+D205+E205+F205+G205+H205+I205)/8)*100</f>
        <v>9.310103445593843</v>
      </c>
    </row>
    <row r="207" spans="1:16" s="16" customFormat="1" ht="12" customHeight="1">
      <c r="A207" s="95"/>
      <c r="B207" s="32"/>
      <c r="C207" s="32"/>
      <c r="D207" s="32"/>
      <c r="E207" s="32"/>
      <c r="F207" s="32"/>
      <c r="G207" s="32"/>
      <c r="H207" s="32"/>
      <c r="I207" s="32"/>
      <c r="J207" s="32"/>
      <c r="K207" s="32"/>
      <c r="L207" s="32"/>
      <c r="M207" s="32"/>
      <c r="N207" s="32"/>
      <c r="O207" s="93"/>
      <c r="P207" s="93"/>
    </row>
    <row r="208" spans="1:16" s="16" customFormat="1" ht="12" customHeight="1">
      <c r="A208" s="97" t="s">
        <v>26</v>
      </c>
      <c r="B208" s="32"/>
      <c r="C208" s="32"/>
      <c r="D208" s="32"/>
      <c r="E208" s="32"/>
      <c r="F208" s="32"/>
      <c r="G208" s="32"/>
      <c r="H208" s="32"/>
      <c r="I208" s="32"/>
      <c r="J208" s="32"/>
      <c r="K208" s="32"/>
      <c r="L208" s="32"/>
      <c r="M208" s="32"/>
      <c r="N208" s="32"/>
      <c r="O208" s="93"/>
      <c r="P208" s="93"/>
    </row>
    <row r="209" spans="1:17" s="16" customFormat="1" ht="12" customHeight="1">
      <c r="A209" s="94">
        <v>2005</v>
      </c>
      <c r="B209" s="32">
        <v>169.8</v>
      </c>
      <c r="C209" s="32">
        <v>181.5</v>
      </c>
      <c r="D209" s="32">
        <v>195.5</v>
      </c>
      <c r="E209" s="32">
        <v>194.9</v>
      </c>
      <c r="F209" s="32">
        <v>186.5</v>
      </c>
      <c r="G209" s="32">
        <v>191</v>
      </c>
      <c r="H209" s="32">
        <v>169.3</v>
      </c>
      <c r="I209" s="32">
        <v>174.6</v>
      </c>
      <c r="J209" s="32">
        <v>201.3</v>
      </c>
      <c r="K209" s="32">
        <v>189.2</v>
      </c>
      <c r="L209" s="32">
        <v>215</v>
      </c>
      <c r="M209" s="32">
        <v>177.1</v>
      </c>
      <c r="N209" s="32">
        <f>(B209+C209+D209+E209+F209+G209+H209+I209+J209+K209+L209+M209)/12</f>
        <v>187.14166666666662</v>
      </c>
      <c r="O209" s="93" t="s">
        <v>64</v>
      </c>
      <c r="P209" s="93" t="s">
        <v>64</v>
      </c>
      <c r="Q209" s="91" t="s">
        <v>63</v>
      </c>
    </row>
    <row r="210" spans="1:17" s="16" customFormat="1" ht="12" customHeight="1">
      <c r="A210" s="94">
        <v>2006</v>
      </c>
      <c r="B210" s="32">
        <v>197.5</v>
      </c>
      <c r="C210" s="32">
        <v>189.8</v>
      </c>
      <c r="D210" s="32">
        <v>230.6</v>
      </c>
      <c r="E210" s="32">
        <v>195.3</v>
      </c>
      <c r="F210" s="32">
        <v>225.8</v>
      </c>
      <c r="G210" s="32">
        <v>245.8</v>
      </c>
      <c r="H210" s="32">
        <v>203.3</v>
      </c>
      <c r="I210" s="32">
        <v>196.9</v>
      </c>
      <c r="J210" s="32">
        <v>237.3</v>
      </c>
      <c r="K210" s="32">
        <v>227.3</v>
      </c>
      <c r="L210" s="32">
        <v>246.1</v>
      </c>
      <c r="M210" s="32">
        <v>206.6</v>
      </c>
      <c r="N210" s="32">
        <f>(B210+C210+D210+E210+F210+G210+H210+I210+J210+K210+L210+M210)/12</f>
        <v>216.85833333333332</v>
      </c>
      <c r="O210" s="93">
        <f>100*(I210-H210)/H210</f>
        <v>-3.1480570585341887</v>
      </c>
      <c r="P210" s="93">
        <f>100*(I210-I209)/I209</f>
        <v>12.772050400916386</v>
      </c>
      <c r="Q210" s="91">
        <f>(((B210+C210+D210+E210+F210+G210+H210+I210)/8)-((B209+C209+D209+E209+F209+G209+H209+I209)/8))/((B209+C209+D209+E209+F209+G209+H209+I209)/8)*100</f>
        <v>15.166427448568134</v>
      </c>
    </row>
    <row r="211" spans="1:17" s="16" customFormat="1" ht="12" customHeight="1">
      <c r="A211" s="94">
        <v>2007</v>
      </c>
      <c r="B211" s="32">
        <v>239.6</v>
      </c>
      <c r="C211" s="32">
        <v>232.5</v>
      </c>
      <c r="D211" s="32">
        <v>249.4</v>
      </c>
      <c r="E211" s="32">
        <v>237.3</v>
      </c>
      <c r="F211" s="32">
        <v>249.4</v>
      </c>
      <c r="G211" s="32">
        <v>256.8</v>
      </c>
      <c r="H211" s="32">
        <v>238.8</v>
      </c>
      <c r="I211" s="32">
        <v>228.1</v>
      </c>
      <c r="J211" s="32" t="s">
        <v>115</v>
      </c>
      <c r="K211" s="32" t="s">
        <v>115</v>
      </c>
      <c r="L211" s="32" t="s">
        <v>115</v>
      </c>
      <c r="M211" s="32" t="s">
        <v>115</v>
      </c>
      <c r="N211" s="32">
        <f>(B211+C211+D211+E211+F211+G211+H211+I211)/8</f>
        <v>241.48749999999998</v>
      </c>
      <c r="O211" s="93">
        <f>100*(I211-H211)/H211</f>
        <v>-4.480737018425468</v>
      </c>
      <c r="P211" s="93">
        <f>100*(I211-I210)/I210</f>
        <v>15.845606907059416</v>
      </c>
      <c r="Q211" s="91">
        <f>(((B211+C211+D211+E211+F211+G211+H211+I211)/8)-((B210+C210+D210+E210+F210+G210+H210+I210)/8))/((B210+C210+D210+E210+F210+G210+H210+I210)/8)*100</f>
        <v>14.652818991097917</v>
      </c>
    </row>
    <row r="212" spans="1:17" s="16" customFormat="1" ht="12" customHeight="1">
      <c r="A212" s="98"/>
      <c r="B212" s="32"/>
      <c r="C212" s="32"/>
      <c r="D212" s="32"/>
      <c r="E212" s="32"/>
      <c r="F212" s="32"/>
      <c r="G212" s="32"/>
      <c r="H212" s="32"/>
      <c r="I212" s="32"/>
      <c r="J212" s="32"/>
      <c r="K212" s="32"/>
      <c r="L212" s="32"/>
      <c r="M212" s="32"/>
      <c r="N212" s="32"/>
      <c r="O212" s="93"/>
      <c r="P212" s="93"/>
      <c r="Q212" s="91"/>
    </row>
    <row r="213" spans="1:17" s="16" customFormat="1" ht="12" customHeight="1">
      <c r="A213" s="98"/>
      <c r="B213" s="32"/>
      <c r="C213" s="32"/>
      <c r="D213" s="32"/>
      <c r="E213" s="32"/>
      <c r="F213" s="32"/>
      <c r="G213" s="32"/>
      <c r="H213" s="32"/>
      <c r="I213" s="32"/>
      <c r="J213" s="32"/>
      <c r="K213" s="32"/>
      <c r="L213" s="32"/>
      <c r="M213" s="32"/>
      <c r="N213" s="32"/>
      <c r="O213" s="93"/>
      <c r="P213" s="93"/>
      <c r="Q213" s="91"/>
    </row>
    <row r="214" spans="1:17" s="16" customFormat="1" ht="12" customHeight="1">
      <c r="A214" s="98"/>
      <c r="B214" s="32"/>
      <c r="C214" s="32"/>
      <c r="D214" s="32"/>
      <c r="E214" s="32"/>
      <c r="F214" s="32"/>
      <c r="G214" s="32"/>
      <c r="H214" s="32"/>
      <c r="I214" s="32"/>
      <c r="J214" s="32"/>
      <c r="K214" s="32"/>
      <c r="L214" s="32"/>
      <c r="M214" s="32"/>
      <c r="N214" s="32"/>
      <c r="O214" s="93"/>
      <c r="P214" s="93"/>
      <c r="Q214" s="91"/>
    </row>
    <row r="215" spans="1:16" s="16" customFormat="1" ht="12" customHeight="1">
      <c r="A215" s="99"/>
      <c r="B215" s="32"/>
      <c r="C215" s="32"/>
      <c r="D215" s="32"/>
      <c r="E215" s="32"/>
      <c r="F215" s="32"/>
      <c r="G215" s="32"/>
      <c r="H215" s="32"/>
      <c r="I215" s="32"/>
      <c r="J215" s="32"/>
      <c r="K215" s="32"/>
      <c r="L215" s="32"/>
      <c r="M215" s="32"/>
      <c r="N215" s="108"/>
      <c r="O215" s="93"/>
      <c r="P215" s="93"/>
    </row>
    <row r="216" spans="1:16" s="16" customFormat="1" ht="12" customHeight="1">
      <c r="A216" s="99"/>
      <c r="B216" s="32"/>
      <c r="C216" s="32"/>
      <c r="D216" s="32"/>
      <c r="E216" s="32"/>
      <c r="F216" s="32"/>
      <c r="G216" s="32"/>
      <c r="H216" s="32"/>
      <c r="I216" s="32"/>
      <c r="J216" s="32"/>
      <c r="K216" s="32"/>
      <c r="L216" s="32"/>
      <c r="M216" s="32"/>
      <c r="N216" s="108"/>
      <c r="O216" s="93"/>
      <c r="P216" s="93"/>
    </row>
    <row r="217" spans="1:17" s="16" customFormat="1" ht="12" customHeight="1">
      <c r="A217" s="491" t="s">
        <v>30</v>
      </c>
      <c r="B217" s="491"/>
      <c r="C217" s="491"/>
      <c r="D217" s="491"/>
      <c r="E217" s="491"/>
      <c r="F217" s="491"/>
      <c r="G217" s="491"/>
      <c r="H217" s="491"/>
      <c r="I217" s="491"/>
      <c r="J217" s="491"/>
      <c r="K217" s="491"/>
      <c r="L217" s="491"/>
      <c r="M217" s="491"/>
      <c r="N217" s="491"/>
      <c r="O217" s="491"/>
      <c r="P217" s="491"/>
      <c r="Q217" s="491"/>
    </row>
    <row r="218" spans="1:17" s="16" customFormat="1" ht="12" customHeight="1">
      <c r="A218" s="87"/>
      <c r="B218" s="87"/>
      <c r="C218" s="87"/>
      <c r="D218" s="87"/>
      <c r="E218" s="87"/>
      <c r="F218" s="87"/>
      <c r="G218" s="87"/>
      <c r="H218" s="87"/>
      <c r="I218" s="87"/>
      <c r="J218" s="87"/>
      <c r="K218" s="87"/>
      <c r="L218" s="87"/>
      <c r="M218" s="87"/>
      <c r="N218" s="87"/>
      <c r="O218" s="87"/>
      <c r="P218" s="87"/>
      <c r="Q218" s="87"/>
    </row>
    <row r="219" spans="1:16" s="16" customFormat="1" ht="12" customHeight="1">
      <c r="A219" s="89"/>
      <c r="B219" s="89"/>
      <c r="C219" s="89"/>
      <c r="D219" s="89"/>
      <c r="E219" s="89"/>
      <c r="F219" s="89"/>
      <c r="G219" s="89"/>
      <c r="H219" s="89"/>
      <c r="I219" s="89"/>
      <c r="J219" s="89"/>
      <c r="K219" s="89"/>
      <c r="L219" s="89"/>
      <c r="M219" s="89"/>
      <c r="N219" s="107"/>
      <c r="O219" s="93"/>
      <c r="P219" s="93"/>
    </row>
    <row r="220" spans="1:16" s="16" customFormat="1" ht="12" customHeight="1">
      <c r="A220" s="89"/>
      <c r="B220" s="32"/>
      <c r="C220" s="32"/>
      <c r="D220" s="32"/>
      <c r="E220" s="32"/>
      <c r="F220" s="32"/>
      <c r="G220" s="32"/>
      <c r="H220" s="32"/>
      <c r="I220" s="32"/>
      <c r="J220" s="32"/>
      <c r="K220" s="32"/>
      <c r="L220" s="32"/>
      <c r="M220" s="32"/>
      <c r="N220" s="32"/>
      <c r="O220" s="93"/>
      <c r="P220" s="93"/>
    </row>
    <row r="221" spans="1:16" s="16" customFormat="1" ht="12" customHeight="1">
      <c r="A221" s="92" t="s">
        <v>24</v>
      </c>
      <c r="B221" s="32"/>
      <c r="C221" s="32"/>
      <c r="D221" s="32"/>
      <c r="E221" s="32"/>
      <c r="F221" s="32"/>
      <c r="G221" s="32"/>
      <c r="H221" s="32"/>
      <c r="I221" s="32"/>
      <c r="J221" s="32"/>
      <c r="K221" s="32"/>
      <c r="L221" s="32"/>
      <c r="M221" s="32"/>
      <c r="N221" s="32"/>
      <c r="O221" s="93"/>
      <c r="P221" s="93"/>
    </row>
    <row r="222" spans="1:17" s="16" customFormat="1" ht="12" customHeight="1">
      <c r="A222" s="94">
        <v>2005</v>
      </c>
      <c r="B222" s="32">
        <v>123.4</v>
      </c>
      <c r="C222" s="32">
        <v>127.4</v>
      </c>
      <c r="D222" s="32">
        <v>132.3</v>
      </c>
      <c r="E222" s="32">
        <v>120.6</v>
      </c>
      <c r="F222" s="32">
        <v>121.3</v>
      </c>
      <c r="G222" s="32">
        <v>135.9</v>
      </c>
      <c r="H222" s="32">
        <v>115.9</v>
      </c>
      <c r="I222" s="32">
        <v>117.8</v>
      </c>
      <c r="J222" s="32">
        <v>159.6</v>
      </c>
      <c r="K222" s="32">
        <v>135.6</v>
      </c>
      <c r="L222" s="32">
        <v>172.3</v>
      </c>
      <c r="M222" s="32">
        <v>143</v>
      </c>
      <c r="N222" s="32">
        <f>(B222+C222+D222+E222+F222+G222+H222+I222+J222+K222+L222+M222)/12</f>
        <v>133.7583333333333</v>
      </c>
      <c r="O222" s="93" t="s">
        <v>64</v>
      </c>
      <c r="P222" s="93" t="s">
        <v>64</v>
      </c>
      <c r="Q222" s="91" t="s">
        <v>63</v>
      </c>
    </row>
    <row r="223" spans="1:17" s="16" customFormat="1" ht="12" customHeight="1">
      <c r="A223" s="94">
        <v>2006</v>
      </c>
      <c r="B223" s="32">
        <v>118.8</v>
      </c>
      <c r="C223" s="32">
        <v>134.1</v>
      </c>
      <c r="D223" s="32">
        <v>157.5</v>
      </c>
      <c r="E223" s="32">
        <v>119.7</v>
      </c>
      <c r="F223" s="32">
        <v>141.4</v>
      </c>
      <c r="G223" s="32">
        <v>148</v>
      </c>
      <c r="H223" s="32">
        <v>124.9</v>
      </c>
      <c r="I223" s="32">
        <v>119.4</v>
      </c>
      <c r="J223" s="32">
        <v>149.6</v>
      </c>
      <c r="K223" s="32">
        <v>160.4</v>
      </c>
      <c r="L223" s="32">
        <v>187</v>
      </c>
      <c r="M223" s="32">
        <v>179.4</v>
      </c>
      <c r="N223" s="32">
        <f>(B223+C223+D223+E223+F223+G223+H223+I223+J223+K223+L223+M223)/12</f>
        <v>145.01666666666668</v>
      </c>
      <c r="O223" s="93">
        <f>100*(I223-H223)/H223</f>
        <v>-4.403522818254603</v>
      </c>
      <c r="P223" s="93">
        <f>100*(I223-I222)/I222</f>
        <v>1.3582342954159665</v>
      </c>
      <c r="Q223" s="91">
        <f>(((B223+C223+D223+E223+F223+G223+H223+I223)/8)-((B222+C222+D222+E222+F222+G222+H222+I222)/8))/((B222+C222+D222+E222+F222+G222+H222+I222)/8)*100</f>
        <v>6.957570882766946</v>
      </c>
    </row>
    <row r="224" spans="1:17" s="16" customFormat="1" ht="12" customHeight="1">
      <c r="A224" s="94">
        <v>2007</v>
      </c>
      <c r="B224" s="32">
        <v>142.1</v>
      </c>
      <c r="C224" s="32">
        <v>160.8</v>
      </c>
      <c r="D224" s="32">
        <v>182.5</v>
      </c>
      <c r="E224" s="32">
        <v>140.7</v>
      </c>
      <c r="F224" s="32">
        <v>152.7</v>
      </c>
      <c r="G224" s="32">
        <v>172.3</v>
      </c>
      <c r="H224" s="32">
        <v>168.1</v>
      </c>
      <c r="I224" s="32">
        <v>145</v>
      </c>
      <c r="J224" s="32" t="s">
        <v>115</v>
      </c>
      <c r="K224" s="32" t="s">
        <v>115</v>
      </c>
      <c r="L224" s="32" t="s">
        <v>115</v>
      </c>
      <c r="M224" s="32" t="s">
        <v>115</v>
      </c>
      <c r="N224" s="32">
        <f>(B224+C224+D224+E224+F224+G224+H224+I224)/8</f>
        <v>158.02499999999998</v>
      </c>
      <c r="O224" s="93">
        <f>100*(I224-H224)/H224</f>
        <v>-13.741820345032716</v>
      </c>
      <c r="P224" s="93">
        <f>100*(I224-I223)/I223</f>
        <v>21.44053601340033</v>
      </c>
      <c r="Q224" s="91">
        <f>(((B224+C224+D224+E224+F224+G224+H224+I224)/8)-((B223+C223+D223+E223+F223+G223+H223+I223)/8))/((B223+C223+D223+E223+F223+G223+H223+I223)/8)*100</f>
        <v>18.83812746756908</v>
      </c>
    </row>
    <row r="225" spans="1:16" s="16" customFormat="1" ht="12" customHeight="1">
      <c r="A225" s="95"/>
      <c r="B225" s="32"/>
      <c r="C225" s="32"/>
      <c r="D225" s="32"/>
      <c r="E225" s="32"/>
      <c r="F225" s="32"/>
      <c r="G225" s="32"/>
      <c r="H225" s="32"/>
      <c r="I225" s="32"/>
      <c r="J225" s="32"/>
      <c r="K225" s="32"/>
      <c r="L225" s="32"/>
      <c r="M225" s="32"/>
      <c r="N225" s="32"/>
      <c r="O225" s="93"/>
      <c r="P225" s="93"/>
    </row>
    <row r="226" spans="1:16" s="16" customFormat="1" ht="12" customHeight="1">
      <c r="A226" s="97" t="s">
        <v>25</v>
      </c>
      <c r="B226" s="32"/>
      <c r="C226" s="32"/>
      <c r="D226" s="32"/>
      <c r="E226" s="32"/>
      <c r="F226" s="32"/>
      <c r="G226" s="32"/>
      <c r="H226" s="32"/>
      <c r="I226" s="32"/>
      <c r="J226" s="32"/>
      <c r="K226" s="32"/>
      <c r="L226" s="32"/>
      <c r="M226" s="32"/>
      <c r="N226" s="32"/>
      <c r="O226" s="93"/>
      <c r="P226" s="93"/>
    </row>
    <row r="227" spans="1:17" s="16" customFormat="1" ht="12" customHeight="1">
      <c r="A227" s="94">
        <v>2005</v>
      </c>
      <c r="B227" s="32">
        <v>103.1</v>
      </c>
      <c r="C227" s="32">
        <v>96.7</v>
      </c>
      <c r="D227" s="32">
        <v>107.5</v>
      </c>
      <c r="E227" s="32">
        <v>101.8</v>
      </c>
      <c r="F227" s="32">
        <v>98.4</v>
      </c>
      <c r="G227" s="32">
        <v>112.2</v>
      </c>
      <c r="H227" s="32">
        <v>98.5</v>
      </c>
      <c r="I227" s="32">
        <v>99.1</v>
      </c>
      <c r="J227" s="32">
        <v>130</v>
      </c>
      <c r="K227" s="32">
        <v>108.6</v>
      </c>
      <c r="L227" s="32">
        <v>126.7</v>
      </c>
      <c r="M227" s="32">
        <v>122.3</v>
      </c>
      <c r="N227" s="32">
        <f>(B227+C227+D227+E227+F227+G227+H227+I227+J227+K227+L227+M227)/12</f>
        <v>108.74166666666667</v>
      </c>
      <c r="O227" s="93" t="s">
        <v>64</v>
      </c>
      <c r="P227" s="93" t="s">
        <v>64</v>
      </c>
      <c r="Q227" s="91" t="s">
        <v>63</v>
      </c>
    </row>
    <row r="228" spans="1:17" s="16" customFormat="1" ht="12" customHeight="1">
      <c r="A228" s="94">
        <v>2006</v>
      </c>
      <c r="B228" s="32">
        <v>95.2</v>
      </c>
      <c r="C228" s="32">
        <v>104</v>
      </c>
      <c r="D228" s="32">
        <v>124</v>
      </c>
      <c r="E228" s="32">
        <v>100.6</v>
      </c>
      <c r="F228" s="32">
        <v>120.6</v>
      </c>
      <c r="G228" s="32">
        <v>120.6</v>
      </c>
      <c r="H228" s="32">
        <v>105.3</v>
      </c>
      <c r="I228" s="32">
        <v>98.2</v>
      </c>
      <c r="J228" s="32">
        <v>126.4</v>
      </c>
      <c r="K228" s="32">
        <v>125.2</v>
      </c>
      <c r="L228" s="32">
        <v>142.6</v>
      </c>
      <c r="M228" s="32">
        <v>156.9</v>
      </c>
      <c r="N228" s="32">
        <f>(B228+C228+D228+E228+F228+G228+H228+I228+J228+K228+L228+M228)/12</f>
        <v>118.3</v>
      </c>
      <c r="O228" s="93">
        <f>100*(I228-H228)/H228</f>
        <v>-6.742640075973404</v>
      </c>
      <c r="P228" s="93">
        <f>100*(I228-I227)/I227</f>
        <v>-0.9081735620585182</v>
      </c>
      <c r="Q228" s="91">
        <f>(((B228+C228+D228+E228+F228+G228+H228+I228)/8)-((B227+C227+D227+E227+F227+G227+H227+I227)/8))/((B227+C227+D227+E227+F227+G227+H227+I227)/8)*100</f>
        <v>6.26452954851339</v>
      </c>
    </row>
    <row r="229" spans="1:17" s="16" customFormat="1" ht="12" customHeight="1">
      <c r="A229" s="94">
        <v>2007</v>
      </c>
      <c r="B229" s="32">
        <v>110.1</v>
      </c>
      <c r="C229" s="32">
        <v>114.6</v>
      </c>
      <c r="D229" s="32">
        <v>142.8</v>
      </c>
      <c r="E229" s="32">
        <v>122.1</v>
      </c>
      <c r="F229" s="32">
        <v>119.8</v>
      </c>
      <c r="G229" s="32">
        <v>130</v>
      </c>
      <c r="H229" s="32">
        <v>131.2</v>
      </c>
      <c r="I229" s="32">
        <v>122.3</v>
      </c>
      <c r="J229" s="32" t="s">
        <v>115</v>
      </c>
      <c r="K229" s="32" t="s">
        <v>115</v>
      </c>
      <c r="L229" s="32" t="s">
        <v>115</v>
      </c>
      <c r="M229" s="32" t="s">
        <v>115</v>
      </c>
      <c r="N229" s="32">
        <f>(B229+C229+D229+E229+F229+G229+H229+I229)/8</f>
        <v>124.11249999999998</v>
      </c>
      <c r="O229" s="93">
        <f>100*(I229-H229)/H229</f>
        <v>-6.783536585365847</v>
      </c>
      <c r="P229" s="93">
        <f>100*(I229-I228)/I228</f>
        <v>24.541751527494903</v>
      </c>
      <c r="Q229" s="91">
        <f>(((B229+C229+D229+E229+F229+G229+H229+I229)/8)-((B228+C228+D228+E228+F228+G228+H228+I228)/8))/((B228+C228+D228+E228+F228+G228+H228+I228)/8)*100</f>
        <v>14.323546344271717</v>
      </c>
    </row>
    <row r="230" spans="1:16" s="16" customFormat="1" ht="12" customHeight="1">
      <c r="A230" s="95"/>
      <c r="B230" s="32"/>
      <c r="C230" s="32"/>
      <c r="D230" s="32"/>
      <c r="E230" s="32"/>
      <c r="F230" s="32"/>
      <c r="G230" s="32"/>
      <c r="H230" s="32"/>
      <c r="I230" s="32"/>
      <c r="J230" s="32"/>
      <c r="K230" s="32"/>
      <c r="L230" s="32"/>
      <c r="M230" s="32"/>
      <c r="N230" s="32"/>
      <c r="O230" s="93"/>
      <c r="P230" s="93"/>
    </row>
    <row r="231" spans="1:16" s="16" customFormat="1" ht="12" customHeight="1">
      <c r="A231" s="97" t="s">
        <v>26</v>
      </c>
      <c r="B231" s="32"/>
      <c r="C231" s="32"/>
      <c r="D231" s="32"/>
      <c r="E231" s="32"/>
      <c r="F231" s="32"/>
      <c r="G231" s="32"/>
      <c r="H231" s="32"/>
      <c r="I231" s="32"/>
      <c r="J231" s="32"/>
      <c r="K231" s="32"/>
      <c r="L231" s="32"/>
      <c r="M231" s="32"/>
      <c r="N231" s="32"/>
      <c r="O231" s="93"/>
      <c r="P231" s="93"/>
    </row>
    <row r="232" spans="1:17" s="16" customFormat="1" ht="12" customHeight="1">
      <c r="A232" s="94">
        <v>2005</v>
      </c>
      <c r="B232" s="32">
        <v>163</v>
      </c>
      <c r="C232" s="32">
        <v>187.3</v>
      </c>
      <c r="D232" s="32">
        <v>180.7</v>
      </c>
      <c r="E232" s="32">
        <v>157.2</v>
      </c>
      <c r="F232" s="32">
        <v>165.8</v>
      </c>
      <c r="G232" s="32">
        <v>182.1</v>
      </c>
      <c r="H232" s="32">
        <v>149.7</v>
      </c>
      <c r="I232" s="32">
        <v>154.3</v>
      </c>
      <c r="J232" s="32">
        <v>217.4</v>
      </c>
      <c r="K232" s="32">
        <v>188.1</v>
      </c>
      <c r="L232" s="32">
        <v>261.3</v>
      </c>
      <c r="M232" s="32">
        <v>183.4</v>
      </c>
      <c r="N232" s="32">
        <f>(B232+C232+D232+E232+F232+G232+H232+I232+J232+K232+L232+M232)/12</f>
        <v>182.52499999999998</v>
      </c>
      <c r="O232" s="93" t="s">
        <v>64</v>
      </c>
      <c r="P232" s="93" t="s">
        <v>64</v>
      </c>
      <c r="Q232" s="91" t="s">
        <v>63</v>
      </c>
    </row>
    <row r="233" spans="1:17" s="16" customFormat="1" ht="12" customHeight="1">
      <c r="A233" s="94">
        <v>2006</v>
      </c>
      <c r="B233" s="32">
        <v>164.7</v>
      </c>
      <c r="C233" s="32">
        <v>192.8</v>
      </c>
      <c r="D233" s="32">
        <v>222.9</v>
      </c>
      <c r="E233" s="32">
        <v>156.8</v>
      </c>
      <c r="F233" s="32">
        <v>181.8</v>
      </c>
      <c r="G233" s="32">
        <v>201.3</v>
      </c>
      <c r="H233" s="32">
        <v>163.1</v>
      </c>
      <c r="I233" s="32">
        <v>160.7</v>
      </c>
      <c r="J233" s="32">
        <v>194.7</v>
      </c>
      <c r="K233" s="32">
        <v>228.9</v>
      </c>
      <c r="L233" s="32">
        <v>273.6</v>
      </c>
      <c r="M233" s="32">
        <v>223.3</v>
      </c>
      <c r="N233" s="32">
        <f>(B233+C233+D233+E233+F233+G233+H233+I233+J233+K233+L233+M233)/12</f>
        <v>197.05000000000004</v>
      </c>
      <c r="O233" s="93">
        <f>100*(I233-H233)/H233</f>
        <v>-1.4714898835070545</v>
      </c>
      <c r="P233" s="93">
        <f>100*(I233-I232)/I232</f>
        <v>4.147764095917029</v>
      </c>
      <c r="Q233" s="91">
        <f>(((B233+C233+D233+E233+F233+G233+H233+I233)/8)-((B232+C232+D232+E232+F232+G232+H232+I232)/8))/((B232+C232+D232+E232+F232+G232+H232+I232)/8)*100</f>
        <v>7.7606148794866066</v>
      </c>
    </row>
    <row r="234" spans="1:17" s="16" customFormat="1" ht="12" customHeight="1">
      <c r="A234" s="94">
        <v>2007</v>
      </c>
      <c r="B234" s="32">
        <v>204.5</v>
      </c>
      <c r="C234" s="32">
        <v>250.8</v>
      </c>
      <c r="D234" s="32">
        <v>259.8</v>
      </c>
      <c r="E234" s="32">
        <v>176.9</v>
      </c>
      <c r="F234" s="32">
        <v>216.9</v>
      </c>
      <c r="G234" s="32">
        <v>254.8</v>
      </c>
      <c r="H234" s="32">
        <v>240.1</v>
      </c>
      <c r="I234" s="32">
        <v>189.5</v>
      </c>
      <c r="J234" s="32" t="s">
        <v>115</v>
      </c>
      <c r="K234" s="32" t="s">
        <v>115</v>
      </c>
      <c r="L234" s="32" t="s">
        <v>115</v>
      </c>
      <c r="M234" s="32" t="s">
        <v>115</v>
      </c>
      <c r="N234" s="32">
        <f>(B234+C234+D234+E234+F234+G234+H234+I234)/8</f>
        <v>224.1625</v>
      </c>
      <c r="O234" s="93">
        <f>100*(I234-H234)/H234</f>
        <v>-21.074552269887544</v>
      </c>
      <c r="P234" s="93">
        <f>100*(I234-I233)/I233</f>
        <v>17.921593030491607</v>
      </c>
      <c r="Q234" s="91">
        <f>(((B234+C234+D234+E234+F234+G234+H234+I234)/8)-((B233+C233+D233+E233+F233+G233+H233+I233)/8))/((B233+C233+D233+E233+F233+G233+H233+I233)/8)*100</f>
        <v>24.18115088982758</v>
      </c>
    </row>
    <row r="235" spans="1:16" s="16" customFormat="1" ht="12" customHeight="1">
      <c r="A235" s="99"/>
      <c r="B235" s="32"/>
      <c r="C235" s="32"/>
      <c r="D235" s="32"/>
      <c r="E235" s="32"/>
      <c r="F235" s="32"/>
      <c r="G235" s="32"/>
      <c r="H235" s="32"/>
      <c r="I235" s="32"/>
      <c r="J235" s="32"/>
      <c r="K235" s="32"/>
      <c r="L235" s="32"/>
      <c r="M235" s="32"/>
      <c r="N235" s="108"/>
      <c r="O235" s="104"/>
      <c r="P235" s="104"/>
    </row>
    <row r="236" spans="1:16" s="16" customFormat="1" ht="12" customHeight="1">
      <c r="A236" s="99"/>
      <c r="B236" s="32"/>
      <c r="C236" s="32"/>
      <c r="D236" s="32"/>
      <c r="E236" s="32"/>
      <c r="F236" s="32"/>
      <c r="G236" s="32"/>
      <c r="H236" s="32"/>
      <c r="I236" s="32"/>
      <c r="J236" s="32"/>
      <c r="K236" s="32"/>
      <c r="L236" s="32"/>
      <c r="M236" s="32"/>
      <c r="N236" s="108"/>
      <c r="O236" s="104"/>
      <c r="P236" s="104"/>
    </row>
    <row r="237" spans="1:16" s="16" customFormat="1" ht="12" customHeight="1">
      <c r="A237" s="99"/>
      <c r="B237" s="32"/>
      <c r="C237" s="32"/>
      <c r="D237" s="32"/>
      <c r="E237" s="32"/>
      <c r="F237" s="32"/>
      <c r="G237" s="32"/>
      <c r="H237" s="32"/>
      <c r="I237" s="32"/>
      <c r="J237" s="32"/>
      <c r="K237" s="32"/>
      <c r="L237" s="32"/>
      <c r="M237" s="32"/>
      <c r="N237" s="108"/>
      <c r="O237" s="104"/>
      <c r="P237" s="104"/>
    </row>
    <row r="238" spans="1:16" s="16" customFormat="1" ht="12" customHeight="1">
      <c r="A238" s="99"/>
      <c r="B238" s="32"/>
      <c r="C238" s="32"/>
      <c r="D238" s="32"/>
      <c r="E238" s="32"/>
      <c r="F238" s="32"/>
      <c r="G238" s="32"/>
      <c r="H238" s="32"/>
      <c r="I238" s="32"/>
      <c r="J238" s="32"/>
      <c r="K238" s="32"/>
      <c r="L238" s="32"/>
      <c r="M238" s="32"/>
      <c r="N238" s="108"/>
      <c r="O238" s="104"/>
      <c r="P238" s="104"/>
    </row>
    <row r="239" spans="1:17" s="16" customFormat="1" ht="12" customHeight="1">
      <c r="A239" s="490" t="s">
        <v>40</v>
      </c>
      <c r="B239" s="490"/>
      <c r="C239" s="490"/>
      <c r="D239" s="490"/>
      <c r="E239" s="490"/>
      <c r="F239" s="490"/>
      <c r="G239" s="490"/>
      <c r="H239" s="490"/>
      <c r="I239" s="490"/>
      <c r="J239" s="490"/>
      <c r="K239" s="490"/>
      <c r="L239" s="490"/>
      <c r="M239" s="490"/>
      <c r="N239" s="490"/>
      <c r="O239" s="490"/>
      <c r="P239" s="490"/>
      <c r="Q239" s="490"/>
    </row>
    <row r="240" spans="1:17" s="16" customFormat="1" ht="12" customHeight="1">
      <c r="A240" s="490" t="s">
        <v>42</v>
      </c>
      <c r="B240" s="490"/>
      <c r="C240" s="490"/>
      <c r="D240" s="490"/>
      <c r="E240" s="490"/>
      <c r="F240" s="490"/>
      <c r="G240" s="490"/>
      <c r="H240" s="490"/>
      <c r="I240" s="490"/>
      <c r="J240" s="490"/>
      <c r="K240" s="490"/>
      <c r="L240" s="490"/>
      <c r="M240" s="490"/>
      <c r="N240" s="490"/>
      <c r="O240" s="490"/>
      <c r="P240" s="490"/>
      <c r="Q240" s="490"/>
    </row>
    <row r="241" spans="1:17" s="16" customFormat="1" ht="12" customHeight="1">
      <c r="A241" s="490" t="s">
        <v>59</v>
      </c>
      <c r="B241" s="490"/>
      <c r="C241" s="490"/>
      <c r="D241" s="490"/>
      <c r="E241" s="490"/>
      <c r="F241" s="490"/>
      <c r="G241" s="490"/>
      <c r="H241" s="490"/>
      <c r="I241" s="490"/>
      <c r="J241" s="490"/>
      <c r="K241" s="490"/>
      <c r="L241" s="490"/>
      <c r="M241" s="490"/>
      <c r="N241" s="490"/>
      <c r="O241" s="490"/>
      <c r="P241" s="490"/>
      <c r="Q241" s="490"/>
    </row>
    <row r="242" spans="1:16" s="16" customFormat="1" ht="12" customHeight="1">
      <c r="A242" s="56"/>
      <c r="B242" s="57"/>
      <c r="C242" s="57"/>
      <c r="D242" s="57"/>
      <c r="E242" s="57"/>
      <c r="F242" s="57"/>
      <c r="G242" s="57"/>
      <c r="H242" s="57"/>
      <c r="I242" s="57"/>
      <c r="J242" s="57"/>
      <c r="K242" s="57"/>
      <c r="L242" s="57"/>
      <c r="M242" s="57"/>
      <c r="N242" s="57"/>
      <c r="O242" s="57"/>
      <c r="P242" s="57"/>
    </row>
    <row r="243" s="16" customFormat="1" ht="12" customHeight="1"/>
    <row r="244" spans="1:17" s="16" customFormat="1" ht="12" customHeight="1">
      <c r="A244" s="62"/>
      <c r="B244" s="63"/>
      <c r="C244" s="64"/>
      <c r="D244" s="64"/>
      <c r="E244" s="64"/>
      <c r="F244" s="64"/>
      <c r="G244" s="64"/>
      <c r="H244" s="64"/>
      <c r="I244" s="64"/>
      <c r="J244" s="64"/>
      <c r="K244" s="64"/>
      <c r="L244" s="64"/>
      <c r="M244" s="64"/>
      <c r="N244" s="65"/>
      <c r="O244" s="492" t="s">
        <v>4</v>
      </c>
      <c r="P244" s="493"/>
      <c r="Q244" s="493"/>
    </row>
    <row r="245" spans="1:17" s="16" customFormat="1" ht="12" customHeight="1">
      <c r="A245" s="66"/>
      <c r="B245" s="67"/>
      <c r="C245" s="68"/>
      <c r="D245" s="68"/>
      <c r="E245" s="68"/>
      <c r="F245" s="68"/>
      <c r="G245" s="68"/>
      <c r="H245" s="68"/>
      <c r="I245" s="68"/>
      <c r="J245" s="68"/>
      <c r="K245" s="68"/>
      <c r="L245" s="68"/>
      <c r="M245" s="68"/>
      <c r="N245" s="69"/>
      <c r="O245" s="70" t="s">
        <v>54</v>
      </c>
      <c r="P245" s="71"/>
      <c r="Q245" s="72" t="s">
        <v>65</v>
      </c>
    </row>
    <row r="246" spans="1:17" s="16" customFormat="1" ht="12" customHeight="1">
      <c r="A246" s="73" t="s">
        <v>5</v>
      </c>
      <c r="B246" s="67" t="s">
        <v>6</v>
      </c>
      <c r="C246" s="68" t="s">
        <v>7</v>
      </c>
      <c r="D246" s="68" t="s">
        <v>8</v>
      </c>
      <c r="E246" s="68" t="s">
        <v>9</v>
      </c>
      <c r="F246" s="68" t="s">
        <v>10</v>
      </c>
      <c r="G246" s="68" t="s">
        <v>11</v>
      </c>
      <c r="H246" s="68" t="s">
        <v>12</v>
      </c>
      <c r="I246" s="68" t="s">
        <v>13</v>
      </c>
      <c r="J246" s="68" t="s">
        <v>14</v>
      </c>
      <c r="K246" s="68" t="s">
        <v>15</v>
      </c>
      <c r="L246" s="68" t="s">
        <v>16</v>
      </c>
      <c r="M246" s="68" t="s">
        <v>17</v>
      </c>
      <c r="N246" s="74" t="s">
        <v>18</v>
      </c>
      <c r="O246" s="494" t="s">
        <v>19</v>
      </c>
      <c r="P246" s="495"/>
      <c r="Q246" s="495"/>
    </row>
    <row r="247" spans="1:17" s="16" customFormat="1" ht="12" customHeight="1">
      <c r="A247" s="66"/>
      <c r="B247" s="67"/>
      <c r="C247" s="68"/>
      <c r="D247" s="68"/>
      <c r="E247" s="68"/>
      <c r="F247" s="68"/>
      <c r="G247" s="68"/>
      <c r="H247" s="68"/>
      <c r="I247" s="68"/>
      <c r="J247" s="68"/>
      <c r="K247" s="68"/>
      <c r="L247" s="68"/>
      <c r="M247" s="68"/>
      <c r="N247" s="69"/>
      <c r="O247" s="74" t="s">
        <v>20</v>
      </c>
      <c r="P247" s="75" t="s">
        <v>21</v>
      </c>
      <c r="Q247" s="76" t="s">
        <v>21</v>
      </c>
    </row>
    <row r="248" spans="1:17" s="16" customFormat="1" ht="12" customHeight="1">
      <c r="A248" s="77"/>
      <c r="B248" s="78"/>
      <c r="C248" s="79"/>
      <c r="D248" s="79"/>
      <c r="E248" s="79"/>
      <c r="F248" s="79"/>
      <c r="G248" s="79"/>
      <c r="H248" s="79"/>
      <c r="I248" s="79"/>
      <c r="J248" s="79"/>
      <c r="K248" s="79"/>
      <c r="L248" s="79"/>
      <c r="M248" s="79"/>
      <c r="N248" s="80"/>
      <c r="O248" s="81" t="s">
        <v>22</v>
      </c>
      <c r="P248" s="82" t="s">
        <v>23</v>
      </c>
      <c r="Q248" s="83" t="s">
        <v>62</v>
      </c>
    </row>
    <row r="249" spans="1:17" s="16" customFormat="1" ht="12" customHeight="1">
      <c r="A249" s="23"/>
      <c r="B249" s="84"/>
      <c r="C249" s="84"/>
      <c r="D249" s="84"/>
      <c r="E249" s="84"/>
      <c r="F249" s="84"/>
      <c r="G249" s="84"/>
      <c r="H249" s="84"/>
      <c r="I249" s="84"/>
      <c r="J249" s="84"/>
      <c r="K249" s="84"/>
      <c r="L249" s="84"/>
      <c r="M249" s="84"/>
      <c r="N249" s="85"/>
      <c r="O249" s="86"/>
      <c r="P249" s="75"/>
      <c r="Q249" s="75"/>
    </row>
    <row r="250" spans="1:17" s="16" customFormat="1" ht="12" customHeight="1">
      <c r="A250" s="23"/>
      <c r="B250" s="84"/>
      <c r="C250" s="84"/>
      <c r="D250" s="84"/>
      <c r="E250" s="84"/>
      <c r="F250" s="84"/>
      <c r="G250" s="84"/>
      <c r="H250" s="84"/>
      <c r="I250" s="84"/>
      <c r="J250" s="84"/>
      <c r="K250" s="84"/>
      <c r="L250" s="84"/>
      <c r="M250" s="84"/>
      <c r="N250" s="85"/>
      <c r="O250" s="86"/>
      <c r="P250" s="75"/>
      <c r="Q250" s="75"/>
    </row>
    <row r="251" spans="1:16" s="16" customFormat="1" ht="12" customHeight="1">
      <c r="A251" s="23"/>
      <c r="B251" s="84"/>
      <c r="C251" s="84"/>
      <c r="D251" s="84"/>
      <c r="E251" s="84"/>
      <c r="F251" s="84"/>
      <c r="G251" s="84"/>
      <c r="H251" s="84"/>
      <c r="I251" s="84"/>
      <c r="J251" s="84"/>
      <c r="K251" s="84"/>
      <c r="L251" s="84"/>
      <c r="M251" s="84"/>
      <c r="N251" s="85"/>
      <c r="O251" s="86"/>
      <c r="P251" s="75"/>
    </row>
    <row r="252" spans="1:16" s="16" customFormat="1" ht="12" customHeight="1">
      <c r="A252" s="99"/>
      <c r="B252" s="103"/>
      <c r="C252" s="103"/>
      <c r="D252" s="103"/>
      <c r="E252" s="103"/>
      <c r="F252" s="103"/>
      <c r="G252" s="103"/>
      <c r="H252" s="103"/>
      <c r="I252" s="103"/>
      <c r="J252" s="103"/>
      <c r="K252" s="103"/>
      <c r="L252" s="103"/>
      <c r="M252" s="103"/>
      <c r="N252" s="104"/>
      <c r="O252" s="104"/>
      <c r="P252" s="104"/>
    </row>
    <row r="253" spans="1:17" s="16" customFormat="1" ht="12" customHeight="1">
      <c r="A253" s="491" t="s">
        <v>32</v>
      </c>
      <c r="B253" s="491"/>
      <c r="C253" s="491"/>
      <c r="D253" s="491"/>
      <c r="E253" s="491"/>
      <c r="F253" s="491"/>
      <c r="G253" s="491"/>
      <c r="H253" s="491"/>
      <c r="I253" s="491"/>
      <c r="J253" s="491"/>
      <c r="K253" s="491"/>
      <c r="L253" s="491"/>
      <c r="M253" s="491"/>
      <c r="N253" s="491"/>
      <c r="O253" s="491"/>
      <c r="P253" s="491"/>
      <c r="Q253" s="491"/>
    </row>
    <row r="254" spans="1:17" s="16" customFormat="1" ht="12" customHeight="1">
      <c r="A254" s="87"/>
      <c r="B254" s="87"/>
      <c r="C254" s="87"/>
      <c r="D254" s="87"/>
      <c r="E254" s="87"/>
      <c r="F254" s="87"/>
      <c r="G254" s="87"/>
      <c r="H254" s="87"/>
      <c r="I254" s="87"/>
      <c r="J254" s="87"/>
      <c r="K254" s="87"/>
      <c r="L254" s="87"/>
      <c r="M254" s="87"/>
      <c r="N254" s="87"/>
      <c r="O254" s="87"/>
      <c r="P254" s="87"/>
      <c r="Q254" s="87"/>
    </row>
    <row r="255" spans="1:16" s="16" customFormat="1" ht="12" customHeight="1">
      <c r="A255" s="106"/>
      <c r="B255" s="104"/>
      <c r="C255" s="104"/>
      <c r="D255" s="104"/>
      <c r="E255" s="104"/>
      <c r="F255" s="104"/>
      <c r="G255" s="104"/>
      <c r="H255" s="104"/>
      <c r="I255" s="104"/>
      <c r="J255" s="104"/>
      <c r="K255" s="104"/>
      <c r="L255" s="104"/>
      <c r="M255" s="104"/>
      <c r="N255" s="104"/>
      <c r="O255" s="104"/>
      <c r="P255" s="104"/>
    </row>
    <row r="256" spans="1:16" s="16" customFormat="1" ht="12" customHeight="1">
      <c r="A256" s="107"/>
      <c r="B256" s="32"/>
      <c r="C256" s="32"/>
      <c r="D256" s="32"/>
      <c r="E256" s="32"/>
      <c r="F256" s="32"/>
      <c r="G256" s="32"/>
      <c r="H256" s="32"/>
      <c r="I256" s="32"/>
      <c r="J256" s="32"/>
      <c r="K256" s="32"/>
      <c r="L256" s="32"/>
      <c r="M256" s="32"/>
      <c r="N256" s="32"/>
      <c r="O256" s="101"/>
      <c r="P256" s="101"/>
    </row>
    <row r="257" spans="1:16" s="16" customFormat="1" ht="12" customHeight="1">
      <c r="A257" s="92" t="s">
        <v>24</v>
      </c>
      <c r="B257" s="32"/>
      <c r="C257" s="32"/>
      <c r="D257" s="32"/>
      <c r="E257" s="32"/>
      <c r="F257" s="32"/>
      <c r="G257" s="32"/>
      <c r="H257" s="32"/>
      <c r="I257" s="32"/>
      <c r="J257" s="32"/>
      <c r="K257" s="32"/>
      <c r="L257" s="32"/>
      <c r="M257" s="32"/>
      <c r="N257" s="32"/>
      <c r="O257" s="91"/>
      <c r="P257" s="91"/>
    </row>
    <row r="258" spans="1:17" s="16" customFormat="1" ht="12" customHeight="1">
      <c r="A258" s="94">
        <v>2005</v>
      </c>
      <c r="B258" s="32">
        <v>80.8</v>
      </c>
      <c r="C258" s="32">
        <v>78.6</v>
      </c>
      <c r="D258" s="32">
        <v>94.8</v>
      </c>
      <c r="E258" s="32">
        <v>80.8</v>
      </c>
      <c r="F258" s="32">
        <v>73</v>
      </c>
      <c r="G258" s="32">
        <v>78.5</v>
      </c>
      <c r="H258" s="32">
        <v>62.5</v>
      </c>
      <c r="I258" s="32">
        <v>65.7</v>
      </c>
      <c r="J258" s="32">
        <v>85.7</v>
      </c>
      <c r="K258" s="32">
        <v>69.6</v>
      </c>
      <c r="L258" s="32">
        <v>85.1</v>
      </c>
      <c r="M258" s="32">
        <v>73.1</v>
      </c>
      <c r="N258" s="32">
        <f>(B258+C258+D258+E258+F258+G258+H258+I258+J258+K258+L258+M258)/12</f>
        <v>77.35000000000001</v>
      </c>
      <c r="O258" s="93" t="s">
        <v>64</v>
      </c>
      <c r="P258" s="93" t="s">
        <v>64</v>
      </c>
      <c r="Q258" s="91" t="s">
        <v>63</v>
      </c>
    </row>
    <row r="259" spans="1:17" s="16" customFormat="1" ht="12" customHeight="1">
      <c r="A259" s="94">
        <v>2006</v>
      </c>
      <c r="B259" s="32">
        <v>78</v>
      </c>
      <c r="C259" s="32">
        <v>83.5</v>
      </c>
      <c r="D259" s="32">
        <v>107.7</v>
      </c>
      <c r="E259" s="32">
        <v>73.7</v>
      </c>
      <c r="F259" s="32">
        <v>92.2</v>
      </c>
      <c r="G259" s="32">
        <v>82.8</v>
      </c>
      <c r="H259" s="32">
        <v>74.2</v>
      </c>
      <c r="I259" s="32">
        <v>77.4</v>
      </c>
      <c r="J259" s="32">
        <v>84.7</v>
      </c>
      <c r="K259" s="32">
        <v>85.7</v>
      </c>
      <c r="L259" s="32">
        <v>101.7</v>
      </c>
      <c r="M259" s="32">
        <v>113.1</v>
      </c>
      <c r="N259" s="32">
        <f>(B259+C259+D259+E259+F259+G259+H259+I259+J259+K259+L259+M259)/12</f>
        <v>87.89166666666667</v>
      </c>
      <c r="O259" s="93">
        <f>100*(I259-H259)/H259</f>
        <v>4.312668463611863</v>
      </c>
      <c r="P259" s="93">
        <f>100*(I259-I258)/I258</f>
        <v>17.808219178082194</v>
      </c>
      <c r="Q259" s="91">
        <f>(((B259+C259+D259+E259+F259+G259+H259+I259)/8)-((B258+C258+D258+E258+F258+G258+H258+I258)/8))/((B258+C258+D258+E258+F258+G258+H258+I258)/8)*100</f>
        <v>8.914917846103783</v>
      </c>
    </row>
    <row r="260" spans="1:17" s="16" customFormat="1" ht="12" customHeight="1">
      <c r="A260" s="94">
        <v>2007</v>
      </c>
      <c r="B260" s="32">
        <v>92.2</v>
      </c>
      <c r="C260" s="32">
        <v>90.5</v>
      </c>
      <c r="D260" s="32">
        <v>96.6</v>
      </c>
      <c r="E260" s="32">
        <v>84.7</v>
      </c>
      <c r="F260" s="32">
        <v>82.2</v>
      </c>
      <c r="G260" s="32">
        <v>85.6</v>
      </c>
      <c r="H260" s="32">
        <v>81.5</v>
      </c>
      <c r="I260" s="32">
        <v>77.1</v>
      </c>
      <c r="J260" s="32" t="s">
        <v>115</v>
      </c>
      <c r="K260" s="32" t="s">
        <v>115</v>
      </c>
      <c r="L260" s="32" t="s">
        <v>115</v>
      </c>
      <c r="M260" s="32" t="s">
        <v>115</v>
      </c>
      <c r="N260" s="32">
        <f>(B260+C260+D260+E260+F260+G260+H260+I260)/8</f>
        <v>86.3</v>
      </c>
      <c r="O260" s="93">
        <f>100*(I260-H260)/H260</f>
        <v>-5.398773006134976</v>
      </c>
      <c r="P260" s="93">
        <f>100*(I260-I259)/I259</f>
        <v>-0.3875968992248209</v>
      </c>
      <c r="Q260" s="91">
        <f>(((B260+C260+D260+E260+F260+G260+H260+I260)/8)-((B259+C259+D259+E259+F259+G259+H259+I259)/8))/((B259+C259+D259+E259+F259+G259+H259+I259)/8)*100</f>
        <v>3.12173263629574</v>
      </c>
    </row>
    <row r="261" spans="1:16" s="16" customFormat="1" ht="12" customHeight="1">
      <c r="A261" s="95"/>
      <c r="B261" s="32"/>
      <c r="C261" s="32"/>
      <c r="D261" s="32"/>
      <c r="E261" s="32"/>
      <c r="F261" s="32"/>
      <c r="G261" s="32"/>
      <c r="H261" s="32"/>
      <c r="I261" s="32"/>
      <c r="J261" s="32"/>
      <c r="K261" s="32"/>
      <c r="L261" s="32"/>
      <c r="M261" s="32"/>
      <c r="N261" s="32"/>
      <c r="O261" s="93"/>
      <c r="P261" s="93"/>
    </row>
    <row r="262" spans="1:16" s="16" customFormat="1" ht="12" customHeight="1">
      <c r="A262" s="97" t="s">
        <v>25</v>
      </c>
      <c r="B262" s="32"/>
      <c r="C262" s="32"/>
      <c r="D262" s="32"/>
      <c r="E262" s="32"/>
      <c r="F262" s="32"/>
      <c r="G262" s="32"/>
      <c r="H262" s="32"/>
      <c r="I262" s="32"/>
      <c r="J262" s="32"/>
      <c r="K262" s="32"/>
      <c r="L262" s="32"/>
      <c r="M262" s="32"/>
      <c r="N262" s="32"/>
      <c r="O262" s="93"/>
      <c r="P262" s="93"/>
    </row>
    <row r="263" spans="1:17" s="16" customFormat="1" ht="12" customHeight="1">
      <c r="A263" s="94">
        <v>2005</v>
      </c>
      <c r="B263" s="32">
        <v>68.9</v>
      </c>
      <c r="C263" s="32">
        <v>68.4</v>
      </c>
      <c r="D263" s="32">
        <v>78.1</v>
      </c>
      <c r="E263" s="32">
        <v>69.3</v>
      </c>
      <c r="F263" s="32">
        <v>64.9</v>
      </c>
      <c r="G263" s="32">
        <v>63.9</v>
      </c>
      <c r="H263" s="32">
        <v>54.3</v>
      </c>
      <c r="I263" s="32">
        <v>55.2</v>
      </c>
      <c r="J263" s="32">
        <v>76.5</v>
      </c>
      <c r="K263" s="32">
        <v>59.4</v>
      </c>
      <c r="L263" s="32">
        <v>74</v>
      </c>
      <c r="M263" s="32">
        <v>63.2</v>
      </c>
      <c r="N263" s="32">
        <f>(B263+C263+D263+E263+F263+G263+H263+I263+J263+K263+L263+M263)/12</f>
        <v>66.34166666666667</v>
      </c>
      <c r="O263" s="93" t="s">
        <v>64</v>
      </c>
      <c r="P263" s="93" t="s">
        <v>64</v>
      </c>
      <c r="Q263" s="91" t="s">
        <v>63</v>
      </c>
    </row>
    <row r="264" spans="1:17" s="16" customFormat="1" ht="12" customHeight="1">
      <c r="A264" s="94">
        <v>2006</v>
      </c>
      <c r="B264" s="32">
        <v>67</v>
      </c>
      <c r="C264" s="32">
        <v>74.6</v>
      </c>
      <c r="D264" s="32">
        <v>100.7</v>
      </c>
      <c r="E264" s="32">
        <v>68.1</v>
      </c>
      <c r="F264" s="32">
        <v>90.6</v>
      </c>
      <c r="G264" s="32">
        <v>73.1</v>
      </c>
      <c r="H264" s="32">
        <v>64</v>
      </c>
      <c r="I264" s="32">
        <v>61.6</v>
      </c>
      <c r="J264" s="32">
        <v>82.1</v>
      </c>
      <c r="K264" s="32">
        <v>80.1</v>
      </c>
      <c r="L264" s="32">
        <v>88.1</v>
      </c>
      <c r="M264" s="32">
        <v>104.8</v>
      </c>
      <c r="N264" s="32">
        <f>(B264+C264+D264+E264+F264+G264+H264+I264+J264+K264+L264+M264)/12</f>
        <v>79.56666666666668</v>
      </c>
      <c r="O264" s="93">
        <f>100*(I264-H264)/H264</f>
        <v>-3.749999999999998</v>
      </c>
      <c r="P264" s="93">
        <f>100*(I264-I263)/I263</f>
        <v>11.594202898550723</v>
      </c>
      <c r="Q264" s="91">
        <f>(((B264+C264+D264+E264+F264+G264+H264+I264)/8)-((B263+C263+D263+E263+F263+G263+H263+I263)/8))/((B263+C263+D263+E263+F263+G263+H263+I263)/8)*100</f>
        <v>14.665391969407274</v>
      </c>
    </row>
    <row r="265" spans="1:17" s="16" customFormat="1" ht="12" customHeight="1">
      <c r="A265" s="94">
        <v>2007</v>
      </c>
      <c r="B265" s="32">
        <v>82.4</v>
      </c>
      <c r="C265" s="32">
        <v>79.3</v>
      </c>
      <c r="D265" s="32">
        <v>86.9</v>
      </c>
      <c r="E265" s="32">
        <v>74.2</v>
      </c>
      <c r="F265" s="32">
        <v>71.5</v>
      </c>
      <c r="G265" s="32">
        <v>75.9</v>
      </c>
      <c r="H265" s="32">
        <v>73.6</v>
      </c>
      <c r="I265" s="32">
        <v>64.9</v>
      </c>
      <c r="J265" s="32" t="s">
        <v>115</v>
      </c>
      <c r="K265" s="32" t="s">
        <v>115</v>
      </c>
      <c r="L265" s="32" t="s">
        <v>115</v>
      </c>
      <c r="M265" s="32" t="s">
        <v>115</v>
      </c>
      <c r="N265" s="32">
        <f>(B265+C265+D265+E265+F265+G265+H265+I265)/8</f>
        <v>76.0875</v>
      </c>
      <c r="O265" s="93">
        <f>100*(I265-H265)/H265</f>
        <v>-11.820652173913029</v>
      </c>
      <c r="P265" s="93">
        <f>100*(I265-I264)/I264</f>
        <v>5.357142857142865</v>
      </c>
      <c r="Q265" s="91">
        <f>(((B265+C265+D265+E265+F265+G265+H265+I265)/8)-((B264+C264+D264+E264+F264+G264+H264+I264)/8))/((B264+C264+D264+E264+F264+G264+H264+I264)/8)*100</f>
        <v>1.5007503751875937</v>
      </c>
    </row>
    <row r="266" spans="1:16" s="16" customFormat="1" ht="12" customHeight="1">
      <c r="A266" s="95"/>
      <c r="B266" s="32"/>
      <c r="C266" s="32"/>
      <c r="D266" s="32"/>
      <c r="E266" s="32"/>
      <c r="F266" s="32"/>
      <c r="G266" s="32"/>
      <c r="H266" s="32"/>
      <c r="I266" s="32"/>
      <c r="J266" s="32"/>
      <c r="K266" s="32"/>
      <c r="L266" s="32"/>
      <c r="M266" s="32"/>
      <c r="N266" s="32"/>
      <c r="O266" s="93"/>
      <c r="P266" s="93"/>
    </row>
    <row r="267" spans="1:16" s="16" customFormat="1" ht="12" customHeight="1">
      <c r="A267" s="97" t="s">
        <v>26</v>
      </c>
      <c r="B267" s="32"/>
      <c r="C267" s="32"/>
      <c r="D267" s="32"/>
      <c r="E267" s="32"/>
      <c r="F267" s="32"/>
      <c r="G267" s="32"/>
      <c r="H267" s="32"/>
      <c r="I267" s="32"/>
      <c r="J267" s="32"/>
      <c r="K267" s="32"/>
      <c r="L267" s="32"/>
      <c r="M267" s="32"/>
      <c r="N267" s="32"/>
      <c r="O267" s="93"/>
      <c r="P267" s="93"/>
    </row>
    <row r="268" spans="1:17" s="16" customFormat="1" ht="12" customHeight="1">
      <c r="A268" s="94">
        <v>2005</v>
      </c>
      <c r="B268" s="32">
        <v>123.6</v>
      </c>
      <c r="C268" s="32">
        <v>115.2</v>
      </c>
      <c r="D268" s="32">
        <v>154.4</v>
      </c>
      <c r="E268" s="32">
        <v>122.4</v>
      </c>
      <c r="F268" s="32">
        <v>102.2</v>
      </c>
      <c r="G268" s="32">
        <v>131</v>
      </c>
      <c r="H268" s="32">
        <v>91.7</v>
      </c>
      <c r="I268" s="32">
        <v>103.4</v>
      </c>
      <c r="J268" s="32">
        <v>118.9</v>
      </c>
      <c r="K268" s="32">
        <v>106.1</v>
      </c>
      <c r="L268" s="32">
        <v>124.9</v>
      </c>
      <c r="M268" s="32">
        <v>108.5</v>
      </c>
      <c r="N268" s="32">
        <f>(B268+C268+D268+E268+F268+G268+H268+I268+J268+K268+L268+M268)/12</f>
        <v>116.85833333333335</v>
      </c>
      <c r="O268" s="93" t="s">
        <v>64</v>
      </c>
      <c r="P268" s="93" t="s">
        <v>64</v>
      </c>
      <c r="Q268" s="91" t="s">
        <v>63</v>
      </c>
    </row>
    <row r="269" spans="1:17" s="16" customFormat="1" ht="12" customHeight="1">
      <c r="A269" s="94">
        <v>2006</v>
      </c>
      <c r="B269" s="32">
        <v>117.1</v>
      </c>
      <c r="C269" s="32">
        <v>115.4</v>
      </c>
      <c r="D269" s="32">
        <v>132.8</v>
      </c>
      <c r="E269" s="32">
        <v>93.6</v>
      </c>
      <c r="F269" s="32">
        <v>97.9</v>
      </c>
      <c r="G269" s="32">
        <v>117.7</v>
      </c>
      <c r="H269" s="32">
        <v>111</v>
      </c>
      <c r="I269" s="32">
        <v>133.9</v>
      </c>
      <c r="J269" s="32">
        <v>93.9</v>
      </c>
      <c r="K269" s="32">
        <v>105.7</v>
      </c>
      <c r="L269" s="32">
        <v>150.5</v>
      </c>
      <c r="M269" s="32">
        <v>143.2</v>
      </c>
      <c r="N269" s="32">
        <f>(B269+C269+D269+E269+F269+G269+H269+I269+J269+K269+L269+M269)/12</f>
        <v>117.72500000000001</v>
      </c>
      <c r="O269" s="93">
        <f>100*(I269-H269)/H269</f>
        <v>20.630630630630634</v>
      </c>
      <c r="P269" s="93">
        <f>100*(I269-I268)/I268</f>
        <v>29.497098646034814</v>
      </c>
      <c r="Q269" s="91">
        <f>(((B269+C269+D269+E269+F269+G269+H269+I269)/8)-((B268+C268+D268+E268+F268+G268+H268+I268)/8))/((B268+C268+D268+E268+F268+G268+H268+I268)/8)*100</f>
        <v>-2.595613942154901</v>
      </c>
    </row>
    <row r="270" spans="1:17" s="16" customFormat="1" ht="12" customHeight="1">
      <c r="A270" s="94">
        <v>2007</v>
      </c>
      <c r="B270" s="32">
        <v>127.5</v>
      </c>
      <c r="C270" s="32">
        <v>130.6</v>
      </c>
      <c r="D270" s="32">
        <v>131.3</v>
      </c>
      <c r="E270" s="32">
        <v>122.4</v>
      </c>
      <c r="F270" s="32">
        <v>120.7</v>
      </c>
      <c r="G270" s="32">
        <v>120.3</v>
      </c>
      <c r="H270" s="32">
        <v>110.1</v>
      </c>
      <c r="I270" s="32">
        <v>120.9</v>
      </c>
      <c r="J270" s="32" t="s">
        <v>115</v>
      </c>
      <c r="K270" s="32" t="s">
        <v>115</v>
      </c>
      <c r="L270" s="32" t="s">
        <v>115</v>
      </c>
      <c r="M270" s="32" t="s">
        <v>115</v>
      </c>
      <c r="N270" s="32">
        <f>(B270+C270+D270+E270+F270+G270+H270+I270)/8</f>
        <v>122.97500000000001</v>
      </c>
      <c r="O270" s="93">
        <f>100*(I270-H270)/H270</f>
        <v>9.809264305177123</v>
      </c>
      <c r="P270" s="93">
        <f>100*(I270-I269)/I269</f>
        <v>-9.70873786407767</v>
      </c>
      <c r="Q270" s="91">
        <f>(((B270+C270+D270+E270+F270+G270+H270+I270)/8)-((B269+C269+D269+E269+F269+G269+H269+I269)/8))/((B269+C269+D269+E269+F269+G269+H269+I269)/8)*100</f>
        <v>7.004568196649999</v>
      </c>
    </row>
    <row r="271" spans="1:17" s="16" customFormat="1" ht="12" customHeight="1">
      <c r="A271" s="98"/>
      <c r="B271" s="32"/>
      <c r="C271" s="32"/>
      <c r="D271" s="32"/>
      <c r="E271" s="32"/>
      <c r="F271" s="32"/>
      <c r="G271" s="32"/>
      <c r="H271" s="32"/>
      <c r="I271" s="32"/>
      <c r="J271" s="32"/>
      <c r="K271" s="32"/>
      <c r="L271" s="32"/>
      <c r="M271" s="32"/>
      <c r="N271" s="32"/>
      <c r="O271" s="93"/>
      <c r="P271" s="93"/>
      <c r="Q271" s="91"/>
    </row>
    <row r="272" spans="1:17" s="16" customFormat="1" ht="12" customHeight="1">
      <c r="A272" s="98"/>
      <c r="B272" s="32"/>
      <c r="C272" s="32"/>
      <c r="D272" s="32"/>
      <c r="E272" s="32"/>
      <c r="F272" s="32"/>
      <c r="G272" s="32"/>
      <c r="H272" s="32"/>
      <c r="I272" s="32"/>
      <c r="J272" s="32"/>
      <c r="K272" s="32"/>
      <c r="L272" s="32"/>
      <c r="M272" s="32"/>
      <c r="N272" s="32"/>
      <c r="O272" s="93"/>
      <c r="P272" s="93"/>
      <c r="Q272" s="91"/>
    </row>
    <row r="273" spans="1:17" s="16" customFormat="1" ht="12" customHeight="1">
      <c r="A273" s="98"/>
      <c r="B273" s="32"/>
      <c r="C273" s="32"/>
      <c r="D273" s="32"/>
      <c r="E273" s="32"/>
      <c r="F273" s="32"/>
      <c r="G273" s="32"/>
      <c r="H273" s="32"/>
      <c r="I273" s="32"/>
      <c r="J273" s="32"/>
      <c r="K273" s="32"/>
      <c r="L273" s="32"/>
      <c r="M273" s="32"/>
      <c r="N273" s="32"/>
      <c r="O273" s="93"/>
      <c r="P273" s="93"/>
      <c r="Q273" s="91"/>
    </row>
    <row r="274" spans="1:16" s="16" customFormat="1" ht="12" customHeight="1">
      <c r="A274" s="99"/>
      <c r="B274" s="32"/>
      <c r="C274" s="32"/>
      <c r="D274" s="32"/>
      <c r="E274" s="32"/>
      <c r="F274" s="32"/>
      <c r="G274" s="32"/>
      <c r="H274" s="32"/>
      <c r="I274" s="32"/>
      <c r="J274" s="32"/>
      <c r="K274" s="32"/>
      <c r="L274" s="32"/>
      <c r="M274" s="32"/>
      <c r="N274" s="108"/>
      <c r="O274" s="93"/>
      <c r="P274" s="93"/>
    </row>
    <row r="275" spans="1:16" s="16" customFormat="1" ht="12" customHeight="1">
      <c r="A275" s="99"/>
      <c r="B275" s="32"/>
      <c r="C275" s="32"/>
      <c r="D275" s="32"/>
      <c r="E275" s="32"/>
      <c r="F275" s="32"/>
      <c r="G275" s="32"/>
      <c r="H275" s="32"/>
      <c r="I275" s="32"/>
      <c r="J275" s="32"/>
      <c r="K275" s="32"/>
      <c r="L275" s="32"/>
      <c r="M275" s="32"/>
      <c r="N275" s="108"/>
      <c r="O275" s="93"/>
      <c r="P275" s="93"/>
    </row>
    <row r="276" spans="1:17" s="16" customFormat="1" ht="12" customHeight="1">
      <c r="A276" s="491" t="s">
        <v>33</v>
      </c>
      <c r="B276" s="491"/>
      <c r="C276" s="491"/>
      <c r="D276" s="491"/>
      <c r="E276" s="491"/>
      <c r="F276" s="491"/>
      <c r="G276" s="491"/>
      <c r="H276" s="491"/>
      <c r="I276" s="491"/>
      <c r="J276" s="491"/>
      <c r="K276" s="491"/>
      <c r="L276" s="491"/>
      <c r="M276" s="491"/>
      <c r="N276" s="491"/>
      <c r="O276" s="491"/>
      <c r="P276" s="491"/>
      <c r="Q276" s="491"/>
    </row>
    <row r="277" spans="1:17" s="16" customFormat="1" ht="12" customHeight="1">
      <c r="A277" s="87"/>
      <c r="B277" s="87"/>
      <c r="C277" s="87"/>
      <c r="D277" s="87"/>
      <c r="E277" s="87"/>
      <c r="F277" s="87"/>
      <c r="G277" s="87"/>
      <c r="H277" s="87"/>
      <c r="I277" s="87"/>
      <c r="J277" s="87"/>
      <c r="K277" s="87"/>
      <c r="L277" s="87"/>
      <c r="M277" s="87"/>
      <c r="N277" s="87"/>
      <c r="O277" s="87"/>
      <c r="P277" s="87"/>
      <c r="Q277" s="87"/>
    </row>
    <row r="278" spans="1:16" s="16" customFormat="1" ht="12" customHeight="1">
      <c r="A278" s="90"/>
      <c r="B278" s="90"/>
      <c r="C278" s="90"/>
      <c r="D278" s="90"/>
      <c r="E278" s="90"/>
      <c r="F278" s="90"/>
      <c r="G278" s="90"/>
      <c r="H278" s="90"/>
      <c r="I278" s="90"/>
      <c r="J278" s="90"/>
      <c r="K278" s="90"/>
      <c r="L278" s="90"/>
      <c r="M278" s="90"/>
      <c r="N278" s="85"/>
      <c r="O278" s="93"/>
      <c r="P278" s="93"/>
    </row>
    <row r="279" spans="1:16" s="16" customFormat="1" ht="12" customHeight="1">
      <c r="A279" s="90"/>
      <c r="B279" s="32"/>
      <c r="C279" s="32"/>
      <c r="D279" s="32"/>
      <c r="E279" s="32"/>
      <c r="F279" s="32"/>
      <c r="G279" s="32"/>
      <c r="H279" s="32"/>
      <c r="I279" s="32"/>
      <c r="J279" s="32"/>
      <c r="K279" s="32"/>
      <c r="L279" s="32"/>
      <c r="M279" s="32"/>
      <c r="N279" s="32"/>
      <c r="O279" s="93"/>
      <c r="P279" s="93"/>
    </row>
    <row r="280" spans="1:16" s="16" customFormat="1" ht="12" customHeight="1">
      <c r="A280" s="92" t="s">
        <v>24</v>
      </c>
      <c r="B280" s="32"/>
      <c r="C280" s="32"/>
      <c r="D280" s="32"/>
      <c r="E280" s="32"/>
      <c r="F280" s="32"/>
      <c r="G280" s="32"/>
      <c r="H280" s="32"/>
      <c r="I280" s="32"/>
      <c r="J280" s="32"/>
      <c r="K280" s="32"/>
      <c r="L280" s="32"/>
      <c r="M280" s="32"/>
      <c r="N280" s="32"/>
      <c r="O280" s="93"/>
      <c r="P280" s="93"/>
    </row>
    <row r="281" spans="1:17" s="16" customFormat="1" ht="12" customHeight="1">
      <c r="A281" s="94">
        <v>2005</v>
      </c>
      <c r="B281" s="32">
        <v>97.4</v>
      </c>
      <c r="C281" s="32">
        <v>104.4</v>
      </c>
      <c r="D281" s="32">
        <v>120.5</v>
      </c>
      <c r="E281" s="32">
        <v>108.3</v>
      </c>
      <c r="F281" s="32">
        <v>108.8</v>
      </c>
      <c r="G281" s="32">
        <v>112.5</v>
      </c>
      <c r="H281" s="32">
        <v>106.2</v>
      </c>
      <c r="I281" s="32">
        <v>117.4</v>
      </c>
      <c r="J281" s="32">
        <v>123.3</v>
      </c>
      <c r="K281" s="32">
        <v>116.7</v>
      </c>
      <c r="L281" s="32">
        <v>125.6</v>
      </c>
      <c r="M281" s="32">
        <v>118.9</v>
      </c>
      <c r="N281" s="32">
        <f>(B281+C281+D281+E281+F281+G281+H281+I281+J281+K281+L281+M281)/12</f>
        <v>113.33333333333333</v>
      </c>
      <c r="O281" s="93" t="s">
        <v>64</v>
      </c>
      <c r="P281" s="93" t="s">
        <v>64</v>
      </c>
      <c r="Q281" s="91" t="s">
        <v>63</v>
      </c>
    </row>
    <row r="282" spans="1:17" s="16" customFormat="1" ht="12" customHeight="1">
      <c r="A282" s="94">
        <v>2006</v>
      </c>
      <c r="B282" s="32">
        <v>99.2</v>
      </c>
      <c r="C282" s="32">
        <v>107.1</v>
      </c>
      <c r="D282" s="32">
        <v>126</v>
      </c>
      <c r="E282" s="32">
        <v>107.9</v>
      </c>
      <c r="F282" s="32">
        <v>114</v>
      </c>
      <c r="G282" s="32">
        <v>113.1</v>
      </c>
      <c r="H282" s="32">
        <v>110</v>
      </c>
      <c r="I282" s="32">
        <v>113.7</v>
      </c>
      <c r="J282" s="32">
        <v>123</v>
      </c>
      <c r="K282" s="32">
        <v>118.4</v>
      </c>
      <c r="L282" s="32">
        <v>125.3</v>
      </c>
      <c r="M282" s="32">
        <v>132.6</v>
      </c>
      <c r="N282" s="32">
        <f>(B282+C282+D282+E282+F282+G282+H282+I282+J282+K282+L282+M282)/12</f>
        <v>115.85833333333333</v>
      </c>
      <c r="O282" s="93">
        <f>100*(I282-H282)/H282</f>
        <v>3.3636363636363664</v>
      </c>
      <c r="P282" s="93">
        <f>100*(I282-I281)/I281</f>
        <v>-3.15161839863714</v>
      </c>
      <c r="Q282" s="91">
        <f>(((B282+C282+D282+E282+F282+G282+H282+I282)/8)-((B281+C281+D281+E281+F281+G281+H281+I281)/8))/((B281+C281+D281+E281+F281+G281+H281+I281)/8)*100</f>
        <v>1.7704169046259413</v>
      </c>
    </row>
    <row r="283" spans="1:17" s="16" customFormat="1" ht="12" customHeight="1">
      <c r="A283" s="94">
        <v>2007</v>
      </c>
      <c r="B283" s="32">
        <v>109.2</v>
      </c>
      <c r="C283" s="32">
        <v>113.3</v>
      </c>
      <c r="D283" s="32">
        <v>128.5</v>
      </c>
      <c r="E283" s="32">
        <v>114.8</v>
      </c>
      <c r="F283" s="32">
        <v>119</v>
      </c>
      <c r="G283" s="32">
        <v>119.9</v>
      </c>
      <c r="H283" s="32">
        <v>121.1</v>
      </c>
      <c r="I283" s="32">
        <v>125.7</v>
      </c>
      <c r="J283" s="32" t="s">
        <v>115</v>
      </c>
      <c r="K283" s="32" t="s">
        <v>115</v>
      </c>
      <c r="L283" s="32" t="s">
        <v>115</v>
      </c>
      <c r="M283" s="32" t="s">
        <v>115</v>
      </c>
      <c r="N283" s="32">
        <f>(B283+C283+D283+E283+F283+G283+H283+I283)/8</f>
        <v>118.9375</v>
      </c>
      <c r="O283" s="93">
        <f>100*(I283-H283)/H283</f>
        <v>3.7985136251032277</v>
      </c>
      <c r="P283" s="93">
        <f>100*(I283-I282)/I282</f>
        <v>10.554089709762533</v>
      </c>
      <c r="Q283" s="91">
        <f>(((B283+C283+D283+E283+F283+G283+H283+I283)/8)-((B282+C282+D282+E282+F282+G282+H282+I282)/8))/((B282+C282+D282+E282+F282+G282+H282+I282)/8)*100</f>
        <v>6.790123456790109</v>
      </c>
    </row>
    <row r="284" spans="1:16" s="16" customFormat="1" ht="12" customHeight="1">
      <c r="A284" s="95"/>
      <c r="B284" s="32"/>
      <c r="C284" s="32"/>
      <c r="D284" s="32"/>
      <c r="E284" s="32"/>
      <c r="F284" s="32"/>
      <c r="G284" s="32"/>
      <c r="H284" s="32"/>
      <c r="I284" s="32"/>
      <c r="J284" s="32"/>
      <c r="K284" s="32"/>
      <c r="L284" s="32"/>
      <c r="M284" s="32"/>
      <c r="N284" s="32"/>
      <c r="O284" s="93"/>
      <c r="P284" s="93"/>
    </row>
    <row r="285" spans="1:16" s="16" customFormat="1" ht="12" customHeight="1">
      <c r="A285" s="97" t="s">
        <v>25</v>
      </c>
      <c r="B285" s="32"/>
      <c r="C285" s="32"/>
      <c r="D285" s="32"/>
      <c r="E285" s="32"/>
      <c r="F285" s="32"/>
      <c r="G285" s="32"/>
      <c r="H285" s="32"/>
      <c r="I285" s="32"/>
      <c r="J285" s="32"/>
      <c r="K285" s="32"/>
      <c r="L285" s="32"/>
      <c r="M285" s="32"/>
      <c r="N285" s="32"/>
      <c r="O285" s="93"/>
      <c r="P285" s="93"/>
    </row>
    <row r="286" spans="1:17" s="16" customFormat="1" ht="12" customHeight="1">
      <c r="A286" s="94">
        <v>2005</v>
      </c>
      <c r="B286" s="32">
        <v>97.3</v>
      </c>
      <c r="C286" s="32">
        <v>104.6</v>
      </c>
      <c r="D286" s="32">
        <v>120.7</v>
      </c>
      <c r="E286" s="32">
        <v>108.8</v>
      </c>
      <c r="F286" s="32">
        <v>109.5</v>
      </c>
      <c r="G286" s="32">
        <v>112.6</v>
      </c>
      <c r="H286" s="32">
        <v>106.9</v>
      </c>
      <c r="I286" s="32">
        <v>118.9</v>
      </c>
      <c r="J286" s="32">
        <v>122.1</v>
      </c>
      <c r="K286" s="32">
        <v>116</v>
      </c>
      <c r="L286" s="32">
        <v>124.6</v>
      </c>
      <c r="M286" s="32">
        <v>119.8</v>
      </c>
      <c r="N286" s="32">
        <f>(B286+C286+D286+E286+F286+G286+H286+I286+J286+K286+L286+M286)/12</f>
        <v>113.48333333333333</v>
      </c>
      <c r="O286" s="93" t="s">
        <v>64</v>
      </c>
      <c r="P286" s="93" t="s">
        <v>64</v>
      </c>
      <c r="Q286" s="91" t="s">
        <v>63</v>
      </c>
    </row>
    <row r="287" spans="1:17" s="16" customFormat="1" ht="12" customHeight="1">
      <c r="A287" s="94">
        <v>2006</v>
      </c>
      <c r="B287" s="32">
        <v>98.5</v>
      </c>
      <c r="C287" s="32">
        <v>106.3</v>
      </c>
      <c r="D287" s="32">
        <v>124.2</v>
      </c>
      <c r="E287" s="32">
        <v>107.2</v>
      </c>
      <c r="F287" s="32">
        <v>110.4</v>
      </c>
      <c r="G287" s="32">
        <v>109.5</v>
      </c>
      <c r="H287" s="32">
        <v>105.5</v>
      </c>
      <c r="I287" s="32">
        <v>108.5</v>
      </c>
      <c r="J287" s="32">
        <v>115</v>
      </c>
      <c r="K287" s="32">
        <v>114.1</v>
      </c>
      <c r="L287" s="32">
        <v>119.5</v>
      </c>
      <c r="M287" s="32">
        <v>129.1</v>
      </c>
      <c r="N287" s="32">
        <f>(B287+C287+D287+E287+F287+G287+H287+I287+J287+K287+L287+M287)/12</f>
        <v>112.31666666666666</v>
      </c>
      <c r="O287" s="93">
        <f>100*(I287-H287)/H287</f>
        <v>2.843601895734597</v>
      </c>
      <c r="P287" s="93">
        <f>100*(I287-I286)/I286</f>
        <v>-8.74684608915055</v>
      </c>
      <c r="Q287" s="91">
        <f>(((B287+C287+D287+E287+F287+G287+H287+I287)/8)-((B286+C286+D286+E286+F286+G286+H286+I286)/8))/((B286+C286+D286+E286+F286+G286+H286+I286)/8)*100</f>
        <v>-1.0462868190606087</v>
      </c>
    </row>
    <row r="288" spans="1:17" s="16" customFormat="1" ht="12" customHeight="1">
      <c r="A288" s="94">
        <v>2007</v>
      </c>
      <c r="B288" s="32">
        <v>103.2</v>
      </c>
      <c r="C288" s="32">
        <v>106.7</v>
      </c>
      <c r="D288" s="32">
        <v>120.5</v>
      </c>
      <c r="E288" s="32">
        <v>109.8</v>
      </c>
      <c r="F288" s="32">
        <v>115.6</v>
      </c>
      <c r="G288" s="32">
        <v>114.7</v>
      </c>
      <c r="H288" s="32">
        <v>115.4</v>
      </c>
      <c r="I288" s="32">
        <v>118.5</v>
      </c>
      <c r="J288" s="32" t="s">
        <v>115</v>
      </c>
      <c r="K288" s="32" t="s">
        <v>115</v>
      </c>
      <c r="L288" s="32" t="s">
        <v>115</v>
      </c>
      <c r="M288" s="32" t="s">
        <v>115</v>
      </c>
      <c r="N288" s="32">
        <f>(B288+C288+D288+E288+F288+G288+H288+I288)/8</f>
        <v>113.05</v>
      </c>
      <c r="O288" s="93">
        <f>100*(I288-H288)/H288</f>
        <v>2.686308492201035</v>
      </c>
      <c r="P288" s="93">
        <f>100*(I288-I287)/I287</f>
        <v>9.216589861751151</v>
      </c>
      <c r="Q288" s="91">
        <f>(((B288+C288+D288+E288+F288+G288+H288+I288)/8)-((B287+C287+D287+E287+F287+G287+H287+I287)/8))/((B287+C287+D287+E287+F287+G287+H287+I287)/8)*100</f>
        <v>3.942075623491547</v>
      </c>
    </row>
    <row r="289" spans="1:16" s="16" customFormat="1" ht="12" customHeight="1">
      <c r="A289" s="95"/>
      <c r="B289" s="32"/>
      <c r="C289" s="32"/>
      <c r="D289" s="32"/>
      <c r="E289" s="32"/>
      <c r="F289" s="32"/>
      <c r="G289" s="32"/>
      <c r="H289" s="32"/>
      <c r="I289" s="32"/>
      <c r="J289" s="32"/>
      <c r="K289" s="32"/>
      <c r="L289" s="32"/>
      <c r="M289" s="32"/>
      <c r="N289" s="32"/>
      <c r="O289" s="93"/>
      <c r="P289" s="93"/>
    </row>
    <row r="290" spans="1:16" s="16" customFormat="1" ht="12" customHeight="1">
      <c r="A290" s="97" t="s">
        <v>26</v>
      </c>
      <c r="B290" s="32"/>
      <c r="C290" s="32"/>
      <c r="D290" s="32"/>
      <c r="E290" s="32"/>
      <c r="F290" s="32"/>
      <c r="G290" s="32"/>
      <c r="H290" s="32"/>
      <c r="I290" s="32"/>
      <c r="J290" s="32"/>
      <c r="K290" s="32"/>
      <c r="L290" s="32"/>
      <c r="M290" s="32"/>
      <c r="N290" s="32"/>
      <c r="O290" s="93"/>
      <c r="P290" s="93"/>
    </row>
    <row r="291" spans="1:17" s="16" customFormat="1" ht="12" customHeight="1">
      <c r="A291" s="94">
        <v>2005</v>
      </c>
      <c r="B291" s="32">
        <v>98.5</v>
      </c>
      <c r="C291" s="32">
        <v>102.6</v>
      </c>
      <c r="D291" s="32">
        <v>119.2</v>
      </c>
      <c r="E291" s="32">
        <v>103.2</v>
      </c>
      <c r="F291" s="32">
        <v>102.1</v>
      </c>
      <c r="G291" s="32">
        <v>111.5</v>
      </c>
      <c r="H291" s="32">
        <v>100.5</v>
      </c>
      <c r="I291" s="32">
        <v>103.5</v>
      </c>
      <c r="J291" s="32">
        <v>134.2</v>
      </c>
      <c r="K291" s="32">
        <v>122.5</v>
      </c>
      <c r="L291" s="32">
        <v>134.6</v>
      </c>
      <c r="M291" s="32">
        <v>110.3</v>
      </c>
      <c r="N291" s="32">
        <f>(B291+C291+D291+E291+F291+G291+H291+I291+J291+K291+L291+M291)/12</f>
        <v>111.89166666666665</v>
      </c>
      <c r="O291" s="93" t="s">
        <v>64</v>
      </c>
      <c r="P291" s="93" t="s">
        <v>64</v>
      </c>
      <c r="Q291" s="91" t="s">
        <v>63</v>
      </c>
    </row>
    <row r="292" spans="1:17" s="16" customFormat="1" ht="12" customHeight="1">
      <c r="A292" s="94">
        <v>2006</v>
      </c>
      <c r="B292" s="32">
        <v>105.3</v>
      </c>
      <c r="C292" s="32">
        <v>113.8</v>
      </c>
      <c r="D292" s="32">
        <v>142.9</v>
      </c>
      <c r="E292" s="32">
        <v>114.6</v>
      </c>
      <c r="F292" s="32">
        <v>147.1</v>
      </c>
      <c r="G292" s="32">
        <v>146.3</v>
      </c>
      <c r="H292" s="32">
        <v>150.6</v>
      </c>
      <c r="I292" s="32">
        <v>160.5</v>
      </c>
      <c r="J292" s="32">
        <v>194.1</v>
      </c>
      <c r="K292" s="32">
        <v>157.2</v>
      </c>
      <c r="L292" s="32">
        <v>176.9</v>
      </c>
      <c r="M292" s="32">
        <v>164.3</v>
      </c>
      <c r="N292" s="32">
        <f>(B292+C292+D292+E292+F292+G292+H292+I292+J292+K292+L292+M292)/12</f>
        <v>147.79999999999998</v>
      </c>
      <c r="O292" s="93">
        <f>100*(I292-H292)/H292</f>
        <v>6.5737051792828725</v>
      </c>
      <c r="P292" s="93">
        <f>100*(I292-I291)/I291</f>
        <v>55.072463768115945</v>
      </c>
      <c r="Q292" s="91">
        <f>(((B292+C292+D292+E292+F292+G292+H292+I292)/8)-((B291+C291+D291+E291+F291+G291+H291+I291)/8))/((B291+C291+D291+E291+F291+G291+H291+I291)/8)*100</f>
        <v>28.534062537153716</v>
      </c>
    </row>
    <row r="293" spans="1:17" s="16" customFormat="1" ht="12" customHeight="1">
      <c r="A293" s="94">
        <v>2007</v>
      </c>
      <c r="B293" s="32">
        <v>162.4</v>
      </c>
      <c r="C293" s="32">
        <v>173.1</v>
      </c>
      <c r="D293" s="32">
        <v>200</v>
      </c>
      <c r="E293" s="32">
        <v>159.6</v>
      </c>
      <c r="F293" s="32">
        <v>150.2</v>
      </c>
      <c r="G293" s="32">
        <v>166.4</v>
      </c>
      <c r="H293" s="32">
        <v>172.1</v>
      </c>
      <c r="I293" s="32">
        <v>190.8</v>
      </c>
      <c r="J293" s="32" t="s">
        <v>115</v>
      </c>
      <c r="K293" s="32" t="s">
        <v>115</v>
      </c>
      <c r="L293" s="32" t="s">
        <v>115</v>
      </c>
      <c r="M293" s="32" t="s">
        <v>115</v>
      </c>
      <c r="N293" s="32">
        <f>(B293+C293+D293+E293+F293+G293+H293+I293)/8</f>
        <v>171.825</v>
      </c>
      <c r="O293" s="93">
        <f>100*(I293-H293)/H293</f>
        <v>10.865775711795479</v>
      </c>
      <c r="P293" s="93">
        <f>100*(I293-I292)/I292</f>
        <v>18.8785046728972</v>
      </c>
      <c r="Q293" s="91">
        <f>(((B293+C293+D293+E293+F293+G293+H293+I293)/8)-((B292+C292+D292+E292+F292+G292+H292+I292)/8))/((B292+C292+D292+E292+F292+G292+H292+I292)/8)*100</f>
        <v>27.14827490518916</v>
      </c>
    </row>
    <row r="294" s="16" customFormat="1" ht="12" customHeight="1"/>
    <row r="295" s="16"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311" customWidth="1"/>
    <col min="2" max="2" width="11.140625" style="311" customWidth="1"/>
    <col min="3" max="3" width="25.140625" style="311" customWidth="1"/>
    <col min="4" max="4" width="7.7109375" style="311" customWidth="1"/>
    <col min="5" max="6" width="7.8515625" style="311" customWidth="1"/>
    <col min="7" max="7" width="7.00390625" style="311" customWidth="1"/>
    <col min="8" max="8" width="7.140625" style="311" customWidth="1"/>
    <col min="9" max="9" width="6.8515625" style="311" customWidth="1"/>
    <col min="10" max="10" width="7.140625" style="311" customWidth="1"/>
    <col min="11" max="16384" width="11.421875" style="311" customWidth="1"/>
  </cols>
  <sheetData>
    <row r="1" spans="1:10" s="258" customFormat="1" ht="12.75" customHeight="1">
      <c r="A1" s="255"/>
      <c r="B1" s="256"/>
      <c r="C1" s="256"/>
      <c r="D1" s="256"/>
      <c r="E1" s="256"/>
      <c r="F1" s="256"/>
      <c r="G1" s="257"/>
      <c r="H1" s="256"/>
      <c r="I1" s="256"/>
      <c r="J1" s="256"/>
    </row>
    <row r="2" spans="1:10" s="258" customFormat="1" ht="12.75" customHeight="1">
      <c r="A2" s="259"/>
      <c r="B2" s="256"/>
      <c r="C2" s="256"/>
      <c r="D2" s="256"/>
      <c r="E2" s="256"/>
      <c r="F2" s="256"/>
      <c r="G2" s="257"/>
      <c r="H2" s="256"/>
      <c r="I2" s="256"/>
      <c r="J2" s="256"/>
    </row>
    <row r="3" spans="1:10" s="258" customFormat="1" ht="15.75" customHeight="1">
      <c r="A3" s="549" t="s">
        <v>176</v>
      </c>
      <c r="B3" s="549"/>
      <c r="C3" s="549"/>
      <c r="D3" s="549"/>
      <c r="E3" s="549"/>
      <c r="F3" s="549"/>
      <c r="G3" s="549"/>
      <c r="H3" s="549"/>
      <c r="I3" s="549"/>
      <c r="J3" s="549"/>
    </row>
    <row r="4" spans="1:10" s="258" customFormat="1" ht="13.5" customHeight="1">
      <c r="A4" s="550" t="s">
        <v>177</v>
      </c>
      <c r="B4" s="550"/>
      <c r="C4" s="550"/>
      <c r="D4" s="550"/>
      <c r="E4" s="550"/>
      <c r="F4" s="550"/>
      <c r="G4" s="550"/>
      <c r="H4" s="550"/>
      <c r="I4" s="550"/>
      <c r="J4" s="550"/>
    </row>
    <row r="5" spans="1:10" s="258" customFormat="1" ht="13.5" customHeight="1">
      <c r="A5" s="550" t="s">
        <v>59</v>
      </c>
      <c r="B5" s="550"/>
      <c r="C5" s="550"/>
      <c r="D5" s="550"/>
      <c r="E5" s="550"/>
      <c r="F5" s="550"/>
      <c r="G5" s="550"/>
      <c r="H5" s="550"/>
      <c r="I5" s="550"/>
      <c r="J5" s="550"/>
    </row>
    <row r="6" spans="4:10" s="258" customFormat="1" ht="12" customHeight="1">
      <c r="D6" s="260"/>
      <c r="E6" s="260"/>
      <c r="F6" s="260"/>
      <c r="G6" s="261"/>
      <c r="H6" s="262"/>
      <c r="I6" s="262"/>
      <c r="J6" s="262"/>
    </row>
    <row r="7" spans="4:10" s="258" customFormat="1" ht="12" customHeight="1">
      <c r="D7" s="260"/>
      <c r="E7" s="260"/>
      <c r="F7" s="260"/>
      <c r="G7" s="261"/>
      <c r="H7" s="262"/>
      <c r="I7" s="262"/>
      <c r="J7" s="262"/>
    </row>
    <row r="8" spans="1:10" s="266" customFormat="1" ht="11.25" customHeight="1">
      <c r="A8" s="263"/>
      <c r="B8" s="263"/>
      <c r="C8" s="264"/>
      <c r="D8" s="561" t="s">
        <v>189</v>
      </c>
      <c r="E8" s="557" t="s">
        <v>121</v>
      </c>
      <c r="F8" s="558"/>
      <c r="G8" s="554" t="s">
        <v>182</v>
      </c>
      <c r="H8" s="265" t="s">
        <v>4</v>
      </c>
      <c r="I8" s="265"/>
      <c r="J8" s="265"/>
    </row>
    <row r="9" spans="3:10" s="266" customFormat="1" ht="11.25" customHeight="1">
      <c r="C9" s="267"/>
      <c r="D9" s="562"/>
      <c r="E9" s="559"/>
      <c r="F9" s="560"/>
      <c r="G9" s="555"/>
      <c r="H9" s="268" t="s">
        <v>54</v>
      </c>
      <c r="I9" s="269"/>
      <c r="J9" s="270" t="s">
        <v>65</v>
      </c>
    </row>
    <row r="10" spans="1:10" s="266" customFormat="1" ht="11.25" customHeight="1">
      <c r="A10" s="271" t="s">
        <v>122</v>
      </c>
      <c r="B10" s="271"/>
      <c r="C10" s="272"/>
      <c r="D10" s="562"/>
      <c r="E10" s="551" t="s">
        <v>190</v>
      </c>
      <c r="F10" s="551" t="s">
        <v>191</v>
      </c>
      <c r="G10" s="555"/>
      <c r="H10" s="273" t="s">
        <v>19</v>
      </c>
      <c r="I10" s="273"/>
      <c r="J10" s="273"/>
    </row>
    <row r="11" spans="3:10" s="266" customFormat="1" ht="11.25" customHeight="1">
      <c r="C11" s="267"/>
      <c r="D11" s="562"/>
      <c r="E11" s="552"/>
      <c r="F11" s="552" t="s">
        <v>115</v>
      </c>
      <c r="G11" s="555"/>
      <c r="H11" s="274" t="s">
        <v>20</v>
      </c>
      <c r="I11" s="275" t="s">
        <v>21</v>
      </c>
      <c r="J11" s="276" t="s">
        <v>21</v>
      </c>
    </row>
    <row r="12" spans="1:10" s="266" customFormat="1" ht="10.5" customHeight="1">
      <c r="A12" s="277"/>
      <c r="B12" s="277"/>
      <c r="C12" s="278"/>
      <c r="D12" s="563"/>
      <c r="E12" s="553"/>
      <c r="F12" s="553" t="s">
        <v>115</v>
      </c>
      <c r="G12" s="556"/>
      <c r="H12" s="279" t="s">
        <v>22</v>
      </c>
      <c r="I12" s="280" t="s">
        <v>23</v>
      </c>
      <c r="J12" s="281" t="s">
        <v>62</v>
      </c>
    </row>
    <row r="13" spans="1:10" s="266" customFormat="1" ht="10.5" customHeight="1">
      <c r="A13" s="282"/>
      <c r="B13" s="282"/>
      <c r="C13" s="267"/>
      <c r="D13" s="283"/>
      <c r="E13" s="284"/>
      <c r="F13" s="284"/>
      <c r="G13" s="285"/>
      <c r="H13" s="286"/>
      <c r="I13" s="275"/>
      <c r="J13" s="275"/>
    </row>
    <row r="14" spans="1:11" s="266" customFormat="1" ht="10.5" customHeight="1">
      <c r="A14" s="282"/>
      <c r="B14" s="287"/>
      <c r="C14" s="267"/>
      <c r="D14" s="288"/>
      <c r="E14" s="289"/>
      <c r="F14" s="289"/>
      <c r="G14" s="290"/>
      <c r="H14" s="291"/>
      <c r="I14" s="291"/>
      <c r="J14" s="291"/>
      <c r="K14" s="292"/>
    </row>
    <row r="15" spans="1:11" s="266" customFormat="1" ht="10.5" customHeight="1">
      <c r="A15" s="287" t="s">
        <v>156</v>
      </c>
      <c r="B15" s="287"/>
      <c r="C15" s="293"/>
      <c r="D15" s="288">
        <v>140.3</v>
      </c>
      <c r="E15" s="294">
        <v>133.8</v>
      </c>
      <c r="F15" s="294">
        <v>127</v>
      </c>
      <c r="G15" s="295">
        <v>131.9125</v>
      </c>
      <c r="H15" s="291">
        <v>4.857997010463378</v>
      </c>
      <c r="I15" s="291">
        <v>10.4724409448819</v>
      </c>
      <c r="J15" s="291">
        <v>7.541017018241097</v>
      </c>
      <c r="K15" s="292"/>
    </row>
    <row r="16" spans="1:11" s="266" customFormat="1" ht="10.5" customHeight="1">
      <c r="A16" s="287"/>
      <c r="B16" s="287"/>
      <c r="C16" s="293"/>
      <c r="D16" s="288"/>
      <c r="E16" s="294"/>
      <c r="F16" s="294"/>
      <c r="G16" s="295"/>
      <c r="H16" s="291"/>
      <c r="I16" s="291"/>
      <c r="J16" s="291"/>
      <c r="K16" s="292"/>
    </row>
    <row r="17" spans="1:11" s="266" customFormat="1" ht="10.5" customHeight="1">
      <c r="A17" s="287" t="s">
        <v>115</v>
      </c>
      <c r="B17" s="287" t="s">
        <v>25</v>
      </c>
      <c r="C17" s="293"/>
      <c r="D17" s="288">
        <v>127.2</v>
      </c>
      <c r="E17" s="294">
        <v>124.2</v>
      </c>
      <c r="F17" s="294">
        <v>118.1</v>
      </c>
      <c r="G17" s="295">
        <v>121.7125</v>
      </c>
      <c r="H17" s="291">
        <v>2.4154589371980677</v>
      </c>
      <c r="I17" s="291">
        <v>7.705334462320076</v>
      </c>
      <c r="J17" s="291">
        <v>4.0388930441286535</v>
      </c>
      <c r="K17" s="292"/>
    </row>
    <row r="18" spans="1:11" s="266" customFormat="1" ht="10.5" customHeight="1">
      <c r="A18" s="287"/>
      <c r="B18" s="287" t="s">
        <v>26</v>
      </c>
      <c r="C18" s="293"/>
      <c r="D18" s="288">
        <v>323.9</v>
      </c>
      <c r="E18" s="294">
        <v>268.4</v>
      </c>
      <c r="F18" s="294">
        <v>252.3</v>
      </c>
      <c r="G18" s="295">
        <v>275.175</v>
      </c>
      <c r="H18" s="291">
        <v>20.678092399403877</v>
      </c>
      <c r="I18" s="291">
        <v>28.378913991280207</v>
      </c>
      <c r="J18" s="291">
        <v>35.74643892211877</v>
      </c>
      <c r="K18" s="292"/>
    </row>
    <row r="19" spans="1:11" s="266" customFormat="1" ht="10.5" customHeight="1">
      <c r="A19" s="287"/>
      <c r="B19" s="287"/>
      <c r="C19" s="293"/>
      <c r="D19" s="288"/>
      <c r="E19" s="294"/>
      <c r="F19" s="294"/>
      <c r="G19" s="295"/>
      <c r="H19" s="291"/>
      <c r="I19" s="291"/>
      <c r="J19" s="291"/>
      <c r="K19" s="292"/>
    </row>
    <row r="20" spans="1:11" s="266" customFormat="1" ht="10.5" customHeight="1">
      <c r="A20" s="287"/>
      <c r="B20" s="287"/>
      <c r="C20" s="293"/>
      <c r="D20" s="288"/>
      <c r="E20" s="294"/>
      <c r="F20" s="294"/>
      <c r="G20" s="290"/>
      <c r="H20" s="291"/>
      <c r="I20" s="291"/>
      <c r="J20" s="291"/>
      <c r="K20" s="292"/>
    </row>
    <row r="21" spans="1:11" s="266" customFormat="1" ht="10.5" customHeight="1">
      <c r="A21" s="287" t="s">
        <v>123</v>
      </c>
      <c r="B21" s="287"/>
      <c r="C21" s="293"/>
      <c r="D21" s="288">
        <v>77.4</v>
      </c>
      <c r="E21" s="294">
        <v>89.3</v>
      </c>
      <c r="F21" s="294">
        <v>71.3</v>
      </c>
      <c r="G21" s="295">
        <v>86.8875</v>
      </c>
      <c r="H21" s="291">
        <v>-13.325867861142207</v>
      </c>
      <c r="I21" s="291">
        <v>8.555399719495105</v>
      </c>
      <c r="J21" s="291">
        <v>6.856264411990763</v>
      </c>
      <c r="K21" s="292"/>
    </row>
    <row r="22" spans="1:11" s="266" customFormat="1" ht="10.5" customHeight="1">
      <c r="A22" s="287"/>
      <c r="B22" s="287"/>
      <c r="C22" s="293"/>
      <c r="D22" s="288"/>
      <c r="E22" s="294"/>
      <c r="F22" s="294"/>
      <c r="G22" s="290"/>
      <c r="H22" s="291"/>
      <c r="I22" s="291"/>
      <c r="J22" s="291"/>
      <c r="K22" s="292"/>
    </row>
    <row r="23" spans="1:11" s="266" customFormat="1" ht="10.5" customHeight="1">
      <c r="A23" s="287"/>
      <c r="B23" s="287" t="s">
        <v>25</v>
      </c>
      <c r="C23" s="293"/>
      <c r="D23" s="288">
        <v>74.8</v>
      </c>
      <c r="E23" s="294">
        <v>86.3</v>
      </c>
      <c r="F23" s="294">
        <v>70.9</v>
      </c>
      <c r="G23" s="295">
        <v>81.2375</v>
      </c>
      <c r="H23" s="291">
        <v>-13.325608342989572</v>
      </c>
      <c r="I23" s="291">
        <v>5.500705218617759</v>
      </c>
      <c r="J23" s="291">
        <v>6.45372645372645</v>
      </c>
      <c r="K23" s="292"/>
    </row>
    <row r="24" spans="1:11" s="266" customFormat="1" ht="10.5" customHeight="1">
      <c r="A24" s="287"/>
      <c r="B24" s="287" t="s">
        <v>26</v>
      </c>
      <c r="C24" s="293"/>
      <c r="D24" s="288">
        <v>84.6</v>
      </c>
      <c r="E24" s="294">
        <v>97.8</v>
      </c>
      <c r="F24" s="294">
        <v>72.2</v>
      </c>
      <c r="G24" s="295">
        <v>102.725</v>
      </c>
      <c r="H24" s="291">
        <v>-13.496932515337425</v>
      </c>
      <c r="I24" s="291">
        <v>17.17451523545705</v>
      </c>
      <c r="J24" s="291">
        <v>7.762916338840798</v>
      </c>
      <c r="K24" s="292"/>
    </row>
    <row r="25" spans="1:11" s="266" customFormat="1" ht="10.5" customHeight="1">
      <c r="A25" s="287"/>
      <c r="B25" s="287"/>
      <c r="C25" s="293"/>
      <c r="D25" s="288"/>
      <c r="E25" s="289"/>
      <c r="F25" s="289"/>
      <c r="G25" s="295"/>
      <c r="H25" s="291"/>
      <c r="I25" s="291"/>
      <c r="J25" s="291"/>
      <c r="K25" s="292"/>
    </row>
    <row r="26" spans="1:11" s="266" customFormat="1" ht="10.5" customHeight="1">
      <c r="A26" s="287"/>
      <c r="B26" s="287"/>
      <c r="C26" s="293"/>
      <c r="D26" s="288"/>
      <c r="E26" s="289"/>
      <c r="F26" s="289"/>
      <c r="G26" s="290"/>
      <c r="H26" s="291"/>
      <c r="I26" s="291"/>
      <c r="J26" s="296"/>
      <c r="K26" s="292"/>
    </row>
    <row r="27" spans="1:11" s="266" customFormat="1" ht="10.5" customHeight="1">
      <c r="A27" s="287" t="s">
        <v>124</v>
      </c>
      <c r="B27" s="287"/>
      <c r="C27" s="293"/>
      <c r="D27" s="295" t="s">
        <v>185</v>
      </c>
      <c r="E27" s="289" t="s">
        <v>183</v>
      </c>
      <c r="F27" s="297" t="s">
        <v>183</v>
      </c>
      <c r="G27" s="295" t="s">
        <v>184</v>
      </c>
      <c r="H27" s="288" t="s">
        <v>185</v>
      </c>
      <c r="I27" s="291" t="s">
        <v>64</v>
      </c>
      <c r="J27" s="291" t="s">
        <v>185</v>
      </c>
      <c r="K27" s="292"/>
    </row>
    <row r="28" spans="1:11" s="266" customFormat="1" ht="10.5" customHeight="1">
      <c r="A28" s="287"/>
      <c r="B28" s="287"/>
      <c r="C28" s="293"/>
      <c r="D28" s="288"/>
      <c r="E28" s="289"/>
      <c r="F28" s="289"/>
      <c r="G28" s="290"/>
      <c r="H28" s="291"/>
      <c r="I28" s="291"/>
      <c r="J28" s="291"/>
      <c r="K28" s="292"/>
    </row>
    <row r="29" spans="1:11" s="266" customFormat="1" ht="10.5" customHeight="1">
      <c r="A29" s="287"/>
      <c r="B29" s="287"/>
      <c r="C29" s="293"/>
      <c r="D29" s="288"/>
      <c r="E29" s="289"/>
      <c r="F29" s="289"/>
      <c r="G29" s="290"/>
      <c r="H29" s="291"/>
      <c r="I29" s="291"/>
      <c r="J29" s="291"/>
      <c r="K29" s="292"/>
    </row>
    <row r="30" spans="1:11" s="266" customFormat="1" ht="10.5" customHeight="1">
      <c r="A30" s="287" t="s">
        <v>125</v>
      </c>
      <c r="B30" s="287"/>
      <c r="C30" s="293"/>
      <c r="D30" s="288">
        <v>152.6</v>
      </c>
      <c r="E30" s="294">
        <v>150.5</v>
      </c>
      <c r="F30" s="294">
        <v>148.2</v>
      </c>
      <c r="G30" s="295">
        <v>146.1625</v>
      </c>
      <c r="H30" s="291">
        <v>1.3953488372092986</v>
      </c>
      <c r="I30" s="291">
        <v>2.96896086369771</v>
      </c>
      <c r="J30" s="291">
        <v>-3.9431528793231103</v>
      </c>
      <c r="K30" s="292"/>
    </row>
    <row r="31" spans="1:11" s="266" customFormat="1" ht="10.5" customHeight="1">
      <c r="A31" s="287"/>
      <c r="B31" s="287"/>
      <c r="C31" s="293"/>
      <c r="D31" s="288"/>
      <c r="E31" s="294"/>
      <c r="F31" s="294"/>
      <c r="G31" s="295"/>
      <c r="H31" s="291"/>
      <c r="I31" s="291"/>
      <c r="J31" s="291"/>
      <c r="K31" s="292"/>
    </row>
    <row r="32" spans="1:11" s="266" customFormat="1" ht="10.5" customHeight="1">
      <c r="A32" s="287"/>
      <c r="B32" s="287" t="s">
        <v>25</v>
      </c>
      <c r="C32" s="293"/>
      <c r="D32" s="288">
        <v>133.9</v>
      </c>
      <c r="E32" s="294">
        <v>136</v>
      </c>
      <c r="F32" s="294">
        <v>133.7</v>
      </c>
      <c r="G32" s="295">
        <v>130.4375</v>
      </c>
      <c r="H32" s="291">
        <v>-1.5441176470588194</v>
      </c>
      <c r="I32" s="291">
        <v>0.1495886312640367</v>
      </c>
      <c r="J32" s="291">
        <v>0.8309981640738369</v>
      </c>
      <c r="K32" s="292"/>
    </row>
    <row r="33" spans="1:11" s="266" customFormat="1" ht="10.5" customHeight="1">
      <c r="A33" s="287"/>
      <c r="B33" s="287" t="s">
        <v>26</v>
      </c>
      <c r="C33" s="293"/>
      <c r="D33" s="288">
        <v>200.7</v>
      </c>
      <c r="E33" s="294">
        <v>188</v>
      </c>
      <c r="F33" s="294">
        <v>185.5</v>
      </c>
      <c r="G33" s="295">
        <v>186.6375</v>
      </c>
      <c r="H33" s="291">
        <v>6.755319148936164</v>
      </c>
      <c r="I33" s="291">
        <v>8.194070080862527</v>
      </c>
      <c r="J33" s="291">
        <v>-11.457036114570364</v>
      </c>
      <c r="K33" s="292"/>
    </row>
    <row r="34" spans="1:11" s="266" customFormat="1" ht="10.5" customHeight="1">
      <c r="A34" s="287"/>
      <c r="B34" s="287"/>
      <c r="C34" s="293"/>
      <c r="D34" s="288"/>
      <c r="E34" s="294"/>
      <c r="F34" s="294"/>
      <c r="G34" s="295"/>
      <c r="H34" s="291"/>
      <c r="I34" s="291"/>
      <c r="J34" s="291"/>
      <c r="K34" s="292"/>
    </row>
    <row r="35" spans="1:11" s="266" customFormat="1" ht="10.5" customHeight="1">
      <c r="A35" s="287"/>
      <c r="B35" s="287"/>
      <c r="C35" s="293"/>
      <c r="D35" s="288"/>
      <c r="E35" s="294"/>
      <c r="F35" s="294"/>
      <c r="G35" s="295"/>
      <c r="H35" s="291"/>
      <c r="I35" s="291"/>
      <c r="J35" s="291"/>
      <c r="K35" s="292"/>
    </row>
    <row r="36" spans="1:11" s="266" customFormat="1" ht="10.5" customHeight="1">
      <c r="A36" s="287" t="s">
        <v>126</v>
      </c>
      <c r="B36" s="287"/>
      <c r="C36" s="293"/>
      <c r="D36" s="288">
        <v>260.5</v>
      </c>
      <c r="E36" s="294">
        <v>254.6</v>
      </c>
      <c r="F36" s="294">
        <v>200.7</v>
      </c>
      <c r="G36" s="295">
        <v>238.5125</v>
      </c>
      <c r="H36" s="291">
        <v>2.3173605655930896</v>
      </c>
      <c r="I36" s="291">
        <v>29.795714997508725</v>
      </c>
      <c r="J36" s="291">
        <v>23.230431413071546</v>
      </c>
      <c r="K36" s="292"/>
    </row>
    <row r="37" spans="1:11" s="266" customFormat="1" ht="10.5" customHeight="1">
      <c r="A37" s="287"/>
      <c r="B37" s="287"/>
      <c r="C37" s="293"/>
      <c r="D37" s="288"/>
      <c r="E37" s="294"/>
      <c r="F37" s="294"/>
      <c r="G37" s="295"/>
      <c r="H37" s="291"/>
      <c r="I37" s="291"/>
      <c r="J37" s="291"/>
      <c r="K37" s="292"/>
    </row>
    <row r="38" spans="1:11" s="266" customFormat="1" ht="10.5" customHeight="1">
      <c r="A38" s="287"/>
      <c r="B38" s="287" t="s">
        <v>25</v>
      </c>
      <c r="C38" s="293"/>
      <c r="D38" s="288">
        <v>282.7</v>
      </c>
      <c r="E38" s="294">
        <v>280.6</v>
      </c>
      <c r="F38" s="294">
        <v>225.1</v>
      </c>
      <c r="G38" s="295">
        <v>264.2125</v>
      </c>
      <c r="H38" s="291">
        <v>0.7483962936564382</v>
      </c>
      <c r="I38" s="291">
        <v>25.588627276765877</v>
      </c>
      <c r="J38" s="291">
        <v>24.342608388728745</v>
      </c>
      <c r="K38" s="292"/>
    </row>
    <row r="39" spans="1:11" s="266" customFormat="1" ht="10.5" customHeight="1">
      <c r="A39" s="287"/>
      <c r="B39" s="287" t="s">
        <v>26</v>
      </c>
      <c r="C39" s="293"/>
      <c r="D39" s="288">
        <v>218.1</v>
      </c>
      <c r="E39" s="294">
        <v>204.9</v>
      </c>
      <c r="F39" s="294">
        <v>154.1</v>
      </c>
      <c r="G39" s="295">
        <v>189.25</v>
      </c>
      <c r="H39" s="291">
        <v>6.442166910688135</v>
      </c>
      <c r="I39" s="291">
        <v>41.531473069435435</v>
      </c>
      <c r="J39" s="291">
        <v>20.368898076005753</v>
      </c>
      <c r="K39" s="292"/>
    </row>
    <row r="40" spans="1:11" s="266" customFormat="1" ht="10.5" customHeight="1">
      <c r="A40" s="287"/>
      <c r="B40" s="287"/>
      <c r="C40" s="293"/>
      <c r="D40" s="288"/>
      <c r="E40" s="294"/>
      <c r="F40" s="294"/>
      <c r="G40" s="295"/>
      <c r="H40" s="291"/>
      <c r="I40" s="291"/>
      <c r="J40" s="291"/>
      <c r="K40" s="292"/>
    </row>
    <row r="41" spans="1:11" s="266" customFormat="1" ht="10.5" customHeight="1">
      <c r="A41" s="287"/>
      <c r="B41" s="287"/>
      <c r="C41" s="293"/>
      <c r="D41" s="288"/>
      <c r="E41" s="294"/>
      <c r="F41" s="294"/>
      <c r="G41" s="295"/>
      <c r="H41" s="291"/>
      <c r="I41" s="291"/>
      <c r="J41" s="291"/>
      <c r="K41" s="292"/>
    </row>
    <row r="42" spans="1:11" s="266" customFormat="1" ht="10.5" customHeight="1">
      <c r="A42" s="287" t="s">
        <v>127</v>
      </c>
      <c r="B42" s="287"/>
      <c r="C42" s="293"/>
      <c r="D42" s="288"/>
      <c r="E42" s="294"/>
      <c r="F42" s="294"/>
      <c r="G42" s="295"/>
      <c r="H42" s="291"/>
      <c r="I42" s="291"/>
      <c r="J42" s="291"/>
      <c r="K42" s="292"/>
    </row>
    <row r="43" spans="1:11" s="266" customFormat="1" ht="10.5" customHeight="1">
      <c r="A43" s="287" t="s">
        <v>115</v>
      </c>
      <c r="B43" s="287" t="s">
        <v>128</v>
      </c>
      <c r="C43" s="293"/>
      <c r="D43" s="288">
        <v>113.7</v>
      </c>
      <c r="E43" s="294">
        <v>107.2</v>
      </c>
      <c r="F43" s="294">
        <v>99.2</v>
      </c>
      <c r="G43" s="295">
        <v>106.55</v>
      </c>
      <c r="H43" s="291">
        <v>6.063432835820896</v>
      </c>
      <c r="I43" s="291">
        <v>14.616935483870968</v>
      </c>
      <c r="J43" s="291">
        <v>3.3838690115221457</v>
      </c>
      <c r="K43" s="292"/>
    </row>
    <row r="44" spans="1:11" s="266" customFormat="1" ht="10.5" customHeight="1">
      <c r="A44" s="287"/>
      <c r="B44" s="287"/>
      <c r="C44" s="293"/>
      <c r="D44" s="288"/>
      <c r="E44" s="294"/>
      <c r="F44" s="294"/>
      <c r="G44" s="295"/>
      <c r="H44" s="291"/>
      <c r="I44" s="291"/>
      <c r="J44" s="291"/>
      <c r="K44" s="292"/>
    </row>
    <row r="45" spans="1:11" s="266" customFormat="1" ht="10.5" customHeight="1">
      <c r="A45" s="287"/>
      <c r="B45" s="287" t="s">
        <v>25</v>
      </c>
      <c r="C45" s="293"/>
      <c r="D45" s="288">
        <v>107.5</v>
      </c>
      <c r="E45" s="294">
        <v>102.6</v>
      </c>
      <c r="F45" s="294">
        <v>92.5</v>
      </c>
      <c r="G45" s="295">
        <v>101.6375</v>
      </c>
      <c r="H45" s="291">
        <v>4.775828460038992</v>
      </c>
      <c r="I45" s="291">
        <v>16.216216216216218</v>
      </c>
      <c r="J45" s="291">
        <v>2.573483032673154</v>
      </c>
      <c r="K45" s="292"/>
    </row>
    <row r="46" spans="1:11" s="266" customFormat="1" ht="10.5" customHeight="1">
      <c r="A46" s="287"/>
      <c r="B46" s="287" t="s">
        <v>26</v>
      </c>
      <c r="C46" s="293"/>
      <c r="D46" s="288">
        <v>186</v>
      </c>
      <c r="E46" s="294">
        <v>160.9</v>
      </c>
      <c r="F46" s="294">
        <v>177.1</v>
      </c>
      <c r="G46" s="295">
        <v>163.9125</v>
      </c>
      <c r="H46" s="291">
        <v>15.599751398384086</v>
      </c>
      <c r="I46" s="291">
        <v>5.025409373235464</v>
      </c>
      <c r="J46" s="291">
        <v>10.026850142641383</v>
      </c>
      <c r="K46" s="292"/>
    </row>
    <row r="47" spans="1:11" s="266" customFormat="1" ht="10.5" customHeight="1">
      <c r="A47" s="287"/>
      <c r="B47" s="287"/>
      <c r="C47" s="293"/>
      <c r="D47" s="288"/>
      <c r="E47" s="294"/>
      <c r="F47" s="294"/>
      <c r="G47" s="295"/>
      <c r="H47" s="291"/>
      <c r="I47" s="291"/>
      <c r="J47" s="291"/>
      <c r="K47" s="292"/>
    </row>
    <row r="48" spans="1:11" s="266" customFormat="1" ht="10.5" customHeight="1">
      <c r="A48" s="287"/>
      <c r="B48" s="287"/>
      <c r="C48" s="293"/>
      <c r="D48" s="288"/>
      <c r="E48" s="294"/>
      <c r="F48" s="294"/>
      <c r="G48" s="290"/>
      <c r="H48" s="291"/>
      <c r="I48" s="291"/>
      <c r="J48" s="291"/>
      <c r="K48" s="292"/>
    </row>
    <row r="49" spans="1:11" s="266" customFormat="1" ht="10.5" customHeight="1">
      <c r="A49" s="287" t="s">
        <v>129</v>
      </c>
      <c r="B49" s="287"/>
      <c r="C49" s="293"/>
      <c r="D49" s="288">
        <v>183.6</v>
      </c>
      <c r="E49" s="294">
        <v>185.8</v>
      </c>
      <c r="F49" s="294">
        <v>190.7</v>
      </c>
      <c r="G49" s="295">
        <v>191.9375</v>
      </c>
      <c r="H49" s="291">
        <v>-1.1840688912809563</v>
      </c>
      <c r="I49" s="291">
        <v>-3.723125327739903</v>
      </c>
      <c r="J49" s="291">
        <v>3.7009522523130767</v>
      </c>
      <c r="K49" s="292"/>
    </row>
    <row r="50" spans="1:11" s="266" customFormat="1" ht="10.5" customHeight="1">
      <c r="A50" s="287"/>
      <c r="B50" s="287"/>
      <c r="C50" s="293"/>
      <c r="D50" s="288"/>
      <c r="E50" s="294"/>
      <c r="F50" s="294"/>
      <c r="G50" s="295"/>
      <c r="H50" s="291"/>
      <c r="I50" s="291"/>
      <c r="J50" s="291"/>
      <c r="K50" s="292"/>
    </row>
    <row r="51" spans="1:11" s="266" customFormat="1" ht="10.5" customHeight="1">
      <c r="A51" s="287"/>
      <c r="B51" s="287" t="s">
        <v>25</v>
      </c>
      <c r="C51" s="293"/>
      <c r="D51" s="288">
        <v>219.3</v>
      </c>
      <c r="E51" s="294">
        <v>212.7</v>
      </c>
      <c r="F51" s="294">
        <v>220.8</v>
      </c>
      <c r="G51" s="295">
        <v>219</v>
      </c>
      <c r="H51" s="291">
        <v>3.102961918194651</v>
      </c>
      <c r="I51" s="291">
        <v>-0.6793478260869565</v>
      </c>
      <c r="J51" s="291">
        <v>3.307978064744392</v>
      </c>
      <c r="K51" s="292"/>
    </row>
    <row r="52" spans="1:11" s="266" customFormat="1" ht="10.5" customHeight="1">
      <c r="A52" s="287"/>
      <c r="B52" s="287" t="s">
        <v>26</v>
      </c>
      <c r="C52" s="293"/>
      <c r="D52" s="288">
        <v>129</v>
      </c>
      <c r="E52" s="294">
        <v>144.6</v>
      </c>
      <c r="F52" s="294">
        <v>144.5</v>
      </c>
      <c r="G52" s="295">
        <v>150.475</v>
      </c>
      <c r="H52" s="291">
        <v>-10.788381742738586</v>
      </c>
      <c r="I52" s="291">
        <v>-10.726643598615917</v>
      </c>
      <c r="J52" s="291">
        <v>4.578229519589941</v>
      </c>
      <c r="K52" s="292"/>
    </row>
    <row r="53" spans="1:11" s="266" customFormat="1" ht="10.5" customHeight="1">
      <c r="A53" s="287"/>
      <c r="B53" s="287"/>
      <c r="C53" s="293"/>
      <c r="D53" s="288"/>
      <c r="E53" s="294"/>
      <c r="F53" s="294"/>
      <c r="G53" s="295"/>
      <c r="H53" s="291"/>
      <c r="I53" s="291"/>
      <c r="J53" s="291"/>
      <c r="K53" s="292"/>
    </row>
    <row r="54" spans="1:11" s="266" customFormat="1" ht="10.5" customHeight="1">
      <c r="A54" s="287"/>
      <c r="B54" s="287"/>
      <c r="C54" s="298"/>
      <c r="D54" s="299"/>
      <c r="E54" s="294"/>
      <c r="F54" s="294"/>
      <c r="G54" s="290"/>
      <c r="H54" s="291"/>
      <c r="I54" s="291"/>
      <c r="J54" s="291"/>
      <c r="K54" s="292"/>
    </row>
    <row r="55" spans="1:11" s="266" customFormat="1" ht="10.5" customHeight="1">
      <c r="A55" s="287" t="s">
        <v>130</v>
      </c>
      <c r="B55" s="287"/>
      <c r="C55" s="293"/>
      <c r="D55" s="288">
        <v>195.1</v>
      </c>
      <c r="E55" s="294">
        <v>214.4</v>
      </c>
      <c r="F55" s="294">
        <v>184.8</v>
      </c>
      <c r="G55" s="295">
        <v>198</v>
      </c>
      <c r="H55" s="291">
        <v>-9.001865671641797</v>
      </c>
      <c r="I55" s="291">
        <v>5.573593073593063</v>
      </c>
      <c r="J55" s="291">
        <v>9.15104740904079</v>
      </c>
      <c r="K55" s="292"/>
    </row>
    <row r="56" spans="1:11" s="266" customFormat="1" ht="10.5" customHeight="1">
      <c r="A56" s="287"/>
      <c r="B56" s="287"/>
      <c r="C56" s="293"/>
      <c r="D56" s="288"/>
      <c r="E56" s="294"/>
      <c r="F56" s="294"/>
      <c r="G56" s="295"/>
      <c r="H56" s="291"/>
      <c r="I56" s="291"/>
      <c r="J56" s="291"/>
      <c r="K56" s="292"/>
    </row>
    <row r="57" spans="1:11" s="266" customFormat="1" ht="10.5" customHeight="1">
      <c r="A57" s="287"/>
      <c r="B57" s="287" t="s">
        <v>25</v>
      </c>
      <c r="C57" s="293"/>
      <c r="D57" s="288">
        <v>163.9</v>
      </c>
      <c r="E57" s="294">
        <v>170.6</v>
      </c>
      <c r="F57" s="294">
        <v>159.1</v>
      </c>
      <c r="G57" s="295">
        <v>159</v>
      </c>
      <c r="H57" s="291">
        <v>-3.927315357561541</v>
      </c>
      <c r="I57" s="291">
        <v>3.016970458830931</v>
      </c>
      <c r="J57" s="291">
        <v>5.115279728948048</v>
      </c>
      <c r="K57" s="292"/>
    </row>
    <row r="58" spans="1:11" s="266" customFormat="1" ht="10.5" customHeight="1">
      <c r="A58" s="287"/>
      <c r="B58" s="287" t="s">
        <v>26</v>
      </c>
      <c r="C58" s="293"/>
      <c r="D58" s="288">
        <v>329.6</v>
      </c>
      <c r="E58" s="294">
        <v>403.4</v>
      </c>
      <c r="F58" s="294">
        <v>295.5</v>
      </c>
      <c r="G58" s="295">
        <v>366.1625</v>
      </c>
      <c r="H58" s="291">
        <v>-18.294496777392155</v>
      </c>
      <c r="I58" s="291">
        <v>11.539763113367181</v>
      </c>
      <c r="J58" s="291">
        <v>17.6000642338111</v>
      </c>
      <c r="K58" s="292"/>
    </row>
    <row r="59" spans="1:11" s="266" customFormat="1" ht="10.5" customHeight="1">
      <c r="A59" s="287"/>
      <c r="B59" s="287"/>
      <c r="C59" s="293"/>
      <c r="D59" s="288"/>
      <c r="E59" s="294"/>
      <c r="F59" s="294"/>
      <c r="G59" s="295"/>
      <c r="H59" s="291"/>
      <c r="I59" s="291"/>
      <c r="J59" s="291"/>
      <c r="K59" s="292"/>
    </row>
    <row r="60" spans="1:11" s="266" customFormat="1" ht="10.5" customHeight="1">
      <c r="A60" s="287"/>
      <c r="B60" s="287"/>
      <c r="C60" s="293"/>
      <c r="D60" s="288"/>
      <c r="E60" s="294"/>
      <c r="F60" s="294"/>
      <c r="G60" s="295"/>
      <c r="H60" s="291"/>
      <c r="I60" s="291"/>
      <c r="J60" s="291"/>
      <c r="K60" s="292"/>
    </row>
    <row r="61" spans="1:11" s="266" customFormat="1" ht="10.5" customHeight="1">
      <c r="A61" s="287" t="s">
        <v>131</v>
      </c>
      <c r="B61" s="287"/>
      <c r="C61" s="293"/>
      <c r="D61" s="288">
        <v>115.1</v>
      </c>
      <c r="E61" s="294">
        <v>116.2</v>
      </c>
      <c r="F61" s="294">
        <v>117.6</v>
      </c>
      <c r="G61" s="295">
        <v>111.9125</v>
      </c>
      <c r="H61" s="291">
        <v>-0.9466437177280624</v>
      </c>
      <c r="I61" s="291">
        <v>-2.1258503401360547</v>
      </c>
      <c r="J61" s="291">
        <v>7.2986577181208165</v>
      </c>
      <c r="K61" s="292"/>
    </row>
    <row r="62" spans="1:11" s="266" customFormat="1" ht="10.5" customHeight="1">
      <c r="A62" s="287"/>
      <c r="B62" s="287" t="s">
        <v>132</v>
      </c>
      <c r="C62" s="293"/>
      <c r="E62" s="294"/>
      <c r="F62" s="294"/>
      <c r="K62" s="292"/>
    </row>
    <row r="63" spans="1:11" s="266" customFormat="1" ht="10.5" customHeight="1">
      <c r="A63" s="287"/>
      <c r="B63" s="287"/>
      <c r="C63" s="293"/>
      <c r="D63" s="288"/>
      <c r="E63" s="294"/>
      <c r="F63" s="294"/>
      <c r="G63" s="295"/>
      <c r="H63" s="291"/>
      <c r="I63" s="291"/>
      <c r="J63" s="291"/>
      <c r="K63" s="292"/>
    </row>
    <row r="64" spans="1:11" s="266" customFormat="1" ht="10.5" customHeight="1">
      <c r="A64" s="287"/>
      <c r="B64" s="287" t="s">
        <v>25</v>
      </c>
      <c r="C64" s="293"/>
      <c r="D64" s="288">
        <v>108.5</v>
      </c>
      <c r="E64" s="294">
        <v>108</v>
      </c>
      <c r="F64" s="294">
        <v>112.2</v>
      </c>
      <c r="G64" s="295">
        <v>100.775</v>
      </c>
      <c r="H64" s="291">
        <v>0.46296296296296297</v>
      </c>
      <c r="I64" s="291">
        <v>-3.2976827094474177</v>
      </c>
      <c r="J64" s="291">
        <v>5.56501243943957</v>
      </c>
      <c r="K64" s="292"/>
    </row>
    <row r="65" spans="1:10" s="258" customFormat="1" ht="12.75" customHeight="1">
      <c r="A65" s="287"/>
      <c r="B65" s="287" t="s">
        <v>26</v>
      </c>
      <c r="C65" s="293"/>
      <c r="D65" s="288">
        <v>147.6</v>
      </c>
      <c r="E65" s="294">
        <v>156.8</v>
      </c>
      <c r="F65" s="294">
        <v>144.6</v>
      </c>
      <c r="G65" s="295">
        <v>166.825</v>
      </c>
      <c r="H65" s="291">
        <v>-5.867346938775521</v>
      </c>
      <c r="I65" s="291">
        <v>2.074688796680498</v>
      </c>
      <c r="J65" s="291">
        <v>12.824414574351175</v>
      </c>
    </row>
    <row r="66" spans="1:10" s="258" customFormat="1" ht="12.75" customHeight="1">
      <c r="A66" s="287"/>
      <c r="B66" s="287"/>
      <c r="C66" s="298"/>
      <c r="D66" s="288"/>
      <c r="E66" s="288"/>
      <c r="F66" s="297"/>
      <c r="G66" s="295"/>
      <c r="H66" s="291"/>
      <c r="I66" s="291"/>
      <c r="J66" s="300"/>
    </row>
    <row r="67" spans="1:10" s="258" customFormat="1" ht="12.75" customHeight="1">
      <c r="A67" s="287"/>
      <c r="B67" s="287"/>
      <c r="C67" s="298"/>
      <c r="D67" s="288"/>
      <c r="E67" s="288"/>
      <c r="F67" s="297"/>
      <c r="G67" s="295"/>
      <c r="H67" s="291"/>
      <c r="I67" s="291"/>
      <c r="J67" s="300"/>
    </row>
    <row r="68" spans="1:10" s="258" customFormat="1" ht="12.75" customHeight="1">
      <c r="A68" s="287"/>
      <c r="B68" s="287"/>
      <c r="C68" s="298"/>
      <c r="D68" s="288"/>
      <c r="E68" s="288"/>
      <c r="F68" s="297"/>
      <c r="G68" s="295"/>
      <c r="H68" s="291"/>
      <c r="I68" s="291"/>
      <c r="J68" s="300"/>
    </row>
    <row r="69" spans="1:10" s="258" customFormat="1" ht="12.75" customHeight="1">
      <c r="A69" s="259"/>
      <c r="B69" s="256"/>
      <c r="C69" s="256"/>
      <c r="D69" s="256"/>
      <c r="E69" s="256"/>
      <c r="F69" s="256"/>
      <c r="G69" s="257"/>
      <c r="H69" s="256"/>
      <c r="I69" s="256"/>
      <c r="J69" s="300"/>
    </row>
    <row r="70" spans="1:10" s="258" customFormat="1" ht="12.75" customHeight="1">
      <c r="A70" s="259"/>
      <c r="B70" s="256"/>
      <c r="C70" s="256"/>
      <c r="D70" s="256"/>
      <c r="E70" s="256"/>
      <c r="F70" s="256"/>
      <c r="G70" s="257"/>
      <c r="H70" s="256"/>
      <c r="I70" s="256"/>
      <c r="J70" s="300"/>
    </row>
    <row r="71" spans="1:10" s="258" customFormat="1" ht="12.75" customHeight="1">
      <c r="A71" s="259"/>
      <c r="B71" s="256"/>
      <c r="C71" s="256"/>
      <c r="D71" s="256"/>
      <c r="E71" s="256"/>
      <c r="F71" s="256"/>
      <c r="G71" s="257"/>
      <c r="H71" s="256"/>
      <c r="I71" s="256"/>
      <c r="J71" s="300"/>
    </row>
    <row r="72" spans="1:10" s="258" customFormat="1" ht="12.75" customHeight="1">
      <c r="A72" s="259"/>
      <c r="B72" s="256"/>
      <c r="C72" s="256"/>
      <c r="D72" s="256"/>
      <c r="E72" s="256"/>
      <c r="F72" s="256"/>
      <c r="G72" s="257"/>
      <c r="H72" s="256"/>
      <c r="I72" s="256"/>
      <c r="J72" s="300"/>
    </row>
    <row r="73" spans="1:10" s="258" customFormat="1" ht="12.75" customHeight="1">
      <c r="A73" s="259"/>
      <c r="B73" s="256"/>
      <c r="C73" s="256"/>
      <c r="D73" s="256"/>
      <c r="E73" s="256"/>
      <c r="F73" s="256"/>
      <c r="G73" s="257"/>
      <c r="H73" s="256"/>
      <c r="I73" s="256"/>
      <c r="J73" s="300"/>
    </row>
    <row r="74" spans="1:10" s="258" customFormat="1" ht="12.75" customHeight="1">
      <c r="A74" s="259"/>
      <c r="B74" s="256"/>
      <c r="C74" s="256"/>
      <c r="D74" s="256"/>
      <c r="E74" s="256"/>
      <c r="F74" s="256"/>
      <c r="G74" s="257"/>
      <c r="H74" s="256"/>
      <c r="I74" s="256"/>
      <c r="J74" s="300"/>
    </row>
    <row r="75" spans="1:10" s="258" customFormat="1" ht="12.75" customHeight="1">
      <c r="A75" s="259"/>
      <c r="B75" s="256"/>
      <c r="C75" s="256"/>
      <c r="D75" s="256"/>
      <c r="E75" s="256"/>
      <c r="F75" s="256"/>
      <c r="G75" s="257"/>
      <c r="H75" s="256"/>
      <c r="I75" s="256"/>
      <c r="J75" s="300"/>
    </row>
    <row r="76" spans="1:10" s="258" customFormat="1" ht="13.5" customHeight="1">
      <c r="A76" s="550" t="s">
        <v>157</v>
      </c>
      <c r="B76" s="550"/>
      <c r="C76" s="550"/>
      <c r="D76" s="550"/>
      <c r="E76" s="550"/>
      <c r="F76" s="550"/>
      <c r="G76" s="550"/>
      <c r="H76" s="550"/>
      <c r="I76" s="550"/>
      <c r="J76" s="550"/>
    </row>
    <row r="77" spans="1:10" s="258" customFormat="1" ht="13.5" customHeight="1">
      <c r="A77" s="564" t="s">
        <v>178</v>
      </c>
      <c r="B77" s="564"/>
      <c r="C77" s="564"/>
      <c r="D77" s="564"/>
      <c r="E77" s="564"/>
      <c r="F77" s="564"/>
      <c r="G77" s="564"/>
      <c r="H77" s="564"/>
      <c r="I77" s="564"/>
      <c r="J77" s="564"/>
    </row>
    <row r="78" spans="1:10" s="258" customFormat="1" ht="13.5" customHeight="1">
      <c r="A78" s="564" t="s">
        <v>59</v>
      </c>
      <c r="B78" s="564"/>
      <c r="C78" s="564"/>
      <c r="D78" s="564"/>
      <c r="E78" s="564"/>
      <c r="F78" s="564"/>
      <c r="G78" s="564"/>
      <c r="H78" s="564"/>
      <c r="I78" s="564"/>
      <c r="J78" s="564"/>
    </row>
    <row r="79" spans="1:10" s="258" customFormat="1" ht="12" customHeight="1">
      <c r="A79" s="301"/>
      <c r="B79" s="301"/>
      <c r="C79" s="301"/>
      <c r="D79" s="262"/>
      <c r="E79" s="262"/>
      <c r="F79" s="262"/>
      <c r="G79" s="302"/>
      <c r="H79" s="262"/>
      <c r="I79" s="262"/>
      <c r="J79" s="303"/>
    </row>
    <row r="80" spans="4:10" s="258" customFormat="1" ht="12.75" customHeight="1">
      <c r="D80" s="260"/>
      <c r="E80" s="260"/>
      <c r="F80" s="260"/>
      <c r="G80" s="261"/>
      <c r="H80" s="262"/>
      <c r="I80" s="262"/>
      <c r="J80" s="262"/>
    </row>
    <row r="81" spans="1:10" s="266" customFormat="1" ht="11.25" customHeight="1">
      <c r="A81" s="263"/>
      <c r="B81" s="263"/>
      <c r="C81" s="264"/>
      <c r="D81" s="561" t="s">
        <v>189</v>
      </c>
      <c r="E81" s="557" t="s">
        <v>121</v>
      </c>
      <c r="F81" s="558"/>
      <c r="G81" s="554" t="s">
        <v>182</v>
      </c>
      <c r="H81" s="265" t="s">
        <v>4</v>
      </c>
      <c r="I81" s="265"/>
      <c r="J81" s="265"/>
    </row>
    <row r="82" spans="3:10" s="266" customFormat="1" ht="11.25" customHeight="1">
      <c r="C82" s="267"/>
      <c r="D82" s="562"/>
      <c r="E82" s="559"/>
      <c r="F82" s="560"/>
      <c r="G82" s="555"/>
      <c r="H82" s="268" t="s">
        <v>54</v>
      </c>
      <c r="I82" s="269"/>
      <c r="J82" s="270" t="s">
        <v>65</v>
      </c>
    </row>
    <row r="83" spans="1:10" s="266" customFormat="1" ht="11.25" customHeight="1">
      <c r="A83" s="271" t="s">
        <v>122</v>
      </c>
      <c r="B83" s="271"/>
      <c r="C83" s="272"/>
      <c r="D83" s="562"/>
      <c r="E83" s="551" t="s">
        <v>190</v>
      </c>
      <c r="F83" s="551" t="s">
        <v>191</v>
      </c>
      <c r="G83" s="555"/>
      <c r="H83" s="273" t="s">
        <v>19</v>
      </c>
      <c r="I83" s="273"/>
      <c r="J83" s="273"/>
    </row>
    <row r="84" spans="3:10" s="266" customFormat="1" ht="11.25" customHeight="1">
      <c r="C84" s="267"/>
      <c r="D84" s="562"/>
      <c r="E84" s="552"/>
      <c r="F84" s="552" t="s">
        <v>115</v>
      </c>
      <c r="G84" s="555"/>
      <c r="H84" s="274" t="s">
        <v>20</v>
      </c>
      <c r="I84" s="275" t="s">
        <v>21</v>
      </c>
      <c r="J84" s="276" t="s">
        <v>21</v>
      </c>
    </row>
    <row r="85" spans="1:10" s="266" customFormat="1" ht="11.25" customHeight="1">
      <c r="A85" s="277"/>
      <c r="B85" s="277"/>
      <c r="C85" s="278"/>
      <c r="D85" s="563"/>
      <c r="E85" s="553"/>
      <c r="F85" s="553" t="s">
        <v>115</v>
      </c>
      <c r="G85" s="556"/>
      <c r="H85" s="279" t="s">
        <v>22</v>
      </c>
      <c r="I85" s="280" t="s">
        <v>23</v>
      </c>
      <c r="J85" s="281" t="s">
        <v>62</v>
      </c>
    </row>
    <row r="86" spans="1:10" s="266" customFormat="1" ht="11.25" customHeight="1">
      <c r="A86" s="282"/>
      <c r="B86" s="282"/>
      <c r="C86" s="267"/>
      <c r="D86" s="283"/>
      <c r="E86" s="284"/>
      <c r="F86" s="284"/>
      <c r="G86" s="285"/>
      <c r="H86" s="286"/>
      <c r="I86" s="275"/>
      <c r="J86" s="275"/>
    </row>
    <row r="87" spans="1:10" s="266" customFormat="1" ht="10.5" customHeight="1">
      <c r="A87" s="287"/>
      <c r="B87" s="287"/>
      <c r="C87" s="293"/>
      <c r="D87" s="288"/>
      <c r="E87" s="288"/>
      <c r="F87" s="297"/>
      <c r="G87" s="290"/>
      <c r="H87" s="291"/>
      <c r="I87" s="291"/>
      <c r="J87" s="291"/>
    </row>
    <row r="88" spans="1:11" s="266" customFormat="1" ht="10.5" customHeight="1">
      <c r="A88" s="287" t="s">
        <v>135</v>
      </c>
      <c r="B88" s="287"/>
      <c r="C88" s="293"/>
      <c r="D88" s="288">
        <v>153.6</v>
      </c>
      <c r="E88" s="294">
        <v>155.3</v>
      </c>
      <c r="F88" s="294">
        <v>116.3</v>
      </c>
      <c r="G88" s="295">
        <v>168.8125</v>
      </c>
      <c r="H88" s="291">
        <v>-1.0946555054732885</v>
      </c>
      <c r="I88" s="291">
        <v>32.07222699914015</v>
      </c>
      <c r="J88" s="291">
        <v>16.502760524499653</v>
      </c>
      <c r="K88" s="292"/>
    </row>
    <row r="89" spans="1:11" s="266" customFormat="1" ht="10.5" customHeight="1">
      <c r="A89" s="287"/>
      <c r="B89" s="287"/>
      <c r="C89" s="293"/>
      <c r="D89" s="288"/>
      <c r="E89" s="294"/>
      <c r="F89" s="294"/>
      <c r="G89" s="290"/>
      <c r="H89" s="291"/>
      <c r="I89" s="291"/>
      <c r="J89" s="291"/>
      <c r="K89" s="292"/>
    </row>
    <row r="90" spans="1:11" s="266" customFormat="1" ht="10.5" customHeight="1">
      <c r="A90" s="287"/>
      <c r="B90" s="287"/>
      <c r="C90" s="293"/>
      <c r="D90" s="288"/>
      <c r="E90" s="294"/>
      <c r="F90" s="294"/>
      <c r="G90" s="290"/>
      <c r="H90" s="291"/>
      <c r="I90" s="291"/>
      <c r="J90" s="291"/>
      <c r="K90" s="292"/>
    </row>
    <row r="91" spans="1:11" s="266" customFormat="1" ht="10.5" customHeight="1">
      <c r="A91" s="287" t="s">
        <v>136</v>
      </c>
      <c r="B91" s="287"/>
      <c r="C91" s="293"/>
      <c r="D91" s="288">
        <v>181.9</v>
      </c>
      <c r="E91" s="294">
        <v>202.1</v>
      </c>
      <c r="F91" s="294">
        <v>172.7</v>
      </c>
      <c r="G91" s="295">
        <v>185.2375</v>
      </c>
      <c r="H91" s="291">
        <v>-9.995051954477976</v>
      </c>
      <c r="I91" s="291">
        <v>5.327156919513618</v>
      </c>
      <c r="J91" s="291">
        <v>7.516505840528181</v>
      </c>
      <c r="K91" s="292"/>
    </row>
    <row r="92" spans="1:11" s="266" customFormat="1" ht="10.5" customHeight="1">
      <c r="A92" s="287"/>
      <c r="B92" s="287"/>
      <c r="C92" s="293"/>
      <c r="D92" s="288"/>
      <c r="E92" s="294"/>
      <c r="F92" s="294"/>
      <c r="G92" s="295"/>
      <c r="H92" s="291"/>
      <c r="I92" s="291"/>
      <c r="J92" s="291"/>
      <c r="K92" s="292"/>
    </row>
    <row r="93" spans="1:11" s="266" customFormat="1" ht="10.5" customHeight="1">
      <c r="A93" s="287"/>
      <c r="B93" s="287" t="s">
        <v>25</v>
      </c>
      <c r="C93" s="293"/>
      <c r="D93" s="288">
        <v>165.7</v>
      </c>
      <c r="E93" s="294">
        <v>183.5</v>
      </c>
      <c r="F93" s="294">
        <v>159.1</v>
      </c>
      <c r="G93" s="295">
        <v>166.4375</v>
      </c>
      <c r="H93" s="291">
        <v>-9.700272479564038</v>
      </c>
      <c r="I93" s="291">
        <v>4.148334380892517</v>
      </c>
      <c r="J93" s="291">
        <v>7.936121919584963</v>
      </c>
      <c r="K93" s="292"/>
    </row>
    <row r="94" spans="1:11" s="266" customFormat="1" ht="10.5" customHeight="1">
      <c r="A94" s="287"/>
      <c r="B94" s="287" t="s">
        <v>26</v>
      </c>
      <c r="C94" s="293"/>
      <c r="D94" s="288">
        <v>248.7</v>
      </c>
      <c r="E94" s="294">
        <v>278.6</v>
      </c>
      <c r="F94" s="294">
        <v>228.7</v>
      </c>
      <c r="G94" s="295">
        <v>262.6625</v>
      </c>
      <c r="H94" s="291">
        <v>-10.732232591529087</v>
      </c>
      <c r="I94" s="291">
        <v>8.745080891998251</v>
      </c>
      <c r="J94" s="291">
        <v>6.4650149465470905</v>
      </c>
      <c r="K94" s="292"/>
    </row>
    <row r="95" spans="1:11" s="266" customFormat="1" ht="10.5" customHeight="1">
      <c r="A95" s="287"/>
      <c r="B95" s="287"/>
      <c r="C95" s="293"/>
      <c r="D95" s="288"/>
      <c r="E95" s="294"/>
      <c r="F95" s="294"/>
      <c r="G95" s="295"/>
      <c r="H95" s="291"/>
      <c r="I95" s="291"/>
      <c r="J95" s="291"/>
      <c r="K95" s="292"/>
    </row>
    <row r="96" spans="1:11" s="266" customFormat="1" ht="10.5" customHeight="1">
      <c r="A96" s="287"/>
      <c r="B96" s="287"/>
      <c r="C96" s="293"/>
      <c r="D96" s="288"/>
      <c r="E96" s="294"/>
      <c r="F96" s="294"/>
      <c r="G96" s="290"/>
      <c r="H96" s="291"/>
      <c r="I96" s="291"/>
      <c r="J96" s="291"/>
      <c r="K96" s="292"/>
    </row>
    <row r="97" spans="1:11" s="266" customFormat="1" ht="10.5" customHeight="1">
      <c r="A97" s="287" t="s">
        <v>137</v>
      </c>
      <c r="B97" s="287"/>
      <c r="C97" s="293"/>
      <c r="D97" s="288">
        <v>148</v>
      </c>
      <c r="E97" s="294">
        <v>150</v>
      </c>
      <c r="F97" s="294">
        <v>128.3</v>
      </c>
      <c r="G97" s="295">
        <v>146.4125</v>
      </c>
      <c r="H97" s="291">
        <v>-1.3333333333333333</v>
      </c>
      <c r="I97" s="291">
        <v>15.354637568199522</v>
      </c>
      <c r="J97" s="291">
        <v>20.01024590163936</v>
      </c>
      <c r="K97" s="292"/>
    </row>
    <row r="98" spans="1:11" s="266" customFormat="1" ht="10.5" customHeight="1">
      <c r="A98" s="287"/>
      <c r="B98" s="287"/>
      <c r="C98" s="293"/>
      <c r="D98" s="288"/>
      <c r="E98" s="294"/>
      <c r="F98" s="294"/>
      <c r="G98" s="295"/>
      <c r="H98" s="291"/>
      <c r="I98" s="291"/>
      <c r="J98" s="291"/>
      <c r="K98" s="292"/>
    </row>
    <row r="99" spans="1:11" s="266" customFormat="1" ht="10.5" customHeight="1">
      <c r="A99" s="287"/>
      <c r="B99" s="287" t="s">
        <v>25</v>
      </c>
      <c r="C99" s="293"/>
      <c r="D99" s="288">
        <v>142.8</v>
      </c>
      <c r="E99" s="294">
        <v>150.7</v>
      </c>
      <c r="F99" s="294">
        <v>121.4</v>
      </c>
      <c r="G99" s="295">
        <v>139.4375</v>
      </c>
      <c r="H99" s="291">
        <v>-5.242203052422016</v>
      </c>
      <c r="I99" s="291">
        <v>17.627677100494235</v>
      </c>
      <c r="J99" s="291">
        <v>21.44801306477953</v>
      </c>
      <c r="K99" s="292"/>
    </row>
    <row r="100" spans="1:11" s="266" customFormat="1" ht="10.5" customHeight="1">
      <c r="A100" s="287"/>
      <c r="B100" s="287" t="s">
        <v>26</v>
      </c>
      <c r="C100" s="293"/>
      <c r="D100" s="288">
        <v>161.2</v>
      </c>
      <c r="E100" s="294">
        <v>148.1</v>
      </c>
      <c r="F100" s="294">
        <v>146</v>
      </c>
      <c r="G100" s="295">
        <v>164.2125</v>
      </c>
      <c r="H100" s="291">
        <v>8.845374746792706</v>
      </c>
      <c r="I100" s="291">
        <v>10.410958904109581</v>
      </c>
      <c r="J100" s="291">
        <v>16.970884159914537</v>
      </c>
      <c r="K100" s="292"/>
    </row>
    <row r="101" spans="1:11" s="266" customFormat="1" ht="10.5" customHeight="1">
      <c r="A101" s="287"/>
      <c r="B101" s="287"/>
      <c r="C101" s="293"/>
      <c r="D101" s="288"/>
      <c r="E101" s="294"/>
      <c r="F101" s="294"/>
      <c r="G101" s="295"/>
      <c r="H101" s="291"/>
      <c r="I101" s="291"/>
      <c r="J101" s="291"/>
      <c r="K101" s="292"/>
    </row>
    <row r="102" spans="1:11" s="266" customFormat="1" ht="10.5" customHeight="1">
      <c r="A102" s="287"/>
      <c r="B102" s="287"/>
      <c r="C102" s="293"/>
      <c r="D102" s="288"/>
      <c r="E102" s="294"/>
      <c r="F102" s="294"/>
      <c r="G102" s="295"/>
      <c r="H102" s="291"/>
      <c r="I102" s="291"/>
      <c r="J102" s="291"/>
      <c r="K102" s="292"/>
    </row>
    <row r="103" spans="1:11" s="266" customFormat="1" ht="10.5" customHeight="1">
      <c r="A103" s="287" t="s">
        <v>138</v>
      </c>
      <c r="B103" s="287"/>
      <c r="C103" s="293"/>
      <c r="D103" s="288"/>
      <c r="E103" s="294"/>
      <c r="F103" s="294"/>
      <c r="G103" s="295"/>
      <c r="H103" s="291"/>
      <c r="I103" s="291"/>
      <c r="J103" s="291"/>
      <c r="K103" s="292"/>
    </row>
    <row r="104" spans="1:11" s="266" customFormat="1" ht="10.5" customHeight="1">
      <c r="A104" s="287"/>
      <c r="B104" s="287" t="s">
        <v>139</v>
      </c>
      <c r="C104" s="293"/>
      <c r="D104" s="288">
        <v>163.4</v>
      </c>
      <c r="E104" s="294">
        <v>168.9</v>
      </c>
      <c r="F104" s="294">
        <v>148.2</v>
      </c>
      <c r="G104" s="295">
        <v>169.6875</v>
      </c>
      <c r="H104" s="291">
        <v>-3.256364712847839</v>
      </c>
      <c r="I104" s="291">
        <v>10.25641025641027</v>
      </c>
      <c r="J104" s="291">
        <v>4.69689958352617</v>
      </c>
      <c r="K104" s="292"/>
    </row>
    <row r="105" spans="1:11" s="266" customFormat="1" ht="10.5" customHeight="1">
      <c r="A105" s="287"/>
      <c r="B105" s="287"/>
      <c r="C105" s="293"/>
      <c r="D105" s="288"/>
      <c r="E105" s="294"/>
      <c r="F105" s="294"/>
      <c r="G105" s="295"/>
      <c r="H105" s="291"/>
      <c r="I105" s="291"/>
      <c r="J105" s="291"/>
      <c r="K105" s="292"/>
    </row>
    <row r="106" spans="1:11" s="266" customFormat="1" ht="10.5" customHeight="1">
      <c r="A106" s="287"/>
      <c r="B106" s="287" t="s">
        <v>25</v>
      </c>
      <c r="C106" s="293"/>
      <c r="D106" s="288">
        <v>151.2</v>
      </c>
      <c r="E106" s="294">
        <v>159.9</v>
      </c>
      <c r="F106" s="294">
        <v>142.9</v>
      </c>
      <c r="G106" s="295">
        <v>160.6875</v>
      </c>
      <c r="H106" s="291">
        <v>-5.440900562851793</v>
      </c>
      <c r="I106" s="291">
        <v>5.8082575227431645</v>
      </c>
      <c r="J106" s="291">
        <v>1.2842735581468605</v>
      </c>
      <c r="K106" s="292"/>
    </row>
    <row r="107" spans="1:11" s="266" customFormat="1" ht="10.5" customHeight="1">
      <c r="A107" s="287"/>
      <c r="B107" s="287" t="s">
        <v>26</v>
      </c>
      <c r="C107" s="293"/>
      <c r="D107" s="288">
        <v>256.9</v>
      </c>
      <c r="E107" s="294">
        <v>238.3</v>
      </c>
      <c r="F107" s="294">
        <v>188.9</v>
      </c>
      <c r="G107" s="295">
        <v>239.0125</v>
      </c>
      <c r="H107" s="291">
        <v>7.805287452790585</v>
      </c>
      <c r="I107" s="291">
        <v>35.99788247750131</v>
      </c>
      <c r="J107" s="291">
        <v>26.797082228116686</v>
      </c>
      <c r="K107" s="292"/>
    </row>
    <row r="108" spans="1:11" s="266" customFormat="1" ht="10.5" customHeight="1">
      <c r="A108" s="287"/>
      <c r="B108" s="287"/>
      <c r="C108" s="293"/>
      <c r="D108" s="288"/>
      <c r="E108" s="294"/>
      <c r="F108" s="294"/>
      <c r="G108" s="295"/>
      <c r="H108" s="291"/>
      <c r="I108" s="291"/>
      <c r="J108" s="291"/>
      <c r="K108" s="292"/>
    </row>
    <row r="109" spans="1:11" s="266" customFormat="1" ht="10.5" customHeight="1">
      <c r="A109" s="287"/>
      <c r="B109" s="287"/>
      <c r="C109" s="293"/>
      <c r="D109" s="288"/>
      <c r="E109" s="294"/>
      <c r="F109" s="294"/>
      <c r="G109" s="295"/>
      <c r="H109" s="291"/>
      <c r="I109" s="291"/>
      <c r="J109" s="291"/>
      <c r="K109" s="292"/>
    </row>
    <row r="110" spans="1:11" s="266" customFormat="1" ht="10.5" customHeight="1">
      <c r="A110" s="287" t="s">
        <v>140</v>
      </c>
      <c r="B110" s="287"/>
      <c r="C110" s="293"/>
      <c r="D110" s="288">
        <v>302.6</v>
      </c>
      <c r="E110" s="294">
        <v>278.2</v>
      </c>
      <c r="F110" s="294">
        <v>263</v>
      </c>
      <c r="G110" s="295">
        <v>277.925</v>
      </c>
      <c r="H110" s="291">
        <v>8.770668583752709</v>
      </c>
      <c r="I110" s="291">
        <v>15.057034220532328</v>
      </c>
      <c r="J110" s="291">
        <v>14.596433357385854</v>
      </c>
      <c r="K110" s="292"/>
    </row>
    <row r="111" spans="1:11" s="266" customFormat="1" ht="10.5" customHeight="1">
      <c r="A111" s="287"/>
      <c r="B111" s="287"/>
      <c r="C111" s="293"/>
      <c r="D111" s="288"/>
      <c r="E111" s="294"/>
      <c r="F111" s="294"/>
      <c r="G111" s="290"/>
      <c r="H111" s="291"/>
      <c r="I111" s="291"/>
      <c r="J111" s="291"/>
      <c r="K111" s="292"/>
    </row>
    <row r="112" spans="1:11" s="266" customFormat="1" ht="10.5" customHeight="1">
      <c r="A112" s="287"/>
      <c r="B112" s="287" t="s">
        <v>25</v>
      </c>
      <c r="C112" s="293"/>
      <c r="D112" s="288">
        <v>278.4</v>
      </c>
      <c r="E112" s="294">
        <v>252</v>
      </c>
      <c r="F112" s="294">
        <v>250.6</v>
      </c>
      <c r="G112" s="295">
        <v>257.9875</v>
      </c>
      <c r="H112" s="291">
        <v>10.476190476190467</v>
      </c>
      <c r="I112" s="291">
        <v>11.093375897845165</v>
      </c>
      <c r="J112" s="291">
        <v>11.249460974558016</v>
      </c>
      <c r="K112" s="292"/>
    </row>
    <row r="113" spans="1:11" s="266" customFormat="1" ht="10.5" customHeight="1">
      <c r="A113" s="287"/>
      <c r="B113" s="287" t="s">
        <v>26</v>
      </c>
      <c r="C113" s="293"/>
      <c r="D113" s="288">
        <v>340</v>
      </c>
      <c r="E113" s="294">
        <v>318.5</v>
      </c>
      <c r="F113" s="294">
        <v>282.1</v>
      </c>
      <c r="G113" s="295">
        <v>308.7125</v>
      </c>
      <c r="H113" s="291">
        <v>6.750392464678179</v>
      </c>
      <c r="I113" s="291">
        <v>20.524636653668903</v>
      </c>
      <c r="J113" s="291">
        <v>19.222785421192388</v>
      </c>
      <c r="K113" s="292"/>
    </row>
    <row r="114" spans="1:11" s="266" customFormat="1" ht="10.5" customHeight="1">
      <c r="A114" s="287"/>
      <c r="B114" s="287"/>
      <c r="C114" s="293"/>
      <c r="D114" s="288"/>
      <c r="E114" s="294"/>
      <c r="F114" s="294"/>
      <c r="G114" s="295"/>
      <c r="H114" s="291"/>
      <c r="I114" s="291"/>
      <c r="J114" s="291"/>
      <c r="K114" s="292"/>
    </row>
    <row r="115" spans="1:11" s="266" customFormat="1" ht="10.5" customHeight="1">
      <c r="A115" s="296"/>
      <c r="B115" s="296"/>
      <c r="C115" s="304"/>
      <c r="D115" s="288"/>
      <c r="E115" s="294"/>
      <c r="F115" s="294"/>
      <c r="G115" s="295"/>
      <c r="H115" s="291"/>
      <c r="I115" s="291"/>
      <c r="J115" s="291"/>
      <c r="K115" s="292"/>
    </row>
    <row r="116" spans="1:11" s="266" customFormat="1" ht="10.5" customHeight="1">
      <c r="A116" s="287" t="s">
        <v>141</v>
      </c>
      <c r="B116" s="296"/>
      <c r="C116" s="304"/>
      <c r="D116" s="288"/>
      <c r="E116" s="294"/>
      <c r="F116" s="294"/>
      <c r="G116" s="295"/>
      <c r="H116" s="291"/>
      <c r="I116" s="291"/>
      <c r="J116" s="291"/>
      <c r="K116" s="292"/>
    </row>
    <row r="117" spans="1:11" s="266" customFormat="1" ht="10.5" customHeight="1">
      <c r="A117" s="287"/>
      <c r="B117" s="287" t="s">
        <v>142</v>
      </c>
      <c r="C117" s="304"/>
      <c r="D117" s="288">
        <v>156</v>
      </c>
      <c r="E117" s="294">
        <v>156.4</v>
      </c>
      <c r="F117" s="294">
        <v>155.9</v>
      </c>
      <c r="G117" s="295">
        <v>160.8125</v>
      </c>
      <c r="H117" s="291">
        <v>-0.25575447570332843</v>
      </c>
      <c r="I117" s="291">
        <v>0.06414368184733439</v>
      </c>
      <c r="J117" s="291">
        <v>4.5085296506904955</v>
      </c>
      <c r="K117" s="292"/>
    </row>
    <row r="118" spans="1:11" s="266" customFormat="1" ht="10.5" customHeight="1">
      <c r="A118" s="287"/>
      <c r="B118" s="287"/>
      <c r="C118" s="304"/>
      <c r="D118" s="288"/>
      <c r="E118" s="294"/>
      <c r="F118" s="294"/>
      <c r="G118" s="295"/>
      <c r="H118" s="291"/>
      <c r="I118" s="291"/>
      <c r="J118" s="291"/>
      <c r="K118" s="292"/>
    </row>
    <row r="119" spans="1:11" s="266" customFormat="1" ht="10.5" customHeight="1">
      <c r="A119" s="287"/>
      <c r="B119" s="287" t="s">
        <v>25</v>
      </c>
      <c r="C119" s="304"/>
      <c r="D119" s="288">
        <v>135.1</v>
      </c>
      <c r="E119" s="294">
        <v>128.2</v>
      </c>
      <c r="F119" s="294">
        <v>120.8</v>
      </c>
      <c r="G119" s="295">
        <v>131.9</v>
      </c>
      <c r="H119" s="291">
        <v>5.382215288611549</v>
      </c>
      <c r="I119" s="291">
        <v>11.83774834437086</v>
      </c>
      <c r="J119" s="291">
        <v>0.7254677357770055</v>
      </c>
      <c r="K119" s="292"/>
    </row>
    <row r="120" spans="1:11" s="266" customFormat="1" ht="10.5" customHeight="1">
      <c r="A120" s="287"/>
      <c r="B120" s="287" t="s">
        <v>26</v>
      </c>
      <c r="C120" s="304"/>
      <c r="D120" s="288">
        <v>183.8</v>
      </c>
      <c r="E120" s="294">
        <v>193.7</v>
      </c>
      <c r="F120" s="294">
        <v>202.4</v>
      </c>
      <c r="G120" s="295">
        <v>199.15</v>
      </c>
      <c r="H120" s="291">
        <v>-5.11099638616416</v>
      </c>
      <c r="I120" s="291">
        <v>-9.1897233201581</v>
      </c>
      <c r="J120" s="291">
        <v>8.086838534599732</v>
      </c>
      <c r="K120" s="292"/>
    </row>
    <row r="121" spans="1:11" s="266" customFormat="1" ht="10.5" customHeight="1">
      <c r="A121" s="287"/>
      <c r="B121" s="287"/>
      <c r="C121" s="304"/>
      <c r="D121" s="288"/>
      <c r="E121" s="294"/>
      <c r="F121" s="294"/>
      <c r="G121" s="295"/>
      <c r="H121" s="291"/>
      <c r="I121" s="291"/>
      <c r="J121" s="291"/>
      <c r="K121" s="292"/>
    </row>
    <row r="122" spans="1:11" s="266" customFormat="1" ht="10.5" customHeight="1">
      <c r="A122" s="287"/>
      <c r="B122" s="287"/>
      <c r="C122" s="304"/>
      <c r="D122" s="288"/>
      <c r="E122" s="294"/>
      <c r="F122" s="294"/>
      <c r="G122" s="295"/>
      <c r="H122" s="291"/>
      <c r="I122" s="291"/>
      <c r="J122" s="291"/>
      <c r="K122" s="292"/>
    </row>
    <row r="123" spans="1:11" s="266" customFormat="1" ht="10.5" customHeight="1">
      <c r="A123" s="287" t="s">
        <v>143</v>
      </c>
      <c r="B123" s="287"/>
      <c r="C123" s="304"/>
      <c r="D123" s="288">
        <v>133.6</v>
      </c>
      <c r="E123" s="294">
        <v>205.1</v>
      </c>
      <c r="F123" s="294">
        <v>85.8</v>
      </c>
      <c r="G123" s="295">
        <v>182.9875</v>
      </c>
      <c r="H123" s="291">
        <v>-34.8610433934666</v>
      </c>
      <c r="I123" s="291">
        <v>55.710955710955716</v>
      </c>
      <c r="J123" s="291">
        <v>29.93964139889934</v>
      </c>
      <c r="K123" s="292"/>
    </row>
    <row r="124" spans="1:11" s="266" customFormat="1" ht="10.5" customHeight="1">
      <c r="A124" s="287"/>
      <c r="B124" s="287"/>
      <c r="C124" s="304"/>
      <c r="D124" s="288"/>
      <c r="E124" s="294"/>
      <c r="F124" s="294"/>
      <c r="G124" s="295"/>
      <c r="H124" s="291"/>
      <c r="I124" s="291"/>
      <c r="J124" s="291"/>
      <c r="K124" s="292"/>
    </row>
    <row r="125" spans="1:11" s="266" customFormat="1" ht="10.5" customHeight="1">
      <c r="A125" s="287"/>
      <c r="B125" s="287" t="s">
        <v>25</v>
      </c>
      <c r="C125" s="304"/>
      <c r="D125" s="288">
        <v>132.4</v>
      </c>
      <c r="E125" s="294">
        <v>160.8</v>
      </c>
      <c r="F125" s="294">
        <v>87.4</v>
      </c>
      <c r="G125" s="295">
        <v>147.55</v>
      </c>
      <c r="H125" s="291">
        <v>-17.66169154228856</v>
      </c>
      <c r="I125" s="291">
        <v>51.48741418764302</v>
      </c>
      <c r="J125" s="291">
        <v>14.891960288105897</v>
      </c>
      <c r="K125" s="292"/>
    </row>
    <row r="126" spans="1:11" s="266" customFormat="1" ht="10.5" customHeight="1">
      <c r="A126" s="287"/>
      <c r="B126" s="287" t="s">
        <v>26</v>
      </c>
      <c r="C126" s="304"/>
      <c r="D126" s="288">
        <v>135.6</v>
      </c>
      <c r="E126" s="294">
        <v>276.3</v>
      </c>
      <c r="F126" s="294">
        <v>83.2</v>
      </c>
      <c r="G126" s="295">
        <v>240.025</v>
      </c>
      <c r="H126" s="291">
        <v>-50.92290988056461</v>
      </c>
      <c r="I126" s="291">
        <v>62.98076923076922</v>
      </c>
      <c r="J126" s="291">
        <v>49.269278606965145</v>
      </c>
      <c r="K126" s="292"/>
    </row>
    <row r="127" spans="1:11" s="266" customFormat="1" ht="10.5" customHeight="1">
      <c r="A127" s="287"/>
      <c r="B127" s="287"/>
      <c r="C127" s="304"/>
      <c r="D127" s="288"/>
      <c r="E127" s="294"/>
      <c r="F127" s="294"/>
      <c r="G127" s="295"/>
      <c r="H127" s="291"/>
      <c r="I127" s="291"/>
      <c r="J127" s="291"/>
      <c r="K127" s="292"/>
    </row>
    <row r="128" spans="1:11" s="266" customFormat="1" ht="10.5" customHeight="1">
      <c r="A128" s="287"/>
      <c r="B128" s="287"/>
      <c r="C128" s="304"/>
      <c r="D128" s="288"/>
      <c r="E128" s="294"/>
      <c r="F128" s="294"/>
      <c r="G128" s="295"/>
      <c r="H128" s="291"/>
      <c r="I128" s="291"/>
      <c r="J128" s="291"/>
      <c r="K128" s="292"/>
    </row>
    <row r="129" spans="1:11" s="266" customFormat="1" ht="10.5" customHeight="1">
      <c r="A129" s="287" t="s">
        <v>144</v>
      </c>
      <c r="B129" s="287"/>
      <c r="C129" s="304"/>
      <c r="D129" s="288">
        <v>88.9</v>
      </c>
      <c r="E129" s="294">
        <v>72.9</v>
      </c>
      <c r="F129" s="294">
        <v>72.2</v>
      </c>
      <c r="G129" s="295">
        <v>82.6875</v>
      </c>
      <c r="H129" s="291">
        <v>21.94787379972565</v>
      </c>
      <c r="I129" s="291">
        <v>23.130193905817176</v>
      </c>
      <c r="J129" s="291">
        <v>17.038216560509525</v>
      </c>
      <c r="K129" s="292"/>
    </row>
    <row r="130" spans="1:11" s="266" customFormat="1" ht="10.5" customHeight="1">
      <c r="A130" s="287"/>
      <c r="B130" s="287"/>
      <c r="C130" s="304"/>
      <c r="D130" s="288"/>
      <c r="E130" s="294"/>
      <c r="F130" s="294"/>
      <c r="G130" s="295"/>
      <c r="H130" s="291"/>
      <c r="I130" s="291"/>
      <c r="J130" s="291"/>
      <c r="K130" s="292"/>
    </row>
    <row r="131" spans="1:11" s="266" customFormat="1" ht="10.5" customHeight="1">
      <c r="A131" s="296"/>
      <c r="B131" s="296"/>
      <c r="C131" s="304"/>
      <c r="D131" s="288"/>
      <c r="E131" s="294"/>
      <c r="F131" s="294"/>
      <c r="G131" s="295"/>
      <c r="H131" s="291"/>
      <c r="I131" s="291"/>
      <c r="J131" s="291"/>
      <c r="K131" s="292"/>
    </row>
    <row r="132" spans="1:11" s="266" customFormat="1" ht="10.5" customHeight="1">
      <c r="A132" s="287" t="s">
        <v>145</v>
      </c>
      <c r="B132" s="287"/>
      <c r="C132" s="293"/>
      <c r="D132" s="288"/>
      <c r="E132" s="294"/>
      <c r="F132" s="294"/>
      <c r="G132" s="295"/>
      <c r="H132" s="291"/>
      <c r="I132" s="291"/>
      <c r="J132" s="291"/>
      <c r="K132" s="292"/>
    </row>
    <row r="133" spans="1:11" s="266" customFormat="1" ht="10.5" customHeight="1">
      <c r="A133" s="287"/>
      <c r="B133" s="287" t="s">
        <v>146</v>
      </c>
      <c r="C133" s="293"/>
      <c r="D133" s="288">
        <v>62.5</v>
      </c>
      <c r="E133" s="294">
        <v>69.4</v>
      </c>
      <c r="F133" s="294">
        <v>60.9</v>
      </c>
      <c r="G133" s="295">
        <v>70.2375</v>
      </c>
      <c r="H133" s="291">
        <v>-9.942363112391938</v>
      </c>
      <c r="I133" s="291">
        <v>2.6272577996715953</v>
      </c>
      <c r="J133" s="291">
        <v>4.792987691160002</v>
      </c>
      <c r="K133" s="292"/>
    </row>
    <row r="134" spans="1:11" s="266" customFormat="1" ht="10.5" customHeight="1">
      <c r="A134" s="287"/>
      <c r="B134" s="287"/>
      <c r="C134" s="293"/>
      <c r="D134" s="288"/>
      <c r="E134" s="294"/>
      <c r="F134" s="294"/>
      <c r="G134" s="295"/>
      <c r="H134" s="291"/>
      <c r="I134" s="291"/>
      <c r="J134" s="291"/>
      <c r="K134" s="292"/>
    </row>
    <row r="135" spans="1:10" s="266" customFormat="1" ht="10.5" customHeight="1">
      <c r="A135" s="287"/>
      <c r="B135" s="287" t="s">
        <v>25</v>
      </c>
      <c r="C135" s="293"/>
      <c r="D135" s="288">
        <v>55.8</v>
      </c>
      <c r="E135" s="294">
        <v>62.9</v>
      </c>
      <c r="F135" s="294">
        <v>56.6</v>
      </c>
      <c r="G135" s="295">
        <v>63.9875</v>
      </c>
      <c r="H135" s="291">
        <v>-11.287758346581878</v>
      </c>
      <c r="I135" s="291">
        <v>-1.4134275618374634</v>
      </c>
      <c r="J135" s="291">
        <v>2.2981614708233415</v>
      </c>
    </row>
    <row r="136" spans="1:10" s="266" customFormat="1" ht="10.5" customHeight="1">
      <c r="A136" s="287"/>
      <c r="B136" s="287" t="s">
        <v>26</v>
      </c>
      <c r="C136" s="293"/>
      <c r="D136" s="288">
        <v>114.6</v>
      </c>
      <c r="E136" s="294">
        <v>120.4</v>
      </c>
      <c r="F136" s="294">
        <v>93.5</v>
      </c>
      <c r="G136" s="295">
        <v>118.85</v>
      </c>
      <c r="H136" s="291">
        <v>-4.817275747508315</v>
      </c>
      <c r="I136" s="291">
        <v>22.566844919786092</v>
      </c>
      <c r="J136" s="291">
        <v>17.021538461538455</v>
      </c>
    </row>
    <row r="137" spans="1:10" s="266" customFormat="1" ht="10.5" customHeight="1">
      <c r="A137" s="296"/>
      <c r="B137" s="296"/>
      <c r="C137" s="305"/>
      <c r="D137" s="306"/>
      <c r="E137" s="306"/>
      <c r="F137" s="295"/>
      <c r="G137" s="307"/>
      <c r="H137" s="308"/>
      <c r="I137" s="308"/>
      <c r="J137" s="308"/>
    </row>
    <row r="138" spans="1:10" s="266" customFormat="1" ht="12.75">
      <c r="A138" s="296"/>
      <c r="B138" s="296"/>
      <c r="C138" s="305"/>
      <c r="D138" s="309"/>
      <c r="E138" s="309"/>
      <c r="F138" s="295"/>
      <c r="G138" s="310"/>
      <c r="H138" s="309"/>
      <c r="I138" s="309"/>
      <c r="J138" s="309"/>
    </row>
    <row r="139" spans="1:10" s="266" customFormat="1" ht="10.5" customHeight="1">
      <c r="A139" s="296"/>
      <c r="C139" s="282"/>
      <c r="D139" s="309"/>
      <c r="E139" s="309"/>
      <c r="F139" s="295"/>
      <c r="G139" s="310"/>
      <c r="H139" s="309"/>
      <c r="I139" s="309"/>
      <c r="J139" s="309"/>
    </row>
    <row r="140" spans="1:10" s="266" customFormat="1" ht="10.5" customHeight="1">
      <c r="A140" s="296"/>
      <c r="B140" s="296"/>
      <c r="C140" s="305"/>
      <c r="D140" s="309"/>
      <c r="E140" s="309"/>
      <c r="F140" s="295"/>
      <c r="G140" s="310"/>
      <c r="H140" s="309"/>
      <c r="I140" s="309"/>
      <c r="J140" s="309"/>
    </row>
  </sheetData>
  <mergeCells count="16">
    <mergeCell ref="A77:J77"/>
    <mergeCell ref="A78:J78"/>
    <mergeCell ref="D81:D85"/>
    <mergeCell ref="E83:E85"/>
    <mergeCell ref="F83:F85"/>
    <mergeCell ref="E81:F82"/>
    <mergeCell ref="G81:G85"/>
    <mergeCell ref="A3:J3"/>
    <mergeCell ref="A4:J4"/>
    <mergeCell ref="A5:J5"/>
    <mergeCell ref="A76:J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9"/>
  <sheetViews>
    <sheetView workbookViewId="0" topLeftCell="A33">
      <selection activeCell="A67" sqref="A67"/>
    </sheetView>
  </sheetViews>
  <sheetFormatPr defaultColWidth="11.421875" defaultRowHeight="12.75"/>
  <cols>
    <col min="1" max="1" width="1.1484375" style="367" customWidth="1"/>
    <col min="2" max="2" width="11.140625" style="367" customWidth="1"/>
    <col min="3" max="3" width="25.140625" style="367" customWidth="1"/>
    <col min="4" max="4" width="7.7109375" style="367" customWidth="1"/>
    <col min="5" max="6" width="7.8515625" style="367" customWidth="1"/>
    <col min="7" max="7" width="7.00390625" style="367" customWidth="1"/>
    <col min="8" max="8" width="7.140625" style="367" customWidth="1"/>
    <col min="9" max="9" width="6.8515625" style="367" customWidth="1"/>
    <col min="10" max="10" width="7.00390625" style="367" customWidth="1"/>
    <col min="11" max="16384" width="11.421875" style="367" customWidth="1"/>
  </cols>
  <sheetData>
    <row r="1" spans="1:10" s="315" customFormat="1" ht="12.75" customHeight="1">
      <c r="A1" s="312"/>
      <c r="B1" s="313"/>
      <c r="C1" s="313"/>
      <c r="D1" s="313"/>
      <c r="E1" s="313"/>
      <c r="F1" s="313"/>
      <c r="G1" s="314"/>
      <c r="H1" s="313"/>
      <c r="I1" s="313"/>
      <c r="J1" s="313"/>
    </row>
    <row r="2" spans="1:10" s="315" customFormat="1" ht="12.75" customHeight="1">
      <c r="A2" s="316"/>
      <c r="B2" s="313"/>
      <c r="C2" s="313"/>
      <c r="D2" s="313"/>
      <c r="E2" s="313"/>
      <c r="F2" s="313"/>
      <c r="G2" s="314"/>
      <c r="H2" s="313"/>
      <c r="I2" s="313"/>
      <c r="J2" s="313"/>
    </row>
    <row r="3" spans="1:10" s="315" customFormat="1" ht="15.75" customHeight="1">
      <c r="A3" s="579" t="s">
        <v>157</v>
      </c>
      <c r="B3" s="579"/>
      <c r="C3" s="579"/>
      <c r="D3" s="579"/>
      <c r="E3" s="579"/>
      <c r="F3" s="579"/>
      <c r="G3" s="579"/>
      <c r="H3" s="579"/>
      <c r="I3" s="579"/>
      <c r="J3" s="579"/>
    </row>
    <row r="4" spans="1:10" s="315" customFormat="1" ht="13.5" customHeight="1">
      <c r="A4" s="565" t="s">
        <v>158</v>
      </c>
      <c r="B4" s="565"/>
      <c r="C4" s="565"/>
      <c r="D4" s="565"/>
      <c r="E4" s="565"/>
      <c r="F4" s="565"/>
      <c r="G4" s="565"/>
      <c r="H4" s="565"/>
      <c r="I4" s="565"/>
      <c r="J4" s="565"/>
    </row>
    <row r="5" spans="1:10" s="315" customFormat="1" ht="13.5" customHeight="1">
      <c r="A5" s="565" t="s">
        <v>59</v>
      </c>
      <c r="B5" s="565"/>
      <c r="C5" s="565"/>
      <c r="D5" s="565"/>
      <c r="E5" s="565"/>
      <c r="F5" s="565"/>
      <c r="G5" s="565"/>
      <c r="H5" s="565"/>
      <c r="I5" s="565"/>
      <c r="J5" s="565"/>
    </row>
    <row r="6" spans="4:10" s="315" customFormat="1" ht="12" customHeight="1">
      <c r="D6" s="317"/>
      <c r="E6" s="317"/>
      <c r="F6" s="317"/>
      <c r="G6" s="318"/>
      <c r="H6" s="319"/>
      <c r="I6" s="319"/>
      <c r="J6" s="319"/>
    </row>
    <row r="7" spans="4:10" s="315" customFormat="1" ht="12" customHeight="1">
      <c r="D7" s="317"/>
      <c r="E7" s="317"/>
      <c r="F7" s="317"/>
      <c r="G7" s="318"/>
      <c r="H7" s="319"/>
      <c r="I7" s="319"/>
      <c r="J7" s="319"/>
    </row>
    <row r="8" spans="1:10" s="323" customFormat="1" ht="11.25" customHeight="1">
      <c r="A8" s="320"/>
      <c r="B8" s="320"/>
      <c r="C8" s="321"/>
      <c r="D8" s="566" t="s">
        <v>189</v>
      </c>
      <c r="E8" s="572" t="s">
        <v>121</v>
      </c>
      <c r="F8" s="573"/>
      <c r="G8" s="576" t="s">
        <v>182</v>
      </c>
      <c r="H8" s="322" t="s">
        <v>4</v>
      </c>
      <c r="I8" s="322"/>
      <c r="J8" s="322"/>
    </row>
    <row r="9" spans="3:10" s="323" customFormat="1" ht="11.25" customHeight="1">
      <c r="C9" s="324"/>
      <c r="D9" s="567"/>
      <c r="E9" s="574"/>
      <c r="F9" s="575"/>
      <c r="G9" s="577"/>
      <c r="H9" s="325" t="s">
        <v>54</v>
      </c>
      <c r="I9" s="326"/>
      <c r="J9" s="327" t="s">
        <v>65</v>
      </c>
    </row>
    <row r="10" spans="1:10" s="323" customFormat="1" ht="11.25" customHeight="1">
      <c r="A10" s="328" t="s">
        <v>122</v>
      </c>
      <c r="B10" s="328"/>
      <c r="C10" s="329"/>
      <c r="D10" s="567"/>
      <c r="E10" s="569" t="s">
        <v>190</v>
      </c>
      <c r="F10" s="569" t="s">
        <v>191</v>
      </c>
      <c r="G10" s="577"/>
      <c r="H10" s="330" t="s">
        <v>19</v>
      </c>
      <c r="I10" s="330"/>
      <c r="J10" s="330"/>
    </row>
    <row r="11" spans="3:10" s="323" customFormat="1" ht="11.25" customHeight="1">
      <c r="C11" s="324"/>
      <c r="D11" s="567"/>
      <c r="E11" s="570"/>
      <c r="F11" s="570" t="s">
        <v>115</v>
      </c>
      <c r="G11" s="577"/>
      <c r="H11" s="331" t="s">
        <v>20</v>
      </c>
      <c r="I11" s="332" t="s">
        <v>21</v>
      </c>
      <c r="J11" s="333" t="s">
        <v>21</v>
      </c>
    </row>
    <row r="12" spans="1:10" s="323" customFormat="1" ht="10.5" customHeight="1">
      <c r="A12" s="334"/>
      <c r="B12" s="334"/>
      <c r="C12" s="335"/>
      <c r="D12" s="568"/>
      <c r="E12" s="571"/>
      <c r="F12" s="571" t="s">
        <v>115</v>
      </c>
      <c r="G12" s="578"/>
      <c r="H12" s="336" t="s">
        <v>22</v>
      </c>
      <c r="I12" s="337" t="s">
        <v>23</v>
      </c>
      <c r="J12" s="338" t="s">
        <v>62</v>
      </c>
    </row>
    <row r="13" spans="1:11" s="323" customFormat="1" ht="10.5" customHeight="1">
      <c r="A13" s="339"/>
      <c r="B13" s="340"/>
      <c r="C13" s="324"/>
      <c r="D13" s="341"/>
      <c r="E13" s="342"/>
      <c r="F13" s="343"/>
      <c r="G13" s="344"/>
      <c r="H13" s="345"/>
      <c r="I13" s="345"/>
      <c r="J13" s="345"/>
      <c r="K13" s="346"/>
    </row>
    <row r="14" spans="1:11" s="323" customFormat="1" ht="10.5" customHeight="1">
      <c r="A14" s="340"/>
      <c r="B14" s="339"/>
      <c r="C14" s="324"/>
      <c r="D14" s="341"/>
      <c r="E14" s="342"/>
      <c r="F14" s="342"/>
      <c r="G14" s="347"/>
      <c r="H14" s="345"/>
      <c r="I14" s="345"/>
      <c r="J14" s="345"/>
      <c r="K14" s="346"/>
    </row>
    <row r="15" spans="1:11" s="323" customFormat="1" ht="10.5" customHeight="1">
      <c r="A15" s="339" t="s">
        <v>156</v>
      </c>
      <c r="B15" s="339"/>
      <c r="C15" s="348"/>
      <c r="D15" s="341">
        <v>157.7</v>
      </c>
      <c r="E15" s="349">
        <v>149</v>
      </c>
      <c r="F15" s="349">
        <v>139.6</v>
      </c>
      <c r="G15" s="344">
        <v>145.9875</v>
      </c>
      <c r="H15" s="345">
        <v>5.8389261744966365</v>
      </c>
      <c r="I15" s="345">
        <v>12.96561604584527</v>
      </c>
      <c r="J15" s="345">
        <v>9.088361666355333</v>
      </c>
      <c r="K15" s="346"/>
    </row>
    <row r="16" spans="1:11" s="323" customFormat="1" ht="10.5" customHeight="1">
      <c r="A16" s="339"/>
      <c r="B16" s="339"/>
      <c r="C16" s="348"/>
      <c r="D16" s="341"/>
      <c r="E16" s="349"/>
      <c r="F16" s="349"/>
      <c r="G16" s="344"/>
      <c r="H16" s="345"/>
      <c r="I16" s="345"/>
      <c r="J16" s="345"/>
      <c r="K16" s="346"/>
    </row>
    <row r="17" spans="1:11" s="323" customFormat="1" ht="10.5" customHeight="1">
      <c r="A17" s="339" t="s">
        <v>115</v>
      </c>
      <c r="B17" s="339" t="s">
        <v>25</v>
      </c>
      <c r="C17" s="348"/>
      <c r="D17" s="341">
        <v>143.8</v>
      </c>
      <c r="E17" s="349">
        <v>138.8</v>
      </c>
      <c r="F17" s="349">
        <v>130</v>
      </c>
      <c r="G17" s="344">
        <v>135.125</v>
      </c>
      <c r="H17" s="345">
        <v>3.6023054755043225</v>
      </c>
      <c r="I17" s="345">
        <v>10.615384615384624</v>
      </c>
      <c r="J17" s="345">
        <v>5.918087399568879</v>
      </c>
      <c r="K17" s="346"/>
    </row>
    <row r="18" spans="1:11" s="323" customFormat="1" ht="10.5" customHeight="1">
      <c r="A18" s="339"/>
      <c r="B18" s="339" t="s">
        <v>26</v>
      </c>
      <c r="C18" s="348"/>
      <c r="D18" s="341">
        <v>356.6</v>
      </c>
      <c r="E18" s="349">
        <v>294.7</v>
      </c>
      <c r="F18" s="349">
        <v>276.5</v>
      </c>
      <c r="G18" s="344">
        <v>300.825</v>
      </c>
      <c r="H18" s="345">
        <v>21.00441126569394</v>
      </c>
      <c r="I18" s="345">
        <v>28.96925858951176</v>
      </c>
      <c r="J18" s="345">
        <v>34.98990352254879</v>
      </c>
      <c r="K18" s="346"/>
    </row>
    <row r="19" spans="1:11" s="323" customFormat="1" ht="10.5" customHeight="1">
      <c r="A19" s="339"/>
      <c r="B19" s="339"/>
      <c r="C19" s="348"/>
      <c r="D19" s="341"/>
      <c r="E19" s="349"/>
      <c r="F19" s="349"/>
      <c r="G19" s="344"/>
      <c r="H19" s="345"/>
      <c r="I19" s="345"/>
      <c r="J19" s="345"/>
      <c r="K19" s="346"/>
    </row>
    <row r="20" spans="1:11" s="323" customFormat="1" ht="10.5" customHeight="1">
      <c r="A20" s="339"/>
      <c r="B20" s="339"/>
      <c r="C20" s="348"/>
      <c r="D20" s="341"/>
      <c r="E20" s="349"/>
      <c r="F20" s="349"/>
      <c r="G20" s="347"/>
      <c r="H20" s="345"/>
      <c r="I20" s="345"/>
      <c r="J20" s="345"/>
      <c r="K20" s="346"/>
    </row>
    <row r="21" spans="1:11" s="323" customFormat="1" ht="10.5" customHeight="1">
      <c r="A21" s="339" t="s">
        <v>123</v>
      </c>
      <c r="B21" s="339"/>
      <c r="C21" s="348"/>
      <c r="D21" s="341">
        <v>81.4</v>
      </c>
      <c r="E21" s="349">
        <v>94.9</v>
      </c>
      <c r="F21" s="349">
        <v>74.6</v>
      </c>
      <c r="G21" s="344">
        <v>91.5625</v>
      </c>
      <c r="H21" s="345">
        <v>-14.22550052687039</v>
      </c>
      <c r="I21" s="345">
        <v>9.1152815013405</v>
      </c>
      <c r="J21" s="345">
        <v>7.9746462264150795</v>
      </c>
      <c r="K21" s="346"/>
    </row>
    <row r="22" spans="1:11" s="323" customFormat="1" ht="10.5" customHeight="1">
      <c r="A22" s="339"/>
      <c r="B22" s="339"/>
      <c r="C22" s="348"/>
      <c r="D22" s="341"/>
      <c r="E22" s="349"/>
      <c r="F22" s="349"/>
      <c r="G22" s="347"/>
      <c r="H22" s="345"/>
      <c r="I22" s="345"/>
      <c r="J22" s="345"/>
      <c r="K22" s="346"/>
    </row>
    <row r="23" spans="1:11" s="323" customFormat="1" ht="10.5" customHeight="1">
      <c r="A23" s="339"/>
      <c r="B23" s="339" t="s">
        <v>25</v>
      </c>
      <c r="C23" s="348"/>
      <c r="D23" s="341">
        <v>78</v>
      </c>
      <c r="E23" s="349">
        <v>91</v>
      </c>
      <c r="F23" s="349">
        <v>74.4</v>
      </c>
      <c r="G23" s="344">
        <v>84.9125</v>
      </c>
      <c r="H23" s="345">
        <v>-14.285714285714286</v>
      </c>
      <c r="I23" s="345">
        <v>4.838709677419347</v>
      </c>
      <c r="J23" s="345">
        <v>6.024660527548017</v>
      </c>
      <c r="K23" s="346"/>
    </row>
    <row r="24" spans="1:11" s="323" customFormat="1" ht="10.5" customHeight="1">
      <c r="A24" s="339"/>
      <c r="B24" s="339" t="s">
        <v>26</v>
      </c>
      <c r="C24" s="348"/>
      <c r="D24" s="341">
        <v>91.1</v>
      </c>
      <c r="E24" s="349">
        <v>106.3</v>
      </c>
      <c r="F24" s="349">
        <v>75.4</v>
      </c>
      <c r="G24" s="344">
        <v>110.5</v>
      </c>
      <c r="H24" s="345">
        <v>-14.299153339604894</v>
      </c>
      <c r="I24" s="345">
        <v>20.822281167108738</v>
      </c>
      <c r="J24" s="345">
        <v>12.410986775178015</v>
      </c>
      <c r="K24" s="346"/>
    </row>
    <row r="25" spans="1:11" s="323" customFormat="1" ht="10.5" customHeight="1">
      <c r="A25" s="339"/>
      <c r="B25" s="339"/>
      <c r="C25" s="348"/>
      <c r="D25" s="341"/>
      <c r="E25" s="342"/>
      <c r="F25" s="342"/>
      <c r="G25" s="344"/>
      <c r="H25" s="345"/>
      <c r="I25" s="345"/>
      <c r="J25" s="345"/>
      <c r="K25" s="346"/>
    </row>
    <row r="26" spans="1:11" s="323" customFormat="1" ht="10.5" customHeight="1">
      <c r="A26" s="339"/>
      <c r="B26" s="339"/>
      <c r="C26" s="348"/>
      <c r="D26" s="341"/>
      <c r="E26" s="342"/>
      <c r="F26" s="343"/>
      <c r="G26" s="347"/>
      <c r="H26" s="345"/>
      <c r="I26" s="345"/>
      <c r="J26" s="350"/>
      <c r="K26" s="346"/>
    </row>
    <row r="27" spans="1:11" s="323" customFormat="1" ht="10.5" customHeight="1">
      <c r="A27" s="339" t="s">
        <v>124</v>
      </c>
      <c r="B27" s="339"/>
      <c r="C27" s="348"/>
      <c r="D27" s="344" t="s">
        <v>185</v>
      </c>
      <c r="E27" s="342" t="s">
        <v>183</v>
      </c>
      <c r="F27" s="343" t="s">
        <v>183</v>
      </c>
      <c r="G27" s="344" t="s">
        <v>184</v>
      </c>
      <c r="H27" s="341" t="s">
        <v>185</v>
      </c>
      <c r="I27" s="345" t="s">
        <v>64</v>
      </c>
      <c r="J27" s="345" t="s">
        <v>185</v>
      </c>
      <c r="K27" s="346"/>
    </row>
    <row r="28" spans="1:11" s="323" customFormat="1" ht="10.5" customHeight="1">
      <c r="A28" s="339"/>
      <c r="B28" s="339"/>
      <c r="C28" s="348"/>
      <c r="D28" s="351"/>
      <c r="E28" s="342"/>
      <c r="F28" s="343"/>
      <c r="G28" s="352"/>
      <c r="H28" s="341"/>
      <c r="I28" s="345"/>
      <c r="J28" s="345"/>
      <c r="K28" s="346"/>
    </row>
    <row r="29" spans="1:11" s="323" customFormat="1" ht="10.5" customHeight="1">
      <c r="A29" s="339"/>
      <c r="B29" s="339"/>
      <c r="C29" s="348"/>
      <c r="D29" s="341"/>
      <c r="E29" s="342"/>
      <c r="F29" s="343"/>
      <c r="G29" s="347"/>
      <c r="H29" s="345"/>
      <c r="I29" s="345"/>
      <c r="J29" s="345"/>
      <c r="K29" s="346"/>
    </row>
    <row r="30" spans="1:11" s="323" customFormat="1" ht="10.5" customHeight="1">
      <c r="A30" s="339" t="s">
        <v>125</v>
      </c>
      <c r="B30" s="339"/>
      <c r="C30" s="348"/>
      <c r="D30" s="341">
        <v>167.7</v>
      </c>
      <c r="E30" s="349">
        <v>165.6</v>
      </c>
      <c r="F30" s="349">
        <v>152.2</v>
      </c>
      <c r="G30" s="344">
        <v>162.2375</v>
      </c>
      <c r="H30" s="345">
        <v>1.268115942028982</v>
      </c>
      <c r="I30" s="345">
        <v>10.183968462549277</v>
      </c>
      <c r="J30" s="345">
        <v>7.807957471550792</v>
      </c>
      <c r="K30" s="346"/>
    </row>
    <row r="31" spans="1:11" s="323" customFormat="1" ht="10.5" customHeight="1">
      <c r="A31" s="339"/>
      <c r="B31" s="339"/>
      <c r="C31" s="348"/>
      <c r="D31" s="341"/>
      <c r="E31" s="349"/>
      <c r="F31" s="349"/>
      <c r="G31" s="344"/>
      <c r="H31" s="345"/>
      <c r="I31" s="345"/>
      <c r="J31" s="345"/>
      <c r="K31" s="346"/>
    </row>
    <row r="32" spans="1:11" s="323" customFormat="1" ht="10.5" customHeight="1">
      <c r="A32" s="339"/>
      <c r="B32" s="339" t="s">
        <v>25</v>
      </c>
      <c r="C32" s="348"/>
      <c r="D32" s="341">
        <v>145.5</v>
      </c>
      <c r="E32" s="349">
        <v>148.8</v>
      </c>
      <c r="F32" s="349">
        <v>136.4</v>
      </c>
      <c r="G32" s="344">
        <v>144.05</v>
      </c>
      <c r="H32" s="345">
        <v>-2.2177419354838785</v>
      </c>
      <c r="I32" s="345">
        <v>6.671554252199409</v>
      </c>
      <c r="J32" s="345">
        <v>14.031268553334671</v>
      </c>
      <c r="K32" s="346"/>
    </row>
    <row r="33" spans="1:11" s="323" customFormat="1" ht="10.5" customHeight="1">
      <c r="A33" s="339"/>
      <c r="B33" s="339" t="s">
        <v>26</v>
      </c>
      <c r="C33" s="348"/>
      <c r="D33" s="341">
        <v>224.6</v>
      </c>
      <c r="E33" s="349">
        <v>208.7</v>
      </c>
      <c r="F33" s="349">
        <v>192.9</v>
      </c>
      <c r="G33" s="344">
        <v>208.9625</v>
      </c>
      <c r="H33" s="345">
        <v>7.618591279348349</v>
      </c>
      <c r="I33" s="345">
        <v>16.433385173665105</v>
      </c>
      <c r="J33" s="345">
        <v>-1.7051802199094621</v>
      </c>
      <c r="K33" s="346"/>
    </row>
    <row r="34" spans="1:11" s="323" customFormat="1" ht="10.5" customHeight="1">
      <c r="A34" s="339"/>
      <c r="B34" s="339"/>
      <c r="C34" s="348"/>
      <c r="D34" s="341"/>
      <c r="E34" s="349"/>
      <c r="F34" s="349"/>
      <c r="G34" s="344"/>
      <c r="H34" s="345"/>
      <c r="I34" s="345"/>
      <c r="J34" s="345"/>
      <c r="K34" s="346"/>
    </row>
    <row r="35" spans="1:11" s="323" customFormat="1" ht="10.5" customHeight="1">
      <c r="A35" s="339"/>
      <c r="B35" s="339"/>
      <c r="C35" s="348"/>
      <c r="D35" s="341"/>
      <c r="E35" s="349"/>
      <c r="F35" s="349"/>
      <c r="G35" s="344"/>
      <c r="H35" s="345"/>
      <c r="I35" s="345"/>
      <c r="J35" s="345"/>
      <c r="K35" s="346"/>
    </row>
    <row r="36" spans="1:11" s="323" customFormat="1" ht="10.5" customHeight="1">
      <c r="A36" s="339" t="s">
        <v>126</v>
      </c>
      <c r="B36" s="339"/>
      <c r="C36" s="348"/>
      <c r="D36" s="341">
        <v>276.1</v>
      </c>
      <c r="E36" s="349">
        <v>267</v>
      </c>
      <c r="F36" s="349">
        <v>202.6</v>
      </c>
      <c r="G36" s="344">
        <v>247.4625</v>
      </c>
      <c r="H36" s="345">
        <v>3.40823970037454</v>
      </c>
      <c r="I36" s="345">
        <v>36.27838104639685</v>
      </c>
      <c r="J36" s="345">
        <v>28.243829759668316</v>
      </c>
      <c r="K36" s="346"/>
    </row>
    <row r="37" spans="1:11" s="323" customFormat="1" ht="10.5" customHeight="1">
      <c r="A37" s="339"/>
      <c r="B37" s="339"/>
      <c r="C37" s="348"/>
      <c r="D37" s="341"/>
      <c r="E37" s="349"/>
      <c r="F37" s="349"/>
      <c r="G37" s="344"/>
      <c r="H37" s="345"/>
      <c r="I37" s="345"/>
      <c r="J37" s="345"/>
      <c r="K37" s="346"/>
    </row>
    <row r="38" spans="1:11" s="323" customFormat="1" ht="10.5" customHeight="1">
      <c r="A38" s="339"/>
      <c r="B38" s="339" t="s">
        <v>25</v>
      </c>
      <c r="C38" s="348"/>
      <c r="D38" s="341">
        <v>306.1</v>
      </c>
      <c r="E38" s="349">
        <v>299.5</v>
      </c>
      <c r="F38" s="349">
        <v>231.4</v>
      </c>
      <c r="G38" s="344">
        <v>279.275</v>
      </c>
      <c r="H38" s="345">
        <v>2.2036727879799742</v>
      </c>
      <c r="I38" s="345">
        <v>32.281763180639594</v>
      </c>
      <c r="J38" s="345">
        <v>29.144508670520203</v>
      </c>
      <c r="K38" s="346"/>
    </row>
    <row r="39" spans="1:11" s="323" customFormat="1" ht="10.5" customHeight="1">
      <c r="A39" s="339"/>
      <c r="B39" s="339" t="s">
        <v>26</v>
      </c>
      <c r="C39" s="348"/>
      <c r="D39" s="341">
        <v>219.4</v>
      </c>
      <c r="E39" s="349">
        <v>205.4</v>
      </c>
      <c r="F39" s="349">
        <v>148</v>
      </c>
      <c r="G39" s="344">
        <v>187.225</v>
      </c>
      <c r="H39" s="345">
        <v>6.815968841285297</v>
      </c>
      <c r="I39" s="345">
        <v>48.24324324324325</v>
      </c>
      <c r="J39" s="345">
        <v>25.78098757138058</v>
      </c>
      <c r="K39" s="346"/>
    </row>
    <row r="40" spans="1:11" s="323" customFormat="1" ht="10.5" customHeight="1">
      <c r="A40" s="339"/>
      <c r="B40" s="339"/>
      <c r="C40" s="348"/>
      <c r="D40" s="341"/>
      <c r="E40" s="349"/>
      <c r="F40" s="349"/>
      <c r="G40" s="344"/>
      <c r="H40" s="345"/>
      <c r="I40" s="345"/>
      <c r="J40" s="345"/>
      <c r="K40" s="346"/>
    </row>
    <row r="41" spans="1:11" s="323" customFormat="1" ht="10.5" customHeight="1">
      <c r="A41" s="339"/>
      <c r="B41" s="339"/>
      <c r="C41" s="348"/>
      <c r="D41" s="341"/>
      <c r="E41" s="349"/>
      <c r="F41" s="349"/>
      <c r="G41" s="344"/>
      <c r="H41" s="345"/>
      <c r="I41" s="345"/>
      <c r="J41" s="345"/>
      <c r="K41" s="346"/>
    </row>
    <row r="42" spans="1:11" s="323" customFormat="1" ht="10.5" customHeight="1">
      <c r="A42" s="339" t="s">
        <v>127</v>
      </c>
      <c r="B42" s="339"/>
      <c r="C42" s="348"/>
      <c r="D42" s="341"/>
      <c r="E42" s="349"/>
      <c r="F42" s="349"/>
      <c r="G42" s="344"/>
      <c r="H42" s="345"/>
      <c r="I42" s="345"/>
      <c r="J42" s="345"/>
      <c r="K42" s="346"/>
    </row>
    <row r="43" spans="1:11" s="323" customFormat="1" ht="10.5" customHeight="1">
      <c r="A43" s="339" t="s">
        <v>115</v>
      </c>
      <c r="B43" s="339" t="s">
        <v>128</v>
      </c>
      <c r="C43" s="348"/>
      <c r="D43" s="341">
        <v>117.2</v>
      </c>
      <c r="E43" s="349">
        <v>109.7</v>
      </c>
      <c r="F43" s="349">
        <v>100.4</v>
      </c>
      <c r="G43" s="344">
        <v>109.2</v>
      </c>
      <c r="H43" s="345">
        <v>6.836827711941659</v>
      </c>
      <c r="I43" s="345">
        <v>16.73306772908366</v>
      </c>
      <c r="J43" s="345">
        <v>5.570996978851981</v>
      </c>
      <c r="K43" s="346"/>
    </row>
    <row r="44" spans="1:11" s="323" customFormat="1" ht="10.5" customHeight="1">
      <c r="A44" s="339"/>
      <c r="B44" s="339"/>
      <c r="C44" s="348"/>
      <c r="D44" s="341"/>
      <c r="E44" s="349"/>
      <c r="F44" s="349"/>
      <c r="G44" s="344"/>
      <c r="H44" s="345"/>
      <c r="I44" s="345"/>
      <c r="J44" s="345"/>
      <c r="K44" s="346"/>
    </row>
    <row r="45" spans="1:11" s="323" customFormat="1" ht="10.5" customHeight="1">
      <c r="A45" s="339"/>
      <c r="B45" s="339" t="s">
        <v>25</v>
      </c>
      <c r="C45" s="348"/>
      <c r="D45" s="341">
        <v>111.8</v>
      </c>
      <c r="E45" s="349">
        <v>105.5</v>
      </c>
      <c r="F45" s="349">
        <v>94.1</v>
      </c>
      <c r="G45" s="344">
        <v>104.725</v>
      </c>
      <c r="H45" s="345">
        <v>5.971563981042652</v>
      </c>
      <c r="I45" s="345">
        <v>18.80977683315622</v>
      </c>
      <c r="J45" s="345">
        <v>5.0269524884041505</v>
      </c>
      <c r="K45" s="346"/>
    </row>
    <row r="46" spans="1:11" s="323" customFormat="1" ht="10.5" customHeight="1">
      <c r="A46" s="339"/>
      <c r="B46" s="339" t="s">
        <v>26</v>
      </c>
      <c r="C46" s="348"/>
      <c r="D46" s="341">
        <v>180</v>
      </c>
      <c r="E46" s="349">
        <v>158.1</v>
      </c>
      <c r="F46" s="349">
        <v>174.8</v>
      </c>
      <c r="G46" s="344">
        <v>161.275</v>
      </c>
      <c r="H46" s="345">
        <v>13.851992409867176</v>
      </c>
      <c r="I46" s="345">
        <v>2.9748283752860343</v>
      </c>
      <c r="J46" s="345">
        <v>9.692229212718946</v>
      </c>
      <c r="K46" s="346"/>
    </row>
    <row r="47" spans="1:11" s="323" customFormat="1" ht="10.5" customHeight="1">
      <c r="A47" s="339"/>
      <c r="B47" s="339"/>
      <c r="C47" s="348"/>
      <c r="D47" s="341"/>
      <c r="E47" s="349"/>
      <c r="F47" s="349"/>
      <c r="G47" s="344"/>
      <c r="H47" s="345"/>
      <c r="I47" s="345"/>
      <c r="J47" s="345"/>
      <c r="K47" s="346"/>
    </row>
    <row r="48" spans="1:11" s="323" customFormat="1" ht="10.5" customHeight="1">
      <c r="A48" s="339"/>
      <c r="B48" s="339"/>
      <c r="C48" s="348"/>
      <c r="D48" s="341"/>
      <c r="E48" s="349"/>
      <c r="F48" s="349"/>
      <c r="G48" s="347"/>
      <c r="H48" s="345"/>
      <c r="I48" s="345"/>
      <c r="J48" s="345"/>
      <c r="K48" s="346"/>
    </row>
    <row r="49" spans="1:11" s="323" customFormat="1" ht="10.5" customHeight="1">
      <c r="A49" s="339" t="s">
        <v>129</v>
      </c>
      <c r="B49" s="339"/>
      <c r="C49" s="348"/>
      <c r="D49" s="341">
        <v>205.1</v>
      </c>
      <c r="E49" s="349">
        <v>210</v>
      </c>
      <c r="F49" s="349">
        <v>207.2</v>
      </c>
      <c r="G49" s="344">
        <v>214.8625</v>
      </c>
      <c r="H49" s="345">
        <v>-2.333333333333336</v>
      </c>
      <c r="I49" s="345">
        <v>-1.013513513513511</v>
      </c>
      <c r="J49" s="345">
        <v>6.144250957144621</v>
      </c>
      <c r="K49" s="346"/>
    </row>
    <row r="50" spans="1:11" s="323" customFormat="1" ht="10.5" customHeight="1">
      <c r="A50" s="339"/>
      <c r="B50" s="339"/>
      <c r="C50" s="348"/>
      <c r="D50" s="341"/>
      <c r="E50" s="349"/>
      <c r="F50" s="349"/>
      <c r="G50" s="344"/>
      <c r="H50" s="345"/>
      <c r="I50" s="345"/>
      <c r="J50" s="345"/>
      <c r="K50" s="346"/>
    </row>
    <row r="51" spans="1:11" s="323" customFormat="1" ht="10.5" customHeight="1">
      <c r="A51" s="339"/>
      <c r="B51" s="339" t="s">
        <v>25</v>
      </c>
      <c r="C51" s="348"/>
      <c r="D51" s="341">
        <v>240.5</v>
      </c>
      <c r="E51" s="349">
        <v>236.4</v>
      </c>
      <c r="F51" s="349">
        <v>235.8</v>
      </c>
      <c r="G51" s="344">
        <v>240.0125</v>
      </c>
      <c r="H51" s="345">
        <v>1.7343485617597267</v>
      </c>
      <c r="I51" s="345">
        <v>1.993214588634431</v>
      </c>
      <c r="J51" s="345">
        <v>5.720735601805974</v>
      </c>
      <c r="K51" s="346"/>
    </row>
    <row r="52" spans="1:11" s="323" customFormat="1" ht="10.5" customHeight="1">
      <c r="A52" s="339"/>
      <c r="B52" s="339" t="s">
        <v>26</v>
      </c>
      <c r="C52" s="348"/>
      <c r="D52" s="341">
        <v>150</v>
      </c>
      <c r="E52" s="349">
        <v>169.1</v>
      </c>
      <c r="F52" s="349">
        <v>162.8</v>
      </c>
      <c r="G52" s="344">
        <v>175.7125</v>
      </c>
      <c r="H52" s="345">
        <v>-11.295091661738613</v>
      </c>
      <c r="I52" s="345">
        <v>-7.862407862407869</v>
      </c>
      <c r="J52" s="345">
        <v>7.003120956078235</v>
      </c>
      <c r="K52" s="346"/>
    </row>
    <row r="53" spans="1:11" s="323" customFormat="1" ht="10.5" customHeight="1">
      <c r="A53" s="339"/>
      <c r="B53" s="339"/>
      <c r="C53" s="348"/>
      <c r="D53" s="341"/>
      <c r="E53" s="349"/>
      <c r="F53" s="349"/>
      <c r="G53" s="344"/>
      <c r="H53" s="345"/>
      <c r="I53" s="345"/>
      <c r="J53" s="345"/>
      <c r="K53" s="346"/>
    </row>
    <row r="54" spans="1:11" s="323" customFormat="1" ht="10.5" customHeight="1">
      <c r="A54" s="339"/>
      <c r="B54" s="339"/>
      <c r="C54" s="353"/>
      <c r="D54" s="354"/>
      <c r="E54" s="349"/>
      <c r="F54" s="349"/>
      <c r="G54" s="347"/>
      <c r="H54" s="345"/>
      <c r="I54" s="345"/>
      <c r="J54" s="345"/>
      <c r="K54" s="346"/>
    </row>
    <row r="55" spans="1:11" s="323" customFormat="1" ht="10.5" customHeight="1">
      <c r="A55" s="339" t="s">
        <v>130</v>
      </c>
      <c r="B55" s="339"/>
      <c r="C55" s="348"/>
      <c r="D55" s="341">
        <v>209.7</v>
      </c>
      <c r="E55" s="349">
        <v>230</v>
      </c>
      <c r="F55" s="349">
        <v>196.7</v>
      </c>
      <c r="G55" s="344">
        <v>212</v>
      </c>
      <c r="H55" s="345">
        <v>-8.826086956521744</v>
      </c>
      <c r="I55" s="345">
        <v>6.609049313675649</v>
      </c>
      <c r="J55" s="345">
        <v>10.60388678753097</v>
      </c>
      <c r="K55" s="346"/>
    </row>
    <row r="56" spans="1:11" s="323" customFormat="1" ht="10.5" customHeight="1">
      <c r="A56" s="339"/>
      <c r="B56" s="339"/>
      <c r="C56" s="348"/>
      <c r="D56" s="341"/>
      <c r="E56" s="349"/>
      <c r="F56" s="349"/>
      <c r="G56" s="344"/>
      <c r="H56" s="345"/>
      <c r="I56" s="345"/>
      <c r="J56" s="345"/>
      <c r="K56" s="346"/>
    </row>
    <row r="57" spans="1:11" s="323" customFormat="1" ht="10.5" customHeight="1">
      <c r="A57" s="339"/>
      <c r="B57" s="339" t="s">
        <v>25</v>
      </c>
      <c r="C57" s="348"/>
      <c r="D57" s="341">
        <v>175.7</v>
      </c>
      <c r="E57" s="349">
        <v>182.2</v>
      </c>
      <c r="F57" s="349">
        <v>168.5</v>
      </c>
      <c r="G57" s="344">
        <v>169.425</v>
      </c>
      <c r="H57" s="345">
        <v>-3.5675082327113063</v>
      </c>
      <c r="I57" s="345">
        <v>4.2729970326409425</v>
      </c>
      <c r="J57" s="345">
        <v>6.808510638297861</v>
      </c>
      <c r="K57" s="346"/>
    </row>
    <row r="58" spans="1:11" s="323" customFormat="1" ht="10.5" customHeight="1">
      <c r="A58" s="339"/>
      <c r="B58" s="339" t="s">
        <v>26</v>
      </c>
      <c r="C58" s="348"/>
      <c r="D58" s="341">
        <v>357.1</v>
      </c>
      <c r="E58" s="349">
        <v>436.7</v>
      </c>
      <c r="F58" s="349">
        <v>318.6</v>
      </c>
      <c r="G58" s="344">
        <v>396.2375</v>
      </c>
      <c r="H58" s="345">
        <v>-18.227616212502856</v>
      </c>
      <c r="I58" s="345">
        <v>12.084118016321405</v>
      </c>
      <c r="J58" s="345">
        <v>18.390289449112984</v>
      </c>
      <c r="K58" s="346"/>
    </row>
    <row r="59" spans="1:11" s="323" customFormat="1" ht="10.5" customHeight="1">
      <c r="A59" s="339"/>
      <c r="B59" s="339"/>
      <c r="C59" s="348"/>
      <c r="D59" s="341"/>
      <c r="E59" s="349"/>
      <c r="F59" s="349"/>
      <c r="G59" s="344"/>
      <c r="H59" s="345"/>
      <c r="I59" s="345"/>
      <c r="J59" s="345"/>
      <c r="K59" s="346"/>
    </row>
    <row r="60" spans="1:11" s="323" customFormat="1" ht="10.5" customHeight="1">
      <c r="A60" s="339"/>
      <c r="B60" s="339"/>
      <c r="C60" s="348"/>
      <c r="D60" s="341"/>
      <c r="E60" s="349"/>
      <c r="F60" s="349"/>
      <c r="G60" s="344"/>
      <c r="H60" s="345"/>
      <c r="I60" s="345"/>
      <c r="J60" s="345"/>
      <c r="K60" s="346"/>
    </row>
    <row r="61" spans="1:11" s="323" customFormat="1" ht="10.5" customHeight="1">
      <c r="A61" s="339" t="s">
        <v>131</v>
      </c>
      <c r="B61" s="339"/>
      <c r="C61" s="348"/>
      <c r="D61" s="341">
        <v>123.3</v>
      </c>
      <c r="E61" s="349">
        <v>124.2</v>
      </c>
      <c r="F61" s="349">
        <v>121.9</v>
      </c>
      <c r="G61" s="344">
        <v>119.725</v>
      </c>
      <c r="H61" s="345">
        <v>-0.7246376811594248</v>
      </c>
      <c r="I61" s="345">
        <v>1.1484823625922818</v>
      </c>
      <c r="J61" s="345">
        <v>11.514728140645008</v>
      </c>
      <c r="K61" s="346"/>
    </row>
    <row r="62" spans="1:11" s="323" customFormat="1" ht="10.5" customHeight="1">
      <c r="A62" s="339"/>
      <c r="B62" s="339" t="s">
        <v>132</v>
      </c>
      <c r="C62" s="348"/>
      <c r="E62" s="349"/>
      <c r="F62" s="349"/>
      <c r="J62" s="345">
        <v>21.376811594202902</v>
      </c>
      <c r="K62" s="346"/>
    </row>
    <row r="63" spans="1:11" s="323" customFormat="1" ht="10.5" customHeight="1">
      <c r="A63" s="339"/>
      <c r="B63" s="339"/>
      <c r="C63" s="348"/>
      <c r="D63" s="341"/>
      <c r="E63" s="349"/>
      <c r="F63" s="349"/>
      <c r="G63" s="344"/>
      <c r="H63" s="345"/>
      <c r="I63" s="345"/>
      <c r="J63" s="345"/>
      <c r="K63" s="346"/>
    </row>
    <row r="64" spans="1:11" s="323" customFormat="1" ht="10.5" customHeight="1">
      <c r="A64" s="339"/>
      <c r="B64" s="339" t="s">
        <v>25</v>
      </c>
      <c r="C64" s="348"/>
      <c r="D64" s="341">
        <v>116.5</v>
      </c>
      <c r="E64" s="349">
        <v>115.8</v>
      </c>
      <c r="F64" s="349">
        <v>116.2</v>
      </c>
      <c r="G64" s="344">
        <v>107.7375</v>
      </c>
      <c r="H64" s="345">
        <v>0.6044905008635604</v>
      </c>
      <c r="I64" s="345">
        <v>0.25817555938037623</v>
      </c>
      <c r="J64" s="345">
        <v>9.852153963803222</v>
      </c>
      <c r="K64" s="346"/>
    </row>
    <row r="65" spans="1:10" s="315" customFormat="1" ht="12.75" customHeight="1">
      <c r="A65" s="339"/>
      <c r="B65" s="339" t="s">
        <v>26</v>
      </c>
      <c r="C65" s="348"/>
      <c r="D65" s="341">
        <v>156.8</v>
      </c>
      <c r="E65" s="349">
        <v>165.9</v>
      </c>
      <c r="F65" s="349">
        <v>149.7</v>
      </c>
      <c r="G65" s="344">
        <v>178.9625</v>
      </c>
      <c r="H65" s="345">
        <v>-5.485232067510545</v>
      </c>
      <c r="I65" s="345">
        <v>4.7428189712759</v>
      </c>
      <c r="J65" s="345">
        <v>16.768615936709885</v>
      </c>
    </row>
    <row r="66" spans="1:10" s="315" customFormat="1" ht="12.75" customHeight="1">
      <c r="A66" s="339"/>
      <c r="B66" s="339"/>
      <c r="C66" s="353"/>
      <c r="D66" s="341"/>
      <c r="E66" s="341"/>
      <c r="F66" s="342"/>
      <c r="G66" s="344"/>
      <c r="H66" s="345"/>
      <c r="I66" s="345"/>
      <c r="J66" s="355"/>
    </row>
    <row r="67" spans="1:10" s="315" customFormat="1" ht="12.75" customHeight="1">
      <c r="A67" s="316"/>
      <c r="B67" s="313"/>
      <c r="C67" s="313"/>
      <c r="D67" s="313"/>
      <c r="E67" s="313"/>
      <c r="F67" s="313"/>
      <c r="G67" s="314"/>
      <c r="H67" s="313"/>
      <c r="I67" s="313"/>
      <c r="J67" s="355"/>
    </row>
    <row r="68" spans="1:10" s="315" customFormat="1" ht="12.75" customHeight="1">
      <c r="A68" s="316"/>
      <c r="B68" s="313"/>
      <c r="C68" s="313"/>
      <c r="D68" s="313"/>
      <c r="E68" s="313"/>
      <c r="F68" s="313"/>
      <c r="G68" s="314"/>
      <c r="H68" s="313"/>
      <c r="I68" s="313"/>
      <c r="J68" s="355"/>
    </row>
    <row r="69" spans="1:10" s="315" customFormat="1" ht="12.75" customHeight="1">
      <c r="A69" s="316"/>
      <c r="B69" s="313"/>
      <c r="C69" s="313"/>
      <c r="D69" s="313"/>
      <c r="E69" s="313"/>
      <c r="F69" s="313"/>
      <c r="G69" s="314"/>
      <c r="H69" s="313"/>
      <c r="I69" s="313"/>
      <c r="J69" s="355"/>
    </row>
    <row r="70" spans="1:10" s="315" customFormat="1" ht="12.75" customHeight="1">
      <c r="A70" s="316"/>
      <c r="B70" s="313"/>
      <c r="C70" s="313"/>
      <c r="D70" s="313"/>
      <c r="E70" s="313"/>
      <c r="F70" s="313"/>
      <c r="G70" s="314"/>
      <c r="H70" s="313"/>
      <c r="I70" s="313"/>
      <c r="J70" s="355"/>
    </row>
    <row r="71" spans="1:10" s="315" customFormat="1" ht="12.75" customHeight="1">
      <c r="A71" s="316"/>
      <c r="B71" s="313"/>
      <c r="C71" s="313"/>
      <c r="D71" s="313"/>
      <c r="E71" s="313"/>
      <c r="F71" s="313"/>
      <c r="G71" s="314"/>
      <c r="H71" s="313"/>
      <c r="I71" s="313"/>
      <c r="J71" s="355"/>
    </row>
    <row r="72" spans="1:10" s="315" customFormat="1" ht="12.75" customHeight="1">
      <c r="A72" s="316"/>
      <c r="B72" s="313"/>
      <c r="C72" s="313"/>
      <c r="D72" s="313"/>
      <c r="E72" s="313"/>
      <c r="F72" s="313"/>
      <c r="G72" s="314"/>
      <c r="H72" s="313"/>
      <c r="I72" s="313"/>
      <c r="J72" s="355"/>
    </row>
    <row r="73" spans="1:10" s="315" customFormat="1" ht="12.75" customHeight="1">
      <c r="A73" s="316"/>
      <c r="B73" s="313"/>
      <c r="C73" s="313"/>
      <c r="D73" s="313"/>
      <c r="E73" s="313"/>
      <c r="F73" s="313"/>
      <c r="G73" s="314"/>
      <c r="H73" s="313"/>
      <c r="I73" s="313"/>
      <c r="J73" s="355"/>
    </row>
    <row r="74" spans="1:10" s="315" customFormat="1" ht="12.75" customHeight="1">
      <c r="A74" s="316"/>
      <c r="B74" s="313"/>
      <c r="C74" s="313"/>
      <c r="D74" s="313"/>
      <c r="E74" s="313"/>
      <c r="F74" s="313"/>
      <c r="G74" s="314"/>
      <c r="H74" s="313"/>
      <c r="I74" s="313"/>
      <c r="J74" s="355"/>
    </row>
    <row r="75" spans="1:10" s="315" customFormat="1" ht="12.75" customHeight="1">
      <c r="A75" s="316"/>
      <c r="B75" s="313"/>
      <c r="C75" s="313"/>
      <c r="D75" s="313"/>
      <c r="E75" s="313"/>
      <c r="F75" s="313"/>
      <c r="G75" s="314"/>
      <c r="H75" s="313"/>
      <c r="I75" s="313"/>
      <c r="J75" s="355"/>
    </row>
    <row r="76" spans="1:10" s="315" customFormat="1" ht="13.5" customHeight="1">
      <c r="A76" s="565" t="s">
        <v>157</v>
      </c>
      <c r="B76" s="565"/>
      <c r="C76" s="565"/>
      <c r="D76" s="565"/>
      <c r="E76" s="565"/>
      <c r="F76" s="565"/>
      <c r="G76" s="565"/>
      <c r="H76" s="565"/>
      <c r="I76" s="565"/>
      <c r="J76" s="565"/>
    </row>
    <row r="77" spans="1:10" s="315" customFormat="1" ht="13.5" customHeight="1">
      <c r="A77" s="565" t="s">
        <v>159</v>
      </c>
      <c r="B77" s="565"/>
      <c r="C77" s="565"/>
      <c r="D77" s="565"/>
      <c r="E77" s="565"/>
      <c r="F77" s="565"/>
      <c r="G77" s="565"/>
      <c r="H77" s="565"/>
      <c r="I77" s="565"/>
      <c r="J77" s="565"/>
    </row>
    <row r="78" spans="1:10" s="315" customFormat="1" ht="13.5" customHeight="1">
      <c r="A78" s="565" t="s">
        <v>59</v>
      </c>
      <c r="B78" s="565"/>
      <c r="C78" s="565"/>
      <c r="D78" s="565"/>
      <c r="E78" s="565"/>
      <c r="F78" s="565"/>
      <c r="G78" s="565"/>
      <c r="H78" s="565"/>
      <c r="I78" s="565"/>
      <c r="J78" s="565"/>
    </row>
    <row r="79" spans="1:10" s="315" customFormat="1" ht="12" customHeight="1">
      <c r="A79" s="356"/>
      <c r="B79" s="356"/>
      <c r="C79" s="356"/>
      <c r="D79" s="319"/>
      <c r="E79" s="319"/>
      <c r="F79" s="319"/>
      <c r="G79" s="357"/>
      <c r="H79" s="319"/>
      <c r="I79" s="319"/>
      <c r="J79" s="358"/>
    </row>
    <row r="80" spans="4:10" s="315" customFormat="1" ht="12.75" customHeight="1">
      <c r="D80" s="317"/>
      <c r="E80" s="317"/>
      <c r="F80" s="317"/>
      <c r="G80" s="318"/>
      <c r="H80" s="319"/>
      <c r="I80" s="319"/>
      <c r="J80" s="319"/>
    </row>
    <row r="81" spans="1:10" s="323" customFormat="1" ht="11.25" customHeight="1">
      <c r="A81" s="320"/>
      <c r="B81" s="320"/>
      <c r="C81" s="321"/>
      <c r="D81" s="566" t="s">
        <v>189</v>
      </c>
      <c r="E81" s="572" t="s">
        <v>121</v>
      </c>
      <c r="F81" s="573"/>
      <c r="G81" s="576" t="s">
        <v>182</v>
      </c>
      <c r="H81" s="322" t="s">
        <v>4</v>
      </c>
      <c r="I81" s="322"/>
      <c r="J81" s="322"/>
    </row>
    <row r="82" spans="3:10" s="323" customFormat="1" ht="11.25" customHeight="1">
      <c r="C82" s="324"/>
      <c r="D82" s="567"/>
      <c r="E82" s="574"/>
      <c r="F82" s="575"/>
      <c r="G82" s="577"/>
      <c r="H82" s="325" t="s">
        <v>54</v>
      </c>
      <c r="I82" s="326"/>
      <c r="J82" s="327" t="s">
        <v>65</v>
      </c>
    </row>
    <row r="83" spans="1:10" s="323" customFormat="1" ht="11.25" customHeight="1">
      <c r="A83" s="328" t="s">
        <v>122</v>
      </c>
      <c r="B83" s="328"/>
      <c r="C83" s="329"/>
      <c r="D83" s="567"/>
      <c r="E83" s="569" t="s">
        <v>190</v>
      </c>
      <c r="F83" s="569" t="s">
        <v>191</v>
      </c>
      <c r="G83" s="577"/>
      <c r="H83" s="330" t="s">
        <v>19</v>
      </c>
      <c r="I83" s="330"/>
      <c r="J83" s="330"/>
    </row>
    <row r="84" spans="3:10" s="323" customFormat="1" ht="11.25" customHeight="1">
      <c r="C84" s="324"/>
      <c r="D84" s="567"/>
      <c r="E84" s="570"/>
      <c r="F84" s="570" t="s">
        <v>115</v>
      </c>
      <c r="G84" s="577"/>
      <c r="H84" s="331" t="s">
        <v>20</v>
      </c>
      <c r="I84" s="332" t="s">
        <v>21</v>
      </c>
      <c r="J84" s="333" t="s">
        <v>21</v>
      </c>
    </row>
    <row r="85" spans="1:10" s="323" customFormat="1" ht="11.25" customHeight="1">
      <c r="A85" s="334"/>
      <c r="B85" s="334"/>
      <c r="C85" s="335"/>
      <c r="D85" s="568"/>
      <c r="E85" s="571"/>
      <c r="F85" s="571" t="s">
        <v>115</v>
      </c>
      <c r="G85" s="578"/>
      <c r="H85" s="336" t="s">
        <v>22</v>
      </c>
      <c r="I85" s="337" t="s">
        <v>23</v>
      </c>
      <c r="J85" s="338" t="s">
        <v>62</v>
      </c>
    </row>
    <row r="86" spans="1:10" s="323" customFormat="1" ht="11.25" customHeight="1">
      <c r="A86" s="340"/>
      <c r="B86" s="340"/>
      <c r="C86" s="324"/>
      <c r="D86" s="359"/>
      <c r="E86" s="360"/>
      <c r="F86" s="360"/>
      <c r="G86" s="361"/>
      <c r="H86" s="362"/>
      <c r="I86" s="332"/>
      <c r="J86" s="332"/>
    </row>
    <row r="87" spans="1:10" s="323" customFormat="1" ht="10.5" customHeight="1">
      <c r="A87" s="339"/>
      <c r="B87" s="339"/>
      <c r="C87" s="348"/>
      <c r="D87" s="341"/>
      <c r="E87" s="341"/>
      <c r="F87" s="343"/>
      <c r="G87" s="347"/>
      <c r="H87" s="345"/>
      <c r="I87" s="345"/>
      <c r="J87" s="345"/>
    </row>
    <row r="88" spans="1:11" s="323" customFormat="1" ht="10.5" customHeight="1">
      <c r="A88" s="339" t="s">
        <v>135</v>
      </c>
      <c r="B88" s="339"/>
      <c r="C88" s="348"/>
      <c r="D88" s="341">
        <v>226.1</v>
      </c>
      <c r="E88" s="349">
        <v>229.7</v>
      </c>
      <c r="F88" s="349">
        <v>159.1</v>
      </c>
      <c r="G88" s="344">
        <v>252.3375</v>
      </c>
      <c r="H88" s="345">
        <v>-1.5672616456247255</v>
      </c>
      <c r="I88" s="345">
        <v>42.11187932118165</v>
      </c>
      <c r="J88" s="345">
        <v>28.57142857142857</v>
      </c>
      <c r="K88" s="346"/>
    </row>
    <row r="89" spans="1:11" s="323" customFormat="1" ht="10.5" customHeight="1">
      <c r="A89" s="339"/>
      <c r="B89" s="339"/>
      <c r="C89" s="348"/>
      <c r="D89" s="341"/>
      <c r="E89" s="349"/>
      <c r="F89" s="349"/>
      <c r="G89" s="347"/>
      <c r="H89" s="345"/>
      <c r="I89" s="345"/>
      <c r="J89" s="345"/>
      <c r="K89" s="346"/>
    </row>
    <row r="90" spans="1:11" s="323" customFormat="1" ht="10.5" customHeight="1">
      <c r="A90" s="339"/>
      <c r="B90" s="339"/>
      <c r="C90" s="348"/>
      <c r="D90" s="341"/>
      <c r="E90" s="349"/>
      <c r="F90" s="349"/>
      <c r="G90" s="347"/>
      <c r="H90" s="345"/>
      <c r="I90" s="345"/>
      <c r="J90" s="345"/>
      <c r="K90" s="346"/>
    </row>
    <row r="91" spans="1:11" s="323" customFormat="1" ht="10.5" customHeight="1">
      <c r="A91" s="339" t="s">
        <v>136</v>
      </c>
      <c r="B91" s="339"/>
      <c r="C91" s="348"/>
      <c r="D91" s="341">
        <v>205</v>
      </c>
      <c r="E91" s="349">
        <v>227.9</v>
      </c>
      <c r="F91" s="349">
        <v>190.1</v>
      </c>
      <c r="G91" s="344">
        <v>208.175</v>
      </c>
      <c r="H91" s="345">
        <v>-10.048266783677054</v>
      </c>
      <c r="I91" s="345">
        <v>7.8379800105207815</v>
      </c>
      <c r="J91" s="345">
        <v>10.797684784778122</v>
      </c>
      <c r="K91" s="346"/>
    </row>
    <row r="92" spans="1:11" s="323" customFormat="1" ht="10.5" customHeight="1">
      <c r="A92" s="339"/>
      <c r="B92" s="339"/>
      <c r="C92" s="348"/>
      <c r="D92" s="341"/>
      <c r="E92" s="349"/>
      <c r="F92" s="349"/>
      <c r="G92" s="344"/>
      <c r="H92" s="345"/>
      <c r="I92" s="345"/>
      <c r="J92" s="345"/>
      <c r="K92" s="346"/>
    </row>
    <row r="93" spans="1:11" s="323" customFormat="1" ht="10.5" customHeight="1">
      <c r="A93" s="339"/>
      <c r="B93" s="339" t="s">
        <v>25</v>
      </c>
      <c r="C93" s="348"/>
      <c r="D93" s="341">
        <v>187.5</v>
      </c>
      <c r="E93" s="349">
        <v>207.8</v>
      </c>
      <c r="F93" s="349">
        <v>175</v>
      </c>
      <c r="G93" s="344">
        <v>187.6125</v>
      </c>
      <c r="H93" s="345">
        <v>-9.769008662175173</v>
      </c>
      <c r="I93" s="345">
        <v>7.142857142857143</v>
      </c>
      <c r="J93" s="345">
        <v>12.032544599537196</v>
      </c>
      <c r="K93" s="346"/>
    </row>
    <row r="94" spans="1:11" s="323" customFormat="1" ht="10.5" customHeight="1">
      <c r="A94" s="339"/>
      <c r="B94" s="339" t="s">
        <v>26</v>
      </c>
      <c r="C94" s="348"/>
      <c r="D94" s="341">
        <v>277.1</v>
      </c>
      <c r="E94" s="349">
        <v>310.4</v>
      </c>
      <c r="F94" s="349">
        <v>252.3</v>
      </c>
      <c r="G94" s="344">
        <v>292.675</v>
      </c>
      <c r="H94" s="345">
        <v>-10.72809278350514</v>
      </c>
      <c r="I94" s="345">
        <v>9.829567974633376</v>
      </c>
      <c r="J94" s="345">
        <v>7.610993657505281</v>
      </c>
      <c r="K94" s="346"/>
    </row>
    <row r="95" spans="1:11" s="323" customFormat="1" ht="10.5" customHeight="1">
      <c r="A95" s="339"/>
      <c r="B95" s="339"/>
      <c r="C95" s="348"/>
      <c r="D95" s="341"/>
      <c r="E95" s="349"/>
      <c r="F95" s="349"/>
      <c r="G95" s="344"/>
      <c r="H95" s="345"/>
      <c r="I95" s="345"/>
      <c r="J95" s="345"/>
      <c r="K95" s="346"/>
    </row>
    <row r="96" spans="1:11" s="323" customFormat="1" ht="10.5" customHeight="1">
      <c r="A96" s="339"/>
      <c r="B96" s="339"/>
      <c r="C96" s="348"/>
      <c r="D96" s="341"/>
      <c r="E96" s="349"/>
      <c r="F96" s="349"/>
      <c r="G96" s="347"/>
      <c r="H96" s="345"/>
      <c r="I96" s="345"/>
      <c r="J96" s="345"/>
      <c r="K96" s="346"/>
    </row>
    <row r="97" spans="1:11" s="323" customFormat="1" ht="10.5" customHeight="1">
      <c r="A97" s="339" t="s">
        <v>137</v>
      </c>
      <c r="B97" s="339"/>
      <c r="C97" s="348"/>
      <c r="D97" s="341">
        <v>165.4</v>
      </c>
      <c r="E97" s="349">
        <v>167.3</v>
      </c>
      <c r="F97" s="349">
        <v>140.1</v>
      </c>
      <c r="G97" s="344">
        <v>162.5125</v>
      </c>
      <c r="H97" s="345">
        <v>-1.135684399282729</v>
      </c>
      <c r="I97" s="345">
        <v>18.058529621698792</v>
      </c>
      <c r="J97" s="345">
        <v>22.789950887797506</v>
      </c>
      <c r="K97" s="346"/>
    </row>
    <row r="98" spans="1:11" s="323" customFormat="1" ht="10.5" customHeight="1">
      <c r="A98" s="339"/>
      <c r="B98" s="339"/>
      <c r="C98" s="348"/>
      <c r="D98" s="341"/>
      <c r="E98" s="349"/>
      <c r="F98" s="349"/>
      <c r="G98" s="344"/>
      <c r="H98" s="345"/>
      <c r="I98" s="345"/>
      <c r="J98" s="345"/>
      <c r="K98" s="346"/>
    </row>
    <row r="99" spans="1:11" s="323" customFormat="1" ht="10.5" customHeight="1">
      <c r="A99" s="339"/>
      <c r="B99" s="339" t="s">
        <v>25</v>
      </c>
      <c r="C99" s="348"/>
      <c r="D99" s="341">
        <v>159.3</v>
      </c>
      <c r="E99" s="349">
        <v>167.7</v>
      </c>
      <c r="F99" s="349">
        <v>132.5</v>
      </c>
      <c r="G99" s="344">
        <v>154.6875</v>
      </c>
      <c r="H99" s="345">
        <v>-5.008944543828251</v>
      </c>
      <c r="I99" s="345">
        <v>20.22641509433963</v>
      </c>
      <c r="J99" s="345">
        <v>24.38436023720976</v>
      </c>
      <c r="K99" s="346"/>
    </row>
    <row r="100" spans="1:11" s="323" customFormat="1" ht="10.5" customHeight="1">
      <c r="A100" s="339"/>
      <c r="B100" s="339" t="s">
        <v>26</v>
      </c>
      <c r="C100" s="348"/>
      <c r="D100" s="341">
        <v>181.3</v>
      </c>
      <c r="E100" s="349">
        <v>166.2</v>
      </c>
      <c r="F100" s="349">
        <v>159.7</v>
      </c>
      <c r="G100" s="344">
        <v>182.6</v>
      </c>
      <c r="H100" s="345">
        <v>9.085439229843576</v>
      </c>
      <c r="I100" s="345">
        <v>13.52536005009394</v>
      </c>
      <c r="J100" s="345">
        <v>19.443990188062138</v>
      </c>
      <c r="K100" s="346"/>
    </row>
    <row r="101" spans="1:11" s="323" customFormat="1" ht="10.5" customHeight="1">
      <c r="A101" s="339"/>
      <c r="B101" s="339"/>
      <c r="C101" s="348"/>
      <c r="D101" s="341"/>
      <c r="E101" s="349"/>
      <c r="F101" s="349"/>
      <c r="G101" s="344"/>
      <c r="H101" s="345"/>
      <c r="I101" s="345"/>
      <c r="J101" s="345"/>
      <c r="K101" s="346"/>
    </row>
    <row r="102" spans="1:11" s="323" customFormat="1" ht="10.5" customHeight="1">
      <c r="A102" s="339"/>
      <c r="B102" s="339"/>
      <c r="C102" s="348"/>
      <c r="D102" s="341"/>
      <c r="E102" s="349"/>
      <c r="F102" s="349"/>
      <c r="G102" s="344"/>
      <c r="H102" s="345"/>
      <c r="I102" s="345"/>
      <c r="J102" s="345"/>
      <c r="K102" s="346"/>
    </row>
    <row r="103" spans="1:11" s="323" customFormat="1" ht="10.5" customHeight="1">
      <c r="A103" s="339" t="s">
        <v>138</v>
      </c>
      <c r="B103" s="339"/>
      <c r="C103" s="348"/>
      <c r="D103" s="341"/>
      <c r="E103" s="349"/>
      <c r="F103" s="349"/>
      <c r="G103" s="344"/>
      <c r="H103" s="345"/>
      <c r="I103" s="345"/>
      <c r="J103" s="345"/>
      <c r="K103" s="346"/>
    </row>
    <row r="104" spans="1:11" s="323" customFormat="1" ht="10.5" customHeight="1">
      <c r="A104" s="339"/>
      <c r="B104" s="339" t="s">
        <v>139</v>
      </c>
      <c r="C104" s="348"/>
      <c r="D104" s="341">
        <v>171.8</v>
      </c>
      <c r="E104" s="349">
        <v>177</v>
      </c>
      <c r="F104" s="349">
        <v>154.3</v>
      </c>
      <c r="G104" s="344">
        <v>177.3375</v>
      </c>
      <c r="H104" s="345">
        <v>-2.937853107344626</v>
      </c>
      <c r="I104" s="345">
        <v>11.341542449773168</v>
      </c>
      <c r="J104" s="345">
        <v>6.317446043165482</v>
      </c>
      <c r="K104" s="346"/>
    </row>
    <row r="105" spans="1:11" s="323" customFormat="1" ht="10.5" customHeight="1">
      <c r="A105" s="339"/>
      <c r="B105" s="339"/>
      <c r="C105" s="348"/>
      <c r="D105" s="341"/>
      <c r="E105" s="349"/>
      <c r="F105" s="349"/>
      <c r="G105" s="344"/>
      <c r="H105" s="345"/>
      <c r="I105" s="345"/>
      <c r="J105" s="345"/>
      <c r="K105" s="346"/>
    </row>
    <row r="106" spans="1:11" s="323" customFormat="1" ht="10.5" customHeight="1">
      <c r="A106" s="339"/>
      <c r="B106" s="339" t="s">
        <v>25</v>
      </c>
      <c r="C106" s="348"/>
      <c r="D106" s="341">
        <v>157.6</v>
      </c>
      <c r="E106" s="349">
        <v>166.1</v>
      </c>
      <c r="F106" s="349">
        <v>147.6</v>
      </c>
      <c r="G106" s="344">
        <v>166.375</v>
      </c>
      <c r="H106" s="345">
        <v>-5.1173991571342565</v>
      </c>
      <c r="I106" s="345">
        <v>6.775067750677507</v>
      </c>
      <c r="J106" s="345">
        <v>2.661010412649423</v>
      </c>
      <c r="K106" s="346"/>
    </row>
    <row r="107" spans="1:11" s="323" customFormat="1" ht="10.5" customHeight="1">
      <c r="A107" s="339"/>
      <c r="B107" s="339" t="s">
        <v>26</v>
      </c>
      <c r="C107" s="348"/>
      <c r="D107" s="341">
        <v>282.7</v>
      </c>
      <c r="E107" s="349">
        <v>261.6</v>
      </c>
      <c r="F107" s="349">
        <v>206.2</v>
      </c>
      <c r="G107" s="344">
        <v>262.7375</v>
      </c>
      <c r="H107" s="345">
        <v>8.06574923547399</v>
      </c>
      <c r="I107" s="345">
        <v>37.099903006789525</v>
      </c>
      <c r="J107" s="345">
        <v>29.045923379174862</v>
      </c>
      <c r="K107" s="346"/>
    </row>
    <row r="108" spans="1:11" s="323" customFormat="1" ht="10.5" customHeight="1">
      <c r="A108" s="339"/>
      <c r="B108" s="339"/>
      <c r="C108" s="348"/>
      <c r="D108" s="341"/>
      <c r="E108" s="349"/>
      <c r="F108" s="349"/>
      <c r="G108" s="344"/>
      <c r="H108" s="345"/>
      <c r="I108" s="345"/>
      <c r="J108" s="345"/>
      <c r="K108" s="346"/>
    </row>
    <row r="109" spans="1:11" s="323" customFormat="1" ht="10.5" customHeight="1">
      <c r="A109" s="339"/>
      <c r="B109" s="339"/>
      <c r="C109" s="348"/>
      <c r="D109" s="341"/>
      <c r="E109" s="349"/>
      <c r="F109" s="349"/>
      <c r="G109" s="344"/>
      <c r="H109" s="345"/>
      <c r="I109" s="345"/>
      <c r="J109" s="345"/>
      <c r="K109" s="346"/>
    </row>
    <row r="110" spans="1:11" s="323" customFormat="1" ht="10.5" customHeight="1">
      <c r="A110" s="339" t="s">
        <v>140</v>
      </c>
      <c r="B110" s="339"/>
      <c r="C110" s="348"/>
      <c r="D110" s="341">
        <v>164.9</v>
      </c>
      <c r="E110" s="349">
        <v>149.2</v>
      </c>
      <c r="F110" s="349">
        <v>156.2</v>
      </c>
      <c r="G110" s="344">
        <v>156.875</v>
      </c>
      <c r="H110" s="345">
        <v>10.522788203753365</v>
      </c>
      <c r="I110" s="345">
        <v>5.569782330345722</v>
      </c>
      <c r="J110" s="345">
        <v>4.418004825692646</v>
      </c>
      <c r="K110" s="346"/>
    </row>
    <row r="111" spans="1:11" s="323" customFormat="1" ht="10.5" customHeight="1">
      <c r="A111" s="339"/>
      <c r="B111" s="339"/>
      <c r="C111" s="348"/>
      <c r="D111" s="341"/>
      <c r="E111" s="349"/>
      <c r="F111" s="349"/>
      <c r="G111" s="347"/>
      <c r="H111" s="345"/>
      <c r="I111" s="345"/>
      <c r="J111" s="345"/>
      <c r="K111" s="346"/>
    </row>
    <row r="112" spans="1:11" s="323" customFormat="1" ht="10.5" customHeight="1">
      <c r="A112" s="339"/>
      <c r="B112" s="339" t="s">
        <v>25</v>
      </c>
      <c r="C112" s="348"/>
      <c r="D112" s="341">
        <v>145.8</v>
      </c>
      <c r="E112" s="349">
        <v>132.8</v>
      </c>
      <c r="F112" s="349">
        <v>144.4</v>
      </c>
      <c r="G112" s="344">
        <v>141.0625</v>
      </c>
      <c r="H112" s="345">
        <v>9.789156626506024</v>
      </c>
      <c r="I112" s="345">
        <v>0.96952908587258</v>
      </c>
      <c r="J112" s="345">
        <v>0.6690454950936664</v>
      </c>
      <c r="K112" s="346"/>
    </row>
    <row r="113" spans="1:11" s="323" customFormat="1" ht="10.5" customHeight="1">
      <c r="A113" s="339"/>
      <c r="B113" s="339" t="s">
        <v>26</v>
      </c>
      <c r="C113" s="348"/>
      <c r="D113" s="341">
        <v>194.7</v>
      </c>
      <c r="E113" s="349">
        <v>174.8</v>
      </c>
      <c r="F113" s="349">
        <v>174.5</v>
      </c>
      <c r="G113" s="344">
        <v>181.5375</v>
      </c>
      <c r="H113" s="345">
        <v>11.38443935926772</v>
      </c>
      <c r="I113" s="345">
        <v>11.575931232091683</v>
      </c>
      <c r="J113" s="345">
        <v>9.376412110257569</v>
      </c>
      <c r="K113" s="346"/>
    </row>
    <row r="114" spans="1:11" s="323" customFormat="1" ht="10.5" customHeight="1">
      <c r="A114" s="339"/>
      <c r="B114" s="339"/>
      <c r="C114" s="348"/>
      <c r="D114" s="341"/>
      <c r="E114" s="349"/>
      <c r="F114" s="349"/>
      <c r="G114" s="344"/>
      <c r="H114" s="345"/>
      <c r="I114" s="345"/>
      <c r="J114" s="345"/>
      <c r="K114" s="346"/>
    </row>
    <row r="115" spans="1:11" s="323" customFormat="1" ht="10.5" customHeight="1">
      <c r="A115" s="350"/>
      <c r="B115" s="350"/>
      <c r="C115" s="363"/>
      <c r="D115" s="341"/>
      <c r="E115" s="349"/>
      <c r="F115" s="349"/>
      <c r="G115" s="344"/>
      <c r="H115" s="345"/>
      <c r="I115" s="345"/>
      <c r="J115" s="345"/>
      <c r="K115" s="346"/>
    </row>
    <row r="116" spans="1:11" s="323" customFormat="1" ht="10.5" customHeight="1">
      <c r="A116" s="339" t="s">
        <v>141</v>
      </c>
      <c r="B116" s="350"/>
      <c r="C116" s="363"/>
      <c r="D116" s="341"/>
      <c r="E116" s="349"/>
      <c r="F116" s="349"/>
      <c r="G116" s="344"/>
      <c r="H116" s="345"/>
      <c r="I116" s="345"/>
      <c r="J116" s="345"/>
      <c r="K116" s="346"/>
    </row>
    <row r="117" spans="1:11" s="323" customFormat="1" ht="10.5" customHeight="1">
      <c r="A117" s="339"/>
      <c r="B117" s="339" t="s">
        <v>142</v>
      </c>
      <c r="C117" s="363"/>
      <c r="D117" s="341">
        <v>163.2</v>
      </c>
      <c r="E117" s="349">
        <v>164</v>
      </c>
      <c r="F117" s="349">
        <v>162.4</v>
      </c>
      <c r="G117" s="344">
        <v>168.6875</v>
      </c>
      <c r="H117" s="345">
        <v>-0.4878048780487874</v>
      </c>
      <c r="I117" s="345">
        <v>0.4926108374384131</v>
      </c>
      <c r="J117" s="345">
        <v>5.421451449105527</v>
      </c>
      <c r="K117" s="346"/>
    </row>
    <row r="118" spans="1:11" s="323" customFormat="1" ht="10.5" customHeight="1">
      <c r="A118" s="339"/>
      <c r="B118" s="339"/>
      <c r="C118" s="363"/>
      <c r="D118" s="341"/>
      <c r="E118" s="349"/>
      <c r="F118" s="349"/>
      <c r="G118" s="344"/>
      <c r="H118" s="345"/>
      <c r="I118" s="345"/>
      <c r="J118" s="345"/>
      <c r="K118" s="346"/>
    </row>
    <row r="119" spans="1:11" s="323" customFormat="1" ht="10.5" customHeight="1">
      <c r="A119" s="339"/>
      <c r="B119" s="339" t="s">
        <v>25</v>
      </c>
      <c r="C119" s="363"/>
      <c r="D119" s="341">
        <v>141.4</v>
      </c>
      <c r="E119" s="349">
        <v>134.7</v>
      </c>
      <c r="F119" s="349">
        <v>126.4</v>
      </c>
      <c r="G119" s="344">
        <v>138.725</v>
      </c>
      <c r="H119" s="345">
        <v>4.974016332590956</v>
      </c>
      <c r="I119" s="345">
        <v>11.867088607594937</v>
      </c>
      <c r="J119" s="345">
        <v>1.093095281472035</v>
      </c>
      <c r="K119" s="346"/>
    </row>
    <row r="120" spans="1:11" s="323" customFormat="1" ht="10.5" customHeight="1">
      <c r="A120" s="339"/>
      <c r="B120" s="339" t="s">
        <v>26</v>
      </c>
      <c r="C120" s="363"/>
      <c r="D120" s="341">
        <v>192.2</v>
      </c>
      <c r="E120" s="349">
        <v>202.9</v>
      </c>
      <c r="F120" s="349">
        <v>210.2</v>
      </c>
      <c r="G120" s="344">
        <v>208.55</v>
      </c>
      <c r="H120" s="345">
        <v>-5.273533760473148</v>
      </c>
      <c r="I120" s="345">
        <v>-8.56327307326356</v>
      </c>
      <c r="J120" s="345">
        <v>9.568529585604521</v>
      </c>
      <c r="K120" s="346"/>
    </row>
    <row r="121" spans="1:11" s="323" customFormat="1" ht="10.5" customHeight="1">
      <c r="A121" s="339"/>
      <c r="B121" s="339"/>
      <c r="C121" s="363"/>
      <c r="D121" s="341"/>
      <c r="E121" s="349"/>
      <c r="F121" s="349"/>
      <c r="G121" s="344"/>
      <c r="H121" s="345"/>
      <c r="I121" s="345"/>
      <c r="J121" s="345"/>
      <c r="K121" s="346"/>
    </row>
    <row r="122" spans="1:11" s="323" customFormat="1" ht="10.5" customHeight="1">
      <c r="A122" s="339"/>
      <c r="B122" s="339"/>
      <c r="C122" s="363"/>
      <c r="D122" s="341"/>
      <c r="E122" s="349"/>
      <c r="F122" s="349"/>
      <c r="G122" s="344"/>
      <c r="H122" s="345"/>
      <c r="I122" s="345"/>
      <c r="J122" s="345"/>
      <c r="K122" s="346"/>
    </row>
    <row r="123" spans="1:11" s="323" customFormat="1" ht="10.5" customHeight="1">
      <c r="A123" s="339" t="s">
        <v>143</v>
      </c>
      <c r="B123" s="339"/>
      <c r="C123" s="363"/>
      <c r="D123" s="341">
        <v>141.2</v>
      </c>
      <c r="E123" s="349">
        <v>215.1</v>
      </c>
      <c r="F123" s="349">
        <v>89.9</v>
      </c>
      <c r="G123" s="344">
        <v>191.525</v>
      </c>
      <c r="H123" s="345">
        <v>-34.35611343561135</v>
      </c>
      <c r="I123" s="345">
        <v>57.06340378197996</v>
      </c>
      <c r="J123" s="345">
        <v>31.002051983584128</v>
      </c>
      <c r="K123" s="346"/>
    </row>
    <row r="124" spans="1:11" s="323" customFormat="1" ht="10.5" customHeight="1">
      <c r="A124" s="339"/>
      <c r="B124" s="339"/>
      <c r="C124" s="363"/>
      <c r="D124" s="341"/>
      <c r="E124" s="349"/>
      <c r="F124" s="349"/>
      <c r="G124" s="344"/>
      <c r="H124" s="345"/>
      <c r="I124" s="345"/>
      <c r="J124" s="345"/>
      <c r="K124" s="346"/>
    </row>
    <row r="125" spans="1:11" s="323" customFormat="1" ht="10.5" customHeight="1">
      <c r="A125" s="339"/>
      <c r="B125" s="339" t="s">
        <v>25</v>
      </c>
      <c r="C125" s="363"/>
      <c r="D125" s="341">
        <v>138.7</v>
      </c>
      <c r="E125" s="349">
        <v>167.7</v>
      </c>
      <c r="F125" s="349">
        <v>90.8</v>
      </c>
      <c r="G125" s="344">
        <v>153.125</v>
      </c>
      <c r="H125" s="345">
        <v>-17.292784734645203</v>
      </c>
      <c r="I125" s="345">
        <v>52.7533039647577</v>
      </c>
      <c r="J125" s="345">
        <v>15.828290468986392</v>
      </c>
      <c r="K125" s="346"/>
    </row>
    <row r="126" spans="1:11" s="323" customFormat="1" ht="10.5" customHeight="1">
      <c r="A126" s="339"/>
      <c r="B126" s="339" t="s">
        <v>26</v>
      </c>
      <c r="C126" s="363"/>
      <c r="D126" s="341">
        <v>145.2</v>
      </c>
      <c r="E126" s="349">
        <v>292.1</v>
      </c>
      <c r="F126" s="349">
        <v>88.5</v>
      </c>
      <c r="G126" s="344">
        <v>253.9625</v>
      </c>
      <c r="H126" s="345">
        <v>-50.29099623416639</v>
      </c>
      <c r="I126" s="345">
        <v>64.06779661016948</v>
      </c>
      <c r="J126" s="345">
        <v>50.273668639053284</v>
      </c>
      <c r="K126" s="346"/>
    </row>
    <row r="127" spans="1:11" s="323" customFormat="1" ht="10.5" customHeight="1">
      <c r="A127" s="339"/>
      <c r="B127" s="339"/>
      <c r="C127" s="363"/>
      <c r="D127" s="341"/>
      <c r="E127" s="349"/>
      <c r="F127" s="349"/>
      <c r="G127" s="344"/>
      <c r="H127" s="345"/>
      <c r="I127" s="345"/>
      <c r="J127" s="345"/>
      <c r="K127" s="346"/>
    </row>
    <row r="128" spans="1:11" s="323" customFormat="1" ht="10.5" customHeight="1">
      <c r="A128" s="339"/>
      <c r="B128" s="339"/>
      <c r="C128" s="363"/>
      <c r="D128" s="341"/>
      <c r="E128" s="349"/>
      <c r="F128" s="349"/>
      <c r="G128" s="344"/>
      <c r="H128" s="345"/>
      <c r="I128" s="345"/>
      <c r="J128" s="345"/>
      <c r="K128" s="346"/>
    </row>
    <row r="129" spans="1:11" s="323" customFormat="1" ht="10.5" customHeight="1">
      <c r="A129" s="339" t="s">
        <v>144</v>
      </c>
      <c r="B129" s="339"/>
      <c r="C129" s="363"/>
      <c r="D129" s="341">
        <v>97</v>
      </c>
      <c r="E129" s="349">
        <v>80.7</v>
      </c>
      <c r="F129" s="349">
        <v>78.2</v>
      </c>
      <c r="G129" s="344">
        <v>89.8625</v>
      </c>
      <c r="H129" s="345">
        <v>20.198265179677815</v>
      </c>
      <c r="I129" s="345">
        <v>24.040920716112527</v>
      </c>
      <c r="J129" s="345">
        <v>19.756788272530404</v>
      </c>
      <c r="K129" s="346"/>
    </row>
    <row r="130" spans="1:11" s="323" customFormat="1" ht="10.5" customHeight="1">
      <c r="A130" s="339"/>
      <c r="B130" s="339"/>
      <c r="C130" s="363"/>
      <c r="D130" s="341"/>
      <c r="E130" s="349"/>
      <c r="F130" s="349"/>
      <c r="G130" s="344"/>
      <c r="H130" s="345"/>
      <c r="I130" s="345"/>
      <c r="J130" s="345"/>
      <c r="K130" s="346"/>
    </row>
    <row r="131" spans="1:11" s="323" customFormat="1" ht="10.5" customHeight="1">
      <c r="A131" s="350"/>
      <c r="B131" s="350"/>
      <c r="C131" s="363"/>
      <c r="D131" s="341"/>
      <c r="E131" s="349"/>
      <c r="F131" s="349"/>
      <c r="G131" s="344"/>
      <c r="H131" s="345"/>
      <c r="I131" s="345"/>
      <c r="J131" s="345"/>
      <c r="K131" s="346"/>
    </row>
    <row r="132" spans="1:11" s="323" customFormat="1" ht="10.5" customHeight="1">
      <c r="A132" s="339" t="s">
        <v>145</v>
      </c>
      <c r="B132" s="339"/>
      <c r="C132" s="348"/>
      <c r="D132" s="341"/>
      <c r="E132" s="349"/>
      <c r="F132" s="349"/>
      <c r="G132" s="344"/>
      <c r="H132" s="345"/>
      <c r="I132" s="345"/>
      <c r="J132" s="345"/>
      <c r="K132" s="346"/>
    </row>
    <row r="133" spans="1:11" s="323" customFormat="1" ht="10.5" customHeight="1">
      <c r="A133" s="339"/>
      <c r="B133" s="339" t="s">
        <v>146</v>
      </c>
      <c r="C133" s="348"/>
      <c r="D133" s="341">
        <v>69.1</v>
      </c>
      <c r="E133" s="349">
        <v>76.9</v>
      </c>
      <c r="F133" s="349">
        <v>66.2</v>
      </c>
      <c r="G133" s="344">
        <v>77.65</v>
      </c>
      <c r="H133" s="345">
        <v>-10.143042912873875</v>
      </c>
      <c r="I133" s="345">
        <v>4.380664652567963</v>
      </c>
      <c r="J133" s="345">
        <v>6.698728959120577</v>
      </c>
      <c r="K133" s="346"/>
    </row>
    <row r="134" spans="1:11" s="323" customFormat="1" ht="10.5" customHeight="1">
      <c r="A134" s="339"/>
      <c r="B134" s="339"/>
      <c r="C134" s="348"/>
      <c r="D134" s="341"/>
      <c r="E134" s="349"/>
      <c r="F134" s="349"/>
      <c r="G134" s="344"/>
      <c r="H134" s="345"/>
      <c r="I134" s="345"/>
      <c r="J134" s="345"/>
      <c r="K134" s="346"/>
    </row>
    <row r="135" spans="1:10" s="323" customFormat="1" ht="10.5" customHeight="1">
      <c r="A135" s="339"/>
      <c r="B135" s="339" t="s">
        <v>25</v>
      </c>
      <c r="C135" s="348"/>
      <c r="D135" s="341">
        <v>61.8</v>
      </c>
      <c r="E135" s="349">
        <v>69.8</v>
      </c>
      <c r="F135" s="349">
        <v>61.7</v>
      </c>
      <c r="G135" s="344">
        <v>70.9125</v>
      </c>
      <c r="H135" s="345">
        <v>-11.461318051575931</v>
      </c>
      <c r="I135" s="345">
        <v>0.16207455429496648</v>
      </c>
      <c r="J135" s="345">
        <v>4.28308823529413</v>
      </c>
    </row>
    <row r="136" spans="1:10" s="323" customFormat="1" ht="10.5" customHeight="1">
      <c r="A136" s="339"/>
      <c r="B136" s="339" t="s">
        <v>26</v>
      </c>
      <c r="C136" s="348"/>
      <c r="D136" s="341">
        <v>124.9</v>
      </c>
      <c r="E136" s="349">
        <v>131.1</v>
      </c>
      <c r="F136" s="349">
        <v>100.9</v>
      </c>
      <c r="G136" s="344">
        <v>129.475</v>
      </c>
      <c r="H136" s="345">
        <v>-4.729214340198314</v>
      </c>
      <c r="I136" s="345">
        <v>23.785926660059463</v>
      </c>
      <c r="J136" s="345">
        <v>18.188041989958922</v>
      </c>
    </row>
    <row r="137" spans="1:10" s="323" customFormat="1" ht="12.75">
      <c r="A137" s="350"/>
      <c r="B137" s="350"/>
      <c r="C137" s="364"/>
      <c r="D137" s="365"/>
      <c r="E137" s="365"/>
      <c r="F137" s="344"/>
      <c r="G137" s="366"/>
      <c r="H137" s="365"/>
      <c r="I137" s="365"/>
      <c r="J137" s="365"/>
    </row>
    <row r="138" spans="1:10" s="323" customFormat="1" ht="10.5" customHeight="1">
      <c r="A138" s="350"/>
      <c r="C138" s="340"/>
      <c r="D138" s="365"/>
      <c r="E138" s="365"/>
      <c r="F138" s="344"/>
      <c r="G138" s="366"/>
      <c r="H138" s="365"/>
      <c r="I138" s="365"/>
      <c r="J138" s="365"/>
    </row>
    <row r="139" spans="1:10" s="323" customFormat="1" ht="10.5" customHeight="1">
      <c r="A139" s="350"/>
      <c r="B139" s="350"/>
      <c r="C139" s="364"/>
      <c r="D139" s="365"/>
      <c r="E139" s="365"/>
      <c r="F139" s="344"/>
      <c r="G139" s="366"/>
      <c r="H139" s="365"/>
      <c r="I139" s="365"/>
      <c r="J139" s="365"/>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368" customWidth="1"/>
    <col min="2" max="3" width="5.28125" style="368" customWidth="1"/>
    <col min="4" max="6" width="5.421875" style="368" customWidth="1"/>
    <col min="7" max="7" width="5.57421875" style="368" customWidth="1"/>
    <col min="8" max="8" width="5.421875" style="368" customWidth="1"/>
    <col min="9" max="9" width="5.8515625" style="368" customWidth="1"/>
    <col min="10" max="10" width="5.57421875" style="368" customWidth="1"/>
    <col min="11" max="11" width="5.421875" style="368" customWidth="1"/>
    <col min="12" max="12" width="5.7109375" style="368" customWidth="1"/>
    <col min="13" max="13" width="5.28125" style="368" customWidth="1"/>
    <col min="14" max="14" width="5.00390625" style="368" customWidth="1"/>
    <col min="15" max="15" width="7.00390625" style="368" customWidth="1"/>
    <col min="16" max="16" width="6.140625" style="368" customWidth="1"/>
    <col min="17" max="17" width="7.00390625" style="368" customWidth="1"/>
    <col min="18" max="16384" width="11.421875" style="368" customWidth="1"/>
  </cols>
  <sheetData>
    <row r="1" spans="1:17" ht="12" customHeight="1">
      <c r="A1" s="581"/>
      <c r="B1" s="581"/>
      <c r="C1" s="581"/>
      <c r="D1" s="581"/>
      <c r="E1" s="581"/>
      <c r="F1" s="581"/>
      <c r="G1" s="581"/>
      <c r="H1" s="581"/>
      <c r="I1" s="581"/>
      <c r="J1" s="581"/>
      <c r="K1" s="581"/>
      <c r="L1" s="581"/>
      <c r="M1" s="581"/>
      <c r="N1" s="581"/>
      <c r="O1" s="581"/>
      <c r="P1" s="581"/>
      <c r="Q1" s="581"/>
    </row>
    <row r="2" spans="1:17" ht="12.75" customHeight="1">
      <c r="A2" s="369"/>
      <c r="B2" s="369"/>
      <c r="C2" s="369"/>
      <c r="D2" s="369"/>
      <c r="E2" s="369"/>
      <c r="F2" s="369"/>
      <c r="G2" s="369"/>
      <c r="H2" s="369"/>
      <c r="I2" s="369"/>
      <c r="J2" s="369"/>
      <c r="K2" s="369"/>
      <c r="L2" s="369"/>
      <c r="M2" s="369"/>
      <c r="N2" s="370"/>
      <c r="O2" s="371"/>
      <c r="P2" s="371"/>
      <c r="Q2" s="369"/>
    </row>
    <row r="3" spans="1:17" ht="12.75" customHeight="1">
      <c r="A3" s="582" t="s">
        <v>160</v>
      </c>
      <c r="B3" s="582"/>
      <c r="C3" s="582"/>
      <c r="D3" s="582"/>
      <c r="E3" s="582"/>
      <c r="F3" s="582"/>
      <c r="G3" s="582"/>
      <c r="H3" s="582"/>
      <c r="I3" s="582"/>
      <c r="J3" s="582"/>
      <c r="K3" s="582"/>
      <c r="L3" s="582"/>
      <c r="M3" s="582"/>
      <c r="N3" s="582"/>
      <c r="O3" s="582"/>
      <c r="P3" s="582"/>
      <c r="Q3" s="582"/>
    </row>
    <row r="4" spans="1:17" ht="12.75" customHeight="1">
      <c r="A4" s="580" t="s">
        <v>161</v>
      </c>
      <c r="B4" s="580"/>
      <c r="C4" s="580"/>
      <c r="D4" s="580"/>
      <c r="E4" s="580"/>
      <c r="F4" s="580"/>
      <c r="G4" s="580"/>
      <c r="H4" s="580"/>
      <c r="I4" s="580"/>
      <c r="J4" s="580"/>
      <c r="K4" s="580"/>
      <c r="L4" s="580"/>
      <c r="M4" s="580"/>
      <c r="N4" s="580"/>
      <c r="O4" s="580"/>
      <c r="P4" s="580"/>
      <c r="Q4" s="580"/>
    </row>
    <row r="5" spans="1:17" ht="12.75" customHeight="1">
      <c r="A5" s="580" t="s">
        <v>59</v>
      </c>
      <c r="B5" s="580"/>
      <c r="C5" s="580"/>
      <c r="D5" s="580"/>
      <c r="E5" s="580"/>
      <c r="F5" s="580"/>
      <c r="G5" s="580"/>
      <c r="H5" s="580"/>
      <c r="I5" s="580"/>
      <c r="J5" s="580"/>
      <c r="K5" s="580"/>
      <c r="L5" s="580"/>
      <c r="M5" s="580"/>
      <c r="N5" s="580"/>
      <c r="O5" s="580"/>
      <c r="P5" s="580"/>
      <c r="Q5" s="580"/>
    </row>
    <row r="6" spans="1:17" ht="12.75" customHeight="1">
      <c r="A6" s="369"/>
      <c r="B6" s="372"/>
      <c r="C6" s="369"/>
      <c r="D6" s="369"/>
      <c r="E6" s="369"/>
      <c r="F6" s="369"/>
      <c r="G6" s="369"/>
      <c r="H6" s="369"/>
      <c r="I6" s="369"/>
      <c r="J6" s="369"/>
      <c r="K6" s="369"/>
      <c r="L6" s="369"/>
      <c r="M6" s="369"/>
      <c r="N6" s="370"/>
      <c r="O6" s="371"/>
      <c r="P6" s="371"/>
      <c r="Q6" s="369"/>
    </row>
    <row r="7" spans="1:17" ht="12.75" customHeight="1">
      <c r="A7" s="372"/>
      <c r="B7" s="372"/>
      <c r="C7" s="369"/>
      <c r="D7" s="369"/>
      <c r="E7" s="369"/>
      <c r="F7" s="369"/>
      <c r="G7" s="369"/>
      <c r="H7" s="369"/>
      <c r="I7" s="369"/>
      <c r="J7" s="369"/>
      <c r="K7" s="369"/>
      <c r="L7" s="369"/>
      <c r="M7" s="369"/>
      <c r="N7" s="373"/>
      <c r="O7" s="371"/>
      <c r="P7" s="371"/>
      <c r="Q7" s="374"/>
    </row>
    <row r="8" spans="1:17" ht="12" customHeight="1">
      <c r="A8" s="375"/>
      <c r="B8" s="376"/>
      <c r="C8" s="377"/>
      <c r="D8" s="377"/>
      <c r="E8" s="377"/>
      <c r="F8" s="377"/>
      <c r="G8" s="377"/>
      <c r="H8" s="377"/>
      <c r="I8" s="377"/>
      <c r="J8" s="377"/>
      <c r="K8" s="377"/>
      <c r="L8" s="377"/>
      <c r="M8" s="377"/>
      <c r="N8" s="378"/>
      <c r="O8" s="583" t="s">
        <v>4</v>
      </c>
      <c r="P8" s="584"/>
      <c r="Q8" s="584"/>
    </row>
    <row r="9" spans="1:17" ht="12" customHeight="1">
      <c r="A9" s="379"/>
      <c r="B9" s="380"/>
      <c r="C9" s="381"/>
      <c r="D9" s="381"/>
      <c r="E9" s="381"/>
      <c r="F9" s="381"/>
      <c r="G9" s="381"/>
      <c r="H9" s="381"/>
      <c r="I9" s="381"/>
      <c r="J9" s="381"/>
      <c r="K9" s="381"/>
      <c r="L9" s="381"/>
      <c r="M9" s="381"/>
      <c r="N9" s="382"/>
      <c r="O9" s="383" t="s">
        <v>54</v>
      </c>
      <c r="P9" s="384"/>
      <c r="Q9" s="385" t="s">
        <v>65</v>
      </c>
    </row>
    <row r="10" spans="1:17" ht="12" customHeight="1">
      <c r="A10" s="386" t="s">
        <v>5</v>
      </c>
      <c r="B10" s="380" t="s">
        <v>6</v>
      </c>
      <c r="C10" s="381" t="s">
        <v>7</v>
      </c>
      <c r="D10" s="381" t="s">
        <v>8</v>
      </c>
      <c r="E10" s="381" t="s">
        <v>9</v>
      </c>
      <c r="F10" s="381" t="s">
        <v>10</v>
      </c>
      <c r="G10" s="381" t="s">
        <v>11</v>
      </c>
      <c r="H10" s="381" t="s">
        <v>12</v>
      </c>
      <c r="I10" s="381" t="s">
        <v>13</v>
      </c>
      <c r="J10" s="381" t="s">
        <v>14</v>
      </c>
      <c r="K10" s="381" t="s">
        <v>15</v>
      </c>
      <c r="L10" s="381" t="s">
        <v>16</v>
      </c>
      <c r="M10" s="381" t="s">
        <v>17</v>
      </c>
      <c r="N10" s="387" t="s">
        <v>18</v>
      </c>
      <c r="O10" s="585" t="s">
        <v>19</v>
      </c>
      <c r="P10" s="586"/>
      <c r="Q10" s="586"/>
    </row>
    <row r="11" spans="1:17" ht="12" customHeight="1">
      <c r="A11" s="379"/>
      <c r="B11" s="380"/>
      <c r="C11" s="381"/>
      <c r="D11" s="381"/>
      <c r="E11" s="381"/>
      <c r="F11" s="381"/>
      <c r="G11" s="381"/>
      <c r="H11" s="381"/>
      <c r="I11" s="381"/>
      <c r="J11" s="381"/>
      <c r="K11" s="381"/>
      <c r="L11" s="381"/>
      <c r="M11" s="381"/>
      <c r="N11" s="382"/>
      <c r="O11" s="388" t="s">
        <v>20</v>
      </c>
      <c r="P11" s="389" t="s">
        <v>21</v>
      </c>
      <c r="Q11" s="390" t="s">
        <v>21</v>
      </c>
    </row>
    <row r="12" spans="1:17" ht="12" customHeight="1">
      <c r="A12" s="391"/>
      <c r="B12" s="392"/>
      <c r="C12" s="393"/>
      <c r="D12" s="393"/>
      <c r="E12" s="393"/>
      <c r="F12" s="393"/>
      <c r="G12" s="393"/>
      <c r="H12" s="393"/>
      <c r="I12" s="393"/>
      <c r="J12" s="393"/>
      <c r="K12" s="393"/>
      <c r="L12" s="393"/>
      <c r="M12" s="393"/>
      <c r="N12" s="394"/>
      <c r="O12" s="395" t="s">
        <v>22</v>
      </c>
      <c r="P12" s="396" t="s">
        <v>23</v>
      </c>
      <c r="Q12" s="397" t="s">
        <v>62</v>
      </c>
    </row>
    <row r="13" spans="1:17" ht="12" customHeight="1">
      <c r="A13" s="398"/>
      <c r="B13" s="399"/>
      <c r="C13" s="399"/>
      <c r="D13" s="399"/>
      <c r="E13" s="399"/>
      <c r="F13" s="399"/>
      <c r="G13" s="399"/>
      <c r="H13" s="399"/>
      <c r="I13" s="399"/>
      <c r="J13" s="399"/>
      <c r="K13" s="399"/>
      <c r="L13" s="399"/>
      <c r="M13" s="399"/>
      <c r="N13" s="400"/>
      <c r="O13" s="401"/>
      <c r="P13" s="402"/>
      <c r="Q13" s="402"/>
    </row>
    <row r="14" spans="1:17" ht="12" customHeight="1">
      <c r="A14" s="398"/>
      <c r="B14" s="399"/>
      <c r="C14" s="399"/>
      <c r="D14" s="399"/>
      <c r="E14" s="399"/>
      <c r="F14" s="399"/>
      <c r="G14" s="399"/>
      <c r="H14" s="399"/>
      <c r="I14" s="399"/>
      <c r="J14" s="399"/>
      <c r="K14" s="399"/>
      <c r="L14" s="399"/>
      <c r="M14" s="399"/>
      <c r="N14" s="400"/>
      <c r="O14" s="401"/>
      <c r="P14" s="402"/>
      <c r="Q14" s="374"/>
    </row>
    <row r="15" spans="1:17" ht="12" customHeight="1">
      <c r="A15" s="398"/>
      <c r="B15" s="399"/>
      <c r="C15" s="399"/>
      <c r="D15" s="399"/>
      <c r="E15" s="399"/>
      <c r="F15" s="399"/>
      <c r="G15" s="399"/>
      <c r="H15" s="399"/>
      <c r="I15" s="399"/>
      <c r="J15" s="399"/>
      <c r="K15" s="399"/>
      <c r="L15" s="399"/>
      <c r="M15" s="399"/>
      <c r="N15" s="400"/>
      <c r="O15" s="401"/>
      <c r="P15" s="402"/>
      <c r="Q15" s="374"/>
    </row>
    <row r="16" spans="1:17" ht="12" customHeight="1">
      <c r="A16" s="587" t="s">
        <v>194</v>
      </c>
      <c r="B16" s="587"/>
      <c r="C16" s="587"/>
      <c r="D16" s="587"/>
      <c r="E16" s="587"/>
      <c r="F16" s="587"/>
      <c r="G16" s="587"/>
      <c r="H16" s="587"/>
      <c r="I16" s="587"/>
      <c r="J16" s="587"/>
      <c r="K16" s="587"/>
      <c r="L16" s="587"/>
      <c r="M16" s="587"/>
      <c r="N16" s="587"/>
      <c r="O16" s="587"/>
      <c r="P16" s="587"/>
      <c r="Q16" s="587"/>
    </row>
    <row r="17" spans="1:17" ht="12" customHeight="1">
      <c r="A17" s="403"/>
      <c r="B17" s="404"/>
      <c r="C17" s="404"/>
      <c r="D17" s="404"/>
      <c r="E17" s="404"/>
      <c r="F17" s="404"/>
      <c r="G17" s="404"/>
      <c r="H17" s="404"/>
      <c r="I17" s="404"/>
      <c r="J17" s="404"/>
      <c r="K17" s="404"/>
      <c r="L17" s="404"/>
      <c r="M17" s="404"/>
      <c r="N17" s="400"/>
      <c r="O17" s="401"/>
      <c r="P17" s="401"/>
      <c r="Q17" s="405"/>
    </row>
    <row r="18" spans="1:17" ht="12" customHeight="1">
      <c r="A18" s="406">
        <v>2002</v>
      </c>
      <c r="B18" s="404">
        <v>36.023397465602194</v>
      </c>
      <c r="C18" s="404">
        <v>63.71142235316469</v>
      </c>
      <c r="D18" s="404">
        <v>81.37485103157579</v>
      </c>
      <c r="E18" s="404">
        <v>87.32034357195974</v>
      </c>
      <c r="F18" s="404">
        <v>96.38009126208586</v>
      </c>
      <c r="G18" s="404">
        <v>93.9042284507029</v>
      </c>
      <c r="H18" s="404">
        <v>92.97185925093817</v>
      </c>
      <c r="I18" s="404">
        <v>92.82789769669118</v>
      </c>
      <c r="J18" s="404">
        <v>88.11025282385293</v>
      </c>
      <c r="K18" s="404">
        <v>70.21680500027992</v>
      </c>
      <c r="L18" s="404">
        <v>72.95005942158058</v>
      </c>
      <c r="M18" s="404">
        <v>60.177888751616074</v>
      </c>
      <c r="N18" s="407" t="e">
        <v>#REF!</v>
      </c>
      <c r="O18" s="408" t="e">
        <v>#REF!</v>
      </c>
      <c r="P18" s="408" t="e">
        <v>#REF!</v>
      </c>
      <c r="Q18" s="409"/>
    </row>
    <row r="19" spans="1:21" ht="12" customHeight="1">
      <c r="A19" s="406">
        <v>2003</v>
      </c>
      <c r="B19" s="404">
        <v>47.2</v>
      </c>
      <c r="C19" s="404">
        <v>47.2</v>
      </c>
      <c r="D19" s="404">
        <v>69.66752270484518</v>
      </c>
      <c r="E19" s="404">
        <v>74.04182180641666</v>
      </c>
      <c r="F19" s="404">
        <v>85.3</v>
      </c>
      <c r="G19" s="404">
        <v>86.3</v>
      </c>
      <c r="H19" s="404">
        <v>77.1</v>
      </c>
      <c r="I19" s="404">
        <v>80.12554509756251</v>
      </c>
      <c r="J19" s="404">
        <v>81.8</v>
      </c>
      <c r="K19" s="404">
        <v>67.4</v>
      </c>
      <c r="L19" s="404">
        <v>60.5</v>
      </c>
      <c r="M19" s="404">
        <v>62.6</v>
      </c>
      <c r="N19" s="410">
        <f>(B19+C19+D19+E19+F19+G19+H19+I19+J19+K19+L19+M19)/12</f>
        <v>69.93624080073536</v>
      </c>
      <c r="O19" s="411">
        <f>100*(I19-H19)/H19</f>
        <v>3.9241830059176577</v>
      </c>
      <c r="P19" s="411">
        <f>100*(I19-I18)/I18</f>
        <v>-13.683766318432356</v>
      </c>
      <c r="Q19" s="412">
        <f>(((B19+C19+D19+E19+F19+G19+H19+I19)/8)-((B18+C18+D18+E18+F18+G18+H18+I18)/8))/((B18+C18+D18+E18+F18+G18+H18+I18)/8)*100</f>
        <v>-12.03685110182318</v>
      </c>
      <c r="R19" s="413"/>
      <c r="S19" s="413"/>
      <c r="T19" s="413"/>
      <c r="U19" s="413"/>
    </row>
    <row r="20" spans="1:21" ht="12" customHeight="1">
      <c r="A20" s="406">
        <v>2004</v>
      </c>
      <c r="B20" s="404">
        <v>33.578035740015714</v>
      </c>
      <c r="C20" s="404">
        <v>45.2</v>
      </c>
      <c r="D20" s="404">
        <v>93.42427831261664</v>
      </c>
      <c r="E20" s="404">
        <v>69.8</v>
      </c>
      <c r="F20" s="404">
        <v>79.1</v>
      </c>
      <c r="G20" s="404">
        <v>104.5</v>
      </c>
      <c r="H20" s="404">
        <v>76.44025326468584</v>
      </c>
      <c r="I20" s="404">
        <v>81.15448278958715</v>
      </c>
      <c r="J20" s="404">
        <v>78.8</v>
      </c>
      <c r="K20" s="404">
        <v>57.79511881466375</v>
      </c>
      <c r="L20" s="404">
        <v>62.2</v>
      </c>
      <c r="M20" s="404">
        <v>46.73120591054884</v>
      </c>
      <c r="N20" s="410">
        <f>(B20+C20+D20+E20+F20+G20+H20+I20+J20+K20+L20+M20)/12</f>
        <v>69.06028123600983</v>
      </c>
      <c r="O20" s="411">
        <f>100*(I20-H20)/H20</f>
        <v>6.167208144349792</v>
      </c>
      <c r="P20" s="411">
        <f>100*(I20-I19)/I19</f>
        <v>1.2841568700366226</v>
      </c>
      <c r="Q20" s="412">
        <f>(((B20+C20+D20+E20+F20+G20+H20+I20)/8)-((B19+C19+D19+E19+F19+G19+H19+I19)/8))/((B19+C19+D19+E19+F19+G19+H19+I19)/8)*100</f>
        <v>2.8684352993871167</v>
      </c>
      <c r="R20" s="413"/>
      <c r="S20" s="413"/>
      <c r="T20" s="413"/>
      <c r="U20" s="413"/>
    </row>
    <row r="21" spans="1:21" ht="12" customHeight="1">
      <c r="A21" s="406">
        <v>2005</v>
      </c>
      <c r="B21" s="404">
        <v>31.723446974695435</v>
      </c>
      <c r="C21" s="404">
        <v>40.2</v>
      </c>
      <c r="D21" s="404">
        <v>63.62872743744114</v>
      </c>
      <c r="E21" s="404">
        <v>66.38536478536182</v>
      </c>
      <c r="F21" s="404">
        <v>76.8</v>
      </c>
      <c r="G21" s="404">
        <v>79.1232503845202</v>
      </c>
      <c r="H21" s="404">
        <v>82</v>
      </c>
      <c r="I21" s="404">
        <v>79.4</v>
      </c>
      <c r="J21" s="404">
        <v>87.77756735407995</v>
      </c>
      <c r="K21" s="404">
        <v>66.9</v>
      </c>
      <c r="L21" s="404">
        <v>64.6</v>
      </c>
      <c r="M21" s="404">
        <v>55.1</v>
      </c>
      <c r="N21" s="410">
        <f>(B21+C21+D21+E21+F21+G21+H21+I21+J21+K21+L21+M21)/12</f>
        <v>66.13652974467487</v>
      </c>
      <c r="O21" s="411">
        <f>100*(I21-H21)/H21</f>
        <v>-3.170731707317066</v>
      </c>
      <c r="P21" s="411">
        <f>100*(I21-I20)/I20</f>
        <v>-2.1619049611049452</v>
      </c>
      <c r="Q21" s="412">
        <f>(((B21+C21+D21+E21+F21+G21+H21+I21)/8)-((B20+C20+D20+E20+F20+G20+H20+I20)/8))/((B20+C20+D20+E20+F20+G20+H20+I20)/8)*100</f>
        <v>-10.963063087024642</v>
      </c>
      <c r="R21" s="413"/>
      <c r="S21" s="413"/>
      <c r="T21" s="413"/>
      <c r="U21" s="413"/>
    </row>
    <row r="22" spans="1:21" ht="12" customHeight="1">
      <c r="A22" s="406">
        <v>2006</v>
      </c>
      <c r="B22" s="404">
        <v>41.8</v>
      </c>
      <c r="C22" s="404">
        <v>40</v>
      </c>
      <c r="D22" s="404">
        <v>102.4</v>
      </c>
      <c r="E22" s="404">
        <v>66.8</v>
      </c>
      <c r="F22" s="404">
        <v>77.6</v>
      </c>
      <c r="G22" s="404">
        <v>79.6</v>
      </c>
      <c r="H22" s="404">
        <v>80.2</v>
      </c>
      <c r="I22" s="404">
        <v>69.8</v>
      </c>
      <c r="J22" s="404">
        <v>73.1</v>
      </c>
      <c r="K22" s="404">
        <v>57.3</v>
      </c>
      <c r="L22" s="404">
        <v>75.1</v>
      </c>
      <c r="M22" s="404">
        <v>50.6</v>
      </c>
      <c r="N22" s="410">
        <f>(B22+C22+D22+E22+F22+G22+H22+I22+J22+K22+L22+M22)/12</f>
        <v>67.85833333333333</v>
      </c>
      <c r="O22" s="411">
        <f>100*(I22-H22)/H22</f>
        <v>-12.967581047381552</v>
      </c>
      <c r="P22" s="411">
        <f>100*(I22-I21)/I21</f>
        <v>-12.090680100755678</v>
      </c>
      <c r="Q22" s="412">
        <f>(((B22+C22+D22+E22+F22+G22+H22+I22)/8)-((B21+C21+D21+E21+F21+G21+H21+I21)/8))/((B21+C21+D21+E21+F21+G21+H21+I21)/8)*100</f>
        <v>7.49896992016782</v>
      </c>
      <c r="R22" s="413"/>
      <c r="S22" s="413"/>
      <c r="T22" s="413"/>
      <c r="U22" s="413"/>
    </row>
    <row r="23" spans="1:21" ht="12" customHeight="1">
      <c r="A23" s="406">
        <v>2007</v>
      </c>
      <c r="B23" s="404">
        <v>48.577360547992164</v>
      </c>
      <c r="C23" s="404">
        <v>45.081775021040535</v>
      </c>
      <c r="D23" s="404">
        <v>74.7</v>
      </c>
      <c r="E23" s="404">
        <v>67.3</v>
      </c>
      <c r="F23" s="404">
        <v>69</v>
      </c>
      <c r="G23" s="404">
        <v>85.4</v>
      </c>
      <c r="H23" s="404">
        <v>66.5</v>
      </c>
      <c r="I23" s="404">
        <v>72.1</v>
      </c>
      <c r="J23" s="404"/>
      <c r="K23" s="404"/>
      <c r="L23" s="404"/>
      <c r="M23" s="404"/>
      <c r="N23" s="410">
        <f>(B23+C23+D23+E23+F23+G23+H23+I23)/8</f>
        <v>66.08239194612909</v>
      </c>
      <c r="O23" s="411">
        <f>100*(I23-H23)/H23</f>
        <v>8.421052631578938</v>
      </c>
      <c r="P23" s="411">
        <f>100*(I23-I22)/I22</f>
        <v>3.2951289398280763</v>
      </c>
      <c r="Q23" s="412">
        <f>(((B23+C23+D23+E23+F23+G23+H23+I23)/8)-((B22+C22+D22+E22+F22+G22+H22+I22)/8))/((B22+C22+D22+E22+F22+G22+H22+I22)/8)*100</f>
        <v>-5.2921648926849345</v>
      </c>
      <c r="R23" s="413"/>
      <c r="S23" s="413"/>
      <c r="T23" s="413"/>
      <c r="U23" s="413"/>
    </row>
    <row r="24" spans="1:17" ht="12.75" customHeight="1">
      <c r="A24" s="405"/>
      <c r="B24" s="405"/>
      <c r="C24" s="405"/>
      <c r="D24" s="404"/>
      <c r="E24" s="405"/>
      <c r="F24" s="405"/>
      <c r="G24" s="405"/>
      <c r="H24" s="405"/>
      <c r="I24" s="405"/>
      <c r="J24" s="408"/>
      <c r="K24" s="408"/>
      <c r="L24" s="409"/>
      <c r="M24" s="405"/>
      <c r="N24" s="414"/>
      <c r="O24" s="405"/>
      <c r="P24" s="405"/>
      <c r="Q24" s="405"/>
    </row>
    <row r="25" spans="1:17" ht="12" customHeight="1">
      <c r="A25" s="405"/>
      <c r="B25" s="405"/>
      <c r="C25" s="405"/>
      <c r="D25" s="405"/>
      <c r="E25" s="405"/>
      <c r="F25" s="405"/>
      <c r="G25" s="405"/>
      <c r="H25" s="405"/>
      <c r="I25" s="405"/>
      <c r="J25" s="408"/>
      <c r="K25" s="408"/>
      <c r="L25" s="409"/>
      <c r="M25" s="405"/>
      <c r="N25" s="414"/>
      <c r="O25" s="405"/>
      <c r="P25" s="405"/>
      <c r="Q25" s="405"/>
    </row>
    <row r="26" spans="1:17" ht="12" customHeight="1">
      <c r="A26" s="587" t="s">
        <v>162</v>
      </c>
      <c r="B26" s="587"/>
      <c r="C26" s="587"/>
      <c r="D26" s="587"/>
      <c r="E26" s="587"/>
      <c r="F26" s="587"/>
      <c r="G26" s="587"/>
      <c r="H26" s="587"/>
      <c r="I26" s="587"/>
      <c r="J26" s="587"/>
      <c r="K26" s="587"/>
      <c r="L26" s="587"/>
      <c r="M26" s="587"/>
      <c r="N26" s="587"/>
      <c r="O26" s="587"/>
      <c r="P26" s="587"/>
      <c r="Q26" s="587"/>
    </row>
    <row r="27" spans="1:17" ht="12" customHeight="1">
      <c r="A27" s="415"/>
      <c r="B27" s="404"/>
      <c r="C27" s="404"/>
      <c r="D27" s="404"/>
      <c r="E27" s="404"/>
      <c r="F27" s="404"/>
      <c r="G27" s="404"/>
      <c r="H27" s="404"/>
      <c r="I27" s="404"/>
      <c r="J27" s="404"/>
      <c r="K27" s="404"/>
      <c r="L27" s="404"/>
      <c r="M27" s="404"/>
      <c r="N27" s="416"/>
      <c r="O27" s="369"/>
      <c r="P27" s="369"/>
      <c r="Q27" s="369"/>
    </row>
    <row r="28" spans="1:17" ht="12" customHeight="1">
      <c r="A28" s="406">
        <v>2002</v>
      </c>
      <c r="B28" s="404">
        <v>38.38366542489733</v>
      </c>
      <c r="C28" s="404">
        <v>71.84180823787459</v>
      </c>
      <c r="D28" s="404">
        <v>80.77830133952759</v>
      </c>
      <c r="E28" s="404">
        <v>83.25088521729288</v>
      </c>
      <c r="F28" s="404">
        <v>82.42697963856101</v>
      </c>
      <c r="G28" s="404">
        <v>82.56886518424307</v>
      </c>
      <c r="H28" s="404">
        <v>77.26298737269035</v>
      </c>
      <c r="I28" s="404">
        <v>83.76507338957624</v>
      </c>
      <c r="J28" s="404">
        <v>80.07968495698773</v>
      </c>
      <c r="K28" s="404">
        <v>66.8307294174882</v>
      </c>
      <c r="L28" s="404">
        <v>52.376769081675555</v>
      </c>
      <c r="M28" s="404">
        <v>65.61668044211311</v>
      </c>
      <c r="N28" s="407"/>
      <c r="O28" s="408"/>
      <c r="P28" s="408"/>
      <c r="Q28" s="409"/>
    </row>
    <row r="29" spans="1:17" ht="12" customHeight="1">
      <c r="A29" s="406">
        <v>2003</v>
      </c>
      <c r="B29" s="404">
        <v>56.0220746433377</v>
      </c>
      <c r="C29" s="404">
        <v>47.1</v>
      </c>
      <c r="D29" s="404">
        <v>60.97648257682171</v>
      </c>
      <c r="E29" s="404">
        <v>75.20387905183003</v>
      </c>
      <c r="F29" s="404">
        <v>72.6</v>
      </c>
      <c r="G29" s="404">
        <v>67.5</v>
      </c>
      <c r="H29" s="404">
        <v>67.2</v>
      </c>
      <c r="I29" s="404">
        <v>77.51069430855291</v>
      </c>
      <c r="J29" s="404">
        <v>72.3</v>
      </c>
      <c r="K29" s="404">
        <v>60.9</v>
      </c>
      <c r="L29" s="404">
        <v>56.5</v>
      </c>
      <c r="M29" s="404">
        <v>55.9</v>
      </c>
      <c r="N29" s="410">
        <f>(B29+C29+D29+E29+F29+G29+H29+I29+J29+K29+L29+M29)/12</f>
        <v>64.14276088171185</v>
      </c>
      <c r="O29" s="411">
        <f>100*(I29-H29)/H29</f>
        <v>15.34329510201326</v>
      </c>
      <c r="P29" s="411">
        <f>100*(I29-I28)/I28</f>
        <v>-7.46657148133249</v>
      </c>
      <c r="Q29" s="412">
        <f>(((B29+C29+D29+E29+F29+G29+H29+I29)/8)-((B28+C28+D28+E28+F28+G28+H28+I28)/8))/((B28+C28+D28+E28+F28+G28+H28+I28)/8)*100</f>
        <v>-12.688348304094832</v>
      </c>
    </row>
    <row r="30" spans="1:17" ht="12" customHeight="1">
      <c r="A30" s="406">
        <v>2004</v>
      </c>
      <c r="B30" s="404">
        <v>38.625162768263024</v>
      </c>
      <c r="C30" s="404">
        <v>51.3</v>
      </c>
      <c r="D30" s="404">
        <v>65.54407471467157</v>
      </c>
      <c r="E30" s="404">
        <v>51.9</v>
      </c>
      <c r="F30" s="404">
        <v>72.1</v>
      </c>
      <c r="G30" s="404">
        <v>90.1</v>
      </c>
      <c r="H30" s="404">
        <v>66.82337702027559</v>
      </c>
      <c r="I30" s="404">
        <v>75.09987553220704</v>
      </c>
      <c r="J30" s="404">
        <v>69.1</v>
      </c>
      <c r="K30" s="404">
        <v>44.5981639248289</v>
      </c>
      <c r="L30" s="404">
        <v>44.9</v>
      </c>
      <c r="M30" s="404">
        <v>44.671807087149595</v>
      </c>
      <c r="N30" s="410">
        <f>(B30+C30+D30+E30+F30+G30+H30+I30+J30+K30+L30+M30)/12</f>
        <v>59.563538420616304</v>
      </c>
      <c r="O30" s="411">
        <f>100*(I30-H30)/H30</f>
        <v>12.385633413019804</v>
      </c>
      <c r="P30" s="411">
        <f>100*(I30-I29)/I29</f>
        <v>-3.110304710662172</v>
      </c>
      <c r="Q30" s="412">
        <f>(((B30+C30+D30+E30+F30+G30+H30+I30)/8)-((B29+C29+D29+E29+F29+G29+H29+I29)/8))/((B29+C29+D29+E29+F29+G29+H29+I29)/8)*100</f>
        <v>-2.407999305635737</v>
      </c>
    </row>
    <row r="31" spans="1:17" ht="12" customHeight="1">
      <c r="A31" s="406">
        <v>2005</v>
      </c>
      <c r="B31" s="404">
        <v>32.14923068356386</v>
      </c>
      <c r="C31" s="404">
        <v>33.8</v>
      </c>
      <c r="D31" s="404">
        <v>57.554526256392876</v>
      </c>
      <c r="E31" s="404">
        <v>67.85316470958938</v>
      </c>
      <c r="F31" s="404">
        <v>56.2</v>
      </c>
      <c r="G31" s="404">
        <v>63.26702865127568</v>
      </c>
      <c r="H31" s="404">
        <v>75.1</v>
      </c>
      <c r="I31" s="404">
        <v>70.1</v>
      </c>
      <c r="J31" s="404">
        <v>60.34174128849005</v>
      </c>
      <c r="K31" s="404">
        <v>51.8</v>
      </c>
      <c r="L31" s="404">
        <v>48.7</v>
      </c>
      <c r="M31" s="404">
        <v>46.5</v>
      </c>
      <c r="N31" s="410">
        <f>(B31+C31+D31+E31+F31+G31+H31+I31+J31+K31+L31+M31)/12</f>
        <v>55.28047429910932</v>
      </c>
      <c r="O31" s="411">
        <f>100*(I31-H31)/H31</f>
        <v>-6.657789613848203</v>
      </c>
      <c r="P31" s="411">
        <f>100*(I31-I30)/I30</f>
        <v>-6.657634911875207</v>
      </c>
      <c r="Q31" s="412">
        <f>(((B31+C31+D31+E31+F31+G31+H31+I31)/8)-((B30+C30+D30+E30+F30+G30+H30+I30)/8))/((B30+C30+D30+E30+F30+G30+H30+I30)/8)*100</f>
        <v>-10.844448513946828</v>
      </c>
    </row>
    <row r="32" spans="1:17" ht="12" customHeight="1">
      <c r="A32" s="406">
        <v>2006</v>
      </c>
      <c r="B32" s="404">
        <v>47.1</v>
      </c>
      <c r="C32" s="404">
        <v>37.8</v>
      </c>
      <c r="D32" s="404">
        <v>106.1</v>
      </c>
      <c r="E32" s="404">
        <v>50.3</v>
      </c>
      <c r="F32" s="404">
        <v>57.7</v>
      </c>
      <c r="G32" s="404">
        <v>60.2</v>
      </c>
      <c r="H32" s="404">
        <v>64.6</v>
      </c>
      <c r="I32" s="404">
        <v>58</v>
      </c>
      <c r="J32" s="404">
        <v>64.3</v>
      </c>
      <c r="K32" s="404">
        <v>56.6</v>
      </c>
      <c r="L32" s="404">
        <v>65.1</v>
      </c>
      <c r="M32" s="404">
        <v>48.8</v>
      </c>
      <c r="N32" s="410">
        <f>(B32+C32+D32+E32+F32+G32+H32+I32+J32+K32+L32+M32)/12</f>
        <v>59.71666666666666</v>
      </c>
      <c r="O32" s="411">
        <f>100*(I32-H32)/H32</f>
        <v>-10.216718266253862</v>
      </c>
      <c r="P32" s="411">
        <f>100*(I32-I31)/I31</f>
        <v>-17.261055634807413</v>
      </c>
      <c r="Q32" s="412">
        <f>(((B32+C32+D32+E32+F32+G32+H32+I32)/8)-((B31+C31+D31+E31+F31+G31+H31+I31)/8))/((B31+C31+D31+E31+F31+G31+H31+I31)/8)*100</f>
        <v>5.652345602062066</v>
      </c>
    </row>
    <row r="33" spans="1:17" ht="12" customHeight="1">
      <c r="A33" s="406">
        <v>2007</v>
      </c>
      <c r="B33" s="404">
        <v>38.040688176298495</v>
      </c>
      <c r="C33" s="404">
        <v>43.10541488441152</v>
      </c>
      <c r="D33" s="404">
        <v>62.6</v>
      </c>
      <c r="E33" s="404">
        <v>47.3</v>
      </c>
      <c r="F33" s="404">
        <v>49.4</v>
      </c>
      <c r="G33" s="404">
        <v>75.2</v>
      </c>
      <c r="H33" s="404">
        <v>51.7</v>
      </c>
      <c r="I33" s="404">
        <v>57.4</v>
      </c>
      <c r="J33" s="404"/>
      <c r="K33" s="404"/>
      <c r="L33" s="404"/>
      <c r="M33" s="404"/>
      <c r="N33" s="410">
        <f>(B33+C33+D33+E33+F33+G33+H33+I33)/8</f>
        <v>53.09326288258875</v>
      </c>
      <c r="O33" s="411">
        <f>100*(I33-H33)/H33</f>
        <v>11.025145067698249</v>
      </c>
      <c r="P33" s="411">
        <f>100*(I33-I32)/I32</f>
        <v>-1.0344827586206922</v>
      </c>
      <c r="Q33" s="412">
        <f>(((B33+C33+D33+E33+F33+G33+H33+I33)/8)-((B32+C32+D32+E32+F32+G32+H32+I32)/8))/((B32+C32+D32+E32+F32+G32+H32+I32)/8)*100</f>
        <v>-11.84182169765254</v>
      </c>
    </row>
    <row r="34" spans="1:17" ht="12" customHeight="1">
      <c r="A34" s="399"/>
      <c r="B34" s="405"/>
      <c r="C34" s="405"/>
      <c r="D34" s="405"/>
      <c r="E34" s="405"/>
      <c r="F34" s="405"/>
      <c r="G34" s="405"/>
      <c r="H34" s="405"/>
      <c r="I34" s="405"/>
      <c r="J34" s="405"/>
      <c r="K34" s="405"/>
      <c r="L34" s="405"/>
      <c r="M34" s="405"/>
      <c r="N34" s="414"/>
      <c r="O34" s="405"/>
      <c r="P34" s="405"/>
      <c r="Q34" s="405"/>
    </row>
    <row r="35" spans="1:17" ht="12" customHeight="1">
      <c r="A35" s="405"/>
      <c r="B35" s="405"/>
      <c r="C35" s="405"/>
      <c r="D35" s="405"/>
      <c r="E35" s="405"/>
      <c r="F35" s="405"/>
      <c r="G35" s="405"/>
      <c r="H35" s="405"/>
      <c r="I35" s="405"/>
      <c r="J35" s="405"/>
      <c r="K35" s="405"/>
      <c r="L35" s="405"/>
      <c r="M35" s="405"/>
      <c r="N35" s="414"/>
      <c r="O35" s="405"/>
      <c r="P35" s="405"/>
      <c r="Q35" s="405"/>
    </row>
    <row r="36" spans="1:17" ht="12" customHeight="1">
      <c r="A36" s="587" t="s">
        <v>163</v>
      </c>
      <c r="B36" s="587"/>
      <c r="C36" s="587"/>
      <c r="D36" s="587"/>
      <c r="E36" s="587"/>
      <c r="F36" s="587"/>
      <c r="G36" s="587"/>
      <c r="H36" s="587"/>
      <c r="I36" s="587"/>
      <c r="J36" s="587"/>
      <c r="K36" s="587"/>
      <c r="L36" s="587"/>
      <c r="M36" s="587"/>
      <c r="N36" s="587"/>
      <c r="O36" s="587"/>
      <c r="P36" s="587"/>
      <c r="Q36" s="587"/>
    </row>
    <row r="37" spans="1:17" ht="12" customHeight="1">
      <c r="A37" s="415"/>
      <c r="B37" s="404"/>
      <c r="C37" s="404"/>
      <c r="D37" s="404"/>
      <c r="E37" s="404"/>
      <c r="F37" s="404"/>
      <c r="G37" s="404"/>
      <c r="H37" s="404"/>
      <c r="I37" s="404"/>
      <c r="J37" s="404"/>
      <c r="K37" s="404"/>
      <c r="L37" s="404"/>
      <c r="M37" s="404"/>
      <c r="N37" s="416"/>
      <c r="O37" s="369"/>
      <c r="P37" s="369"/>
      <c r="Q37" s="369"/>
    </row>
    <row r="38" spans="1:17" ht="12" customHeight="1">
      <c r="A38" s="406">
        <v>2002</v>
      </c>
      <c r="B38" s="404">
        <v>35.93941035619805</v>
      </c>
      <c r="C38" s="404">
        <v>35.746330879076346</v>
      </c>
      <c r="D38" s="404">
        <v>69.36529062188204</v>
      </c>
      <c r="E38" s="404">
        <v>63.56130249895732</v>
      </c>
      <c r="F38" s="404">
        <v>74.00441577766102</v>
      </c>
      <c r="G38" s="404">
        <v>63.25861329486292</v>
      </c>
      <c r="H38" s="404">
        <v>58.15185696635212</v>
      </c>
      <c r="I38" s="404">
        <v>65.41680658846602</v>
      </c>
      <c r="J38" s="404">
        <v>58.23895893784283</v>
      </c>
      <c r="K38" s="404">
        <v>50.94497532523204</v>
      </c>
      <c r="L38" s="404">
        <v>39.62944406927024</v>
      </c>
      <c r="M38" s="404">
        <v>42.429770282742055</v>
      </c>
      <c r="N38" s="407"/>
      <c r="O38" s="408"/>
      <c r="P38" s="408"/>
      <c r="Q38" s="409"/>
    </row>
    <row r="39" spans="1:17" ht="12" customHeight="1">
      <c r="A39" s="406">
        <v>2003</v>
      </c>
      <c r="B39" s="404">
        <v>26.699662000860673</v>
      </c>
      <c r="C39" s="404">
        <v>29.9</v>
      </c>
      <c r="D39" s="404">
        <v>47.79312124911311</v>
      </c>
      <c r="E39" s="404">
        <v>47.207413346120816</v>
      </c>
      <c r="F39" s="404">
        <v>43.5</v>
      </c>
      <c r="G39" s="404">
        <v>46.5</v>
      </c>
      <c r="H39" s="404">
        <v>57.8</v>
      </c>
      <c r="I39" s="404">
        <v>42.96729115105797</v>
      </c>
      <c r="J39" s="404">
        <v>59.7</v>
      </c>
      <c r="K39" s="404">
        <v>50.4</v>
      </c>
      <c r="L39" s="404">
        <v>35.4</v>
      </c>
      <c r="M39" s="404">
        <v>33.3</v>
      </c>
      <c r="N39" s="410">
        <f>(B39+C39+D39+E39+F39+G39+H39+I39+J39+K39+L39+M39)/12</f>
        <v>43.43062397892937</v>
      </c>
      <c r="O39" s="411">
        <f>100*(I39-H39)/H39</f>
        <v>-25.662126036231882</v>
      </c>
      <c r="P39" s="411">
        <f>100*(I39-I38)/I38</f>
        <v>-34.317657201821035</v>
      </c>
      <c r="Q39" s="412">
        <f>(((B39+C39+D39+E39+F39+G39+H39+I39)/8)-((B38+C38+D38+E38+F38+G38+H38+I38)/8))/((B38+C38+D38+E38+F38+G38+H38+I38)/8)*100</f>
        <v>-26.44282278880292</v>
      </c>
    </row>
    <row r="40" spans="1:17" ht="12" customHeight="1">
      <c r="A40" s="406">
        <v>2004</v>
      </c>
      <c r="B40" s="404">
        <v>22.90654913384827</v>
      </c>
      <c r="C40" s="404">
        <v>34</v>
      </c>
      <c r="D40" s="404">
        <v>38.75174177717289</v>
      </c>
      <c r="E40" s="404">
        <v>41</v>
      </c>
      <c r="F40" s="404">
        <v>47</v>
      </c>
      <c r="G40" s="404">
        <v>39.3</v>
      </c>
      <c r="H40" s="404">
        <v>42.877772441330734</v>
      </c>
      <c r="I40" s="404">
        <v>31.72749879758664</v>
      </c>
      <c r="J40" s="404">
        <v>30.2</v>
      </c>
      <c r="K40" s="404">
        <v>25.916010584288536</v>
      </c>
      <c r="L40" s="404">
        <v>38.5</v>
      </c>
      <c r="M40" s="404">
        <v>25.836921196519103</v>
      </c>
      <c r="N40" s="410">
        <f>(B40+C40+D40+E40+F40+G40+H40+I40+J40+K40+L40+M40)/12</f>
        <v>34.83470782756218</v>
      </c>
      <c r="O40" s="411">
        <f>100*(I40-H40)/H40</f>
        <v>-26.004787583125758</v>
      </c>
      <c r="P40" s="411">
        <f>100*(I40-I39)/I39</f>
        <v>-26.158950337260382</v>
      </c>
      <c r="Q40" s="412">
        <f>(((B40+C40+D40+E40+F40+G40+H40+I40)/8)-((B39+C39+D39+E39+F39+G39+H39+I39)/8))/((B39+C39+D39+E39+F39+G39+H39+I39)/8)*100</f>
        <v>-13.086501259810904</v>
      </c>
    </row>
    <row r="41" spans="1:17" ht="12" customHeight="1">
      <c r="A41" s="406">
        <v>2005</v>
      </c>
      <c r="B41" s="404">
        <v>18.88970937485191</v>
      </c>
      <c r="C41" s="404">
        <v>18.4</v>
      </c>
      <c r="D41" s="404">
        <v>48.9672376217756</v>
      </c>
      <c r="E41" s="404">
        <v>40.60388804154478</v>
      </c>
      <c r="F41" s="404">
        <v>38.3</v>
      </c>
      <c r="G41" s="404">
        <v>34.9765983012683</v>
      </c>
      <c r="H41" s="404">
        <v>33.6</v>
      </c>
      <c r="I41" s="404">
        <v>35.5</v>
      </c>
      <c r="J41" s="404">
        <v>39.422695541194116</v>
      </c>
      <c r="K41" s="404">
        <v>30.1</v>
      </c>
      <c r="L41" s="404">
        <v>28.8</v>
      </c>
      <c r="M41" s="404">
        <v>27.1</v>
      </c>
      <c r="N41" s="410">
        <f>(B41+C41+D41+E41+F41+G41+H41+I41+J41+K41+L41+M41)/12</f>
        <v>32.88834407338623</v>
      </c>
      <c r="O41" s="411">
        <f>100*(I41-H41)/H41</f>
        <v>5.654761904761901</v>
      </c>
      <c r="P41" s="411">
        <f>100*(I41-I40)/I40</f>
        <v>11.890320212384077</v>
      </c>
      <c r="Q41" s="412">
        <f>(((B41+C41+D41+E41+F41+G41+H41+I41)/8)-((B40+C40+D40+E40+F40+G40+H40+I40)/8))/((B40+C40+D40+E40+F40+G40+H40+I40)/8)*100</f>
        <v>-9.519353984687385</v>
      </c>
    </row>
    <row r="42" spans="1:17" ht="12" customHeight="1">
      <c r="A42" s="406">
        <v>2006</v>
      </c>
      <c r="B42" s="404">
        <v>21.4</v>
      </c>
      <c r="C42" s="404">
        <v>15.2</v>
      </c>
      <c r="D42" s="404">
        <v>49.7</v>
      </c>
      <c r="E42" s="404">
        <v>28.6</v>
      </c>
      <c r="F42" s="404">
        <v>31.9</v>
      </c>
      <c r="G42" s="404">
        <v>38.6</v>
      </c>
      <c r="H42" s="404">
        <v>43</v>
      </c>
      <c r="I42" s="404">
        <v>19.5</v>
      </c>
      <c r="J42" s="404">
        <v>26.8</v>
      </c>
      <c r="K42" s="404">
        <v>28.8</v>
      </c>
      <c r="L42" s="404">
        <v>19.9</v>
      </c>
      <c r="M42" s="404">
        <v>20.2</v>
      </c>
      <c r="N42" s="410">
        <f>(B42+C42+D42+E42+F42+G42+H42+I42+J42+K42+L42+M42)/12</f>
        <v>28.63333333333333</v>
      </c>
      <c r="O42" s="411">
        <f>100*(I42-H42)/H42</f>
        <v>-54.651162790697676</v>
      </c>
      <c r="P42" s="411">
        <f>100*(I42-I41)/I41</f>
        <v>-45.070422535211264</v>
      </c>
      <c r="Q42" s="412">
        <f>(((B42+C42+D42+E42+F42+G42+H42+I42)/8)-((B41+C41+D41+E41+F41+G41+H41+I41)/8))/((B41+C41+D41+E41+F41+G41+H41+I41)/8)*100</f>
        <v>-7.925136217050273</v>
      </c>
    </row>
    <row r="43" spans="1:17" ht="12" customHeight="1">
      <c r="A43" s="406">
        <v>2007</v>
      </c>
      <c r="B43" s="404">
        <v>16.851494035425528</v>
      </c>
      <c r="C43" s="404">
        <v>26.69684411659128</v>
      </c>
      <c r="D43" s="404">
        <v>20.7</v>
      </c>
      <c r="E43" s="404">
        <v>24.3</v>
      </c>
      <c r="F43" s="404">
        <v>35.9</v>
      </c>
      <c r="G43" s="404">
        <v>62.2</v>
      </c>
      <c r="H43" s="404">
        <v>23.6</v>
      </c>
      <c r="I43" s="404">
        <v>19.1</v>
      </c>
      <c r="J43" s="404"/>
      <c r="K43" s="404"/>
      <c r="L43" s="404"/>
      <c r="M43" s="404"/>
      <c r="N43" s="410">
        <f>(B43+C43+D43+E43+F43+G43+H43+I43)/8</f>
        <v>28.668542269002103</v>
      </c>
      <c r="O43" s="411">
        <f>100*(I43-H43)/H43</f>
        <v>-19.06779661016949</v>
      </c>
      <c r="P43" s="411">
        <f>100*(I43-I42)/I42</f>
        <v>-2.051282051282044</v>
      </c>
      <c r="Q43" s="412">
        <f>(((B43+C43+D43+E43+F43+G43+H43+I43)/8)-((B42+C42+D42+E42+F42+G42+H42+I42)/8))/((B42+C42+D42+E42+F42+G42+H42+I42)/8)*100</f>
        <v>-7.483526360622503</v>
      </c>
    </row>
    <row r="44" spans="1:17" ht="12" customHeight="1">
      <c r="A44" s="399"/>
      <c r="B44" s="405"/>
      <c r="C44" s="405"/>
      <c r="D44" s="405"/>
      <c r="E44" s="405"/>
      <c r="F44" s="405"/>
      <c r="G44" s="405"/>
      <c r="H44" s="405"/>
      <c r="I44" s="405"/>
      <c r="J44" s="405"/>
      <c r="K44" s="405"/>
      <c r="L44" s="405"/>
      <c r="M44" s="405"/>
      <c r="N44" s="414"/>
      <c r="O44" s="417"/>
      <c r="P44" s="417"/>
      <c r="Q44" s="405"/>
    </row>
    <row r="45" spans="1:17" ht="12" customHeight="1">
      <c r="A45" s="405"/>
      <c r="B45" s="405"/>
      <c r="C45" s="405"/>
      <c r="D45" s="405"/>
      <c r="E45" s="405"/>
      <c r="F45" s="405"/>
      <c r="G45" s="405"/>
      <c r="H45" s="405"/>
      <c r="I45" s="405"/>
      <c r="J45" s="405"/>
      <c r="K45" s="405"/>
      <c r="L45" s="405"/>
      <c r="M45" s="405"/>
      <c r="N45" s="414"/>
      <c r="O45" s="405"/>
      <c r="P45" s="405"/>
      <c r="Q45" s="405"/>
    </row>
    <row r="46" spans="1:17" ht="12" customHeight="1">
      <c r="A46" s="587" t="s">
        <v>164</v>
      </c>
      <c r="B46" s="587"/>
      <c r="C46" s="587"/>
      <c r="D46" s="587"/>
      <c r="E46" s="587"/>
      <c r="F46" s="587"/>
      <c r="G46" s="587"/>
      <c r="H46" s="587"/>
      <c r="I46" s="587"/>
      <c r="J46" s="587"/>
      <c r="K46" s="587"/>
      <c r="L46" s="587"/>
      <c r="M46" s="587"/>
      <c r="N46" s="587"/>
      <c r="O46" s="587"/>
      <c r="P46" s="587"/>
      <c r="Q46" s="587"/>
    </row>
    <row r="47" spans="1:17" ht="12" customHeight="1">
      <c r="A47" s="405"/>
      <c r="B47" s="404"/>
      <c r="C47" s="404"/>
      <c r="D47" s="404"/>
      <c r="E47" s="404"/>
      <c r="F47" s="404"/>
      <c r="G47" s="404"/>
      <c r="H47" s="404"/>
      <c r="I47" s="404"/>
      <c r="J47" s="404"/>
      <c r="K47" s="404"/>
      <c r="L47" s="404"/>
      <c r="M47" s="404"/>
      <c r="N47" s="414"/>
      <c r="O47" s="405"/>
      <c r="P47" s="405"/>
      <c r="Q47" s="405"/>
    </row>
    <row r="48" spans="1:17" ht="12" customHeight="1">
      <c r="A48" s="406">
        <v>2002</v>
      </c>
      <c r="B48" s="404">
        <v>39.83006176566108</v>
      </c>
      <c r="C48" s="404">
        <v>93.20143106875595</v>
      </c>
      <c r="D48" s="404">
        <v>87.53198967201602</v>
      </c>
      <c r="E48" s="404">
        <v>94.90226348777794</v>
      </c>
      <c r="F48" s="404">
        <v>87.41106076178748</v>
      </c>
      <c r="G48" s="404">
        <v>93.99577313247491</v>
      </c>
      <c r="H48" s="404">
        <v>88.57206449871077</v>
      </c>
      <c r="I48" s="404">
        <v>94.62272335431811</v>
      </c>
      <c r="J48" s="404">
        <v>93.004009671808</v>
      </c>
      <c r="K48" s="404">
        <v>76.23117902013114</v>
      </c>
      <c r="L48" s="404">
        <v>59.92004248574013</v>
      </c>
      <c r="M48" s="404">
        <v>79.3376142503753</v>
      </c>
      <c r="N48" s="407" t="e">
        <v>#REF!</v>
      </c>
      <c r="O48" s="408" t="e">
        <v>#REF!</v>
      </c>
      <c r="P48" s="408" t="e">
        <v>#REF!</v>
      </c>
      <c r="Q48" s="409"/>
    </row>
    <row r="49" spans="1:17" ht="12" customHeight="1">
      <c r="A49" s="406">
        <v>2003</v>
      </c>
      <c r="B49" s="404">
        <v>73.37371314112067</v>
      </c>
      <c r="C49" s="404">
        <v>57.4</v>
      </c>
      <c r="D49" s="404">
        <v>68.87915595437559</v>
      </c>
      <c r="E49" s="404">
        <v>91.89591037776256</v>
      </c>
      <c r="F49" s="404">
        <v>90</v>
      </c>
      <c r="G49" s="404">
        <v>80</v>
      </c>
      <c r="H49" s="404">
        <v>72.8</v>
      </c>
      <c r="I49" s="404">
        <v>98.08073313310769</v>
      </c>
      <c r="J49" s="404">
        <v>79.8</v>
      </c>
      <c r="K49" s="404">
        <v>67.3</v>
      </c>
      <c r="L49" s="404">
        <v>69.1</v>
      </c>
      <c r="M49" s="404">
        <v>69.4</v>
      </c>
      <c r="N49" s="410">
        <f>(B49+C49+D49+E49+F49+G49+H49+I49+J49+K49+L49+M49)/12</f>
        <v>76.50245938386387</v>
      </c>
      <c r="O49" s="411">
        <f>100*(I49-H49)/H49</f>
        <v>34.72628177624682</v>
      </c>
      <c r="P49" s="411">
        <f>100*(I49-I48)/I48</f>
        <v>3.65452362414146</v>
      </c>
      <c r="Q49" s="412">
        <f>(((B49+C49+D49+E49+F49+G49+H49+I49)/8)-((B48+C48+D48+E48+F48+G48+H48+I48)/8))/((B48+C48+D48+E48+F48+G48+H48+I48)/8)*100</f>
        <v>-7.0048729574160795</v>
      </c>
    </row>
    <row r="50" spans="1:17" ht="12" customHeight="1">
      <c r="A50" s="406">
        <v>2004</v>
      </c>
      <c r="B50" s="404">
        <v>47.99092070525526</v>
      </c>
      <c r="C50" s="404">
        <v>61.7</v>
      </c>
      <c r="D50" s="404">
        <v>81.50749676670893</v>
      </c>
      <c r="E50" s="404">
        <v>58.5</v>
      </c>
      <c r="F50" s="404">
        <v>87</v>
      </c>
      <c r="G50" s="404">
        <v>120.3</v>
      </c>
      <c r="H50" s="404">
        <v>81.10436481185148</v>
      </c>
      <c r="I50" s="404">
        <v>100.89048127561281</v>
      </c>
      <c r="J50" s="404">
        <v>92.3</v>
      </c>
      <c r="K50" s="404">
        <v>55.72753674673301</v>
      </c>
      <c r="L50" s="404">
        <v>48.8</v>
      </c>
      <c r="M50" s="404">
        <v>55.891682345225924</v>
      </c>
      <c r="N50" s="410">
        <f>(B50+C50+D50+E50+F50+G50+H50+I50+J50+K50+L50+M50)/12</f>
        <v>74.30937355428229</v>
      </c>
      <c r="O50" s="411">
        <f>100*(I50-H50)/H50</f>
        <v>24.395871306879478</v>
      </c>
      <c r="P50" s="411">
        <f>100*(I50-I49)/I49</f>
        <v>2.864729955364376</v>
      </c>
      <c r="Q50" s="412">
        <f>(((B50+C50+D50+E50+F50+G50+H50+I50)/8)-((B49+C49+D49+E49+F49+G49+H49+I49)/8))/((B49+C49+D49+E49+F49+G49+H49+I49)/8)*100</f>
        <v>1.0378628483056762</v>
      </c>
    </row>
    <row r="51" spans="1:17" ht="12" customHeight="1">
      <c r="A51" s="406">
        <v>2005</v>
      </c>
      <c r="B51" s="404">
        <v>40.04904604438707</v>
      </c>
      <c r="C51" s="404">
        <v>42.9</v>
      </c>
      <c r="D51" s="404">
        <v>62.73176900402571</v>
      </c>
      <c r="E51" s="404">
        <v>84.09082367186983</v>
      </c>
      <c r="F51" s="404">
        <v>66.9</v>
      </c>
      <c r="G51" s="404">
        <v>80.11316927172383</v>
      </c>
      <c r="H51" s="404">
        <v>99.8</v>
      </c>
      <c r="I51" s="404">
        <v>90.7</v>
      </c>
      <c r="J51" s="404">
        <v>72.82097679839131</v>
      </c>
      <c r="K51" s="404">
        <v>64.7</v>
      </c>
      <c r="L51" s="404">
        <v>60.5</v>
      </c>
      <c r="M51" s="404">
        <v>58</v>
      </c>
      <c r="N51" s="410">
        <f>(B51+C51+D51+E51+F51+G51+H51+I51+J51+K51+L51+M51)/12</f>
        <v>68.60881539919983</v>
      </c>
      <c r="O51" s="411">
        <f>100*(I51-H51)/H51</f>
        <v>-9.118236472945886</v>
      </c>
      <c r="P51" s="411">
        <f>100*(I51-I50)/I50</f>
        <v>-10.100537877081223</v>
      </c>
      <c r="Q51" s="412">
        <f>(((B51+C51+D51+E51+F51+G51+H51+I51)/8)-((B50+C50+D50+E50+F50+G50+H50+I50)/8))/((B50+C50+D50+E50+F50+G50+H50+I50)/8)*100</f>
        <v>-11.222098832150342</v>
      </c>
    </row>
    <row r="52" spans="1:17" ht="12" customHeight="1">
      <c r="A52" s="406">
        <v>2006</v>
      </c>
      <c r="B52" s="404">
        <v>59.9</v>
      </c>
      <c r="C52" s="404">
        <v>51.2</v>
      </c>
      <c r="D52" s="404">
        <v>139.7</v>
      </c>
      <c r="E52" s="404">
        <v>63.2</v>
      </c>
      <c r="F52" s="404">
        <v>73.1</v>
      </c>
      <c r="G52" s="404">
        <v>73.1</v>
      </c>
      <c r="H52" s="404">
        <v>77.6</v>
      </c>
      <c r="I52" s="404">
        <v>81</v>
      </c>
      <c r="J52" s="404">
        <v>86.6</v>
      </c>
      <c r="K52" s="404">
        <v>73.1</v>
      </c>
      <c r="L52" s="404">
        <v>92</v>
      </c>
      <c r="M52" s="404">
        <v>65.8</v>
      </c>
      <c r="N52" s="410">
        <f>(B52+C52+D52+E52+F52+G52+H52+I52+J52+K52+L52+M52)/12</f>
        <v>78.025</v>
      </c>
      <c r="O52" s="411">
        <f>100*(I52-H52)/H52</f>
        <v>4.38144329896908</v>
      </c>
      <c r="P52" s="411">
        <f>100*(I52-I51)/I51</f>
        <v>-10.69459757442117</v>
      </c>
      <c r="Q52" s="412">
        <f>(((B52+C52+D52+E52+F52+G52+H52+I52)/8)-((B51+C51+D51+E51+F51+G51+H51+I51)/8))/((B51+C51+D51+E51+F51+G51+H51+I51)/8)*100</f>
        <v>9.081010328892747</v>
      </c>
    </row>
    <row r="53" spans="1:17" ht="12" customHeight="1">
      <c r="A53" s="406">
        <v>2007</v>
      </c>
      <c r="B53" s="404">
        <v>50.64270891794287</v>
      </c>
      <c r="C53" s="404">
        <v>52.88690580540728</v>
      </c>
      <c r="D53" s="404">
        <v>87.5</v>
      </c>
      <c r="E53" s="404">
        <v>61</v>
      </c>
      <c r="F53" s="404">
        <v>57.5</v>
      </c>
      <c r="G53" s="404">
        <v>82.9</v>
      </c>
      <c r="H53" s="404">
        <v>68.4</v>
      </c>
      <c r="I53" s="404">
        <v>80.3</v>
      </c>
      <c r="J53" s="404"/>
      <c r="K53" s="404"/>
      <c r="L53" s="404"/>
      <c r="M53" s="404"/>
      <c r="N53" s="410">
        <f>(B53+C53+D53+E53+F53+G53+H53+I53)/8</f>
        <v>67.64120184041876</v>
      </c>
      <c r="O53" s="411">
        <f>100*(I53-H53)/H53</f>
        <v>17.397660818713437</v>
      </c>
      <c r="P53" s="411">
        <f>100*(I53-I52)/I52</f>
        <v>-0.864197530864201</v>
      </c>
      <c r="Q53" s="412">
        <f>(((B53+C53+D53+E53+F53+G53+H53+I53)/8)-((B52+C52+D52+E52+F52+G52+H52+I52)/8))/((B52+C52+D52+E52+F52+G52+H52+I52)/8)*100</f>
        <v>-12.551775254791531</v>
      </c>
    </row>
    <row r="54" spans="1:17" ht="51.75" customHeight="1">
      <c r="A54" s="418"/>
      <c r="B54" s="419"/>
      <c r="C54" s="419"/>
      <c r="D54" s="419"/>
      <c r="E54" s="419"/>
      <c r="F54" s="419"/>
      <c r="G54" s="419"/>
      <c r="H54" s="419"/>
      <c r="I54" s="419"/>
      <c r="J54" s="419"/>
      <c r="K54" s="419"/>
      <c r="L54" s="419"/>
      <c r="M54" s="419"/>
      <c r="N54" s="419"/>
      <c r="O54" s="409"/>
      <c r="P54" s="409"/>
      <c r="Q54" s="409"/>
    </row>
    <row r="55" spans="1:17" ht="15" customHeight="1">
      <c r="A55" s="418"/>
      <c r="B55" s="419"/>
      <c r="C55" s="419"/>
      <c r="D55" s="419"/>
      <c r="E55" s="419"/>
      <c r="F55" s="419"/>
      <c r="G55" s="419"/>
      <c r="H55" s="419"/>
      <c r="I55" s="419"/>
      <c r="J55" s="419"/>
      <c r="K55" s="419"/>
      <c r="L55" s="419"/>
      <c r="M55" s="419"/>
      <c r="N55" s="419"/>
      <c r="O55" s="409"/>
      <c r="P55" s="409"/>
      <c r="Q55" s="409"/>
    </row>
    <row r="56" spans="1:17" ht="15" customHeight="1">
      <c r="A56" s="418"/>
      <c r="B56" s="419"/>
      <c r="C56" s="419"/>
      <c r="D56" s="419"/>
      <c r="E56" s="419"/>
      <c r="F56" s="419"/>
      <c r="G56" s="419"/>
      <c r="H56" s="419"/>
      <c r="I56" s="419"/>
      <c r="J56" s="419"/>
      <c r="K56" s="419"/>
      <c r="L56" s="419"/>
      <c r="M56" s="419"/>
      <c r="N56" s="419"/>
      <c r="O56" s="409"/>
      <c r="P56" s="409"/>
      <c r="Q56" s="409"/>
    </row>
    <row r="57" spans="1:17" ht="19.5" customHeight="1">
      <c r="A57" s="418"/>
      <c r="B57" s="419"/>
      <c r="C57" s="419"/>
      <c r="D57" s="419"/>
      <c r="E57" s="419"/>
      <c r="F57" s="419"/>
      <c r="G57" s="419"/>
      <c r="H57" s="419"/>
      <c r="I57" s="419"/>
      <c r="J57" s="419"/>
      <c r="K57" s="419"/>
      <c r="L57" s="419"/>
      <c r="M57" s="419"/>
      <c r="N57" s="419"/>
      <c r="O57" s="409"/>
      <c r="P57" s="409"/>
      <c r="Q57" s="409"/>
    </row>
    <row r="58" spans="1:17" ht="12" customHeight="1">
      <c r="A58" s="399"/>
      <c r="B58" s="420"/>
      <c r="C58" s="405"/>
      <c r="D58" s="405"/>
      <c r="E58" s="405"/>
      <c r="F58" s="405"/>
      <c r="G58" s="405"/>
      <c r="H58" s="405"/>
      <c r="I58" s="419"/>
      <c r="J58" s="419"/>
      <c r="K58" s="419"/>
      <c r="L58" s="419"/>
      <c r="M58" s="419"/>
      <c r="N58" s="419"/>
      <c r="O58" s="409"/>
      <c r="P58" s="409"/>
      <c r="Q58" s="409"/>
    </row>
    <row r="59" spans="1:17" ht="12" customHeight="1">
      <c r="A59" s="418" t="s">
        <v>195</v>
      </c>
      <c r="B59" s="420"/>
      <c r="C59" s="405"/>
      <c r="D59" s="405"/>
      <c r="E59" s="405"/>
      <c r="F59" s="405"/>
      <c r="G59" s="405"/>
      <c r="H59" s="405"/>
      <c r="I59" s="405"/>
      <c r="J59" s="405"/>
      <c r="K59" s="405"/>
      <c r="L59" s="405"/>
      <c r="M59" s="405"/>
      <c r="N59" s="414"/>
      <c r="O59" s="421"/>
      <c r="P59" s="421"/>
      <c r="Q59" s="405"/>
    </row>
    <row r="60" spans="1:17" ht="12" customHeight="1">
      <c r="A60" s="418"/>
      <c r="B60" s="420"/>
      <c r="C60" s="405"/>
      <c r="D60" s="405"/>
      <c r="E60" s="405"/>
      <c r="F60" s="405"/>
      <c r="G60" s="405"/>
      <c r="H60" s="405"/>
      <c r="I60" s="405"/>
      <c r="J60" s="405"/>
      <c r="K60" s="405"/>
      <c r="L60" s="405"/>
      <c r="M60" s="405"/>
      <c r="N60" s="414"/>
      <c r="O60" s="421"/>
      <c r="P60" s="421"/>
      <c r="Q60" s="405"/>
    </row>
    <row r="61" spans="1:17" ht="12.75" customHeight="1">
      <c r="A61" s="581"/>
      <c r="B61" s="581"/>
      <c r="C61" s="581"/>
      <c r="D61" s="581"/>
      <c r="E61" s="581"/>
      <c r="F61" s="581"/>
      <c r="G61" s="581"/>
      <c r="H61" s="581"/>
      <c r="I61" s="581"/>
      <c r="J61" s="581"/>
      <c r="K61" s="581"/>
      <c r="L61" s="581"/>
      <c r="M61" s="581"/>
      <c r="N61" s="581"/>
      <c r="O61" s="581"/>
      <c r="P61" s="581"/>
      <c r="Q61" s="581"/>
    </row>
    <row r="62" spans="1:17" ht="12.75">
      <c r="A62" s="369"/>
      <c r="B62" s="369"/>
      <c r="C62" s="369"/>
      <c r="D62" s="369"/>
      <c r="E62" s="369"/>
      <c r="F62" s="369"/>
      <c r="G62" s="369"/>
      <c r="H62" s="369"/>
      <c r="I62" s="369"/>
      <c r="J62" s="369"/>
      <c r="K62" s="369"/>
      <c r="L62" s="369"/>
      <c r="M62" s="369"/>
      <c r="N62" s="370"/>
      <c r="O62" s="371"/>
      <c r="P62" s="371"/>
      <c r="Q62" s="369"/>
    </row>
    <row r="63" spans="1:17" ht="12.75" customHeight="1">
      <c r="A63" s="580" t="s">
        <v>165</v>
      </c>
      <c r="B63" s="580"/>
      <c r="C63" s="580"/>
      <c r="D63" s="580"/>
      <c r="E63" s="580"/>
      <c r="F63" s="580"/>
      <c r="G63" s="580"/>
      <c r="H63" s="580"/>
      <c r="I63" s="580"/>
      <c r="J63" s="580"/>
      <c r="K63" s="580"/>
      <c r="L63" s="580"/>
      <c r="M63" s="580"/>
      <c r="N63" s="580"/>
      <c r="O63" s="580"/>
      <c r="P63" s="580"/>
      <c r="Q63" s="580"/>
    </row>
    <row r="64" spans="1:17" ht="12.75" customHeight="1">
      <c r="A64" s="580" t="s">
        <v>166</v>
      </c>
      <c r="B64" s="580"/>
      <c r="C64" s="580"/>
      <c r="D64" s="580"/>
      <c r="E64" s="580"/>
      <c r="F64" s="580"/>
      <c r="G64" s="580"/>
      <c r="H64" s="580"/>
      <c r="I64" s="580"/>
      <c r="J64" s="580"/>
      <c r="K64" s="580"/>
      <c r="L64" s="580"/>
      <c r="M64" s="580"/>
      <c r="N64" s="580"/>
      <c r="O64" s="580"/>
      <c r="P64" s="580"/>
      <c r="Q64" s="580"/>
    </row>
    <row r="65" spans="1:17" ht="13.5" customHeight="1">
      <c r="A65" s="580" t="s">
        <v>59</v>
      </c>
      <c r="B65" s="580"/>
      <c r="C65" s="580"/>
      <c r="D65" s="580"/>
      <c r="E65" s="580"/>
      <c r="F65" s="580"/>
      <c r="G65" s="580"/>
      <c r="H65" s="580"/>
      <c r="I65" s="580"/>
      <c r="J65" s="580"/>
      <c r="K65" s="580"/>
      <c r="L65" s="580"/>
      <c r="M65" s="580"/>
      <c r="N65" s="580"/>
      <c r="O65" s="580"/>
      <c r="P65" s="580"/>
      <c r="Q65" s="580"/>
    </row>
    <row r="66" spans="1:17" ht="12.75" customHeight="1">
      <c r="A66" s="369"/>
      <c r="B66" s="372"/>
      <c r="C66" s="369"/>
      <c r="D66" s="369"/>
      <c r="E66" s="369"/>
      <c r="F66" s="369"/>
      <c r="G66" s="369"/>
      <c r="H66" s="369"/>
      <c r="I66" s="369"/>
      <c r="J66" s="369"/>
      <c r="K66" s="369"/>
      <c r="L66" s="369"/>
      <c r="M66" s="369"/>
      <c r="N66" s="370"/>
      <c r="O66" s="371"/>
      <c r="P66" s="371"/>
      <c r="Q66" s="422"/>
    </row>
    <row r="67" spans="1:17" ht="12.75" customHeight="1">
      <c r="A67" s="372"/>
      <c r="B67" s="372"/>
      <c r="C67" s="369"/>
      <c r="D67" s="369"/>
      <c r="E67" s="369"/>
      <c r="F67" s="369"/>
      <c r="G67" s="369"/>
      <c r="H67" s="369"/>
      <c r="I67" s="369"/>
      <c r="J67" s="369"/>
      <c r="K67" s="369"/>
      <c r="L67" s="369"/>
      <c r="M67" s="369"/>
      <c r="N67" s="373"/>
      <c r="O67" s="371"/>
      <c r="P67" s="371"/>
      <c r="Q67" s="405"/>
    </row>
    <row r="68" spans="1:17" ht="12.75">
      <c r="A68" s="375"/>
      <c r="B68" s="376"/>
      <c r="C68" s="377"/>
      <c r="D68" s="377"/>
      <c r="E68" s="377"/>
      <c r="F68" s="377"/>
      <c r="G68" s="377"/>
      <c r="H68" s="377"/>
      <c r="I68" s="377"/>
      <c r="J68" s="377"/>
      <c r="K68" s="377"/>
      <c r="L68" s="377"/>
      <c r="M68" s="377"/>
      <c r="N68" s="423"/>
      <c r="O68" s="583" t="s">
        <v>4</v>
      </c>
      <c r="P68" s="584"/>
      <c r="Q68" s="584"/>
    </row>
    <row r="69" spans="1:17" ht="12.75">
      <c r="A69" s="379"/>
      <c r="B69" s="380"/>
      <c r="C69" s="381"/>
      <c r="D69" s="381"/>
      <c r="E69" s="381"/>
      <c r="F69" s="381"/>
      <c r="G69" s="381"/>
      <c r="H69" s="381"/>
      <c r="I69" s="381"/>
      <c r="J69" s="381"/>
      <c r="K69" s="381"/>
      <c r="L69" s="381"/>
      <c r="M69" s="381"/>
      <c r="N69" s="382"/>
      <c r="O69" s="383" t="s">
        <v>54</v>
      </c>
      <c r="P69" s="384"/>
      <c r="Q69" s="385" t="s">
        <v>65</v>
      </c>
    </row>
    <row r="70" spans="1:17" ht="12.75">
      <c r="A70" s="386" t="s">
        <v>5</v>
      </c>
      <c r="B70" s="380" t="s">
        <v>6</v>
      </c>
      <c r="C70" s="381" t="s">
        <v>7</v>
      </c>
      <c r="D70" s="381" t="s">
        <v>8</v>
      </c>
      <c r="E70" s="381" t="s">
        <v>9</v>
      </c>
      <c r="F70" s="381" t="s">
        <v>10</v>
      </c>
      <c r="G70" s="381" t="s">
        <v>11</v>
      </c>
      <c r="H70" s="381" t="s">
        <v>12</v>
      </c>
      <c r="I70" s="381" t="s">
        <v>13</v>
      </c>
      <c r="J70" s="381" t="s">
        <v>14</v>
      </c>
      <c r="K70" s="381" t="s">
        <v>15</v>
      </c>
      <c r="L70" s="381" t="s">
        <v>16</v>
      </c>
      <c r="M70" s="381" t="s">
        <v>17</v>
      </c>
      <c r="N70" s="387" t="s">
        <v>18</v>
      </c>
      <c r="O70" s="585" t="s">
        <v>19</v>
      </c>
      <c r="P70" s="586"/>
      <c r="Q70" s="586"/>
    </row>
    <row r="71" spans="1:17" ht="12.75">
      <c r="A71" s="379"/>
      <c r="B71" s="380"/>
      <c r="C71" s="381"/>
      <c r="D71" s="381"/>
      <c r="E71" s="381"/>
      <c r="F71" s="381"/>
      <c r="G71" s="381"/>
      <c r="H71" s="381"/>
      <c r="I71" s="381"/>
      <c r="J71" s="381"/>
      <c r="K71" s="381"/>
      <c r="L71" s="381"/>
      <c r="M71" s="381"/>
      <c r="N71" s="382"/>
      <c r="O71" s="388" t="s">
        <v>20</v>
      </c>
      <c r="P71" s="389" t="s">
        <v>21</v>
      </c>
      <c r="Q71" s="390" t="s">
        <v>21</v>
      </c>
    </row>
    <row r="72" spans="1:17" ht="12.75">
      <c r="A72" s="391"/>
      <c r="B72" s="392"/>
      <c r="C72" s="393"/>
      <c r="D72" s="393"/>
      <c r="E72" s="393"/>
      <c r="F72" s="393"/>
      <c r="G72" s="393"/>
      <c r="H72" s="393"/>
      <c r="I72" s="393"/>
      <c r="J72" s="393"/>
      <c r="K72" s="393"/>
      <c r="L72" s="393"/>
      <c r="M72" s="393"/>
      <c r="N72" s="394"/>
      <c r="O72" s="395" t="s">
        <v>22</v>
      </c>
      <c r="P72" s="396" t="s">
        <v>23</v>
      </c>
      <c r="Q72" s="397" t="s">
        <v>62</v>
      </c>
    </row>
    <row r="73" spans="1:17" ht="12.75">
      <c r="A73" s="398"/>
      <c r="B73" s="399"/>
      <c r="C73" s="399"/>
      <c r="D73" s="399"/>
      <c r="E73" s="399"/>
      <c r="F73" s="399"/>
      <c r="G73" s="399"/>
      <c r="H73" s="399"/>
      <c r="I73" s="399"/>
      <c r="J73" s="399"/>
      <c r="K73" s="399"/>
      <c r="L73" s="399"/>
      <c r="M73" s="399"/>
      <c r="N73" s="400"/>
      <c r="O73" s="401"/>
      <c r="P73" s="402"/>
      <c r="Q73" s="402"/>
    </row>
    <row r="74" spans="1:17" ht="12.75" customHeight="1">
      <c r="A74" s="398"/>
      <c r="B74" s="399"/>
      <c r="C74" s="399"/>
      <c r="D74" s="399"/>
      <c r="E74" s="399"/>
      <c r="F74" s="399"/>
      <c r="G74" s="399"/>
      <c r="H74" s="399"/>
      <c r="I74" s="399"/>
      <c r="J74" s="399"/>
      <c r="K74" s="399"/>
      <c r="L74" s="399"/>
      <c r="M74" s="399"/>
      <c r="N74" s="400"/>
      <c r="O74" s="401"/>
      <c r="P74" s="402"/>
      <c r="Q74" s="374"/>
    </row>
    <row r="75" spans="1:17" ht="12.75" customHeight="1">
      <c r="A75" s="398"/>
      <c r="B75" s="399"/>
      <c r="C75" s="399"/>
      <c r="D75" s="399"/>
      <c r="E75" s="399"/>
      <c r="F75" s="399"/>
      <c r="G75" s="399"/>
      <c r="H75" s="399"/>
      <c r="I75" s="399"/>
      <c r="J75" s="399"/>
      <c r="K75" s="399"/>
      <c r="L75" s="399"/>
      <c r="M75" s="399"/>
      <c r="N75" s="400"/>
      <c r="O75" s="401"/>
      <c r="P75" s="402"/>
      <c r="Q75" s="374"/>
    </row>
    <row r="76" spans="1:17" ht="12.75" customHeight="1">
      <c r="A76" s="587" t="s">
        <v>167</v>
      </c>
      <c r="B76" s="587"/>
      <c r="C76" s="587"/>
      <c r="D76" s="587"/>
      <c r="E76" s="587"/>
      <c r="F76" s="587"/>
      <c r="G76" s="587"/>
      <c r="H76" s="587"/>
      <c r="I76" s="587"/>
      <c r="J76" s="587"/>
      <c r="K76" s="587"/>
      <c r="L76" s="587"/>
      <c r="M76" s="587"/>
      <c r="N76" s="587"/>
      <c r="O76" s="587"/>
      <c r="P76" s="587"/>
      <c r="Q76" s="587"/>
    </row>
    <row r="77" spans="1:17" ht="12.75" customHeight="1">
      <c r="A77" s="405"/>
      <c r="B77" s="404"/>
      <c r="C77" s="404"/>
      <c r="D77" s="404"/>
      <c r="E77" s="404"/>
      <c r="F77" s="404"/>
      <c r="G77" s="404"/>
      <c r="H77" s="404"/>
      <c r="I77" s="404"/>
      <c r="J77" s="404"/>
      <c r="K77" s="404"/>
      <c r="L77" s="404"/>
      <c r="M77" s="404"/>
      <c r="N77" s="414"/>
      <c r="O77" s="405"/>
      <c r="P77" s="405"/>
      <c r="Q77" s="405"/>
    </row>
    <row r="78" spans="1:17" ht="12.75" customHeight="1">
      <c r="A78" s="406">
        <v>2002</v>
      </c>
      <c r="B78" s="404">
        <v>34.04041962019616</v>
      </c>
      <c r="C78" s="404">
        <v>56.880683063378115</v>
      </c>
      <c r="D78" s="404">
        <v>81.87604193168389</v>
      </c>
      <c r="E78" s="404">
        <v>90.7392968006927</v>
      </c>
      <c r="F78" s="404">
        <v>108.10279042213816</v>
      </c>
      <c r="G78" s="404">
        <v>103.42762774886229</v>
      </c>
      <c r="H78" s="404">
        <v>106.16965943638417</v>
      </c>
      <c r="I78" s="404">
        <v>100.44202462115415</v>
      </c>
      <c r="J78" s="404">
        <v>94.85713006010499</v>
      </c>
      <c r="K78" s="404">
        <v>73.06161456400064</v>
      </c>
      <c r="L78" s="404">
        <v>90.23469813833086</v>
      </c>
      <c r="M78" s="404">
        <v>55.60849086373606</v>
      </c>
      <c r="N78" s="407"/>
      <c r="O78" s="408"/>
      <c r="P78" s="408"/>
      <c r="Q78" s="409"/>
    </row>
    <row r="79" spans="1:17" ht="12.75" customHeight="1">
      <c r="A79" s="406">
        <v>2003</v>
      </c>
      <c r="B79" s="404">
        <v>39.812055240467856</v>
      </c>
      <c r="C79" s="404">
        <v>47.2</v>
      </c>
      <c r="D79" s="404">
        <v>76.91580218809207</v>
      </c>
      <c r="E79" s="404">
        <v>72.99954313226374</v>
      </c>
      <c r="F79" s="404">
        <v>95.8</v>
      </c>
      <c r="G79" s="404">
        <v>102.1</v>
      </c>
      <c r="H79" s="404">
        <v>85.3</v>
      </c>
      <c r="I79" s="404">
        <v>82.25441064394985</v>
      </c>
      <c r="J79" s="404">
        <v>89.8</v>
      </c>
      <c r="K79" s="404">
        <v>72.7</v>
      </c>
      <c r="L79" s="404">
        <v>63.8</v>
      </c>
      <c r="M79" s="404">
        <v>68.1</v>
      </c>
      <c r="N79" s="410">
        <f>(B79+C79+D79+E79+F79+G79+H79+I79+J79+K79+L79+M79)/12</f>
        <v>74.73181760039779</v>
      </c>
      <c r="O79" s="411">
        <f>100*(I79-H79)/H79</f>
        <v>-3.5704447315945416</v>
      </c>
      <c r="P79" s="411">
        <f>100*(I79-I78)/I78</f>
        <v>-18.1075740416465</v>
      </c>
      <c r="Q79" s="412">
        <f>(((B79+C79+D79+E79+F79+G79+H79+I79)/8)-((B78+C78+D78+E78+F78+G78+H78+I78)/8))/((B78+C78+D78+E78+F78+G78+H78+I78)/8)*100</f>
        <v>-11.632569805669437</v>
      </c>
    </row>
    <row r="80" spans="1:17" ht="12.75" customHeight="1">
      <c r="A80" s="406">
        <v>2004</v>
      </c>
      <c r="B80" s="404">
        <v>29.30380767017408</v>
      </c>
      <c r="C80" s="404">
        <v>39.9</v>
      </c>
      <c r="D80" s="404">
        <v>116.7903197839395</v>
      </c>
      <c r="E80" s="404">
        <v>84.9</v>
      </c>
      <c r="F80" s="404">
        <v>84.9</v>
      </c>
      <c r="G80" s="404">
        <v>116.5</v>
      </c>
      <c r="H80" s="404">
        <v>84.4612441411289</v>
      </c>
      <c r="I80" s="404">
        <v>86.17537358300011</v>
      </c>
      <c r="J80" s="404">
        <v>86.9</v>
      </c>
      <c r="K80" s="404">
        <v>68.84340981774487</v>
      </c>
      <c r="L80" s="404">
        <v>76.6</v>
      </c>
      <c r="M80" s="404">
        <v>48.42221836914736</v>
      </c>
      <c r="N80" s="410">
        <f>(B80+C80+D80+E80+F80+G80+H80+I80+J80+K80+L80+M80)/12</f>
        <v>76.97469778042789</v>
      </c>
      <c r="O80" s="411">
        <f>100*(I80-H80)/H80</f>
        <v>2.029486374847872</v>
      </c>
      <c r="P80" s="411">
        <f>100*(I80-I79)/I79</f>
        <v>4.766872570545441</v>
      </c>
      <c r="Q80" s="412">
        <f>(((B80+C80+D80+E80+F80+G80+H80+I80)/8)-((B79+C79+D79+E79+F79+G79+H79+I79)/8))/((B79+C79+D79+E79+F79+G79+H79+I79)/8)*100</f>
        <v>6.731433987419128</v>
      </c>
    </row>
    <row r="81" spans="1:17" ht="12.75" customHeight="1">
      <c r="A81" s="406">
        <v>2005</v>
      </c>
      <c r="B81" s="404">
        <v>31.33752028320995</v>
      </c>
      <c r="C81" s="404">
        <v>45.6</v>
      </c>
      <c r="D81" s="404">
        <v>68.68147266686087</v>
      </c>
      <c r="E81" s="404">
        <v>65.092665315892</v>
      </c>
      <c r="F81" s="404">
        <v>94.1</v>
      </c>
      <c r="G81" s="404">
        <v>92.38934524817381</v>
      </c>
      <c r="H81" s="404">
        <v>87.8</v>
      </c>
      <c r="I81" s="404">
        <v>87.1</v>
      </c>
      <c r="J81" s="404">
        <v>110.77482922159629</v>
      </c>
      <c r="K81" s="404">
        <v>79.5</v>
      </c>
      <c r="L81" s="404">
        <v>78</v>
      </c>
      <c r="M81" s="404">
        <v>62.2</v>
      </c>
      <c r="N81" s="410">
        <f>(B81+C81+D81+E81+F81+G81+H81+I81+J81+K81+L81+M81)/12</f>
        <v>75.21465272797775</v>
      </c>
      <c r="O81" s="411">
        <f>100*(I81-H81)/H81</f>
        <v>-0.7972665148063814</v>
      </c>
      <c r="P81" s="411">
        <f>100*(I81-I80)/I80</f>
        <v>1.0729589888105655</v>
      </c>
      <c r="Q81" s="412">
        <f>(((B81+C81+D81+E81+F81+G81+H81+I81)/8)-((B80+C80+D80+E80+F80+G80+H80+I80)/8))/((B80+C80+D80+E80+F80+G80+H80+I80)/8)*100</f>
        <v>-11.016698485070805</v>
      </c>
    </row>
    <row r="82" spans="1:17" ht="12.75" customHeight="1">
      <c r="A82" s="406">
        <v>2006</v>
      </c>
      <c r="B82" s="404">
        <v>38.6</v>
      </c>
      <c r="C82" s="404">
        <v>41.8</v>
      </c>
      <c r="D82" s="404">
        <v>99.2</v>
      </c>
      <c r="E82" s="404">
        <v>80.7</v>
      </c>
      <c r="F82" s="404">
        <v>94.3</v>
      </c>
      <c r="G82" s="404">
        <v>95.8</v>
      </c>
      <c r="H82" s="404">
        <v>93.1</v>
      </c>
      <c r="I82" s="404">
        <v>79.7</v>
      </c>
      <c r="J82" s="404">
        <v>80.5</v>
      </c>
      <c r="K82" s="404">
        <v>57.8</v>
      </c>
      <c r="L82" s="404">
        <v>83.4</v>
      </c>
      <c r="M82" s="404">
        <v>52</v>
      </c>
      <c r="N82" s="410">
        <f>(B82+C82+D82+E82+F82+G82+H82+I82+J82+K82+L82+M82)/12</f>
        <v>74.74166666666666</v>
      </c>
      <c r="O82" s="411">
        <f>100*(I82-H82)/H82</f>
        <v>-14.393125671321151</v>
      </c>
      <c r="P82" s="411">
        <f>100*(I82-I81)/I81</f>
        <v>-8.495981630309979</v>
      </c>
      <c r="Q82" s="412">
        <f>(((B82+C82+D82+E82+F82+G82+H82+I82)/8)-((B81+C81+D81+E81+F81+G81+H81+I81)/8))/((B81+C81+D81+E81+F81+G81+H81+I81)/8)*100</f>
        <v>8.931813818187214</v>
      </c>
    </row>
    <row r="83" spans="1:17" ht="12.75" customHeight="1">
      <c r="A83" s="406">
        <v>2007</v>
      </c>
      <c r="B83" s="404">
        <v>57.396368999925265</v>
      </c>
      <c r="C83" s="404">
        <v>46.70439675760038</v>
      </c>
      <c r="D83" s="404">
        <v>84.7</v>
      </c>
      <c r="E83" s="404">
        <v>84.1</v>
      </c>
      <c r="F83" s="404">
        <v>85.4</v>
      </c>
      <c r="G83" s="404">
        <v>93.9</v>
      </c>
      <c r="H83" s="404">
        <v>79</v>
      </c>
      <c r="I83" s="404">
        <v>84.3</v>
      </c>
      <c r="J83" s="404"/>
      <c r="K83" s="404"/>
      <c r="L83" s="404"/>
      <c r="M83" s="404"/>
      <c r="N83" s="410">
        <f>(B83+C83+D83+E83+F83+G83+H83+I83)/8</f>
        <v>76.93759571969069</v>
      </c>
      <c r="O83" s="411">
        <f>100*(I83-H83)/H83</f>
        <v>6.7088607594936684</v>
      </c>
      <c r="P83" s="411">
        <f>100*(I83-I82)/I82</f>
        <v>5.771643663739014</v>
      </c>
      <c r="Q83" s="412">
        <f>(((B83+C83+D83+E83+F83+G83+H83+I83)/8)-((B82+C82+D82+E82+F82+G82+H82+I82)/8))/((B82+C82+D82+E82+F82+G82+H82+I82)/8)*100</f>
        <v>-1.235435533131341</v>
      </c>
    </row>
    <row r="84" spans="1:17" ht="12.75" customHeight="1">
      <c r="A84" s="399"/>
      <c r="B84" s="424"/>
      <c r="C84" s="424"/>
      <c r="D84" s="424"/>
      <c r="E84" s="424"/>
      <c r="F84" s="424"/>
      <c r="G84" s="424"/>
      <c r="H84" s="424"/>
      <c r="I84" s="424"/>
      <c r="J84" s="424"/>
      <c r="K84" s="424"/>
      <c r="L84" s="374"/>
      <c r="M84" s="374"/>
      <c r="N84" s="414"/>
      <c r="O84" s="421"/>
      <c r="P84" s="421"/>
      <c r="Q84" s="421"/>
    </row>
    <row r="85" spans="1:17" ht="12.75" customHeight="1">
      <c r="A85" s="399"/>
      <c r="B85" s="424"/>
      <c r="C85" s="424"/>
      <c r="D85" s="424"/>
      <c r="E85" s="424"/>
      <c r="F85" s="424"/>
      <c r="G85" s="424"/>
      <c r="H85" s="424"/>
      <c r="I85" s="424"/>
      <c r="J85" s="424"/>
      <c r="K85" s="424"/>
      <c r="L85" s="374"/>
      <c r="M85" s="374"/>
      <c r="N85" s="414"/>
      <c r="O85" s="421"/>
      <c r="P85" s="421"/>
      <c r="Q85" s="421"/>
    </row>
    <row r="86" spans="1:17" ht="12.75" customHeight="1">
      <c r="A86" s="587" t="s">
        <v>168</v>
      </c>
      <c r="B86" s="587"/>
      <c r="C86" s="587"/>
      <c r="D86" s="587"/>
      <c r="E86" s="587"/>
      <c r="F86" s="587"/>
      <c r="G86" s="587"/>
      <c r="H86" s="587"/>
      <c r="I86" s="587"/>
      <c r="J86" s="587"/>
      <c r="K86" s="587"/>
      <c r="L86" s="587"/>
      <c r="M86" s="587"/>
      <c r="N86" s="587"/>
      <c r="O86" s="587"/>
      <c r="P86" s="587"/>
      <c r="Q86" s="587"/>
    </row>
    <row r="87" spans="1:17" ht="12.75" customHeight="1">
      <c r="A87" s="405"/>
      <c r="B87" s="404"/>
      <c r="C87" s="404"/>
      <c r="D87" s="404"/>
      <c r="E87" s="404"/>
      <c r="F87" s="404"/>
      <c r="G87" s="404"/>
      <c r="H87" s="404"/>
      <c r="I87" s="404"/>
      <c r="J87" s="404"/>
      <c r="K87" s="404"/>
      <c r="L87" s="404"/>
      <c r="M87" s="404"/>
      <c r="N87" s="414"/>
      <c r="O87" s="405"/>
      <c r="P87" s="405"/>
      <c r="Q87" s="405"/>
    </row>
    <row r="88" spans="1:17" ht="12.75" customHeight="1">
      <c r="A88" s="406">
        <v>2002</v>
      </c>
      <c r="B88" s="425">
        <v>30.200854869567657</v>
      </c>
      <c r="C88" s="425">
        <v>56.482089319862425</v>
      </c>
      <c r="D88" s="425">
        <v>80.76909911171948</v>
      </c>
      <c r="E88" s="425">
        <v>83.61196359715966</v>
      </c>
      <c r="F88" s="425">
        <v>147.6293070124639</v>
      </c>
      <c r="G88" s="425">
        <v>124.32917941703448</v>
      </c>
      <c r="H88" s="425">
        <v>122.20756063362184</v>
      </c>
      <c r="I88" s="425">
        <v>137.32609690306688</v>
      </c>
      <c r="J88" s="425">
        <v>87.06991003516022</v>
      </c>
      <c r="K88" s="425">
        <v>55.12483657429469</v>
      </c>
      <c r="L88" s="425">
        <v>130.24708376325748</v>
      </c>
      <c r="M88" s="425">
        <v>41.7266155364403</v>
      </c>
      <c r="N88" s="407"/>
      <c r="O88" s="408"/>
      <c r="P88" s="408"/>
      <c r="Q88" s="409"/>
    </row>
    <row r="89" spans="1:17" ht="12.75" customHeight="1">
      <c r="A89" s="406">
        <v>2003</v>
      </c>
      <c r="B89" s="425">
        <v>27.042618372892267</v>
      </c>
      <c r="C89" s="425">
        <v>47.5</v>
      </c>
      <c r="D89" s="425">
        <v>88.37199202416622</v>
      </c>
      <c r="E89" s="425">
        <v>78.46547702272882</v>
      </c>
      <c r="F89" s="425">
        <v>110.3</v>
      </c>
      <c r="G89" s="425">
        <v>107.6</v>
      </c>
      <c r="H89" s="425">
        <v>78.5</v>
      </c>
      <c r="I89" s="425">
        <v>90.81079242238553</v>
      </c>
      <c r="J89" s="425">
        <v>76.4</v>
      </c>
      <c r="K89" s="425">
        <v>59.3</v>
      </c>
      <c r="L89" s="425">
        <v>47.7</v>
      </c>
      <c r="M89" s="425">
        <v>57.8</v>
      </c>
      <c r="N89" s="410">
        <f>(B89+C89+D89+E89+F89+G89+H89+I89+J89+K89+L89+M89)/12</f>
        <v>72.48257332018106</v>
      </c>
      <c r="O89" s="411">
        <f>100*(I89-H89)/H89</f>
        <v>15.682538117688576</v>
      </c>
      <c r="P89" s="411">
        <f>100*(I89-I88)/I88</f>
        <v>-33.87215214710041</v>
      </c>
      <c r="Q89" s="412">
        <f>(((B89+C89+D89+E89+F89+G89+H89+I89)/8)-((B88+C88+D88+E88+F88+G88+H88+I88)/8))/((B88+C88+D88+E88+F88+G88+H88+I88)/8)*100</f>
        <v>-19.67466115399344</v>
      </c>
    </row>
    <row r="90" spans="1:17" ht="12.75" customHeight="1">
      <c r="A90" s="406">
        <v>2004</v>
      </c>
      <c r="B90" s="425">
        <v>21.011533903575156</v>
      </c>
      <c r="C90" s="425">
        <v>47.4</v>
      </c>
      <c r="D90" s="425">
        <v>232.72264374288457</v>
      </c>
      <c r="E90" s="425">
        <v>69.1</v>
      </c>
      <c r="F90" s="425">
        <v>94.7</v>
      </c>
      <c r="G90" s="425">
        <v>188.2</v>
      </c>
      <c r="H90" s="425">
        <v>108.92617015998863</v>
      </c>
      <c r="I90" s="425">
        <v>81.56585240857717</v>
      </c>
      <c r="J90" s="425">
        <v>72.4</v>
      </c>
      <c r="K90" s="425">
        <v>91.89760590029586</v>
      </c>
      <c r="L90" s="425">
        <v>106.7</v>
      </c>
      <c r="M90" s="425">
        <v>52.07125985405434</v>
      </c>
      <c r="N90" s="410">
        <f>(B90+C90+D90+E90+F90+G90+H90+I90+J90+K90+L90+M90)/12</f>
        <v>97.22458883078129</v>
      </c>
      <c r="O90" s="411">
        <f>100*(I90-H90)/H90</f>
        <v>-25.118222472363765</v>
      </c>
      <c r="P90" s="411">
        <f>100*(I90-I89)/I89</f>
        <v>-10.180441957611873</v>
      </c>
      <c r="Q90" s="412">
        <f>(((B90+C90+D90+E90+F90+G90+H90+I90)/8)-((B89+C89+D89+E89+F89+G89+H89+I89)/8))/((B89+C89+D89+E89+F89+G89+H89+I89)/8)*100</f>
        <v>34.20910599702686</v>
      </c>
    </row>
    <row r="91" spans="1:17" ht="12.75" customHeight="1">
      <c r="A91" s="406">
        <v>2005</v>
      </c>
      <c r="B91" s="425">
        <v>33.38226644766577</v>
      </c>
      <c r="C91" s="425">
        <v>18</v>
      </c>
      <c r="D91" s="425">
        <v>101.95793241717242</v>
      </c>
      <c r="E91" s="425">
        <v>77.64090375012303</v>
      </c>
      <c r="F91" s="425">
        <v>98.3</v>
      </c>
      <c r="G91" s="425">
        <v>122.95349966362379</v>
      </c>
      <c r="H91" s="425">
        <v>123.4</v>
      </c>
      <c r="I91" s="425">
        <v>103.1</v>
      </c>
      <c r="J91" s="425">
        <v>169.59414270125663</v>
      </c>
      <c r="K91" s="425">
        <v>77.3</v>
      </c>
      <c r="L91" s="425">
        <v>74.7</v>
      </c>
      <c r="M91" s="425">
        <v>55.6</v>
      </c>
      <c r="N91" s="410">
        <f>(B91+C91+D91+E91+F91+G91+H91+I91+J91+K91+L91+M91)/12</f>
        <v>87.99406208165347</v>
      </c>
      <c r="O91" s="411">
        <f>100*(I91-H91)/H91</f>
        <v>-16.45056726094004</v>
      </c>
      <c r="P91" s="411">
        <f>100*(I91-I90)/I90</f>
        <v>26.40093489559164</v>
      </c>
      <c r="Q91" s="412">
        <f>(((B91+C91+D91+E91+F91+G91+H91+I91)/8)-((B90+C90+D90+E90+F90+G90+H90+I90)/8))/((B90+C90+D90+E90+F90+G90+H90+I90)/8)*100</f>
        <v>-19.545575741295433</v>
      </c>
    </row>
    <row r="92" spans="1:17" ht="12.75" customHeight="1">
      <c r="A92" s="406">
        <v>2006</v>
      </c>
      <c r="B92" s="425">
        <v>35</v>
      </c>
      <c r="C92" s="425">
        <v>31.9</v>
      </c>
      <c r="D92" s="425">
        <v>98.2</v>
      </c>
      <c r="E92" s="425">
        <v>102.5</v>
      </c>
      <c r="F92" s="425">
        <v>132.1</v>
      </c>
      <c r="G92" s="425">
        <v>142.6</v>
      </c>
      <c r="H92" s="425">
        <v>132.4</v>
      </c>
      <c r="I92" s="425">
        <v>103.2</v>
      </c>
      <c r="J92" s="425">
        <v>94.4</v>
      </c>
      <c r="K92" s="425">
        <v>56.2</v>
      </c>
      <c r="L92" s="425">
        <v>114.2</v>
      </c>
      <c r="M92" s="425">
        <v>43.4</v>
      </c>
      <c r="N92" s="410">
        <f>(B92+C92+D92+E92+F92+G92+H92+I92+J92+K92+L92+M92)/12</f>
        <v>90.50833333333334</v>
      </c>
      <c r="O92" s="411">
        <f>100*(I92-H92)/H92</f>
        <v>-22.05438066465257</v>
      </c>
      <c r="P92" s="411">
        <f>100*(I92-I91)/I91</f>
        <v>0.09699321047527501</v>
      </c>
      <c r="Q92" s="412">
        <f>(((B92+C92+D92+E92+F92+G92+H92+I92)/8)-((B91+C91+D91+E91+F91+G91+H91+I91)/8))/((B91+C91+D91+E91+F91+G91+H91+I91)/8)*100</f>
        <v>14.610334788959653</v>
      </c>
    </row>
    <row r="93" spans="1:17" ht="12.75" customHeight="1">
      <c r="A93" s="406">
        <v>2007</v>
      </c>
      <c r="B93" s="425">
        <v>106.96688595947172</v>
      </c>
      <c r="C93" s="425">
        <v>36.066072858241654</v>
      </c>
      <c r="D93" s="425">
        <v>81.8</v>
      </c>
      <c r="E93" s="425">
        <v>77.4</v>
      </c>
      <c r="F93" s="425">
        <v>85.1</v>
      </c>
      <c r="G93" s="425">
        <v>119.9</v>
      </c>
      <c r="H93" s="425">
        <v>96.6</v>
      </c>
      <c r="I93" s="425">
        <v>100.9</v>
      </c>
      <c r="J93" s="425"/>
      <c r="K93" s="425"/>
      <c r="L93" s="425"/>
      <c r="M93" s="425"/>
      <c r="N93" s="410">
        <f>(B93+C93+D93+E93+F93+G93+H93+I93)/8</f>
        <v>88.09161985221418</v>
      </c>
      <c r="O93" s="411">
        <f>100*(I93-H93)/H93</f>
        <v>4.451345755693594</v>
      </c>
      <c r="P93" s="411">
        <f>100*(I93-I92)/I92</f>
        <v>-2.228682170542633</v>
      </c>
      <c r="Q93" s="412">
        <f>(((B93+C93+D93+E93+F93+G93+H93+I93)/8)-((B92+C92+D92+E92+F92+G92+H92+I92)/8))/((B92+C92+D92+E92+F92+G92+H92+I92)/8)*100</f>
        <v>-9.405712968541797</v>
      </c>
    </row>
    <row r="94" spans="1:17" ht="12.75" customHeight="1">
      <c r="A94" s="374"/>
      <c r="B94" s="374"/>
      <c r="C94" s="374"/>
      <c r="D94" s="374"/>
      <c r="E94" s="374"/>
      <c r="F94" s="374"/>
      <c r="G94" s="374"/>
      <c r="H94" s="374"/>
      <c r="I94" s="374"/>
      <c r="J94" s="374"/>
      <c r="K94" s="374"/>
      <c r="L94" s="374"/>
      <c r="M94" s="374"/>
      <c r="N94" s="373"/>
      <c r="O94" s="374"/>
      <c r="P94" s="374"/>
      <c r="Q94" s="374"/>
    </row>
    <row r="95" spans="1:17" ht="12.75" customHeight="1">
      <c r="A95" s="374"/>
      <c r="B95" s="374"/>
      <c r="C95" s="374"/>
      <c r="D95" s="374"/>
      <c r="E95" s="374"/>
      <c r="F95" s="374"/>
      <c r="G95" s="374"/>
      <c r="H95" s="374"/>
      <c r="I95" s="374"/>
      <c r="J95" s="374"/>
      <c r="K95" s="374"/>
      <c r="L95" s="374"/>
      <c r="M95" s="374"/>
      <c r="N95" s="373"/>
      <c r="O95" s="374"/>
      <c r="P95" s="374"/>
      <c r="Q95" s="374"/>
    </row>
    <row r="96" spans="1:17" ht="12.75" customHeight="1">
      <c r="A96" s="587" t="s">
        <v>169</v>
      </c>
      <c r="B96" s="587"/>
      <c r="C96" s="587"/>
      <c r="D96" s="587"/>
      <c r="E96" s="587"/>
      <c r="F96" s="587"/>
      <c r="G96" s="587"/>
      <c r="H96" s="587"/>
      <c r="I96" s="587"/>
      <c r="J96" s="587"/>
      <c r="K96" s="587"/>
      <c r="L96" s="587"/>
      <c r="M96" s="587"/>
      <c r="N96" s="587"/>
      <c r="O96" s="587"/>
      <c r="P96" s="587"/>
      <c r="Q96" s="587"/>
    </row>
    <row r="97" spans="1:17" ht="12.75" customHeight="1">
      <c r="A97" s="374"/>
      <c r="B97" s="404"/>
      <c r="C97" s="404"/>
      <c r="D97" s="404"/>
      <c r="E97" s="404"/>
      <c r="F97" s="404"/>
      <c r="G97" s="404"/>
      <c r="H97" s="404"/>
      <c r="I97" s="404"/>
      <c r="J97" s="404"/>
      <c r="K97" s="404"/>
      <c r="L97" s="404"/>
      <c r="M97" s="404"/>
      <c r="N97" s="373"/>
      <c r="O97" s="374"/>
      <c r="P97" s="374"/>
      <c r="Q97" s="374"/>
    </row>
    <row r="98" spans="1:17" ht="12.75" customHeight="1">
      <c r="A98" s="406">
        <v>2002</v>
      </c>
      <c r="B98" s="404">
        <v>35.99663265319195</v>
      </c>
      <c r="C98" s="404">
        <v>57.083761882613615</v>
      </c>
      <c r="D98" s="404">
        <v>82.4400162651916</v>
      </c>
      <c r="E98" s="404">
        <v>94.37058914990301</v>
      </c>
      <c r="F98" s="404">
        <v>87.9644956088359</v>
      </c>
      <c r="G98" s="404">
        <v>92.77853327105186</v>
      </c>
      <c r="H98" s="404">
        <v>97.99853760836973</v>
      </c>
      <c r="I98" s="404">
        <v>81.6500240705641</v>
      </c>
      <c r="J98" s="404">
        <v>98.82462697524598</v>
      </c>
      <c r="K98" s="404">
        <v>82.2001917601975</v>
      </c>
      <c r="L98" s="404">
        <v>69.84885877257389</v>
      </c>
      <c r="M98" s="404">
        <v>62.68114289629615</v>
      </c>
      <c r="N98" s="407"/>
      <c r="O98" s="408"/>
      <c r="P98" s="408"/>
      <c r="Q98" s="409"/>
    </row>
    <row r="99" spans="1:17" ht="12.75" customHeight="1">
      <c r="A99" s="406">
        <v>2003</v>
      </c>
      <c r="B99" s="404">
        <v>46.3179329757709</v>
      </c>
      <c r="C99" s="404">
        <v>47.1</v>
      </c>
      <c r="D99" s="404">
        <v>71.07898270269052</v>
      </c>
      <c r="E99" s="404">
        <v>70.21469108274647</v>
      </c>
      <c r="F99" s="404">
        <v>88.5</v>
      </c>
      <c r="G99" s="404">
        <v>99.3</v>
      </c>
      <c r="H99" s="404">
        <v>88.8</v>
      </c>
      <c r="I99" s="404">
        <v>77.89500829888573</v>
      </c>
      <c r="J99" s="404">
        <v>96.7</v>
      </c>
      <c r="K99" s="404">
        <v>79.6</v>
      </c>
      <c r="L99" s="404">
        <v>72</v>
      </c>
      <c r="M99" s="404">
        <v>73.4</v>
      </c>
      <c r="N99" s="410">
        <f>(B99+C99+D99+E99+F99+G99+H99+I99+J99+K99+L99+M99)/12</f>
        <v>75.90888458834114</v>
      </c>
      <c r="O99" s="411">
        <f>100*(I99-H99)/H99</f>
        <v>-12.280396059813368</v>
      </c>
      <c r="P99" s="411">
        <f>100*(I99-I98)/I98</f>
        <v>-4.598915694664327</v>
      </c>
      <c r="Q99" s="412">
        <f>(((B99+C99+D99+E99+F99+G99+H99+I99)/8)-((B98+C98+D98+E98+F98+G98+H98+I98)/8))/((B98+C98+D98+E98+F98+G98+H98+I98)/8)*100</f>
        <v>-6.51707282861949</v>
      </c>
    </row>
    <row r="100" spans="1:17" ht="12.75" customHeight="1">
      <c r="A100" s="406">
        <v>2004</v>
      </c>
      <c r="B100" s="404">
        <v>33.52861668667097</v>
      </c>
      <c r="C100" s="404">
        <v>36.1</v>
      </c>
      <c r="D100" s="404">
        <v>57.72410389822603</v>
      </c>
      <c r="E100" s="404">
        <v>92.9</v>
      </c>
      <c r="F100" s="404">
        <v>80</v>
      </c>
      <c r="G100" s="404">
        <v>79.9</v>
      </c>
      <c r="H100" s="404">
        <v>71.99662146088157</v>
      </c>
      <c r="I100" s="404">
        <v>88.52384566081155</v>
      </c>
      <c r="J100" s="404">
        <v>94.3</v>
      </c>
      <c r="K100" s="404">
        <v>57.09754242571721</v>
      </c>
      <c r="L100" s="404">
        <v>61.3</v>
      </c>
      <c r="M100" s="404">
        <v>46.56305937604219</v>
      </c>
      <c r="N100" s="410">
        <f>(B100+C100+D100+E100+F100+G100+H100+I100+J100+K100+L100+M100)/12</f>
        <v>66.66114912569577</v>
      </c>
      <c r="O100" s="411">
        <f>100*(I100-H100)/H100</f>
        <v>22.955555225476555</v>
      </c>
      <c r="P100" s="411">
        <f>100*(I100-I99)/I99</f>
        <v>13.645081493723728</v>
      </c>
      <c r="Q100" s="412">
        <f>(((B100+C100+D100+E100+F100+G100+H100+I100)/8)-((B99+C99+D99+E99+F99+G99+H99+I99)/8))/((B99+C99+D99+E99+F99+G99+H99+I99)/8)*100</f>
        <v>-8.237081205979612</v>
      </c>
    </row>
    <row r="101" spans="1:17" ht="12.75" customHeight="1">
      <c r="A101" s="406">
        <v>2005</v>
      </c>
      <c r="B101" s="404">
        <v>30.29573634587816</v>
      </c>
      <c r="C101" s="404">
        <v>59.6</v>
      </c>
      <c r="D101" s="404">
        <v>51.727479968928336</v>
      </c>
      <c r="E101" s="404">
        <v>58.69946320799851</v>
      </c>
      <c r="F101" s="404">
        <v>92</v>
      </c>
      <c r="G101" s="404">
        <v>76.81723372687418</v>
      </c>
      <c r="H101" s="404">
        <v>69.7</v>
      </c>
      <c r="I101" s="404">
        <v>79</v>
      </c>
      <c r="J101" s="404">
        <v>80.80703478006131</v>
      </c>
      <c r="K101" s="404">
        <v>80.6</v>
      </c>
      <c r="L101" s="404">
        <v>79.7</v>
      </c>
      <c r="M101" s="404">
        <v>65.6</v>
      </c>
      <c r="N101" s="410">
        <f>(B101+C101+D101+E101+F101+G101+H101+I101+J101+K101+L101+M101)/12</f>
        <v>68.71224566914505</v>
      </c>
      <c r="O101" s="411">
        <f>100*(I101-H101)/H101</f>
        <v>13.342898134863697</v>
      </c>
      <c r="P101" s="411">
        <f>100*(I101-I100)/I100</f>
        <v>-10.758508726906381</v>
      </c>
      <c r="Q101" s="412">
        <f>(((B101+C101+D101+E101+F101+G101+H101+I101)/8)-((B100+C100+D100+E100+F100+G100+H100+I100)/8))/((B100+C100+D100+E100+F100+G100+H100+I100)/8)*100</f>
        <v>-4.22311943260296</v>
      </c>
    </row>
    <row r="102" spans="1:17" ht="12.75" customHeight="1">
      <c r="A102" s="406">
        <v>2006</v>
      </c>
      <c r="B102" s="404">
        <v>40.4</v>
      </c>
      <c r="C102" s="404">
        <v>46.9</v>
      </c>
      <c r="D102" s="404">
        <v>99.7</v>
      </c>
      <c r="E102" s="404">
        <v>69.5</v>
      </c>
      <c r="F102" s="404">
        <v>75.1</v>
      </c>
      <c r="G102" s="404">
        <v>71.9</v>
      </c>
      <c r="H102" s="404">
        <v>73.1</v>
      </c>
      <c r="I102" s="404">
        <v>67.7</v>
      </c>
      <c r="J102" s="404">
        <v>73.4</v>
      </c>
      <c r="K102" s="404">
        <v>58.7</v>
      </c>
      <c r="L102" s="404">
        <v>67.7</v>
      </c>
      <c r="M102" s="404">
        <v>56.4</v>
      </c>
      <c r="N102" s="410">
        <f>(B102+C102+D102+E102+F102+G102+H102+I102+J102+K102+L102+M102)/12</f>
        <v>66.70833333333334</v>
      </c>
      <c r="O102" s="411">
        <f>100*(I102-H102)/H102</f>
        <v>-7.3871409028727655</v>
      </c>
      <c r="P102" s="411">
        <f>100*(I102-I101)/I101</f>
        <v>-14.303797468354427</v>
      </c>
      <c r="Q102" s="412">
        <f>(((B102+C102+D102+E102+F102+G102+H102+I102)/8)-((B101+C101+D101+E101+F101+G101+H101+I101)/8))/((B101+C101+D101+E101+F101+G101+H101+I101)/8)*100</f>
        <v>5.1097039979540995</v>
      </c>
    </row>
    <row r="103" spans="1:17" ht="12.75" customHeight="1">
      <c r="A103" s="406">
        <v>2007</v>
      </c>
      <c r="B103" s="404">
        <v>32.14074559150674</v>
      </c>
      <c r="C103" s="404">
        <v>52.12448603779517</v>
      </c>
      <c r="D103" s="404">
        <v>86.2</v>
      </c>
      <c r="E103" s="404">
        <v>87.5</v>
      </c>
      <c r="F103" s="404">
        <v>85.6</v>
      </c>
      <c r="G103" s="404">
        <v>80.6</v>
      </c>
      <c r="H103" s="404">
        <v>70</v>
      </c>
      <c r="I103" s="404">
        <v>75.9</v>
      </c>
      <c r="J103" s="404"/>
      <c r="K103" s="404"/>
      <c r="L103" s="404"/>
      <c r="M103" s="404"/>
      <c r="N103" s="410">
        <f>(B103+C103+D103+E103+F103+G103+H103+I103)/8</f>
        <v>71.25815395366274</v>
      </c>
      <c r="O103" s="411">
        <f>100*(I103-H103)/H103</f>
        <v>8.428571428571436</v>
      </c>
      <c r="P103" s="411">
        <f>100*(I103-I102)/I102</f>
        <v>12.112259970457906</v>
      </c>
      <c r="Q103" s="412">
        <f>(((B103+C103+D103+E103+F103+G103+H103+I103)/8)-((B102+C102+D102+E102+F102+G102+H102+I102)/8))/((B102+C102+D102+E102+F102+G102+H102+I102)/8)*100</f>
        <v>4.733645348025329</v>
      </c>
    </row>
    <row r="104" spans="1:17" ht="12.75">
      <c r="A104" s="426"/>
      <c r="B104" s="426"/>
      <c r="C104" s="426"/>
      <c r="D104" s="426"/>
      <c r="E104" s="426"/>
      <c r="F104" s="426"/>
      <c r="G104" s="426"/>
      <c r="H104" s="426"/>
      <c r="I104" s="426"/>
      <c r="J104" s="426"/>
      <c r="K104" s="426"/>
      <c r="L104" s="426"/>
      <c r="M104" s="426"/>
      <c r="N104" s="426"/>
      <c r="O104" s="426"/>
      <c r="P104" s="426"/>
      <c r="Q104" s="426"/>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368" customWidth="1"/>
    <col min="2" max="3" width="5.421875" style="368" customWidth="1"/>
    <col min="4" max="5" width="5.7109375" style="368" bestFit="1" customWidth="1"/>
    <col min="6" max="6" width="5.7109375" style="368" customWidth="1"/>
    <col min="7" max="8" width="5.421875" style="368" customWidth="1"/>
    <col min="9" max="9" width="5.7109375" style="368" customWidth="1"/>
    <col min="10" max="10" width="5.7109375" style="368" bestFit="1" customWidth="1"/>
    <col min="11" max="11" width="6.140625" style="368" customWidth="1"/>
    <col min="12" max="12" width="5.421875" style="368" customWidth="1"/>
    <col min="13" max="13" width="5.28125" style="368" customWidth="1"/>
    <col min="14" max="14" width="5.421875" style="368" customWidth="1"/>
    <col min="15" max="15" width="6.7109375" style="368" customWidth="1"/>
    <col min="16" max="16" width="6.28125" style="368" customWidth="1"/>
    <col min="17" max="17" width="6.8515625" style="368" customWidth="1"/>
    <col min="18" max="16384" width="11.421875" style="368" customWidth="1"/>
  </cols>
  <sheetData>
    <row r="1" spans="1:17" ht="12.75">
      <c r="A1" s="590"/>
      <c r="B1" s="590"/>
      <c r="C1" s="590"/>
      <c r="D1" s="590"/>
      <c r="E1" s="590"/>
      <c r="F1" s="590"/>
      <c r="G1" s="590"/>
      <c r="H1" s="590"/>
      <c r="I1" s="590"/>
      <c r="J1" s="590"/>
      <c r="K1" s="590"/>
      <c r="L1" s="590"/>
      <c r="M1" s="590"/>
      <c r="N1" s="590"/>
      <c r="O1" s="590"/>
      <c r="P1" s="590"/>
      <c r="Q1" s="590"/>
    </row>
    <row r="2" spans="1:17" ht="12.75">
      <c r="A2" s="427"/>
      <c r="B2" s="427"/>
      <c r="C2" s="427"/>
      <c r="D2" s="427"/>
      <c r="E2" s="427"/>
      <c r="F2" s="427"/>
      <c r="G2" s="427"/>
      <c r="H2" s="427"/>
      <c r="I2" s="427"/>
      <c r="J2" s="427"/>
      <c r="K2" s="427"/>
      <c r="L2" s="427"/>
      <c r="M2" s="427"/>
      <c r="N2" s="427"/>
      <c r="O2" s="428"/>
      <c r="P2" s="429"/>
      <c r="Q2" s="427"/>
    </row>
    <row r="3" spans="1:17" ht="13.5" customHeight="1">
      <c r="A3" s="588" t="s">
        <v>165</v>
      </c>
      <c r="B3" s="588"/>
      <c r="C3" s="588"/>
      <c r="D3" s="588"/>
      <c r="E3" s="588"/>
      <c r="F3" s="588"/>
      <c r="G3" s="588"/>
      <c r="H3" s="588"/>
      <c r="I3" s="588"/>
      <c r="J3" s="588"/>
      <c r="K3" s="588"/>
      <c r="L3" s="588"/>
      <c r="M3" s="588"/>
      <c r="N3" s="588"/>
      <c r="O3" s="588"/>
      <c r="P3" s="588"/>
      <c r="Q3" s="588"/>
    </row>
    <row r="4" spans="1:17" ht="12.75" customHeight="1">
      <c r="A4" s="588" t="s">
        <v>170</v>
      </c>
      <c r="B4" s="588"/>
      <c r="C4" s="588"/>
      <c r="D4" s="588"/>
      <c r="E4" s="588"/>
      <c r="F4" s="588"/>
      <c r="G4" s="588"/>
      <c r="H4" s="588"/>
      <c r="I4" s="588"/>
      <c r="J4" s="588"/>
      <c r="K4" s="588"/>
      <c r="L4" s="588"/>
      <c r="M4" s="588"/>
      <c r="N4" s="588"/>
      <c r="O4" s="588"/>
      <c r="P4" s="588"/>
      <c r="Q4" s="588"/>
    </row>
    <row r="5" spans="1:17" ht="12.75" customHeight="1">
      <c r="A5" s="588" t="s">
        <v>59</v>
      </c>
      <c r="B5" s="588"/>
      <c r="C5" s="588"/>
      <c r="D5" s="588"/>
      <c r="E5" s="588"/>
      <c r="F5" s="588"/>
      <c r="G5" s="588"/>
      <c r="H5" s="588"/>
      <c r="I5" s="588"/>
      <c r="J5" s="588"/>
      <c r="K5" s="588"/>
      <c r="L5" s="588"/>
      <c r="M5" s="588"/>
      <c r="N5" s="588"/>
      <c r="O5" s="588"/>
      <c r="P5" s="588"/>
      <c r="Q5" s="588"/>
    </row>
    <row r="6" spans="1:17" ht="12" customHeight="1">
      <c r="A6" s="427"/>
      <c r="B6" s="430"/>
      <c r="C6" s="427"/>
      <c r="D6" s="427"/>
      <c r="E6" s="427"/>
      <c r="F6" s="427"/>
      <c r="G6" s="427"/>
      <c r="H6" s="427"/>
      <c r="I6" s="427"/>
      <c r="J6" s="427"/>
      <c r="K6" s="427"/>
      <c r="L6" s="427"/>
      <c r="M6" s="427"/>
      <c r="N6" s="427"/>
      <c r="O6" s="428"/>
      <c r="P6" s="429"/>
      <c r="Q6" s="427"/>
    </row>
    <row r="7" spans="1:17" ht="12" customHeight="1">
      <c r="A7" s="430"/>
      <c r="B7" s="430"/>
      <c r="C7" s="427"/>
      <c r="D7" s="427"/>
      <c r="E7" s="427"/>
      <c r="F7" s="427"/>
      <c r="G7" s="427"/>
      <c r="H7" s="427"/>
      <c r="I7" s="427"/>
      <c r="J7" s="427"/>
      <c r="K7" s="427"/>
      <c r="L7" s="427"/>
      <c r="M7" s="427"/>
      <c r="N7" s="427"/>
      <c r="O7" s="431"/>
      <c r="P7" s="429"/>
      <c r="Q7" s="432"/>
    </row>
    <row r="8" spans="1:17" ht="12" customHeight="1">
      <c r="A8" s="433"/>
      <c r="B8" s="434"/>
      <c r="C8" s="435"/>
      <c r="D8" s="435"/>
      <c r="E8" s="435"/>
      <c r="F8" s="435"/>
      <c r="G8" s="435"/>
      <c r="H8" s="435"/>
      <c r="I8" s="435"/>
      <c r="J8" s="435"/>
      <c r="K8" s="435"/>
      <c r="L8" s="435"/>
      <c r="M8" s="435"/>
      <c r="N8" s="436"/>
      <c r="O8" s="583" t="s">
        <v>4</v>
      </c>
      <c r="P8" s="584"/>
      <c r="Q8" s="584"/>
    </row>
    <row r="9" spans="1:17" ht="12" customHeight="1">
      <c r="A9" s="437"/>
      <c r="B9" s="438"/>
      <c r="C9" s="439"/>
      <c r="D9" s="439"/>
      <c r="E9" s="439"/>
      <c r="F9" s="439"/>
      <c r="G9" s="439"/>
      <c r="H9" s="439"/>
      <c r="I9" s="439"/>
      <c r="J9" s="439"/>
      <c r="K9" s="439"/>
      <c r="L9" s="439"/>
      <c r="M9" s="439"/>
      <c r="N9" s="440"/>
      <c r="O9" s="383" t="s">
        <v>54</v>
      </c>
      <c r="P9" s="384"/>
      <c r="Q9" s="385" t="s">
        <v>65</v>
      </c>
    </row>
    <row r="10" spans="1:17" ht="12" customHeight="1">
      <c r="A10" s="441" t="s">
        <v>5</v>
      </c>
      <c r="B10" s="438" t="s">
        <v>6</v>
      </c>
      <c r="C10" s="439" t="s">
        <v>7</v>
      </c>
      <c r="D10" s="439" t="s">
        <v>8</v>
      </c>
      <c r="E10" s="439" t="s">
        <v>9</v>
      </c>
      <c r="F10" s="439" t="s">
        <v>10</v>
      </c>
      <c r="G10" s="439" t="s">
        <v>11</v>
      </c>
      <c r="H10" s="439" t="s">
        <v>12</v>
      </c>
      <c r="I10" s="439" t="s">
        <v>13</v>
      </c>
      <c r="J10" s="439" t="s">
        <v>14</v>
      </c>
      <c r="K10" s="439" t="s">
        <v>15</v>
      </c>
      <c r="L10" s="439" t="s">
        <v>16</v>
      </c>
      <c r="M10" s="439" t="s">
        <v>17</v>
      </c>
      <c r="N10" s="440" t="s">
        <v>18</v>
      </c>
      <c r="O10" s="585" t="s">
        <v>19</v>
      </c>
      <c r="P10" s="586"/>
      <c r="Q10" s="586"/>
    </row>
    <row r="11" spans="1:17" ht="12" customHeight="1">
      <c r="A11" s="437"/>
      <c r="B11" s="438"/>
      <c r="C11" s="439"/>
      <c r="D11" s="439"/>
      <c r="E11" s="439"/>
      <c r="F11" s="439"/>
      <c r="G11" s="439"/>
      <c r="H11" s="439"/>
      <c r="I11" s="439"/>
      <c r="J11" s="439"/>
      <c r="K11" s="439"/>
      <c r="L11" s="439"/>
      <c r="M11" s="439"/>
      <c r="N11" s="439"/>
      <c r="O11" s="388" t="s">
        <v>20</v>
      </c>
      <c r="P11" s="389" t="s">
        <v>21</v>
      </c>
      <c r="Q11" s="390" t="s">
        <v>21</v>
      </c>
    </row>
    <row r="12" spans="1:17" ht="12" customHeight="1">
      <c r="A12" s="442"/>
      <c r="B12" s="443"/>
      <c r="C12" s="444"/>
      <c r="D12" s="444"/>
      <c r="E12" s="444"/>
      <c r="F12" s="444"/>
      <c r="G12" s="444"/>
      <c r="H12" s="444"/>
      <c r="I12" s="444"/>
      <c r="J12" s="444"/>
      <c r="K12" s="444"/>
      <c r="L12" s="444"/>
      <c r="M12" s="444"/>
      <c r="N12" s="444"/>
      <c r="O12" s="395" t="s">
        <v>22</v>
      </c>
      <c r="P12" s="396" t="s">
        <v>23</v>
      </c>
      <c r="Q12" s="397" t="s">
        <v>62</v>
      </c>
    </row>
    <row r="13" spans="1:17" ht="12" customHeight="1">
      <c r="A13" s="445"/>
      <c r="B13" s="446"/>
      <c r="C13" s="446"/>
      <c r="D13" s="446"/>
      <c r="E13" s="446"/>
      <c r="F13" s="446"/>
      <c r="G13" s="446"/>
      <c r="H13" s="446"/>
      <c r="I13" s="446"/>
      <c r="J13" s="446"/>
      <c r="K13" s="446"/>
      <c r="L13" s="446"/>
      <c r="M13" s="446"/>
      <c r="N13" s="446"/>
      <c r="O13" s="447"/>
      <c r="P13" s="448"/>
      <c r="Q13" s="389"/>
    </row>
    <row r="14" spans="1:17" ht="12" customHeight="1">
      <c r="A14" s="445"/>
      <c r="B14" s="446"/>
      <c r="C14" s="446"/>
      <c r="D14" s="446"/>
      <c r="E14" s="446"/>
      <c r="F14" s="446"/>
      <c r="G14" s="446"/>
      <c r="H14" s="446"/>
      <c r="I14" s="446"/>
      <c r="J14" s="446"/>
      <c r="K14" s="446"/>
      <c r="L14" s="446"/>
      <c r="M14" s="446"/>
      <c r="N14" s="446"/>
      <c r="O14" s="447"/>
      <c r="P14" s="448"/>
      <c r="Q14" s="432"/>
    </row>
    <row r="15" spans="1:17" ht="12" customHeight="1">
      <c r="A15" s="445"/>
      <c r="B15" s="446"/>
      <c r="C15" s="446"/>
      <c r="D15" s="446"/>
      <c r="E15" s="446"/>
      <c r="F15" s="446"/>
      <c r="G15" s="446"/>
      <c r="H15" s="446"/>
      <c r="I15" s="446"/>
      <c r="J15" s="446"/>
      <c r="K15" s="446"/>
      <c r="L15" s="446"/>
      <c r="M15" s="446"/>
      <c r="N15" s="446"/>
      <c r="O15" s="447"/>
      <c r="P15" s="448"/>
      <c r="Q15" s="432"/>
    </row>
    <row r="16" spans="1:17" ht="12" customHeight="1">
      <c r="A16" s="589" t="s">
        <v>194</v>
      </c>
      <c r="B16" s="589"/>
      <c r="C16" s="589"/>
      <c r="D16" s="589"/>
      <c r="E16" s="589"/>
      <c r="F16" s="589"/>
      <c r="G16" s="589"/>
      <c r="H16" s="589"/>
      <c r="I16" s="589"/>
      <c r="J16" s="589"/>
      <c r="K16" s="589"/>
      <c r="L16" s="589"/>
      <c r="M16" s="589"/>
      <c r="N16" s="589"/>
      <c r="O16" s="589"/>
      <c r="P16" s="589"/>
      <c r="Q16" s="589"/>
    </row>
    <row r="17" spans="1:17" ht="12" customHeight="1">
      <c r="A17" s="449"/>
      <c r="B17" s="450"/>
      <c r="C17" s="450"/>
      <c r="D17" s="450"/>
      <c r="E17" s="450"/>
      <c r="F17" s="450"/>
      <c r="G17" s="450"/>
      <c r="H17" s="450"/>
      <c r="I17" s="450"/>
      <c r="J17" s="450"/>
      <c r="K17" s="450"/>
      <c r="L17" s="450"/>
      <c r="M17" s="450"/>
      <c r="N17" s="450"/>
      <c r="O17" s="447"/>
      <c r="P17" s="448"/>
      <c r="Q17" s="451"/>
    </row>
    <row r="18" spans="1:17" ht="12" customHeight="1">
      <c r="A18" s="452">
        <v>2002</v>
      </c>
      <c r="B18" s="450">
        <v>35.73927470923863</v>
      </c>
      <c r="C18" s="450">
        <v>63.1026446463199</v>
      </c>
      <c r="D18" s="450">
        <v>80.60738683705549</v>
      </c>
      <c r="E18" s="450">
        <v>86.49952880490093</v>
      </c>
      <c r="F18" s="450">
        <v>95.81027561196397</v>
      </c>
      <c r="G18" s="450">
        <v>93.26946430120417</v>
      </c>
      <c r="H18" s="450">
        <v>92.33946600741196</v>
      </c>
      <c r="I18" s="450">
        <v>92.32708755789969</v>
      </c>
      <c r="J18" s="450">
        <v>87.46343328648763</v>
      </c>
      <c r="K18" s="450">
        <v>69.63900418226099</v>
      </c>
      <c r="L18" s="450">
        <v>73.02477922059819</v>
      </c>
      <c r="M18" s="450">
        <v>59.98973369070993</v>
      </c>
      <c r="N18" s="450"/>
      <c r="O18" s="410"/>
      <c r="P18" s="411"/>
      <c r="Q18" s="412"/>
    </row>
    <row r="19" spans="1:17" ht="12" customHeight="1">
      <c r="A19" s="452">
        <v>2003</v>
      </c>
      <c r="B19" s="450">
        <v>47.053715756919914</v>
      </c>
      <c r="C19" s="450">
        <v>47.20978995386606</v>
      </c>
      <c r="D19" s="450">
        <v>69.70789013103933</v>
      </c>
      <c r="E19" s="450">
        <v>74.0376563182833</v>
      </c>
      <c r="F19" s="450">
        <v>85.3</v>
      </c>
      <c r="G19" s="450">
        <v>86.3</v>
      </c>
      <c r="H19" s="450">
        <v>77</v>
      </c>
      <c r="I19" s="450">
        <v>79.7495032474592</v>
      </c>
      <c r="J19" s="450">
        <v>81.4</v>
      </c>
      <c r="K19" s="450">
        <v>67</v>
      </c>
      <c r="L19" s="450">
        <v>60.2</v>
      </c>
      <c r="M19" s="450">
        <v>62.3</v>
      </c>
      <c r="N19" s="410">
        <f>(B19+C19+D19+E19+F19+G19+H19+I19+J19+K19+L19+M19)/12</f>
        <v>69.77154628396399</v>
      </c>
      <c r="O19" s="411">
        <f>100*(I19-H19)/H19</f>
        <v>3.570783438258704</v>
      </c>
      <c r="P19" s="411">
        <f>100*(I19-I18)/I18</f>
        <v>-13.622853967480449</v>
      </c>
      <c r="Q19" s="412">
        <f>(((B19+C19+D19+E19+F19+G19+H19+I19)/8)-((B18+C18+D18+E18+F18+G18+H18+I18)/8))/((B18+C18+D18+E18+F18+G18+H18+I18)/8)*100</f>
        <v>-11.464300696355709</v>
      </c>
    </row>
    <row r="20" spans="1:17" ht="12" customHeight="1">
      <c r="A20" s="452">
        <v>2004</v>
      </c>
      <c r="B20" s="450">
        <v>33.427194268455196</v>
      </c>
      <c r="C20" s="450">
        <v>45.2</v>
      </c>
      <c r="D20" s="450">
        <v>93.39324502655447</v>
      </c>
      <c r="E20" s="450">
        <v>69.8</v>
      </c>
      <c r="F20" s="450">
        <v>80.3</v>
      </c>
      <c r="G20" s="450">
        <v>105.7</v>
      </c>
      <c r="H20" s="450">
        <v>77.52030603831507</v>
      </c>
      <c r="I20" s="450">
        <v>82.995347855945</v>
      </c>
      <c r="J20" s="450">
        <v>80.69241814616042</v>
      </c>
      <c r="K20" s="450">
        <v>58.864906989410514</v>
      </c>
      <c r="L20" s="450">
        <v>63.6</v>
      </c>
      <c r="M20" s="450">
        <v>47.98478850074378</v>
      </c>
      <c r="N20" s="410">
        <f>(B20+C20+D20+E20+F20+G20+H20+I20+J20+K20+L20+M20)/12</f>
        <v>69.95651723546538</v>
      </c>
      <c r="O20" s="411">
        <f>100*(I20-H20)/H20</f>
        <v>7.062719560116085</v>
      </c>
      <c r="P20" s="411">
        <f>100*(I20-I19)/I19</f>
        <v>4.07004993926305</v>
      </c>
      <c r="Q20" s="412">
        <f>(((B20+C20+D20+E20+F20+G20+H20+I20)/8)-((B19+C19+D19+E19+F19+G19+H19+I19)/8))/((B19+C19+D19+E19+F19+G19+H19+I19)/8)*100</f>
        <v>3.8804989475062093</v>
      </c>
    </row>
    <row r="21" spans="1:17" ht="12" customHeight="1">
      <c r="A21" s="452">
        <v>2005</v>
      </c>
      <c r="B21" s="450">
        <v>32.570390319407046</v>
      </c>
      <c r="C21" s="450">
        <v>41.7</v>
      </c>
      <c r="D21" s="450">
        <v>65.12032928827148</v>
      </c>
      <c r="E21" s="450">
        <v>68.2122505742524</v>
      </c>
      <c r="F21" s="450">
        <v>79.3</v>
      </c>
      <c r="G21" s="450">
        <v>81.4528854702842</v>
      </c>
      <c r="H21" s="450">
        <v>84.47860896371931</v>
      </c>
      <c r="I21" s="450">
        <v>81.8</v>
      </c>
      <c r="J21" s="450">
        <v>90.05913669467425</v>
      </c>
      <c r="K21" s="450">
        <v>69.1</v>
      </c>
      <c r="L21" s="450">
        <v>67</v>
      </c>
      <c r="M21" s="450">
        <v>57.1</v>
      </c>
      <c r="N21" s="410">
        <f>(B21+C21+D21+E21+F21+G21+H21+I21+J21+K21+L21+M21)/12</f>
        <v>68.1578001092174</v>
      </c>
      <c r="O21" s="411">
        <f>100*(I21-H21)/H21</f>
        <v>-3.170754107551279</v>
      </c>
      <c r="P21" s="411">
        <f>100*(I21-I20)/I20</f>
        <v>-1.4402588660990576</v>
      </c>
      <c r="Q21" s="412">
        <f>(((B21+C21+D21+E21+F21+G21+H21+I21)/8)-((B20+C20+D20+E20+F20+G20+H20+I20)/8))/((B20+C20+D20+E20+F20+G20+H20+I20)/8)*100</f>
        <v>-9.127712747016417</v>
      </c>
    </row>
    <row r="22" spans="1:17" ht="12" customHeight="1">
      <c r="A22" s="452">
        <v>2006</v>
      </c>
      <c r="B22" s="450">
        <v>43.3</v>
      </c>
      <c r="C22" s="450">
        <v>41.9</v>
      </c>
      <c r="D22" s="450">
        <v>107</v>
      </c>
      <c r="E22" s="450">
        <v>69.8</v>
      </c>
      <c r="F22" s="450">
        <v>81.7</v>
      </c>
      <c r="G22" s="450">
        <v>83.7</v>
      </c>
      <c r="H22" s="450">
        <v>84.3</v>
      </c>
      <c r="I22" s="450">
        <v>75.3</v>
      </c>
      <c r="J22" s="450">
        <v>78.8</v>
      </c>
      <c r="K22" s="450">
        <v>61.6</v>
      </c>
      <c r="L22" s="450">
        <v>81.5</v>
      </c>
      <c r="M22" s="450">
        <v>54.9</v>
      </c>
      <c r="N22" s="410">
        <f>(B22+C22+D22+E22+F22+G22+H22+I22+J22+K22+L22+M22)/12</f>
        <v>71.98333333333333</v>
      </c>
      <c r="O22" s="411">
        <f>100*(I22-H22)/H22</f>
        <v>-10.676156583629894</v>
      </c>
      <c r="P22" s="411">
        <f>100*(I22-I21)/I21</f>
        <v>-7.946210268948655</v>
      </c>
      <c r="Q22" s="412">
        <f>(((B22+C22+D22+E22+F22+G22+H22+I22)/8)-((B21+C21+D21+E21+F21+G21+H21+I21)/8))/((B21+C21+D21+E21+F21+G21+H21+I21)/8)*100</f>
        <v>9.794642667057275</v>
      </c>
    </row>
    <row r="23" spans="1:17" ht="12" customHeight="1">
      <c r="A23" s="452">
        <v>2007</v>
      </c>
      <c r="B23" s="450">
        <v>52.65899848660006</v>
      </c>
      <c r="C23" s="450">
        <v>50.55789131506489</v>
      </c>
      <c r="D23" s="450">
        <v>83.9</v>
      </c>
      <c r="E23" s="450">
        <v>75.6</v>
      </c>
      <c r="F23" s="450">
        <v>78.60261303676724</v>
      </c>
      <c r="G23" s="450">
        <v>96.9</v>
      </c>
      <c r="H23" s="450">
        <v>75.8</v>
      </c>
      <c r="I23" s="450">
        <v>82.6</v>
      </c>
      <c r="J23" s="450"/>
      <c r="K23" s="450"/>
      <c r="L23" s="450"/>
      <c r="M23" s="450"/>
      <c r="N23" s="410">
        <f>(B23+C23+D23+E23+F23+G23+H23+I23)/8</f>
        <v>74.57743785480402</v>
      </c>
      <c r="O23" s="411">
        <f>100*(I23-H23)/H23</f>
        <v>8.97097625329815</v>
      </c>
      <c r="P23" s="411">
        <f>100*(I23-I22)/I22</f>
        <v>9.694555112881803</v>
      </c>
      <c r="Q23" s="412">
        <f>(((B23+C23+D23+E23+F23+G23+H23+I23)/8)-((B22+C22+D22+E22+F22+G22+H22+I22)/8))/((B22+C22+D22+E22+F22+G22+H22+I22)/8)*100</f>
        <v>1.6387568719645897</v>
      </c>
    </row>
    <row r="24" spans="1:17" ht="12" customHeight="1">
      <c r="A24" s="451"/>
      <c r="B24" s="453"/>
      <c r="C24" s="453"/>
      <c r="D24" s="453"/>
      <c r="E24" s="453"/>
      <c r="F24" s="453"/>
      <c r="G24" s="453"/>
      <c r="H24" s="453"/>
      <c r="I24" s="453"/>
      <c r="J24" s="453"/>
      <c r="K24" s="453"/>
      <c r="L24" s="453"/>
      <c r="M24" s="453"/>
      <c r="N24" s="451"/>
      <c r="O24" s="454"/>
      <c r="P24" s="451"/>
      <c r="Q24" s="451"/>
    </row>
    <row r="25" spans="1:17" ht="12" customHeight="1">
      <c r="A25" s="451"/>
      <c r="B25" s="451"/>
      <c r="C25" s="451"/>
      <c r="D25" s="451"/>
      <c r="E25" s="451"/>
      <c r="F25" s="451"/>
      <c r="G25" s="451"/>
      <c r="H25" s="451"/>
      <c r="I25" s="451"/>
      <c r="J25" s="451"/>
      <c r="K25" s="451"/>
      <c r="L25" s="451"/>
      <c r="M25" s="451"/>
      <c r="N25" s="451"/>
      <c r="O25" s="454"/>
      <c r="P25" s="451"/>
      <c r="Q25" s="451"/>
    </row>
    <row r="26" spans="1:17" ht="12" customHeight="1">
      <c r="A26" s="589" t="s">
        <v>162</v>
      </c>
      <c r="B26" s="589"/>
      <c r="C26" s="589"/>
      <c r="D26" s="589"/>
      <c r="E26" s="589"/>
      <c r="F26" s="589"/>
      <c r="G26" s="589"/>
      <c r="H26" s="589"/>
      <c r="I26" s="589"/>
      <c r="J26" s="589"/>
      <c r="K26" s="589"/>
      <c r="L26" s="589"/>
      <c r="M26" s="589"/>
      <c r="N26" s="589"/>
      <c r="O26" s="589"/>
      <c r="P26" s="589"/>
      <c r="Q26" s="589"/>
    </row>
    <row r="27" spans="1:17" ht="12" customHeight="1">
      <c r="A27" s="451"/>
      <c r="B27" s="450"/>
      <c r="C27" s="450"/>
      <c r="D27" s="450"/>
      <c r="E27" s="450"/>
      <c r="F27" s="450"/>
      <c r="G27" s="450"/>
      <c r="H27" s="450"/>
      <c r="I27" s="450"/>
      <c r="J27" s="450"/>
      <c r="K27" s="450"/>
      <c r="L27" s="450"/>
      <c r="M27" s="450"/>
      <c r="N27" s="450"/>
      <c r="O27" s="454"/>
      <c r="P27" s="451"/>
      <c r="Q27" s="451"/>
    </row>
    <row r="28" spans="1:17" ht="12" customHeight="1">
      <c r="A28" s="452">
        <v>2002</v>
      </c>
      <c r="B28" s="450">
        <v>37.739311489477615</v>
      </c>
      <c r="C28" s="450">
        <v>70.62730029356821</v>
      </c>
      <c r="D28" s="450">
        <v>79.30458724187875</v>
      </c>
      <c r="E28" s="450">
        <v>81.76144490856227</v>
      </c>
      <c r="F28" s="450">
        <v>81.2481770874439</v>
      </c>
      <c r="G28" s="450">
        <v>81.41298785569292</v>
      </c>
      <c r="H28" s="450">
        <v>76.18377762310637</v>
      </c>
      <c r="I28" s="450">
        <v>82.63965085937485</v>
      </c>
      <c r="J28" s="450">
        <v>79.01499117766978</v>
      </c>
      <c r="K28" s="450">
        <v>65.93607949733736</v>
      </c>
      <c r="L28" s="450">
        <v>51.89302482274824</v>
      </c>
      <c r="M28" s="450">
        <v>65.03668359060704</v>
      </c>
      <c r="N28" s="450"/>
      <c r="O28" s="410"/>
      <c r="P28" s="411"/>
      <c r="Q28" s="412"/>
    </row>
    <row r="29" spans="1:17" ht="12" customHeight="1">
      <c r="A29" s="452">
        <v>2003</v>
      </c>
      <c r="B29" s="450">
        <v>55.561241636061986</v>
      </c>
      <c r="C29" s="450">
        <v>46.94588372382428</v>
      </c>
      <c r="D29" s="450">
        <v>60.67010396750874</v>
      </c>
      <c r="E29" s="450">
        <v>74.8810237613084</v>
      </c>
      <c r="F29" s="450">
        <v>72.4</v>
      </c>
      <c r="G29" s="450">
        <v>67.2</v>
      </c>
      <c r="H29" s="450">
        <v>66.8</v>
      </c>
      <c r="I29" s="450">
        <v>77.10004374403705</v>
      </c>
      <c r="J29" s="450">
        <v>71.8</v>
      </c>
      <c r="K29" s="450">
        <v>60.6</v>
      </c>
      <c r="L29" s="450">
        <v>56.3</v>
      </c>
      <c r="M29" s="450">
        <v>55.7</v>
      </c>
      <c r="N29" s="410">
        <f>(B29+C29+D29+E29+F29+G29+H29+I29+J29+K29+L29+M29)/12</f>
        <v>63.82985806939504</v>
      </c>
      <c r="O29" s="411">
        <f>100*(I29-H29)/H29</f>
        <v>15.419227161732119</v>
      </c>
      <c r="P29" s="411">
        <f>100*(I29-I28)/I28</f>
        <v>-6.703328314835655</v>
      </c>
      <c r="Q29" s="412">
        <f>(((B29+C29+D29+E29+F29+G29+H29+I29)/8)-((B28+C28+D28+E28+F28+G28+H28+I28)/8))/((B28+C28+D28+E28+F28+G28+H28+I28)/8)*100</f>
        <v>-11.737505041541816</v>
      </c>
    </row>
    <row r="30" spans="1:17" ht="12" customHeight="1">
      <c r="A30" s="452">
        <v>2004</v>
      </c>
      <c r="B30" s="450">
        <v>38.472833444578946</v>
      </c>
      <c r="C30" s="450">
        <v>51.6</v>
      </c>
      <c r="D30" s="450">
        <v>65.85763767115797</v>
      </c>
      <c r="E30" s="450">
        <v>52.1</v>
      </c>
      <c r="F30" s="450">
        <v>72.9</v>
      </c>
      <c r="G30" s="450">
        <v>91.3</v>
      </c>
      <c r="H30" s="450">
        <v>67.5993856979625</v>
      </c>
      <c r="I30" s="450">
        <v>76.7</v>
      </c>
      <c r="J30" s="450">
        <v>70.61032359274301</v>
      </c>
      <c r="K30" s="450">
        <v>45.490498870574214</v>
      </c>
      <c r="L30" s="450">
        <v>45.9</v>
      </c>
      <c r="M30" s="450">
        <v>45.72383182680378</v>
      </c>
      <c r="N30" s="410">
        <f>(B30+C30+D30+E30+F30+G30+H30+I30+J30+K30+L30+M30)/12</f>
        <v>60.354542591985044</v>
      </c>
      <c r="O30" s="411">
        <f>100*(I30-H30)/H30</f>
        <v>13.46256953088229</v>
      </c>
      <c r="P30" s="411">
        <f>100*(I30-I29)/I29</f>
        <v>-0.5188631868551806</v>
      </c>
      <c r="Q30" s="412">
        <f>(((B30+C30+D30+E30+F30+G30+H30+I30)/8)-((B29+C29+D29+E29+F29+G29+H29+I29)/8))/((B29+C29+D29+E29+F29+G29+H29+I29)/8)*100</f>
        <v>-0.9641184982727982</v>
      </c>
    </row>
    <row r="31" spans="1:17" ht="12" customHeight="1">
      <c r="A31" s="452">
        <v>2005</v>
      </c>
      <c r="B31" s="450">
        <v>32.90348217619042</v>
      </c>
      <c r="C31" s="450">
        <v>34.7</v>
      </c>
      <c r="D31" s="450">
        <v>58.883574868296506</v>
      </c>
      <c r="E31" s="450">
        <v>69.61571240558264</v>
      </c>
      <c r="F31" s="450">
        <v>58.1</v>
      </c>
      <c r="G31" s="450">
        <v>65.57598829469904</v>
      </c>
      <c r="H31" s="450">
        <v>77.93556427922272</v>
      </c>
      <c r="I31" s="450">
        <v>72.3</v>
      </c>
      <c r="J31" s="450">
        <v>62.09602758891164</v>
      </c>
      <c r="K31" s="450">
        <v>53.4</v>
      </c>
      <c r="L31" s="450">
        <v>50.3</v>
      </c>
      <c r="M31" s="450">
        <v>48</v>
      </c>
      <c r="N31" s="410">
        <f>(B31+C31+D31+E31+F31+G31+H31+I31+J31+K31+L31+M31)/12</f>
        <v>56.98419580107524</v>
      </c>
      <c r="O31" s="411">
        <f>100*(I31-H31)/H31</f>
        <v>-7.2310559772583005</v>
      </c>
      <c r="P31" s="411">
        <f>100*(I31-I30)/I30</f>
        <v>-5.736636245110828</v>
      </c>
      <c r="Q31" s="412">
        <f>(((B31+C31+D31+E31+F31+G31+H31+I31)/8)-((B30+C30+D30+E30+F30+G30+H30+I30)/8))/((B30+C30+D30+E30+F30+G30+H30+I30)/8)*100</f>
        <v>-9.0053913004462</v>
      </c>
    </row>
    <row r="32" spans="1:17" ht="12" customHeight="1">
      <c r="A32" s="452">
        <v>2006</v>
      </c>
      <c r="B32" s="450">
        <v>47.1</v>
      </c>
      <c r="C32" s="450">
        <v>39.3</v>
      </c>
      <c r="D32" s="450">
        <v>110.2</v>
      </c>
      <c r="E32" s="450">
        <v>52.2</v>
      </c>
      <c r="F32" s="450">
        <v>60</v>
      </c>
      <c r="G32" s="450">
        <v>62.5</v>
      </c>
      <c r="H32" s="450">
        <v>67.1</v>
      </c>
      <c r="I32" s="450">
        <v>62.1</v>
      </c>
      <c r="J32" s="450">
        <v>68.7</v>
      </c>
      <c r="K32" s="450">
        <v>60.3</v>
      </c>
      <c r="L32" s="450">
        <v>70.4</v>
      </c>
      <c r="M32" s="450">
        <v>52.7</v>
      </c>
      <c r="N32" s="410">
        <f>(B32+C32+D32+E32+F32+G32+H32+I32+J32+K32+L32+M32)/12</f>
        <v>62.71666666666667</v>
      </c>
      <c r="O32" s="411">
        <f>100*(I32-H32)/H32</f>
        <v>-7.451564828613999</v>
      </c>
      <c r="P32" s="411">
        <f>100*(I32-I31)/I31</f>
        <v>-14.10788381742738</v>
      </c>
      <c r="Q32" s="412">
        <f>(((B32+C32+D32+E32+F32+G32+H32+I32)/8)-((B31+C31+D31+E31+F31+G31+H31+I31)/8))/((B31+C31+D31+E31+F31+G31+H31+I31)/8)*100</f>
        <v>6.486116815489841</v>
      </c>
    </row>
    <row r="33" spans="1:17" ht="12" customHeight="1">
      <c r="A33" s="452">
        <v>2007</v>
      </c>
      <c r="B33" s="450">
        <v>41.071314093499105</v>
      </c>
      <c r="C33" s="450">
        <v>48.079551925303285</v>
      </c>
      <c r="D33" s="450">
        <v>70.1</v>
      </c>
      <c r="E33" s="450">
        <v>52.8</v>
      </c>
      <c r="F33" s="450">
        <v>55.510853046432786</v>
      </c>
      <c r="G33" s="450">
        <v>84.3</v>
      </c>
      <c r="H33" s="450">
        <v>58.3</v>
      </c>
      <c r="I33" s="450">
        <v>65.5</v>
      </c>
      <c r="J33" s="450"/>
      <c r="K33" s="450"/>
      <c r="L33" s="450"/>
      <c r="M33" s="450"/>
      <c r="N33" s="410">
        <f>(B33+C33+D33+E33+F33+G33+H33+I33)/8</f>
        <v>59.457714883154395</v>
      </c>
      <c r="O33" s="411">
        <f>100*(I33-H33)/H33</f>
        <v>12.349914236706693</v>
      </c>
      <c r="P33" s="411">
        <f>100*(I33-I32)/I32</f>
        <v>5.475040257648951</v>
      </c>
      <c r="Q33" s="412">
        <f>(((B33+C33+D33+E33+F33+G33+H33+I33)/8)-((B32+C32+D32+E32+F32+G32+H32+I32)/8))/((B32+C32+D32+E32+F32+G32+H32+I32)/8)*100</f>
        <v>-4.962693493459509</v>
      </c>
    </row>
    <row r="34" spans="1:17" ht="12" customHeight="1">
      <c r="A34" s="446"/>
      <c r="B34" s="451"/>
      <c r="C34" s="451"/>
      <c r="D34" s="451"/>
      <c r="E34" s="451"/>
      <c r="F34" s="451"/>
      <c r="G34" s="451"/>
      <c r="H34" s="451"/>
      <c r="I34" s="451"/>
      <c r="J34" s="451"/>
      <c r="K34" s="451"/>
      <c r="L34" s="451"/>
      <c r="M34" s="451"/>
      <c r="N34" s="451"/>
      <c r="O34" s="454"/>
      <c r="P34" s="451"/>
      <c r="Q34" s="451"/>
    </row>
    <row r="35" spans="1:17" ht="12" customHeight="1">
      <c r="A35" s="451"/>
      <c r="B35" s="451"/>
      <c r="C35" s="451"/>
      <c r="D35" s="451"/>
      <c r="E35" s="451"/>
      <c r="F35" s="451"/>
      <c r="G35" s="451"/>
      <c r="H35" s="451"/>
      <c r="I35" s="451"/>
      <c r="J35" s="451"/>
      <c r="K35" s="451"/>
      <c r="L35" s="451"/>
      <c r="M35" s="451"/>
      <c r="N35" s="451"/>
      <c r="O35" s="454"/>
      <c r="P35" s="451"/>
      <c r="Q35" s="451"/>
    </row>
    <row r="36" spans="1:17" ht="12" customHeight="1">
      <c r="A36" s="589" t="s">
        <v>163</v>
      </c>
      <c r="B36" s="589"/>
      <c r="C36" s="589"/>
      <c r="D36" s="589"/>
      <c r="E36" s="589"/>
      <c r="F36" s="589"/>
      <c r="G36" s="589"/>
      <c r="H36" s="589"/>
      <c r="I36" s="589"/>
      <c r="J36" s="589"/>
      <c r="K36" s="589"/>
      <c r="L36" s="589"/>
      <c r="M36" s="589"/>
      <c r="N36" s="589"/>
      <c r="O36" s="589"/>
      <c r="P36" s="589"/>
      <c r="Q36" s="589"/>
    </row>
    <row r="37" spans="1:17" ht="12" customHeight="1">
      <c r="A37" s="432"/>
      <c r="B37" s="450"/>
      <c r="C37" s="450"/>
      <c r="D37" s="450"/>
      <c r="E37" s="450"/>
      <c r="F37" s="450"/>
      <c r="G37" s="450"/>
      <c r="H37" s="450"/>
      <c r="I37" s="450"/>
      <c r="J37" s="450"/>
      <c r="K37" s="450"/>
      <c r="L37" s="450"/>
      <c r="M37" s="450"/>
      <c r="N37" s="450"/>
      <c r="O37" s="455"/>
      <c r="P37" s="432"/>
      <c r="Q37" s="432"/>
    </row>
    <row r="38" spans="1:17" ht="12" customHeight="1">
      <c r="A38" s="452">
        <v>2002</v>
      </c>
      <c r="B38" s="450">
        <v>35.141512466016486</v>
      </c>
      <c r="C38" s="450">
        <v>34.83450294523799</v>
      </c>
      <c r="D38" s="450">
        <v>67.59590036356967</v>
      </c>
      <c r="E38" s="450">
        <v>61.9399620787123</v>
      </c>
      <c r="F38" s="450">
        <v>72.60616914081042</v>
      </c>
      <c r="G38" s="450">
        <v>62.06339889634488</v>
      </c>
      <c r="H38" s="450">
        <v>57.05313011910413</v>
      </c>
      <c r="I38" s="450">
        <v>64.18081507573469</v>
      </c>
      <c r="J38" s="450">
        <v>57.13858637746515</v>
      </c>
      <c r="K38" s="450">
        <v>49.98241600138092</v>
      </c>
      <c r="L38" s="450">
        <v>38.96805381262676</v>
      </c>
      <c r="M38" s="450">
        <v>41.7216443598153</v>
      </c>
      <c r="N38" s="450"/>
      <c r="O38" s="410"/>
      <c r="P38" s="411"/>
      <c r="Q38" s="412"/>
    </row>
    <row r="39" spans="1:17" ht="12" customHeight="1">
      <c r="A39" s="452">
        <v>2003</v>
      </c>
      <c r="B39" s="450">
        <v>26.25406159647003</v>
      </c>
      <c r="C39" s="450">
        <v>29.444429850062242</v>
      </c>
      <c r="D39" s="450">
        <v>47.004109180186425</v>
      </c>
      <c r="E39" s="450">
        <v>46.42807067296174</v>
      </c>
      <c r="F39" s="450">
        <v>42.8</v>
      </c>
      <c r="G39" s="450">
        <v>45.7</v>
      </c>
      <c r="H39" s="450">
        <v>56.8</v>
      </c>
      <c r="I39" s="450">
        <v>42.300849720099094</v>
      </c>
      <c r="J39" s="450">
        <v>58.7</v>
      </c>
      <c r="K39" s="450">
        <v>49.6</v>
      </c>
      <c r="L39" s="450">
        <v>35</v>
      </c>
      <c r="M39" s="450">
        <v>32.9</v>
      </c>
      <c r="N39" s="410">
        <f>(B39+C39+D39+E39+F39+G39+H39+I39+J39+K39+L39+M39)/12</f>
        <v>42.74429341831496</v>
      </c>
      <c r="O39" s="411">
        <f>100*(I39-H39)/H39</f>
        <v>-25.526673027994548</v>
      </c>
      <c r="P39" s="411">
        <f>100*(I39-I38)/I38</f>
        <v>-34.09113039436595</v>
      </c>
      <c r="Q39" s="412">
        <f>(((B39+C39+D39+E39+F39+G39+H39+I39)/8)-((B38+C38+D38+E38+F38+G38+H38+I38)/8))/((B38+C38+D38+E38+F38+G38+H38+I38)/8)*100</f>
        <v>-26.060575112065393</v>
      </c>
    </row>
    <row r="40" spans="1:17" ht="12" customHeight="1">
      <c r="A40" s="452">
        <v>2004</v>
      </c>
      <c r="B40" s="450">
        <v>22.642744399370663</v>
      </c>
      <c r="C40" s="450">
        <v>33.8</v>
      </c>
      <c r="D40" s="450">
        <v>38.53760914268062</v>
      </c>
      <c r="E40" s="450">
        <v>40.8</v>
      </c>
      <c r="F40" s="450">
        <v>46.9</v>
      </c>
      <c r="G40" s="450">
        <v>39.2</v>
      </c>
      <c r="H40" s="450">
        <v>42.769276638062024</v>
      </c>
      <c r="I40" s="450">
        <v>31.7</v>
      </c>
      <c r="J40" s="450">
        <v>30.20720611512351</v>
      </c>
      <c r="K40" s="450">
        <v>25.92806291859721</v>
      </c>
      <c r="L40" s="450">
        <v>38.5</v>
      </c>
      <c r="M40" s="450">
        <v>25.848936750022393</v>
      </c>
      <c r="N40" s="410">
        <f>(B40+C40+D40+E40+F40+G40+H40+I40+J40+K40+L40+M40)/12</f>
        <v>34.73615299698803</v>
      </c>
      <c r="O40" s="411">
        <f>100*(I40-H40)/H40</f>
        <v>-25.881374454229253</v>
      </c>
      <c r="P40" s="411">
        <f>100*(I40-I39)/I39</f>
        <v>-25.06060703329593</v>
      </c>
      <c r="Q40" s="412">
        <f>(((B40+C40+D40+E40+F40+G40+H40+I40)/8)-((B39+C39+D39+E39+F39+G39+H39+I39)/8))/((B39+C39+D39+E39+F39+G39+H39+I39)/8)*100</f>
        <v>-11.992310882382236</v>
      </c>
    </row>
    <row r="41" spans="1:17" ht="12" customHeight="1">
      <c r="A41" s="452">
        <v>2005</v>
      </c>
      <c r="B41" s="450">
        <v>18.89849410241015</v>
      </c>
      <c r="C41" s="450">
        <v>18.4</v>
      </c>
      <c r="D41" s="450">
        <v>48.94111778689803</v>
      </c>
      <c r="E41" s="450">
        <v>40.58222933865399</v>
      </c>
      <c r="F41" s="450">
        <v>38.3</v>
      </c>
      <c r="G41" s="450">
        <v>34.95794127635574</v>
      </c>
      <c r="H41" s="450">
        <v>33.53683528875196</v>
      </c>
      <c r="I41" s="450">
        <v>35.5</v>
      </c>
      <c r="J41" s="450">
        <v>39.401666903517665</v>
      </c>
      <c r="K41" s="450">
        <v>30.1</v>
      </c>
      <c r="L41" s="450">
        <v>28.9</v>
      </c>
      <c r="M41" s="450">
        <v>27.2</v>
      </c>
      <c r="N41" s="410">
        <f>(B41+C41+D41+E41+F41+G41+H41+I41+J41+K41+L41+M41)/12</f>
        <v>32.89319039138229</v>
      </c>
      <c r="O41" s="411">
        <f>100*(I41-H41)/H41</f>
        <v>5.853756606266525</v>
      </c>
      <c r="P41" s="411">
        <f>100*(I41-I40)/I40</f>
        <v>11.987381703470033</v>
      </c>
      <c r="Q41" s="412">
        <f>(((B41+C41+D41+E41+F41+G41+H41+I41)/8)-((B40+C40+D40+E40+F40+G40+H40+I40)/8))/((B40+C40+D40+E40+F40+G40+H40+I40)/8)*100</f>
        <v>-9.189487555794138</v>
      </c>
    </row>
    <row r="42" spans="1:17" ht="12" customHeight="1">
      <c r="A42" s="452">
        <v>2006</v>
      </c>
      <c r="B42" s="450">
        <v>21.5</v>
      </c>
      <c r="C42" s="450">
        <v>15.3</v>
      </c>
      <c r="D42" s="450">
        <v>49.9</v>
      </c>
      <c r="E42" s="450">
        <v>28.7</v>
      </c>
      <c r="F42" s="450">
        <v>32.2</v>
      </c>
      <c r="G42" s="450">
        <v>39</v>
      </c>
      <c r="H42" s="450">
        <v>43.4</v>
      </c>
      <c r="I42" s="450">
        <v>20.1</v>
      </c>
      <c r="J42" s="450">
        <v>27.7</v>
      </c>
      <c r="K42" s="450">
        <v>29.8</v>
      </c>
      <c r="L42" s="450">
        <v>20.7</v>
      </c>
      <c r="M42" s="450">
        <v>21</v>
      </c>
      <c r="N42" s="410">
        <f>(B42+C42+D42+E42+F42+G42+H42+I42+J42+K42+L42+M42)/12</f>
        <v>29.108333333333334</v>
      </c>
      <c r="O42" s="411">
        <f>100*(I42-H42)/H42</f>
        <v>-53.686635944700456</v>
      </c>
      <c r="P42" s="411">
        <f>100*(I42-I41)/I41</f>
        <v>-43.38028169014084</v>
      </c>
      <c r="Q42" s="412">
        <f>(((B42+C42+D42+E42+F42+G42+H42+I42)/8)-((B41+C41+D41+E41+F41+G41+H41+I41)/8))/((B41+C41+D41+E41+F41+G41+H41+I41)/8)*100</f>
        <v>-7.066311233032879</v>
      </c>
    </row>
    <row r="43" spans="1:17" ht="12" customHeight="1">
      <c r="A43" s="452">
        <v>2007</v>
      </c>
      <c r="B43" s="450">
        <v>17.566009423610172</v>
      </c>
      <c r="C43" s="450">
        <v>28.868391342837548</v>
      </c>
      <c r="D43" s="450">
        <v>22.3</v>
      </c>
      <c r="E43" s="450">
        <v>26.2</v>
      </c>
      <c r="F43" s="450">
        <v>39.1</v>
      </c>
      <c r="G43" s="450">
        <v>67.6</v>
      </c>
      <c r="H43" s="450">
        <v>25.7</v>
      </c>
      <c r="I43" s="450">
        <v>20.9</v>
      </c>
      <c r="J43" s="450"/>
      <c r="K43" s="450"/>
      <c r="L43" s="450"/>
      <c r="M43" s="450"/>
      <c r="N43" s="410">
        <f>(B43+C43+D43+E43+F43+G43+H43+I43)/8</f>
        <v>31.029300095805965</v>
      </c>
      <c r="O43" s="411">
        <f>100*(I43-H43)/H43</f>
        <v>-18.67704280155642</v>
      </c>
      <c r="P43" s="411">
        <f>100*(I43-I42)/I42</f>
        <v>3.9800995024875476</v>
      </c>
      <c r="Q43" s="412">
        <f>(((B43+C43+D43+E43+F43+G43+H43+I43)/8)-((B42+C42+D42+E42+F42+G42+H42+I42)/8))/((B42+C42+D42+E42+F42+G42+H42+I42)/8)*100</f>
        <v>-0.745941316894152</v>
      </c>
    </row>
    <row r="44" spans="1:17" ht="12" customHeight="1">
      <c r="A44" s="446"/>
      <c r="B44" s="451"/>
      <c r="C44" s="451"/>
      <c r="D44" s="451"/>
      <c r="E44" s="451"/>
      <c r="F44" s="451"/>
      <c r="G44" s="451"/>
      <c r="H44" s="451"/>
      <c r="I44" s="451"/>
      <c r="J44" s="451"/>
      <c r="K44" s="451"/>
      <c r="L44" s="451"/>
      <c r="M44" s="451"/>
      <c r="N44" s="451"/>
      <c r="O44" s="454"/>
      <c r="P44" s="456"/>
      <c r="Q44" s="451"/>
    </row>
    <row r="45" spans="1:17" ht="12" customHeight="1">
      <c r="A45" s="451"/>
      <c r="B45" s="451"/>
      <c r="C45" s="451"/>
      <c r="D45" s="451"/>
      <c r="E45" s="451"/>
      <c r="F45" s="451"/>
      <c r="G45" s="451"/>
      <c r="H45" s="451"/>
      <c r="I45" s="451"/>
      <c r="J45" s="451"/>
      <c r="K45" s="451"/>
      <c r="L45" s="451"/>
      <c r="M45" s="451"/>
      <c r="N45" s="451"/>
      <c r="O45" s="454"/>
      <c r="P45" s="451"/>
      <c r="Q45" s="451"/>
    </row>
    <row r="46" spans="1:17" ht="12" customHeight="1">
      <c r="A46" s="589" t="s">
        <v>164</v>
      </c>
      <c r="B46" s="589"/>
      <c r="C46" s="589"/>
      <c r="D46" s="589"/>
      <c r="E46" s="589"/>
      <c r="F46" s="589"/>
      <c r="G46" s="589"/>
      <c r="H46" s="589"/>
      <c r="I46" s="589"/>
      <c r="J46" s="589"/>
      <c r="K46" s="589"/>
      <c r="L46" s="589"/>
      <c r="M46" s="589"/>
      <c r="N46" s="589"/>
      <c r="O46" s="589"/>
      <c r="P46" s="589"/>
      <c r="Q46" s="589"/>
    </row>
    <row r="47" spans="1:17" ht="12" customHeight="1">
      <c r="A47" s="451"/>
      <c r="B47" s="450"/>
      <c r="C47" s="450"/>
      <c r="D47" s="450"/>
      <c r="E47" s="450"/>
      <c r="F47" s="450"/>
      <c r="G47" s="450"/>
      <c r="H47" s="450"/>
      <c r="I47" s="450"/>
      <c r="J47" s="450"/>
      <c r="K47" s="450"/>
      <c r="L47" s="450"/>
      <c r="M47" s="450"/>
      <c r="N47" s="450"/>
      <c r="O47" s="454"/>
      <c r="P47" s="451"/>
      <c r="Q47" s="451"/>
    </row>
    <row r="48" spans="1:17" ht="12" customHeight="1">
      <c r="A48" s="452">
        <v>2002</v>
      </c>
      <c r="B48" s="450">
        <v>39.27776460066864</v>
      </c>
      <c r="C48" s="450">
        <v>91.8243097123434</v>
      </c>
      <c r="D48" s="450">
        <v>86.23863858325763</v>
      </c>
      <c r="E48" s="450">
        <v>93.50001105106914</v>
      </c>
      <c r="F48" s="450">
        <v>86.36609685063273</v>
      </c>
      <c r="G48" s="450">
        <v>92.87209164561823</v>
      </c>
      <c r="H48" s="450">
        <v>87.51322125700874</v>
      </c>
      <c r="I48" s="450">
        <v>93.57123772989641</v>
      </c>
      <c r="J48" s="450">
        <v>91.9705118425678</v>
      </c>
      <c r="K48" s="450">
        <v>75.38406760723892</v>
      </c>
      <c r="L48" s="450">
        <v>59.54737788588127</v>
      </c>
      <c r="M48" s="450">
        <v>78.8441846892162</v>
      </c>
      <c r="N48" s="450"/>
      <c r="O48" s="457"/>
      <c r="P48" s="412"/>
      <c r="Q48" s="412"/>
    </row>
    <row r="49" spans="1:17" ht="12" customHeight="1">
      <c r="A49" s="452">
        <v>2003</v>
      </c>
      <c r="B49" s="450">
        <v>72.91737525627352</v>
      </c>
      <c r="C49" s="450">
        <v>57.23250635416901</v>
      </c>
      <c r="D49" s="450">
        <v>68.66251302698366</v>
      </c>
      <c r="E49" s="450">
        <v>91.60687374884725</v>
      </c>
      <c r="F49" s="450">
        <v>89.8</v>
      </c>
      <c r="G49" s="450">
        <v>79.8</v>
      </c>
      <c r="H49" s="450">
        <v>72.6</v>
      </c>
      <c r="I49" s="450">
        <v>97.58054237237305</v>
      </c>
      <c r="J49" s="450">
        <v>79.4</v>
      </c>
      <c r="K49" s="450">
        <v>66.9</v>
      </c>
      <c r="L49" s="450">
        <v>68.8</v>
      </c>
      <c r="M49" s="450">
        <v>69.1</v>
      </c>
      <c r="N49" s="410">
        <f>(B49+C49+D49+E49+F49+G49+H49+I49+J49+K49+L49+M49)/12</f>
        <v>76.1999842298872</v>
      </c>
      <c r="O49" s="411">
        <f>100*(I49-H49)/H49</f>
        <v>34.40846056800696</v>
      </c>
      <c r="P49" s="411">
        <f>100*(I49-I48)/I48</f>
        <v>4.284761791919362</v>
      </c>
      <c r="Q49" s="412">
        <f>(((B49+C49+D49+E49+F49+G49+H49+I49)/8)-((B48+C48+D48+E48+F48+G48+H48+I48)/8))/((B48+C48+D48+E48+F48+G48+H48+I48)/8)*100</f>
        <v>-6.1033665446521725</v>
      </c>
    </row>
    <row r="50" spans="1:17" ht="12" customHeight="1">
      <c r="A50" s="452">
        <v>2004</v>
      </c>
      <c r="B50" s="450">
        <v>47.78372582979074</v>
      </c>
      <c r="C50" s="450">
        <v>62</v>
      </c>
      <c r="D50" s="450">
        <v>81.9275437294286</v>
      </c>
      <c r="E50" s="450">
        <v>58.8</v>
      </c>
      <c r="F50" s="450">
        <v>88.2</v>
      </c>
      <c r="G50" s="450">
        <v>121.9</v>
      </c>
      <c r="H50" s="450">
        <v>82.1918321749627</v>
      </c>
      <c r="I50" s="450">
        <v>103.2</v>
      </c>
      <c r="J50" s="450">
        <v>94.42032734279523</v>
      </c>
      <c r="K50" s="450">
        <v>57.00008247299009</v>
      </c>
      <c r="L50" s="450">
        <v>50.1</v>
      </c>
      <c r="M50" s="450">
        <v>57.41807058188443</v>
      </c>
      <c r="N50" s="410">
        <f>(B50+C50+D50+E50+F50+G50+H50+I50+J50+K50+L50+M50)/12</f>
        <v>75.41179851098765</v>
      </c>
      <c r="O50" s="411">
        <f>100*(I50-H50)/H50</f>
        <v>25.559921550741166</v>
      </c>
      <c r="P50" s="411">
        <f>100*(I50-I49)/I49</f>
        <v>5.758789089512106</v>
      </c>
      <c r="Q50" s="412">
        <f>(((B50+C50+D50+E50+F50+G50+H50+I50)/8)-((B49+C49+D49+E49+F49+G49+H49+I49)/8))/((B49+C49+D49+E49+F49+G49+H49+I49)/8)*100</f>
        <v>2.5076635545972543</v>
      </c>
    </row>
    <row r="51" spans="1:17" ht="12" customHeight="1">
      <c r="A51" s="452">
        <v>2005</v>
      </c>
      <c r="B51" s="450">
        <v>41.142775740944835</v>
      </c>
      <c r="C51" s="450">
        <v>44.2</v>
      </c>
      <c r="D51" s="450">
        <v>64.67381932417133</v>
      </c>
      <c r="E51" s="450">
        <v>86.69410767973488</v>
      </c>
      <c r="F51" s="450">
        <v>69.8</v>
      </c>
      <c r="G51" s="450">
        <v>83.59949616500596</v>
      </c>
      <c r="H51" s="450">
        <v>104.09965736221388</v>
      </c>
      <c r="I51" s="450">
        <v>93.9</v>
      </c>
      <c r="J51" s="450">
        <v>75.4327957593888</v>
      </c>
      <c r="K51" s="450">
        <v>67</v>
      </c>
      <c r="L51" s="450">
        <v>62.9</v>
      </c>
      <c r="M51" s="450">
        <v>60.3</v>
      </c>
      <c r="N51" s="410">
        <f>(B51+C51+D51+E51+F51+G51+H51+I51+J51+K51+L51+M51)/12</f>
        <v>71.14522100262164</v>
      </c>
      <c r="O51" s="411">
        <f>100*(I51-H51)/H51</f>
        <v>-9.797973999783927</v>
      </c>
      <c r="P51" s="411">
        <f>100*(I51-I50)/I50</f>
        <v>-9.011627906976742</v>
      </c>
      <c r="Q51" s="412">
        <f>(((B51+C51+D51+E51+F51+G51+H51+I51)/8)-((B50+C50+D50+E50+F50+G50+H50+I50)/8))/((B50+C50+D50+E50+F50+G50+H50+I50)/8)*100</f>
        <v>-8.961759673707112</v>
      </c>
    </row>
    <row r="52" spans="1:17" ht="12" customHeight="1">
      <c r="A52" s="452">
        <v>2006</v>
      </c>
      <c r="B52" s="450">
        <v>62.3</v>
      </c>
      <c r="C52" s="450">
        <v>53.4</v>
      </c>
      <c r="D52" s="450">
        <v>145.7</v>
      </c>
      <c r="E52" s="450">
        <v>66</v>
      </c>
      <c r="F52" s="450">
        <v>76.3</v>
      </c>
      <c r="G52" s="450">
        <v>76.3</v>
      </c>
      <c r="H52" s="450">
        <v>81</v>
      </c>
      <c r="I52" s="450">
        <v>86.8</v>
      </c>
      <c r="J52" s="450">
        <v>92.8</v>
      </c>
      <c r="K52" s="450">
        <v>78.3</v>
      </c>
      <c r="L52" s="450">
        <v>99.8</v>
      </c>
      <c r="M52" s="450">
        <v>71.3</v>
      </c>
      <c r="N52" s="410">
        <f>(B52+C52+D52+E52+F52+G52+H52+I52+J52+K52+L52+M52)/12</f>
        <v>82.49999999999999</v>
      </c>
      <c r="O52" s="411">
        <f>100*(I52-H52)/H52</f>
        <v>7.160493827160491</v>
      </c>
      <c r="P52" s="411">
        <f>100*(I52-I51)/I51</f>
        <v>-7.561235356762523</v>
      </c>
      <c r="Q52" s="412">
        <f>(((B52+C52+D52+E52+F52+G52+H52+I52)/8)-((B51+C51+D51+E51+F51+G51+H51+I51)/8))/((B51+C51+D51+E51+F51+G51+H51+I51)/8)*100</f>
        <v>10.149488754753195</v>
      </c>
    </row>
    <row r="53" spans="1:17" ht="12" customHeight="1">
      <c r="A53" s="452">
        <v>2007</v>
      </c>
      <c r="B53" s="450">
        <v>54.92326263148819</v>
      </c>
      <c r="C53" s="450">
        <v>59.37680409665834</v>
      </c>
      <c r="D53" s="450">
        <v>98.3</v>
      </c>
      <c r="E53" s="450">
        <v>68.5</v>
      </c>
      <c r="F53" s="450">
        <v>65.2</v>
      </c>
      <c r="G53" s="450">
        <v>94.1</v>
      </c>
      <c r="H53" s="450">
        <v>77.6</v>
      </c>
      <c r="I53" s="450">
        <v>91.8</v>
      </c>
      <c r="J53" s="450"/>
      <c r="K53" s="450"/>
      <c r="L53" s="450"/>
      <c r="M53" s="450"/>
      <c r="N53" s="410">
        <f>(B53+C53+D53+E53+F53+G53+H53+I53)/8</f>
        <v>76.22500834101831</v>
      </c>
      <c r="O53" s="411">
        <f>100*(I53-H53)/H53</f>
        <v>18.298969072164954</v>
      </c>
      <c r="P53" s="411">
        <f>100*(I53-I52)/I52</f>
        <v>5.760368663594471</v>
      </c>
      <c r="Q53" s="412">
        <f>(((B53+C53+D53+E53+F53+G53+H53+I53)/8)-((B52+C52+D52+E52+F52+G52+H52+I52)/8))/((B52+C52+D52+E52+F52+G52+H52+I52)/8)*100</f>
        <v>-5.865997726436166</v>
      </c>
    </row>
    <row r="54" spans="1:17" ht="47.25" customHeight="1">
      <c r="A54" s="451"/>
      <c r="B54" s="451"/>
      <c r="C54" s="451"/>
      <c r="D54" s="451"/>
      <c r="E54" s="451"/>
      <c r="F54" s="451"/>
      <c r="G54" s="451"/>
      <c r="H54" s="451"/>
      <c r="I54" s="451"/>
      <c r="J54" s="451"/>
      <c r="K54" s="451"/>
      <c r="L54" s="451"/>
      <c r="M54" s="451"/>
      <c r="N54" s="451"/>
      <c r="O54" s="454"/>
      <c r="P54" s="451"/>
      <c r="Q54" s="451"/>
    </row>
    <row r="55" spans="1:17" ht="12" customHeight="1">
      <c r="A55" s="451"/>
      <c r="B55" s="451"/>
      <c r="C55" s="451"/>
      <c r="D55" s="451"/>
      <c r="E55" s="451"/>
      <c r="F55" s="451"/>
      <c r="G55" s="451"/>
      <c r="H55" s="451"/>
      <c r="I55" s="451"/>
      <c r="J55" s="451"/>
      <c r="K55" s="451"/>
      <c r="L55" s="451"/>
      <c r="M55" s="451"/>
      <c r="N55" s="451"/>
      <c r="O55" s="454"/>
      <c r="P55" s="458"/>
      <c r="Q55" s="451"/>
    </row>
    <row r="56" spans="1:17" ht="12" customHeight="1">
      <c r="A56" s="451"/>
      <c r="B56" s="451"/>
      <c r="C56" s="451"/>
      <c r="D56" s="451"/>
      <c r="E56" s="451"/>
      <c r="F56" s="451"/>
      <c r="G56" s="451"/>
      <c r="H56" s="451"/>
      <c r="I56" s="451"/>
      <c r="J56" s="451"/>
      <c r="K56" s="451"/>
      <c r="L56" s="451"/>
      <c r="M56" s="451"/>
      <c r="N56" s="451"/>
      <c r="O56" s="454"/>
      <c r="P56" s="458"/>
      <c r="Q56" s="451"/>
    </row>
    <row r="57" spans="1:17" ht="12" customHeight="1">
      <c r="A57" s="451"/>
      <c r="B57" s="451"/>
      <c r="C57" s="451"/>
      <c r="D57" s="451"/>
      <c r="E57" s="451"/>
      <c r="F57" s="451"/>
      <c r="G57" s="451"/>
      <c r="H57" s="451"/>
      <c r="I57" s="451"/>
      <c r="J57" s="451"/>
      <c r="K57" s="451"/>
      <c r="L57" s="451"/>
      <c r="M57" s="451"/>
      <c r="N57" s="451"/>
      <c r="O57" s="454"/>
      <c r="P57" s="458"/>
      <c r="Q57" s="451"/>
    </row>
    <row r="58" spans="1:17" ht="12" customHeight="1">
      <c r="A58" s="446"/>
      <c r="B58" s="453"/>
      <c r="C58" s="451"/>
      <c r="D58" s="451"/>
      <c r="E58" s="451"/>
      <c r="F58" s="451"/>
      <c r="G58" s="451"/>
      <c r="H58" s="451"/>
      <c r="I58" s="451"/>
      <c r="J58" s="451"/>
      <c r="K58" s="451"/>
      <c r="L58" s="451"/>
      <c r="M58" s="451"/>
      <c r="N58" s="451"/>
      <c r="O58" s="454"/>
      <c r="P58" s="458"/>
      <c r="Q58" s="451"/>
    </row>
    <row r="59" spans="1:17" ht="12" customHeight="1">
      <c r="A59" s="459" t="s">
        <v>195</v>
      </c>
      <c r="B59" s="453"/>
      <c r="C59" s="451"/>
      <c r="D59" s="451"/>
      <c r="E59" s="451"/>
      <c r="F59" s="451"/>
      <c r="G59" s="451"/>
      <c r="H59" s="451"/>
      <c r="I59" s="451"/>
      <c r="J59" s="451"/>
      <c r="K59" s="451"/>
      <c r="L59" s="451"/>
      <c r="M59" s="451"/>
      <c r="N59" s="451"/>
      <c r="O59" s="454"/>
      <c r="P59" s="458"/>
      <c r="Q59" s="451"/>
    </row>
    <row r="60" spans="1:17" ht="12" customHeight="1">
      <c r="A60" s="459"/>
      <c r="B60" s="453"/>
      <c r="C60" s="451"/>
      <c r="D60" s="451"/>
      <c r="E60" s="451"/>
      <c r="F60" s="451"/>
      <c r="G60" s="451"/>
      <c r="H60" s="451"/>
      <c r="I60" s="451"/>
      <c r="J60" s="451"/>
      <c r="K60" s="451"/>
      <c r="L60" s="451"/>
      <c r="M60" s="451"/>
      <c r="N60" s="451"/>
      <c r="O60" s="454"/>
      <c r="P60" s="458"/>
      <c r="Q60" s="451"/>
    </row>
    <row r="61" spans="1:17" ht="12" customHeight="1">
      <c r="A61" s="459"/>
      <c r="B61" s="453"/>
      <c r="C61" s="451"/>
      <c r="D61" s="451"/>
      <c r="E61" s="451"/>
      <c r="F61" s="451"/>
      <c r="G61" s="451"/>
      <c r="H61" s="451"/>
      <c r="I61" s="451"/>
      <c r="J61" s="451"/>
      <c r="K61" s="451"/>
      <c r="L61" s="451"/>
      <c r="M61" s="451"/>
      <c r="N61" s="451"/>
      <c r="O61" s="454"/>
      <c r="P61" s="458"/>
      <c r="Q61" s="451"/>
    </row>
    <row r="62" spans="1:17" ht="12" customHeight="1">
      <c r="A62" s="459"/>
      <c r="B62" s="453"/>
      <c r="C62" s="451"/>
      <c r="D62" s="451"/>
      <c r="E62" s="451"/>
      <c r="F62" s="451"/>
      <c r="G62" s="451"/>
      <c r="H62" s="451"/>
      <c r="I62" s="451"/>
      <c r="J62" s="451"/>
      <c r="K62" s="451"/>
      <c r="L62" s="451"/>
      <c r="M62" s="451"/>
      <c r="N62" s="451"/>
      <c r="O62" s="454"/>
      <c r="P62" s="458"/>
      <c r="Q62" s="451"/>
    </row>
    <row r="63" spans="1:17" ht="12" customHeight="1">
      <c r="A63" s="590"/>
      <c r="B63" s="590"/>
      <c r="C63" s="590"/>
      <c r="D63" s="590"/>
      <c r="E63" s="590"/>
      <c r="F63" s="590"/>
      <c r="G63" s="590"/>
      <c r="H63" s="590"/>
      <c r="I63" s="590"/>
      <c r="J63" s="590"/>
      <c r="K63" s="590"/>
      <c r="L63" s="590"/>
      <c r="M63" s="590"/>
      <c r="N63" s="590"/>
      <c r="O63" s="590"/>
      <c r="P63" s="590"/>
      <c r="Q63" s="590"/>
    </row>
    <row r="64" spans="1:17" ht="12" customHeight="1">
      <c r="A64" s="427"/>
      <c r="B64" s="427"/>
      <c r="C64" s="427"/>
      <c r="D64" s="427"/>
      <c r="E64" s="427"/>
      <c r="F64" s="427"/>
      <c r="G64" s="427"/>
      <c r="H64" s="427"/>
      <c r="I64" s="427"/>
      <c r="J64" s="427"/>
      <c r="K64" s="427"/>
      <c r="L64" s="427"/>
      <c r="M64" s="427"/>
      <c r="N64" s="427"/>
      <c r="O64" s="428"/>
      <c r="P64" s="429"/>
      <c r="Q64" s="427"/>
    </row>
    <row r="65" spans="1:17" ht="12" customHeight="1">
      <c r="A65" s="588" t="s">
        <v>165</v>
      </c>
      <c r="B65" s="588"/>
      <c r="C65" s="588"/>
      <c r="D65" s="588"/>
      <c r="E65" s="588"/>
      <c r="F65" s="588"/>
      <c r="G65" s="588"/>
      <c r="H65" s="588"/>
      <c r="I65" s="588"/>
      <c r="J65" s="588"/>
      <c r="K65" s="588"/>
      <c r="L65" s="588"/>
      <c r="M65" s="588"/>
      <c r="N65" s="588"/>
      <c r="O65" s="588"/>
      <c r="P65" s="588"/>
      <c r="Q65" s="588"/>
    </row>
    <row r="66" spans="1:17" ht="12" customHeight="1">
      <c r="A66" s="588" t="s">
        <v>171</v>
      </c>
      <c r="B66" s="588"/>
      <c r="C66" s="588"/>
      <c r="D66" s="588"/>
      <c r="E66" s="588"/>
      <c r="F66" s="588"/>
      <c r="G66" s="588"/>
      <c r="H66" s="588"/>
      <c r="I66" s="588"/>
      <c r="J66" s="588"/>
      <c r="K66" s="588"/>
      <c r="L66" s="588"/>
      <c r="M66" s="588"/>
      <c r="N66" s="588"/>
      <c r="O66" s="588"/>
      <c r="P66" s="588"/>
      <c r="Q66" s="588"/>
    </row>
    <row r="67" spans="1:17" ht="12" customHeight="1">
      <c r="A67" s="588" t="s">
        <v>59</v>
      </c>
      <c r="B67" s="588"/>
      <c r="C67" s="588"/>
      <c r="D67" s="588"/>
      <c r="E67" s="588"/>
      <c r="F67" s="588"/>
      <c r="G67" s="588"/>
      <c r="H67" s="588"/>
      <c r="I67" s="588"/>
      <c r="J67" s="588"/>
      <c r="K67" s="588"/>
      <c r="L67" s="588"/>
      <c r="M67" s="588"/>
      <c r="N67" s="588"/>
      <c r="O67" s="588"/>
      <c r="P67" s="588"/>
      <c r="Q67" s="588"/>
    </row>
    <row r="68" spans="1:17" ht="12" customHeight="1">
      <c r="A68" s="427"/>
      <c r="B68" s="430"/>
      <c r="C68" s="427"/>
      <c r="D68" s="427"/>
      <c r="E68" s="427"/>
      <c r="F68" s="427"/>
      <c r="G68" s="427"/>
      <c r="H68" s="427"/>
      <c r="I68" s="427"/>
      <c r="J68" s="427"/>
      <c r="K68" s="427"/>
      <c r="L68" s="427"/>
      <c r="M68" s="427"/>
      <c r="N68" s="427"/>
      <c r="O68" s="428"/>
      <c r="P68" s="429"/>
      <c r="Q68" s="460"/>
    </row>
    <row r="69" spans="1:17" ht="12" customHeight="1">
      <c r="A69" s="430"/>
      <c r="B69" s="430"/>
      <c r="C69" s="427"/>
      <c r="D69" s="427"/>
      <c r="E69" s="427"/>
      <c r="F69" s="427"/>
      <c r="G69" s="427"/>
      <c r="H69" s="427"/>
      <c r="I69" s="427"/>
      <c r="J69" s="427"/>
      <c r="K69" s="427"/>
      <c r="L69" s="427"/>
      <c r="M69" s="427"/>
      <c r="N69" s="427"/>
      <c r="O69" s="431"/>
      <c r="P69" s="429"/>
      <c r="Q69" s="451"/>
    </row>
    <row r="70" spans="1:17" ht="12" customHeight="1">
      <c r="A70" s="433"/>
      <c r="B70" s="434"/>
      <c r="C70" s="435"/>
      <c r="D70" s="435"/>
      <c r="E70" s="435"/>
      <c r="F70" s="435"/>
      <c r="G70" s="435"/>
      <c r="H70" s="435"/>
      <c r="I70" s="435"/>
      <c r="J70" s="435"/>
      <c r="K70" s="435"/>
      <c r="L70" s="435"/>
      <c r="M70" s="435"/>
      <c r="N70" s="436"/>
      <c r="O70" s="583" t="s">
        <v>4</v>
      </c>
      <c r="P70" s="584"/>
      <c r="Q70" s="584"/>
    </row>
    <row r="71" spans="1:17" ht="12" customHeight="1">
      <c r="A71" s="437"/>
      <c r="B71" s="438"/>
      <c r="C71" s="439"/>
      <c r="D71" s="439"/>
      <c r="E71" s="439"/>
      <c r="F71" s="439"/>
      <c r="G71" s="439"/>
      <c r="H71" s="439"/>
      <c r="I71" s="439"/>
      <c r="J71" s="439"/>
      <c r="K71" s="439"/>
      <c r="L71" s="439"/>
      <c r="M71" s="439"/>
      <c r="N71" s="440"/>
      <c r="O71" s="383" t="s">
        <v>54</v>
      </c>
      <c r="P71" s="384"/>
      <c r="Q71" s="385" t="s">
        <v>65</v>
      </c>
    </row>
    <row r="72" spans="1:17" ht="12" customHeight="1">
      <c r="A72" s="441" t="s">
        <v>5</v>
      </c>
      <c r="B72" s="438" t="s">
        <v>6</v>
      </c>
      <c r="C72" s="439" t="s">
        <v>7</v>
      </c>
      <c r="D72" s="439" t="s">
        <v>8</v>
      </c>
      <c r="E72" s="439" t="s">
        <v>9</v>
      </c>
      <c r="F72" s="439" t="s">
        <v>10</v>
      </c>
      <c r="G72" s="439" t="s">
        <v>11</v>
      </c>
      <c r="H72" s="439" t="s">
        <v>12</v>
      </c>
      <c r="I72" s="439" t="s">
        <v>13</v>
      </c>
      <c r="J72" s="439" t="s">
        <v>14</v>
      </c>
      <c r="K72" s="439" t="s">
        <v>15</v>
      </c>
      <c r="L72" s="439" t="s">
        <v>16</v>
      </c>
      <c r="M72" s="439" t="s">
        <v>17</v>
      </c>
      <c r="N72" s="440" t="s">
        <v>18</v>
      </c>
      <c r="O72" s="585" t="s">
        <v>19</v>
      </c>
      <c r="P72" s="586"/>
      <c r="Q72" s="586"/>
    </row>
    <row r="73" spans="1:17" ht="12" customHeight="1">
      <c r="A73" s="437"/>
      <c r="B73" s="438"/>
      <c r="C73" s="439"/>
      <c r="D73" s="439"/>
      <c r="E73" s="439"/>
      <c r="F73" s="439"/>
      <c r="G73" s="439"/>
      <c r="H73" s="439"/>
      <c r="I73" s="439"/>
      <c r="J73" s="439"/>
      <c r="K73" s="439"/>
      <c r="L73" s="439"/>
      <c r="M73" s="439"/>
      <c r="N73" s="439"/>
      <c r="O73" s="388" t="s">
        <v>20</v>
      </c>
      <c r="P73" s="389" t="s">
        <v>21</v>
      </c>
      <c r="Q73" s="390" t="s">
        <v>21</v>
      </c>
    </row>
    <row r="74" spans="1:17" ht="12" customHeight="1">
      <c r="A74" s="442"/>
      <c r="B74" s="443"/>
      <c r="C74" s="444"/>
      <c r="D74" s="444"/>
      <c r="E74" s="444"/>
      <c r="F74" s="444"/>
      <c r="G74" s="444"/>
      <c r="H74" s="444"/>
      <c r="I74" s="444"/>
      <c r="J74" s="444"/>
      <c r="K74" s="444"/>
      <c r="L74" s="444"/>
      <c r="M74" s="444"/>
      <c r="N74" s="444"/>
      <c r="O74" s="395" t="s">
        <v>22</v>
      </c>
      <c r="P74" s="396" t="s">
        <v>23</v>
      </c>
      <c r="Q74" s="397" t="s">
        <v>62</v>
      </c>
    </row>
    <row r="75" spans="1:17" ht="12" customHeight="1">
      <c r="A75" s="445"/>
      <c r="B75" s="446"/>
      <c r="C75" s="446"/>
      <c r="D75" s="446"/>
      <c r="E75" s="446"/>
      <c r="F75" s="446"/>
      <c r="G75" s="446"/>
      <c r="H75" s="446"/>
      <c r="I75" s="446"/>
      <c r="J75" s="446"/>
      <c r="K75" s="446"/>
      <c r="L75" s="446"/>
      <c r="M75" s="446"/>
      <c r="N75" s="446"/>
      <c r="O75" s="447"/>
      <c r="P75" s="448"/>
      <c r="Q75" s="389"/>
    </row>
    <row r="76" spans="1:17" ht="12" customHeight="1">
      <c r="A76" s="445"/>
      <c r="B76" s="446"/>
      <c r="C76" s="446"/>
      <c r="D76" s="446"/>
      <c r="E76" s="446"/>
      <c r="F76" s="446"/>
      <c r="G76" s="446"/>
      <c r="H76" s="446"/>
      <c r="I76" s="446"/>
      <c r="J76" s="446"/>
      <c r="K76" s="446"/>
      <c r="L76" s="446"/>
      <c r="M76" s="446"/>
      <c r="N76" s="446"/>
      <c r="O76" s="447"/>
      <c r="P76" s="448"/>
      <c r="Q76" s="432"/>
    </row>
    <row r="77" spans="1:17" ht="12" customHeight="1">
      <c r="A77" s="445"/>
      <c r="B77" s="446"/>
      <c r="C77" s="446"/>
      <c r="D77" s="446"/>
      <c r="E77" s="446"/>
      <c r="F77" s="446"/>
      <c r="G77" s="446"/>
      <c r="H77" s="446"/>
      <c r="I77" s="446"/>
      <c r="J77" s="446"/>
      <c r="K77" s="446"/>
      <c r="L77" s="446"/>
      <c r="M77" s="446"/>
      <c r="N77" s="446"/>
      <c r="O77" s="447"/>
      <c r="P77" s="448"/>
      <c r="Q77" s="432"/>
    </row>
    <row r="78" spans="1:17" ht="12" customHeight="1">
      <c r="A78" s="589" t="s">
        <v>172</v>
      </c>
      <c r="B78" s="589"/>
      <c r="C78" s="589"/>
      <c r="D78" s="589"/>
      <c r="E78" s="589"/>
      <c r="F78" s="589"/>
      <c r="G78" s="589"/>
      <c r="H78" s="589"/>
      <c r="I78" s="589"/>
      <c r="J78" s="589"/>
      <c r="K78" s="589"/>
      <c r="L78" s="589"/>
      <c r="M78" s="589"/>
      <c r="N78" s="589"/>
      <c r="O78" s="589"/>
      <c r="P78" s="589"/>
      <c r="Q78" s="589"/>
    </row>
    <row r="79" spans="1:17" ht="12" customHeight="1">
      <c r="A79" s="451"/>
      <c r="B79" s="450"/>
      <c r="C79" s="450"/>
      <c r="D79" s="450"/>
      <c r="E79" s="450"/>
      <c r="F79" s="450"/>
      <c r="G79" s="450"/>
      <c r="H79" s="450"/>
      <c r="I79" s="450"/>
      <c r="J79" s="450"/>
      <c r="K79" s="450"/>
      <c r="L79" s="450"/>
      <c r="M79" s="450"/>
      <c r="N79" s="450"/>
      <c r="O79" s="454"/>
      <c r="P79" s="451"/>
      <c r="Q79" s="451"/>
    </row>
    <row r="80" spans="1:17" ht="12" customHeight="1">
      <c r="A80" s="452">
        <v>2002</v>
      </c>
      <c r="B80" s="461">
        <v>33.9026146617807</v>
      </c>
      <c r="C80" s="461">
        <v>98.23486649373295</v>
      </c>
      <c r="D80" s="461">
        <v>74.29925900227218</v>
      </c>
      <c r="E80" s="461">
        <v>88.07887237789171</v>
      </c>
      <c r="F80" s="461">
        <v>64.8909958447979</v>
      </c>
      <c r="G80" s="461">
        <v>85.40292678695944</v>
      </c>
      <c r="H80" s="461">
        <v>72.93526626503136</v>
      </c>
      <c r="I80" s="461">
        <v>87.08463670797522</v>
      </c>
      <c r="J80" s="461">
        <v>84.09097393326797</v>
      </c>
      <c r="K80" s="461">
        <v>60.28409668006085</v>
      </c>
      <c r="L80" s="461">
        <v>51.54961306748865</v>
      </c>
      <c r="M80" s="461">
        <v>76.20830104616144</v>
      </c>
      <c r="N80" s="461"/>
      <c r="O80" s="410"/>
      <c r="P80" s="411"/>
      <c r="Q80" s="412"/>
    </row>
    <row r="81" spans="1:17" ht="12" customHeight="1">
      <c r="A81" s="452">
        <v>2003</v>
      </c>
      <c r="B81" s="461">
        <v>74.66627712835705</v>
      </c>
      <c r="C81" s="461">
        <v>68.24893468885355</v>
      </c>
      <c r="D81" s="461">
        <v>56.4112311923761</v>
      </c>
      <c r="E81" s="461">
        <v>66.13995003075831</v>
      </c>
      <c r="F81" s="461">
        <v>79</v>
      </c>
      <c r="G81" s="461">
        <v>65</v>
      </c>
      <c r="H81" s="461">
        <v>72.5</v>
      </c>
      <c r="I81" s="461">
        <v>97.49808684963158</v>
      </c>
      <c r="J81" s="461">
        <v>73.2</v>
      </c>
      <c r="K81" s="461">
        <v>60.4</v>
      </c>
      <c r="L81" s="461">
        <v>58.8</v>
      </c>
      <c r="M81" s="461">
        <v>64.1</v>
      </c>
      <c r="N81" s="410">
        <f>(B81+C81+D81+E81+F81+G81+H81+I81+J81+K81+L81+M81)/12</f>
        <v>69.66370665749805</v>
      </c>
      <c r="O81" s="411">
        <f>100*(I81-H81)/H81</f>
        <v>34.48011979259528</v>
      </c>
      <c r="P81" s="411">
        <f>100*(I81-I80)/I80</f>
        <v>11.957849897882953</v>
      </c>
      <c r="Q81" s="412">
        <f>(((B81+C81+D81+E81+F81+G81+H81+I81)/8)-((B80+C80+D80+E80+F80+G80+H80+I80)/8))/((B80+C80+D80+E80+F80+G80+H80+I80)/8)*100</f>
        <v>-4.193737382963674</v>
      </c>
    </row>
    <row r="82" spans="1:17" ht="12" customHeight="1">
      <c r="A82" s="452">
        <v>2004</v>
      </c>
      <c r="B82" s="461">
        <v>43.910703946211584</v>
      </c>
      <c r="C82" s="461">
        <v>63.2</v>
      </c>
      <c r="D82" s="461">
        <v>79.0047564451393</v>
      </c>
      <c r="E82" s="461">
        <v>52.6</v>
      </c>
      <c r="F82" s="461">
        <v>77.7</v>
      </c>
      <c r="G82" s="461">
        <v>109.2</v>
      </c>
      <c r="H82" s="461">
        <v>77.18883848628585</v>
      </c>
      <c r="I82" s="461">
        <v>109.7</v>
      </c>
      <c r="J82" s="461">
        <v>92.09689497201624</v>
      </c>
      <c r="K82" s="461">
        <v>51.79337647348184</v>
      </c>
      <c r="L82" s="461">
        <v>42.4</v>
      </c>
      <c r="M82" s="461">
        <v>54.66104782026849</v>
      </c>
      <c r="N82" s="410">
        <f>(B82+C82+D82+E82+F82+G82+H82+I82+J82+K82+L82+M82)/12</f>
        <v>71.12130151195028</v>
      </c>
      <c r="O82" s="411">
        <f>100*(I82-H82)/H82</f>
        <v>42.11899304520617</v>
      </c>
      <c r="P82" s="411">
        <f>100*(I82-I81)/I81</f>
        <v>12.515028288900764</v>
      </c>
      <c r="Q82" s="412">
        <f>(((B82+C82+D82+E82+F82+G82+H82+I82)/8)-((B81+C81+D81+E81+F81+G81+H81+I81)/8))/((B81+C81+D81+E81+F81+G81+H81+I81)/8)*100</f>
        <v>5.701785033300655</v>
      </c>
    </row>
    <row r="83" spans="1:17" ht="12" customHeight="1">
      <c r="A83" s="452">
        <v>2005</v>
      </c>
      <c r="B83" s="461">
        <v>34.37644992695244</v>
      </c>
      <c r="C83" s="461">
        <v>43.5</v>
      </c>
      <c r="D83" s="461">
        <v>55.49094697793454</v>
      </c>
      <c r="E83" s="461">
        <v>47.52884515834641</v>
      </c>
      <c r="F83" s="461">
        <v>62.3</v>
      </c>
      <c r="G83" s="461">
        <v>67.90382810843796</v>
      </c>
      <c r="H83" s="461">
        <v>102.66099085029332</v>
      </c>
      <c r="I83" s="461">
        <v>61.5</v>
      </c>
      <c r="J83" s="461">
        <v>63.70777032116276</v>
      </c>
      <c r="K83" s="461">
        <v>53.3</v>
      </c>
      <c r="L83" s="461">
        <v>56.9</v>
      </c>
      <c r="M83" s="461">
        <v>56.6</v>
      </c>
      <c r="N83" s="410">
        <f>(B83+C83+D83+E83+F83+G83+H83+I83+J83+K83+L83+M83)/12</f>
        <v>58.81406927859394</v>
      </c>
      <c r="O83" s="411">
        <f>100*(I83-H83)/H83</f>
        <v>-40.09409076356652</v>
      </c>
      <c r="P83" s="411">
        <f>100*(I83-I82)/I82</f>
        <v>-43.938012762078394</v>
      </c>
      <c r="Q83" s="412">
        <f>(((B83+C83+D83+E83+F83+G83+H83+I83)/8)-((B82+C82+D82+E82+F82+G82+H82+I82)/8))/((B82+C82+D82+E82+F82+G82+H82+I82)/8)*100</f>
        <v>-22.406901977203912</v>
      </c>
    </row>
    <row r="84" spans="1:17" ht="12" customHeight="1">
      <c r="A84" s="452">
        <v>2006</v>
      </c>
      <c r="B84" s="461">
        <v>36.3</v>
      </c>
      <c r="C84" s="461">
        <v>53.4</v>
      </c>
      <c r="D84" s="461">
        <v>148.7</v>
      </c>
      <c r="E84" s="461">
        <v>61.1</v>
      </c>
      <c r="F84" s="461">
        <v>80.3</v>
      </c>
      <c r="G84" s="461">
        <v>68.3</v>
      </c>
      <c r="H84" s="461">
        <v>75.5</v>
      </c>
      <c r="I84" s="461">
        <v>72.7</v>
      </c>
      <c r="J84" s="461">
        <v>84.5</v>
      </c>
      <c r="K84" s="461">
        <v>67.9</v>
      </c>
      <c r="L84" s="461">
        <v>78.6</v>
      </c>
      <c r="M84" s="461">
        <v>60.6</v>
      </c>
      <c r="N84" s="410">
        <f>(B84+C84+D84+E84+F84+G84+H84+I84+J84+K84+L84+M84)/12</f>
        <v>73.99166666666667</v>
      </c>
      <c r="O84" s="411">
        <f>100*(I84-H84)/H84</f>
        <v>-3.708609271523175</v>
      </c>
      <c r="P84" s="411">
        <f>100*(I84-I83)/I83</f>
        <v>18.21138211382114</v>
      </c>
      <c r="Q84" s="412">
        <f>(((B84+C84+D84+E84+F84+G84+H84+I84)/8)-((B83+C83+D83+E83+F83+G83+H83+I83)/8))/((B83+C83+D83+E83+F83+G83+H83+I83)/8)*100</f>
        <v>25.467884685895093</v>
      </c>
    </row>
    <row r="85" spans="1:17" ht="12" customHeight="1">
      <c r="A85" s="452">
        <v>2007</v>
      </c>
      <c r="B85" s="461">
        <v>63.606429499929604</v>
      </c>
      <c r="C85" s="461">
        <v>46.466136005955555</v>
      </c>
      <c r="D85" s="461">
        <v>93.9</v>
      </c>
      <c r="E85" s="461">
        <v>57.6</v>
      </c>
      <c r="F85" s="461">
        <v>55.9</v>
      </c>
      <c r="G85" s="461">
        <v>79.4</v>
      </c>
      <c r="H85" s="461">
        <v>65.6</v>
      </c>
      <c r="I85" s="461">
        <v>60.7</v>
      </c>
      <c r="J85" s="461"/>
      <c r="K85" s="461"/>
      <c r="L85" s="461"/>
      <c r="M85" s="461"/>
      <c r="N85" s="410">
        <f>(B85+C85+D85+E85+F85+G85+H85+I85)/8</f>
        <v>65.39657068823566</v>
      </c>
      <c r="O85" s="411">
        <f>100*(I85-H85)/H85</f>
        <v>-7.469512195121939</v>
      </c>
      <c r="P85" s="411">
        <f>100*(I85-I84)/I84</f>
        <v>-16.506189821182943</v>
      </c>
      <c r="Q85" s="412">
        <f>(((B85+C85+D85+E85+F85+G85+H85+I85)/8)-((B84+C84+D84+E84+F84+G84+H84+I84)/8))/((B84+C84+D84+E84+F84+G84+H84+I84)/8)*100</f>
        <v>-12.263530855964248</v>
      </c>
    </row>
    <row r="86" spans="1:17" ht="12" customHeight="1">
      <c r="A86" s="445"/>
      <c r="B86" s="446"/>
      <c r="C86" s="446"/>
      <c r="D86" s="446"/>
      <c r="E86" s="446"/>
      <c r="F86" s="446"/>
      <c r="G86" s="446"/>
      <c r="H86" s="446"/>
      <c r="I86" s="446"/>
      <c r="J86" s="446"/>
      <c r="K86" s="446"/>
      <c r="L86" s="446"/>
      <c r="M86" s="446"/>
      <c r="N86" s="446"/>
      <c r="O86" s="447"/>
      <c r="P86" s="448"/>
      <c r="Q86" s="432"/>
    </row>
    <row r="87" spans="1:17" ht="12" customHeight="1">
      <c r="A87" s="445"/>
      <c r="B87" s="446"/>
      <c r="C87" s="446"/>
      <c r="D87" s="446"/>
      <c r="E87" s="446"/>
      <c r="F87" s="446"/>
      <c r="G87" s="446"/>
      <c r="H87" s="446"/>
      <c r="I87" s="446"/>
      <c r="J87" s="446"/>
      <c r="K87" s="446"/>
      <c r="L87" s="446"/>
      <c r="M87" s="446"/>
      <c r="N87" s="446"/>
      <c r="O87" s="447"/>
      <c r="P87" s="448"/>
      <c r="Q87" s="432"/>
    </row>
    <row r="88" spans="1:17" ht="12" customHeight="1">
      <c r="A88" s="589" t="s">
        <v>173</v>
      </c>
      <c r="B88" s="589"/>
      <c r="C88" s="589"/>
      <c r="D88" s="589"/>
      <c r="E88" s="589"/>
      <c r="F88" s="589"/>
      <c r="G88" s="589"/>
      <c r="H88" s="589"/>
      <c r="I88" s="589"/>
      <c r="J88" s="589"/>
      <c r="K88" s="589"/>
      <c r="L88" s="589"/>
      <c r="M88" s="589"/>
      <c r="N88" s="589"/>
      <c r="O88" s="589"/>
      <c r="P88" s="589"/>
      <c r="Q88" s="589"/>
    </row>
    <row r="89" spans="1:17" ht="12" customHeight="1">
      <c r="A89" s="445"/>
      <c r="B89" s="450"/>
      <c r="C89" s="450"/>
      <c r="D89" s="450"/>
      <c r="E89" s="450"/>
      <c r="F89" s="450"/>
      <c r="G89" s="450"/>
      <c r="H89" s="450"/>
      <c r="I89" s="450"/>
      <c r="J89" s="450"/>
      <c r="K89" s="450"/>
      <c r="L89" s="450"/>
      <c r="M89" s="450"/>
      <c r="N89" s="450"/>
      <c r="O89" s="454" t="s">
        <v>115</v>
      </c>
      <c r="P89" s="453" t="s">
        <v>115</v>
      </c>
      <c r="Q89" s="451"/>
    </row>
    <row r="90" spans="1:17" ht="12" customHeight="1">
      <c r="A90" s="452">
        <v>2002</v>
      </c>
      <c r="B90" s="450">
        <v>50.93128833584721</v>
      </c>
      <c r="C90" s="450">
        <v>77.9259993973794</v>
      </c>
      <c r="D90" s="450">
        <v>112.12365469948318</v>
      </c>
      <c r="E90" s="450">
        <v>105.25324539499732</v>
      </c>
      <c r="F90" s="450">
        <v>132.92490257641833</v>
      </c>
      <c r="G90" s="450">
        <v>109.06552091226604</v>
      </c>
      <c r="H90" s="450">
        <v>119.11876460500119</v>
      </c>
      <c r="I90" s="450">
        <v>107.63443306232561</v>
      </c>
      <c r="J90" s="450">
        <v>109.0536446645487</v>
      </c>
      <c r="K90" s="450">
        <v>108.12135921873687</v>
      </c>
      <c r="L90" s="450">
        <v>76.88682772211143</v>
      </c>
      <c r="M90" s="450">
        <v>84.5588837475183</v>
      </c>
      <c r="N90" s="450"/>
      <c r="O90" s="410"/>
      <c r="P90" s="411"/>
      <c r="Q90" s="412"/>
    </row>
    <row r="91" spans="1:17" ht="12" customHeight="1">
      <c r="A91" s="452">
        <v>2003</v>
      </c>
      <c r="B91" s="450">
        <v>69.12569983882447</v>
      </c>
      <c r="C91" s="450">
        <v>33.30103638802348</v>
      </c>
      <c r="D91" s="450">
        <v>95.08821572620096</v>
      </c>
      <c r="E91" s="450">
        <v>146.61113331443744</v>
      </c>
      <c r="F91" s="450">
        <v>112.9</v>
      </c>
      <c r="G91" s="450">
        <v>111.5</v>
      </c>
      <c r="H91" s="450">
        <v>72.6</v>
      </c>
      <c r="I91" s="450">
        <v>97.6201855512875</v>
      </c>
      <c r="J91" s="450">
        <v>92.9</v>
      </c>
      <c r="K91" s="450">
        <v>80.9</v>
      </c>
      <c r="L91" s="450">
        <v>90.3</v>
      </c>
      <c r="M91" s="450">
        <v>79.9</v>
      </c>
      <c r="N91" s="410">
        <f>(B91+C91+D91+E91+F91+G91+H91+I91+J91+K91+L91+M91)/12</f>
        <v>90.22885590156449</v>
      </c>
      <c r="O91" s="411">
        <f>100*(I91-H91)/H91</f>
        <v>34.4630654976412</v>
      </c>
      <c r="P91" s="411">
        <f>100*(I91-I90)/I90</f>
        <v>-9.303944124683007</v>
      </c>
      <c r="Q91" s="412">
        <f>(((B91+C91+D91+E91+F91+G91+H91+I91)/8)-((B90+C90+D90+E90+F90+G90+H90+I90)/8))/((B90+C90+D90+E90+F90+G90+H90+I90)/8)*100</f>
        <v>-9.353817653023647</v>
      </c>
    </row>
    <row r="92" spans="1:17" ht="12" customHeight="1">
      <c r="A92" s="452">
        <v>2004</v>
      </c>
      <c r="B92" s="450">
        <v>56.100624157245406</v>
      </c>
      <c r="C92" s="450">
        <v>59.5</v>
      </c>
      <c r="D92" s="450">
        <v>88.13864046858639</v>
      </c>
      <c r="E92" s="450">
        <v>72</v>
      </c>
      <c r="F92" s="450">
        <v>110.7</v>
      </c>
      <c r="G92" s="450">
        <v>149.3</v>
      </c>
      <c r="H92" s="450">
        <v>92.90609653268376</v>
      </c>
      <c r="I92" s="450">
        <v>89.1</v>
      </c>
      <c r="J92" s="450">
        <v>99.31607166364056</v>
      </c>
      <c r="K92" s="450">
        <v>68.19122479741276</v>
      </c>
      <c r="L92" s="450">
        <v>66.8</v>
      </c>
      <c r="M92" s="450">
        <v>63.30517529888511</v>
      </c>
      <c r="N92" s="410">
        <f>(B92+C92+D92+E92+F92+G92+H92+I92+J92+K92+L92+M92)/12</f>
        <v>84.61315274320448</v>
      </c>
      <c r="O92" s="411">
        <f>100*(I92-H92)/H92</f>
        <v>-4.096713428644382</v>
      </c>
      <c r="P92" s="411">
        <f>100*(I92-I91)/I91</f>
        <v>-8.727893215088383</v>
      </c>
      <c r="Q92" s="412">
        <f>(((B92+C92+D92+E92+F92+G92+H92+I92)/8)-((B91+C91+D91+E91+F91+G91+H91+I91)/8))/((B91+C91+D91+E91+F91+G91+H91+I91)/8)*100</f>
        <v>-2.842777079196952</v>
      </c>
    </row>
    <row r="93" spans="1:17" ht="12" customHeight="1">
      <c r="A93" s="452">
        <v>2005</v>
      </c>
      <c r="B93" s="450">
        <v>55.73298451051153</v>
      </c>
      <c r="C93" s="450">
        <v>45.8</v>
      </c>
      <c r="D93" s="450">
        <v>84.4622440012476</v>
      </c>
      <c r="E93" s="450">
        <v>171.36158308003752</v>
      </c>
      <c r="F93" s="450">
        <v>86.1</v>
      </c>
      <c r="G93" s="450">
        <v>117.46086713147386</v>
      </c>
      <c r="H93" s="450">
        <v>107.06615260365955</v>
      </c>
      <c r="I93" s="450">
        <v>164.1</v>
      </c>
      <c r="J93" s="450">
        <v>100.70954451819638</v>
      </c>
      <c r="K93" s="450">
        <v>96.8</v>
      </c>
      <c r="L93" s="450">
        <v>75.7</v>
      </c>
      <c r="M93" s="450">
        <v>68.2</v>
      </c>
      <c r="N93" s="410">
        <f>(B93+C93+D93+E93+F93+G93+H93+I93+J93+K93+L93+M93)/12</f>
        <v>97.79111465376054</v>
      </c>
      <c r="O93" s="411">
        <f>100*(I93-H93)/H93</f>
        <v>53.26972718210015</v>
      </c>
      <c r="P93" s="411">
        <f>100*(I93-I92)/I92</f>
        <v>84.17508417508418</v>
      </c>
      <c r="Q93" s="412">
        <f>(((B93+C93+D93+E93+F93+G93+H93+I93)/8)-((B92+C92+D92+E92+F92+G92+H92+I92)/8))/((B92+C92+D92+E92+F92+G92+H92+I92)/8)*100</f>
        <v>15.930227676269537</v>
      </c>
    </row>
    <row r="94" spans="1:17" ht="12" customHeight="1">
      <c r="A94" s="452">
        <v>2006</v>
      </c>
      <c r="B94" s="450">
        <v>118.4</v>
      </c>
      <c r="C94" s="450">
        <v>53.3</v>
      </c>
      <c r="D94" s="450">
        <v>139</v>
      </c>
      <c r="E94" s="450">
        <v>76.4</v>
      </c>
      <c r="F94" s="450">
        <v>67.7</v>
      </c>
      <c r="G94" s="450">
        <v>93.5</v>
      </c>
      <c r="H94" s="450">
        <v>92.9</v>
      </c>
      <c r="I94" s="450">
        <v>117.2</v>
      </c>
      <c r="J94" s="450">
        <v>110.8</v>
      </c>
      <c r="K94" s="450">
        <v>100.8</v>
      </c>
      <c r="L94" s="450">
        <v>145.5</v>
      </c>
      <c r="M94" s="450">
        <v>94.5</v>
      </c>
      <c r="N94" s="410">
        <f>(B94+C94+D94+E94+F94+G94+H94+I94+J94+K94+L94+M94)/12</f>
        <v>100.83333333333333</v>
      </c>
      <c r="O94" s="411">
        <f>100*(I94-H94)/H94</f>
        <v>26.15715823466092</v>
      </c>
      <c r="P94" s="411">
        <f>100*(I94-I93)/I93</f>
        <v>-28.580134064594755</v>
      </c>
      <c r="Q94" s="412">
        <f>(((B94+C94+D94+E94+F94+G94+H94+I94)/8)-((B93+C93+D93+E93+F93+G93+H93+I93)/8))/((B93+C93+D93+E93+F93+G93+H93+I93)/8)*100</f>
        <v>-8.85533747356032</v>
      </c>
    </row>
    <row r="95" spans="1:17" ht="12" customHeight="1">
      <c r="A95" s="452">
        <v>2007</v>
      </c>
      <c r="B95" s="450">
        <v>36.04647439508454</v>
      </c>
      <c r="C95" s="450">
        <v>87.24326003863774</v>
      </c>
      <c r="D95" s="450">
        <v>107.6</v>
      </c>
      <c r="E95" s="450">
        <v>91.9</v>
      </c>
      <c r="F95" s="450">
        <v>85.1</v>
      </c>
      <c r="G95" s="450">
        <v>125.7</v>
      </c>
      <c r="H95" s="450">
        <v>103.4</v>
      </c>
      <c r="I95" s="450">
        <v>159.2</v>
      </c>
      <c r="J95" s="450"/>
      <c r="K95" s="450"/>
      <c r="L95" s="450"/>
      <c r="M95" s="450"/>
      <c r="N95" s="410">
        <f>(B95+C95+D95+E95+F95+G95+H95+I95)/8</f>
        <v>99.5237168042153</v>
      </c>
      <c r="O95" s="411">
        <f>100*(I95-H95)/H95</f>
        <v>53.96518375241777</v>
      </c>
      <c r="P95" s="411">
        <f>100*(I95-I94)/I94</f>
        <v>35.83617747440272</v>
      </c>
      <c r="Q95" s="412">
        <f>(((B95+C95+D95+E95+F95+G95+H95+I95)/8)-((B94+C94+D94+E94+F94+G94+H94+I94)/8))/((B94+C94+D94+E94+F94+G94+H94+I94)/8)*100</f>
        <v>4.982823633138502</v>
      </c>
    </row>
    <row r="96" spans="1:17" ht="12" customHeight="1">
      <c r="A96" s="459"/>
      <c r="B96" s="450"/>
      <c r="C96" s="450"/>
      <c r="D96" s="450"/>
      <c r="E96" s="450"/>
      <c r="F96" s="450"/>
      <c r="G96" s="450"/>
      <c r="H96" s="450"/>
      <c r="I96" s="450"/>
      <c r="J96" s="450"/>
      <c r="K96" s="450"/>
      <c r="L96" s="450"/>
      <c r="M96" s="450"/>
      <c r="N96" s="450"/>
      <c r="O96" s="410"/>
      <c r="P96" s="411"/>
      <c r="Q96" s="412"/>
    </row>
    <row r="97" spans="1:17" ht="12" customHeight="1">
      <c r="A97" s="459"/>
      <c r="B97" s="450"/>
      <c r="C97" s="450"/>
      <c r="D97" s="450"/>
      <c r="E97" s="450"/>
      <c r="F97" s="450"/>
      <c r="G97" s="450"/>
      <c r="H97" s="450"/>
      <c r="I97" s="450"/>
      <c r="J97" s="450"/>
      <c r="K97" s="450"/>
      <c r="L97" s="450"/>
      <c r="M97" s="450"/>
      <c r="N97" s="450"/>
      <c r="O97" s="410"/>
      <c r="P97" s="411"/>
      <c r="Q97" s="412"/>
    </row>
    <row r="98" spans="1:17" ht="12" customHeight="1">
      <c r="A98" s="459"/>
      <c r="B98" s="450"/>
      <c r="C98" s="450"/>
      <c r="D98" s="450"/>
      <c r="E98" s="450"/>
      <c r="F98" s="450"/>
      <c r="G98" s="450"/>
      <c r="H98" s="450"/>
      <c r="I98" s="450"/>
      <c r="J98" s="450"/>
      <c r="K98" s="450"/>
      <c r="L98" s="450"/>
      <c r="M98" s="450"/>
      <c r="N98" s="450"/>
      <c r="O98" s="410"/>
      <c r="P98" s="411"/>
      <c r="Q98" s="412"/>
    </row>
    <row r="99" spans="1:17" ht="12" customHeight="1">
      <c r="A99" s="459"/>
      <c r="B99" s="450"/>
      <c r="C99" s="450"/>
      <c r="D99" s="450"/>
      <c r="E99" s="450"/>
      <c r="F99" s="450"/>
      <c r="G99" s="450"/>
      <c r="H99" s="450"/>
      <c r="I99" s="450"/>
      <c r="J99" s="450"/>
      <c r="K99" s="450"/>
      <c r="L99" s="450"/>
      <c r="M99" s="450"/>
      <c r="N99" s="450"/>
      <c r="O99" s="410"/>
      <c r="P99" s="411"/>
      <c r="Q99" s="412"/>
    </row>
    <row r="100" spans="1:17" ht="12" customHeight="1">
      <c r="A100" s="459"/>
      <c r="B100" s="450"/>
      <c r="C100" s="450"/>
      <c r="D100" s="450"/>
      <c r="E100" s="450"/>
      <c r="F100" s="450"/>
      <c r="G100" s="450"/>
      <c r="H100" s="450"/>
      <c r="I100" s="450"/>
      <c r="J100" s="450"/>
      <c r="K100" s="450"/>
      <c r="L100" s="450"/>
      <c r="M100" s="450"/>
      <c r="N100" s="450"/>
      <c r="O100" s="410"/>
      <c r="P100" s="411"/>
      <c r="Q100" s="412"/>
    </row>
    <row r="101" spans="1:17" ht="12" customHeight="1">
      <c r="A101" s="459"/>
      <c r="B101" s="450"/>
      <c r="C101" s="450"/>
      <c r="D101" s="450"/>
      <c r="E101" s="450"/>
      <c r="F101" s="450"/>
      <c r="G101" s="450"/>
      <c r="H101" s="450"/>
      <c r="I101" s="450"/>
      <c r="J101" s="450"/>
      <c r="K101" s="450"/>
      <c r="L101" s="450"/>
      <c r="M101" s="450"/>
      <c r="N101" s="450"/>
      <c r="O101" s="410"/>
      <c r="P101" s="411"/>
      <c r="Q101" s="412"/>
    </row>
    <row r="102" spans="1:17" ht="12" customHeight="1">
      <c r="A102" s="459"/>
      <c r="B102" s="450"/>
      <c r="C102" s="450"/>
      <c r="D102" s="450"/>
      <c r="E102" s="450"/>
      <c r="F102" s="450"/>
      <c r="G102" s="450"/>
      <c r="H102" s="450"/>
      <c r="I102" s="450"/>
      <c r="J102" s="450"/>
      <c r="K102" s="450"/>
      <c r="L102" s="450"/>
      <c r="M102" s="450"/>
      <c r="N102" s="450"/>
      <c r="O102" s="410"/>
      <c r="P102" s="411"/>
      <c r="Q102" s="412"/>
    </row>
    <row r="103" spans="1:17" ht="12" customHeight="1">
      <c r="A103" s="459"/>
      <c r="B103" s="450"/>
      <c r="C103" s="450"/>
      <c r="D103" s="450"/>
      <c r="E103" s="450"/>
      <c r="F103" s="450"/>
      <c r="G103" s="450"/>
      <c r="H103" s="450"/>
      <c r="I103" s="450"/>
      <c r="J103" s="450"/>
      <c r="K103" s="450"/>
      <c r="L103" s="450"/>
      <c r="M103" s="450"/>
      <c r="N103" s="450"/>
      <c r="O103" s="410"/>
      <c r="P103" s="411"/>
      <c r="Q103" s="412"/>
    </row>
    <row r="104" spans="1:17" ht="12" customHeight="1">
      <c r="A104" s="459"/>
      <c r="B104" s="450"/>
      <c r="C104" s="450"/>
      <c r="D104" s="450"/>
      <c r="E104" s="450"/>
      <c r="F104" s="450"/>
      <c r="G104" s="450"/>
      <c r="H104" s="450"/>
      <c r="I104" s="450"/>
      <c r="J104" s="450"/>
      <c r="K104" s="450"/>
      <c r="L104" s="450"/>
      <c r="M104" s="450"/>
      <c r="N104" s="450"/>
      <c r="O104" s="410"/>
      <c r="P104" s="411"/>
      <c r="Q104" s="412"/>
    </row>
    <row r="105" spans="1:17" ht="12" customHeight="1">
      <c r="A105" s="459"/>
      <c r="B105" s="450"/>
      <c r="C105" s="450"/>
      <c r="D105" s="450"/>
      <c r="E105" s="450"/>
      <c r="F105" s="450"/>
      <c r="G105" s="450"/>
      <c r="H105" s="450"/>
      <c r="I105" s="450"/>
      <c r="J105" s="450"/>
      <c r="K105" s="450"/>
      <c r="L105" s="450"/>
      <c r="M105" s="450"/>
      <c r="N105" s="450"/>
      <c r="O105" s="410"/>
      <c r="P105" s="411"/>
      <c r="Q105" s="412"/>
    </row>
    <row r="106" spans="1:17" ht="12" customHeight="1">
      <c r="A106" s="459"/>
      <c r="B106" s="450"/>
      <c r="C106" s="450"/>
      <c r="D106" s="450"/>
      <c r="E106" s="450"/>
      <c r="F106" s="450"/>
      <c r="G106" s="450"/>
      <c r="H106" s="450"/>
      <c r="I106" s="450"/>
      <c r="J106" s="450"/>
      <c r="K106" s="450"/>
      <c r="L106" s="450"/>
      <c r="M106" s="450"/>
      <c r="N106" s="450"/>
      <c r="O106" s="410"/>
      <c r="P106" s="411"/>
      <c r="Q106" s="412"/>
    </row>
    <row r="107" spans="1:17" ht="12" customHeight="1">
      <c r="A107" s="459"/>
      <c r="B107" s="450"/>
      <c r="C107" s="450"/>
      <c r="D107" s="450"/>
      <c r="E107" s="450"/>
      <c r="F107" s="450"/>
      <c r="G107" s="450"/>
      <c r="H107" s="450"/>
      <c r="I107" s="450"/>
      <c r="J107" s="450"/>
      <c r="K107" s="450"/>
      <c r="L107" s="450"/>
      <c r="M107" s="450"/>
      <c r="N107" s="450"/>
      <c r="O107" s="410"/>
      <c r="P107" s="411"/>
      <c r="Q107" s="412"/>
    </row>
    <row r="108" spans="1:17" ht="12" customHeight="1">
      <c r="A108" s="459"/>
      <c r="B108" s="450"/>
      <c r="C108" s="450"/>
      <c r="D108" s="450"/>
      <c r="E108" s="450"/>
      <c r="F108" s="450"/>
      <c r="G108" s="450"/>
      <c r="H108" s="450"/>
      <c r="I108" s="450"/>
      <c r="J108" s="450"/>
      <c r="K108" s="450"/>
      <c r="L108" s="450"/>
      <c r="M108" s="450"/>
      <c r="N108" s="450"/>
      <c r="O108" s="410"/>
      <c r="P108" s="411"/>
      <c r="Q108" s="412"/>
    </row>
    <row r="109" spans="1:17" ht="12" customHeight="1">
      <c r="A109" s="459"/>
      <c r="B109" s="450"/>
      <c r="C109" s="450"/>
      <c r="D109" s="450"/>
      <c r="E109" s="450"/>
      <c r="F109" s="450"/>
      <c r="G109" s="450"/>
      <c r="H109" s="450"/>
      <c r="I109" s="450"/>
      <c r="J109" s="450"/>
      <c r="K109" s="450"/>
      <c r="L109" s="450"/>
      <c r="M109" s="450"/>
      <c r="N109" s="450"/>
      <c r="O109" s="410"/>
      <c r="P109" s="411"/>
      <c r="Q109" s="412"/>
    </row>
    <row r="110" spans="1:17" ht="12" customHeight="1">
      <c r="A110" s="459"/>
      <c r="B110" s="450"/>
      <c r="C110" s="450"/>
      <c r="D110" s="450"/>
      <c r="E110" s="450"/>
      <c r="F110" s="450"/>
      <c r="G110" s="450"/>
      <c r="H110" s="450"/>
      <c r="I110" s="450"/>
      <c r="J110" s="450"/>
      <c r="K110" s="450"/>
      <c r="L110" s="450"/>
      <c r="M110" s="450"/>
      <c r="N110" s="450"/>
      <c r="O110" s="410"/>
      <c r="P110" s="411"/>
      <c r="Q110" s="412"/>
    </row>
    <row r="111" spans="1:17" ht="12" customHeight="1">
      <c r="A111" s="459"/>
      <c r="B111" s="450"/>
      <c r="C111" s="450"/>
      <c r="D111" s="450"/>
      <c r="E111" s="450"/>
      <c r="F111" s="450"/>
      <c r="G111" s="450"/>
      <c r="H111" s="450"/>
      <c r="I111" s="450"/>
      <c r="J111" s="450"/>
      <c r="K111" s="450"/>
      <c r="L111" s="450"/>
      <c r="M111" s="450"/>
      <c r="N111" s="450"/>
      <c r="O111" s="410"/>
      <c r="P111" s="411"/>
      <c r="Q111" s="412"/>
    </row>
    <row r="112" spans="1:17" ht="12" customHeight="1">
      <c r="A112" s="459"/>
      <c r="B112" s="450"/>
      <c r="C112" s="450"/>
      <c r="D112" s="450"/>
      <c r="E112" s="450"/>
      <c r="F112" s="450"/>
      <c r="G112" s="450"/>
      <c r="H112" s="450"/>
      <c r="I112" s="450"/>
      <c r="J112" s="450"/>
      <c r="K112" s="450"/>
      <c r="L112" s="450"/>
      <c r="M112" s="450"/>
      <c r="N112" s="450"/>
      <c r="O112" s="410"/>
      <c r="P112" s="411"/>
      <c r="Q112" s="412"/>
    </row>
    <row r="113" spans="1:17" ht="12" customHeight="1">
      <c r="A113" s="459"/>
      <c r="B113" s="450"/>
      <c r="C113" s="450"/>
      <c r="D113" s="450"/>
      <c r="E113" s="450"/>
      <c r="F113" s="450"/>
      <c r="G113" s="450"/>
      <c r="H113" s="450"/>
      <c r="I113" s="450"/>
      <c r="J113" s="450"/>
      <c r="K113" s="450"/>
      <c r="L113" s="450"/>
      <c r="M113" s="450"/>
      <c r="N113" s="450"/>
      <c r="O113" s="410"/>
      <c r="P113" s="411"/>
      <c r="Q113" s="412"/>
    </row>
    <row r="114" spans="1:17" ht="12" customHeight="1">
      <c r="A114" s="459"/>
      <c r="B114" s="450"/>
      <c r="C114" s="450"/>
      <c r="D114" s="450"/>
      <c r="E114" s="450"/>
      <c r="F114" s="450"/>
      <c r="G114" s="450"/>
      <c r="H114" s="450"/>
      <c r="I114" s="450"/>
      <c r="J114" s="450"/>
      <c r="K114" s="450"/>
      <c r="L114" s="450"/>
      <c r="M114" s="450"/>
      <c r="N114" s="450"/>
      <c r="O114" s="410"/>
      <c r="P114" s="411"/>
      <c r="Q114" s="412"/>
    </row>
    <row r="115" spans="1:17" ht="12" customHeight="1">
      <c r="A115" s="459"/>
      <c r="B115" s="450"/>
      <c r="C115" s="450"/>
      <c r="D115" s="450"/>
      <c r="E115" s="450"/>
      <c r="F115" s="450"/>
      <c r="G115" s="450"/>
      <c r="H115" s="450"/>
      <c r="I115" s="450"/>
      <c r="J115" s="450"/>
      <c r="K115" s="450"/>
      <c r="L115" s="450"/>
      <c r="M115" s="450"/>
      <c r="N115" s="450"/>
      <c r="O115" s="410"/>
      <c r="P115" s="411"/>
      <c r="Q115" s="412"/>
    </row>
    <row r="116" spans="1:17" ht="12" customHeight="1">
      <c r="A116" s="459"/>
      <c r="B116" s="450"/>
      <c r="C116" s="450"/>
      <c r="D116" s="450"/>
      <c r="E116" s="450"/>
      <c r="F116" s="450"/>
      <c r="G116" s="450"/>
      <c r="H116" s="450"/>
      <c r="I116" s="450"/>
      <c r="J116" s="450"/>
      <c r="K116" s="450"/>
      <c r="L116" s="450"/>
      <c r="M116" s="450"/>
      <c r="N116" s="450"/>
      <c r="O116" s="410"/>
      <c r="P116" s="411"/>
      <c r="Q116" s="412"/>
    </row>
    <row r="117" spans="1:17" ht="12" customHeight="1">
      <c r="A117" s="459"/>
      <c r="B117" s="450"/>
      <c r="C117" s="450"/>
      <c r="D117" s="450"/>
      <c r="E117" s="450"/>
      <c r="F117" s="450"/>
      <c r="G117" s="450"/>
      <c r="H117" s="450"/>
      <c r="I117" s="450"/>
      <c r="J117" s="450"/>
      <c r="K117" s="450"/>
      <c r="L117" s="450"/>
      <c r="M117" s="450"/>
      <c r="N117" s="450"/>
      <c r="O117" s="410"/>
      <c r="P117" s="411"/>
      <c r="Q117" s="412"/>
    </row>
    <row r="118" spans="1:17" ht="12" customHeight="1">
      <c r="A118" s="459"/>
      <c r="B118" s="450"/>
      <c r="C118" s="450"/>
      <c r="D118" s="450"/>
      <c r="E118" s="450"/>
      <c r="F118" s="450"/>
      <c r="G118" s="450"/>
      <c r="H118" s="450"/>
      <c r="I118" s="450"/>
      <c r="J118" s="450"/>
      <c r="K118" s="450"/>
      <c r="L118" s="450"/>
      <c r="M118" s="450"/>
      <c r="N118" s="450"/>
      <c r="O118" s="410"/>
      <c r="P118" s="411"/>
      <c r="Q118" s="412"/>
    </row>
    <row r="119" spans="1:17" ht="12" customHeight="1">
      <c r="A119" s="459"/>
      <c r="B119" s="450"/>
      <c r="C119" s="450"/>
      <c r="D119" s="450"/>
      <c r="E119" s="450"/>
      <c r="F119" s="450"/>
      <c r="G119" s="450"/>
      <c r="H119" s="450"/>
      <c r="I119" s="450"/>
      <c r="J119" s="450"/>
      <c r="K119" s="450"/>
      <c r="L119" s="450"/>
      <c r="M119" s="450"/>
      <c r="N119" s="450"/>
      <c r="O119" s="410"/>
      <c r="P119" s="411"/>
      <c r="Q119" s="412"/>
    </row>
    <row r="120" spans="1:17" ht="12" customHeight="1">
      <c r="A120" s="459"/>
      <c r="B120" s="450"/>
      <c r="C120" s="450"/>
      <c r="D120" s="450"/>
      <c r="E120" s="450"/>
      <c r="F120" s="450"/>
      <c r="G120" s="450"/>
      <c r="H120" s="450"/>
      <c r="I120" s="450"/>
      <c r="J120" s="450"/>
      <c r="K120" s="450"/>
      <c r="L120" s="450"/>
      <c r="M120" s="450"/>
      <c r="N120" s="450"/>
      <c r="O120" s="410"/>
      <c r="P120" s="411"/>
      <c r="Q120" s="412"/>
    </row>
    <row r="121" spans="1:17" ht="12" customHeight="1">
      <c r="A121" s="459"/>
      <c r="B121" s="450"/>
      <c r="C121" s="450"/>
      <c r="D121" s="450"/>
      <c r="E121" s="450"/>
      <c r="F121" s="450"/>
      <c r="G121" s="450"/>
      <c r="H121" s="450"/>
      <c r="I121" s="450"/>
      <c r="J121" s="450"/>
      <c r="K121" s="450"/>
      <c r="L121" s="450"/>
      <c r="M121" s="450"/>
      <c r="N121" s="450"/>
      <c r="O121" s="410"/>
      <c r="P121" s="411"/>
      <c r="Q121" s="412"/>
    </row>
    <row r="122" spans="1:17" ht="12" customHeight="1">
      <c r="A122" s="459"/>
      <c r="B122" s="450"/>
      <c r="C122" s="450"/>
      <c r="D122" s="450"/>
      <c r="E122" s="450"/>
      <c r="F122" s="450"/>
      <c r="G122" s="450"/>
      <c r="H122" s="450"/>
      <c r="I122" s="450"/>
      <c r="J122" s="450"/>
      <c r="K122" s="450"/>
      <c r="L122" s="450"/>
      <c r="M122" s="450"/>
      <c r="N122" s="450"/>
      <c r="O122" s="410"/>
      <c r="P122" s="411"/>
      <c r="Q122" s="412"/>
    </row>
    <row r="123" spans="1:17" ht="12" customHeight="1">
      <c r="A123" s="459"/>
      <c r="B123" s="450"/>
      <c r="C123" s="450"/>
      <c r="D123" s="450"/>
      <c r="E123" s="450"/>
      <c r="F123" s="450"/>
      <c r="G123" s="450"/>
      <c r="H123" s="450"/>
      <c r="I123" s="450"/>
      <c r="J123" s="450"/>
      <c r="K123" s="450"/>
      <c r="L123" s="450"/>
      <c r="M123" s="450"/>
      <c r="N123" s="450"/>
      <c r="O123" s="410"/>
      <c r="P123" s="411"/>
      <c r="Q123" s="412"/>
    </row>
    <row r="124" spans="1:17" ht="12" customHeight="1">
      <c r="A124" s="459"/>
      <c r="B124" s="450"/>
      <c r="C124" s="450"/>
      <c r="D124" s="450"/>
      <c r="E124" s="450"/>
      <c r="F124" s="450"/>
      <c r="G124" s="450"/>
      <c r="H124" s="450"/>
      <c r="I124" s="450"/>
      <c r="J124" s="450"/>
      <c r="K124" s="450"/>
      <c r="L124" s="450"/>
      <c r="M124" s="450"/>
      <c r="N124" s="450"/>
      <c r="O124" s="410"/>
      <c r="P124" s="411"/>
      <c r="Q124" s="412"/>
    </row>
    <row r="125" spans="1:17" ht="12" customHeight="1">
      <c r="A125" s="459"/>
      <c r="B125" s="450"/>
      <c r="C125" s="450"/>
      <c r="D125" s="450"/>
      <c r="E125" s="450"/>
      <c r="F125" s="450"/>
      <c r="G125" s="450"/>
      <c r="H125" s="450"/>
      <c r="I125" s="450"/>
      <c r="J125" s="450"/>
      <c r="K125" s="450"/>
      <c r="L125" s="450"/>
      <c r="M125" s="450"/>
      <c r="N125" s="450"/>
      <c r="O125" s="410"/>
      <c r="P125" s="411"/>
      <c r="Q125" s="412"/>
    </row>
    <row r="126" spans="1:17" ht="12" customHeight="1">
      <c r="A126" s="459"/>
      <c r="B126" s="450"/>
      <c r="C126" s="450"/>
      <c r="D126" s="450"/>
      <c r="E126" s="450"/>
      <c r="F126" s="450"/>
      <c r="G126" s="450"/>
      <c r="H126" s="450"/>
      <c r="I126" s="450"/>
      <c r="J126" s="450"/>
      <c r="K126" s="450"/>
      <c r="L126" s="450"/>
      <c r="M126" s="450"/>
      <c r="N126" s="450"/>
      <c r="O126" s="410"/>
      <c r="P126" s="411"/>
      <c r="Q126" s="412"/>
    </row>
    <row r="127" spans="1:17" ht="12" customHeight="1">
      <c r="A127" s="459"/>
      <c r="B127" s="450"/>
      <c r="C127" s="450"/>
      <c r="D127" s="450"/>
      <c r="E127" s="450"/>
      <c r="F127" s="450"/>
      <c r="G127" s="450"/>
      <c r="H127" s="450"/>
      <c r="I127" s="450"/>
      <c r="J127" s="450"/>
      <c r="K127" s="450"/>
      <c r="L127" s="450"/>
      <c r="M127" s="450"/>
      <c r="N127" s="450"/>
      <c r="O127" s="410"/>
      <c r="P127" s="411"/>
      <c r="Q127" s="412"/>
    </row>
    <row r="128" spans="1:17" ht="12" customHeight="1">
      <c r="A128" s="459"/>
      <c r="B128" s="450"/>
      <c r="C128" s="450"/>
      <c r="D128" s="450"/>
      <c r="E128" s="450"/>
      <c r="F128" s="450"/>
      <c r="G128" s="450"/>
      <c r="H128" s="450"/>
      <c r="I128" s="450"/>
      <c r="J128" s="450"/>
      <c r="K128" s="450"/>
      <c r="L128" s="450"/>
      <c r="M128" s="450"/>
      <c r="N128" s="450"/>
      <c r="O128" s="410"/>
      <c r="P128" s="411"/>
      <c r="Q128" s="412"/>
    </row>
    <row r="129" spans="1:17" ht="12.75" customHeight="1">
      <c r="A129" s="590"/>
      <c r="B129" s="590"/>
      <c r="C129" s="590"/>
      <c r="D129" s="590"/>
      <c r="E129" s="590"/>
      <c r="F129" s="590"/>
      <c r="G129" s="590"/>
      <c r="H129" s="590"/>
      <c r="I129" s="590"/>
      <c r="J129" s="590"/>
      <c r="K129" s="590"/>
      <c r="L129" s="590"/>
      <c r="M129" s="590"/>
      <c r="N129" s="590"/>
      <c r="O129" s="590"/>
      <c r="P129" s="590"/>
      <c r="Q129" s="590"/>
    </row>
    <row r="130" spans="1:17" ht="12.75" customHeight="1">
      <c r="A130" s="427"/>
      <c r="B130" s="427"/>
      <c r="C130" s="427"/>
      <c r="D130" s="427"/>
      <c r="E130" s="427"/>
      <c r="F130" s="427"/>
      <c r="G130" s="427"/>
      <c r="H130" s="427"/>
      <c r="I130" s="427"/>
      <c r="J130" s="427"/>
      <c r="K130" s="427"/>
      <c r="L130" s="427"/>
      <c r="M130" s="427"/>
      <c r="N130" s="427"/>
      <c r="O130" s="428"/>
      <c r="P130" s="429"/>
      <c r="Q130" s="427"/>
    </row>
    <row r="131" spans="1:17" ht="12.75" customHeight="1">
      <c r="A131" s="588" t="s">
        <v>165</v>
      </c>
      <c r="B131" s="588"/>
      <c r="C131" s="588"/>
      <c r="D131" s="588"/>
      <c r="E131" s="588"/>
      <c r="F131" s="588"/>
      <c r="G131" s="588"/>
      <c r="H131" s="588"/>
      <c r="I131" s="588"/>
      <c r="J131" s="588"/>
      <c r="K131" s="588"/>
      <c r="L131" s="588"/>
      <c r="M131" s="588"/>
      <c r="N131" s="588"/>
      <c r="O131" s="588"/>
      <c r="P131" s="588"/>
      <c r="Q131" s="588"/>
    </row>
    <row r="132" spans="1:17" ht="12" customHeight="1">
      <c r="A132" s="588" t="s">
        <v>171</v>
      </c>
      <c r="B132" s="588"/>
      <c r="C132" s="588"/>
      <c r="D132" s="588"/>
      <c r="E132" s="588"/>
      <c r="F132" s="588"/>
      <c r="G132" s="588"/>
      <c r="H132" s="588"/>
      <c r="I132" s="588"/>
      <c r="J132" s="588"/>
      <c r="K132" s="588"/>
      <c r="L132" s="588"/>
      <c r="M132" s="588"/>
      <c r="N132" s="588"/>
      <c r="O132" s="588"/>
      <c r="P132" s="588"/>
      <c r="Q132" s="588"/>
    </row>
    <row r="133" spans="1:17" ht="12.75" customHeight="1">
      <c r="A133" s="588" t="s">
        <v>59</v>
      </c>
      <c r="B133" s="588"/>
      <c r="C133" s="588"/>
      <c r="D133" s="588"/>
      <c r="E133" s="588"/>
      <c r="F133" s="588"/>
      <c r="G133" s="588"/>
      <c r="H133" s="588"/>
      <c r="I133" s="588"/>
      <c r="J133" s="588"/>
      <c r="K133" s="588"/>
      <c r="L133" s="588"/>
      <c r="M133" s="588"/>
      <c r="N133" s="588"/>
      <c r="O133" s="588"/>
      <c r="P133" s="588"/>
      <c r="Q133" s="588"/>
    </row>
    <row r="134" spans="1:17" ht="12" customHeight="1">
      <c r="A134" s="427"/>
      <c r="B134" s="430"/>
      <c r="C134" s="427"/>
      <c r="D134" s="427"/>
      <c r="E134" s="427"/>
      <c r="F134" s="427"/>
      <c r="G134" s="427"/>
      <c r="H134" s="427"/>
      <c r="I134" s="427"/>
      <c r="J134" s="427"/>
      <c r="K134" s="427"/>
      <c r="L134" s="427"/>
      <c r="M134" s="427"/>
      <c r="N134" s="427"/>
      <c r="O134" s="428"/>
      <c r="P134" s="429"/>
      <c r="Q134" s="460"/>
    </row>
    <row r="135" spans="1:17" ht="12" customHeight="1">
      <c r="A135" s="427"/>
      <c r="B135" s="430"/>
      <c r="C135" s="427"/>
      <c r="D135" s="427"/>
      <c r="E135" s="427"/>
      <c r="F135" s="427"/>
      <c r="G135" s="427"/>
      <c r="H135" s="427"/>
      <c r="I135" s="427"/>
      <c r="J135" s="427"/>
      <c r="K135" s="427"/>
      <c r="L135" s="427"/>
      <c r="M135" s="427"/>
      <c r="N135" s="427"/>
      <c r="O135" s="428"/>
      <c r="P135" s="429"/>
      <c r="Q135" s="460"/>
    </row>
    <row r="136" spans="1:17" ht="12" customHeight="1">
      <c r="A136" s="433"/>
      <c r="B136" s="434"/>
      <c r="C136" s="435"/>
      <c r="D136" s="435"/>
      <c r="E136" s="435"/>
      <c r="F136" s="435"/>
      <c r="G136" s="435"/>
      <c r="H136" s="435"/>
      <c r="I136" s="435"/>
      <c r="J136" s="435"/>
      <c r="K136" s="435"/>
      <c r="L136" s="435"/>
      <c r="M136" s="435"/>
      <c r="N136" s="436"/>
      <c r="O136" s="583" t="s">
        <v>4</v>
      </c>
      <c r="P136" s="584"/>
      <c r="Q136" s="584"/>
    </row>
    <row r="137" spans="1:17" ht="12" customHeight="1">
      <c r="A137" s="437"/>
      <c r="B137" s="438"/>
      <c r="C137" s="439"/>
      <c r="D137" s="439"/>
      <c r="E137" s="439"/>
      <c r="F137" s="439"/>
      <c r="G137" s="439"/>
      <c r="H137" s="439"/>
      <c r="I137" s="439"/>
      <c r="J137" s="439"/>
      <c r="K137" s="439"/>
      <c r="L137" s="439"/>
      <c r="M137" s="439"/>
      <c r="N137" s="440"/>
      <c r="O137" s="383" t="s">
        <v>54</v>
      </c>
      <c r="P137" s="384"/>
      <c r="Q137" s="385" t="s">
        <v>65</v>
      </c>
    </row>
    <row r="138" spans="1:17" ht="12" customHeight="1">
      <c r="A138" s="441" t="s">
        <v>5</v>
      </c>
      <c r="B138" s="438" t="s">
        <v>6</v>
      </c>
      <c r="C138" s="439" t="s">
        <v>7</v>
      </c>
      <c r="D138" s="439" t="s">
        <v>8</v>
      </c>
      <c r="E138" s="439" t="s">
        <v>9</v>
      </c>
      <c r="F138" s="439" t="s">
        <v>10</v>
      </c>
      <c r="G138" s="439" t="s">
        <v>11</v>
      </c>
      <c r="H138" s="439" t="s">
        <v>12</v>
      </c>
      <c r="I138" s="439" t="s">
        <v>13</v>
      </c>
      <c r="J138" s="439" t="s">
        <v>14</v>
      </c>
      <c r="K138" s="439" t="s">
        <v>15</v>
      </c>
      <c r="L138" s="439" t="s">
        <v>16</v>
      </c>
      <c r="M138" s="439" t="s">
        <v>17</v>
      </c>
      <c r="N138" s="440" t="s">
        <v>18</v>
      </c>
      <c r="O138" s="585" t="s">
        <v>19</v>
      </c>
      <c r="P138" s="586"/>
      <c r="Q138" s="586"/>
    </row>
    <row r="139" spans="1:17" ht="12" customHeight="1">
      <c r="A139" s="437"/>
      <c r="B139" s="438"/>
      <c r="C139" s="439"/>
      <c r="D139" s="439"/>
      <c r="E139" s="439"/>
      <c r="F139" s="439"/>
      <c r="G139" s="439"/>
      <c r="H139" s="439"/>
      <c r="I139" s="439"/>
      <c r="J139" s="439"/>
      <c r="K139" s="439"/>
      <c r="L139" s="439"/>
      <c r="M139" s="439"/>
      <c r="N139" s="439"/>
      <c r="O139" s="388" t="s">
        <v>20</v>
      </c>
      <c r="P139" s="389" t="s">
        <v>21</v>
      </c>
      <c r="Q139" s="390" t="s">
        <v>21</v>
      </c>
    </row>
    <row r="140" spans="1:17" ht="12" customHeight="1">
      <c r="A140" s="442"/>
      <c r="B140" s="443"/>
      <c r="C140" s="444"/>
      <c r="D140" s="444"/>
      <c r="E140" s="444"/>
      <c r="F140" s="444"/>
      <c r="G140" s="444"/>
      <c r="H140" s="444"/>
      <c r="I140" s="444"/>
      <c r="J140" s="444"/>
      <c r="K140" s="444"/>
      <c r="L140" s="444"/>
      <c r="M140" s="444"/>
      <c r="N140" s="444"/>
      <c r="O140" s="395" t="s">
        <v>22</v>
      </c>
      <c r="P140" s="396" t="s">
        <v>23</v>
      </c>
      <c r="Q140" s="397" t="s">
        <v>62</v>
      </c>
    </row>
    <row r="141" spans="1:17" ht="10.5" customHeight="1">
      <c r="A141" s="462"/>
      <c r="B141" s="463"/>
      <c r="C141" s="463"/>
      <c r="D141" s="463"/>
      <c r="E141" s="463"/>
      <c r="F141" s="463"/>
      <c r="G141" s="463"/>
      <c r="H141" s="463"/>
      <c r="I141" s="463"/>
      <c r="J141" s="463"/>
      <c r="K141" s="463"/>
      <c r="L141" s="463"/>
      <c r="M141" s="463"/>
      <c r="N141" s="463"/>
      <c r="O141" s="464"/>
      <c r="P141" s="463"/>
      <c r="Q141" s="427"/>
    </row>
    <row r="142" spans="1:17" ht="10.5" customHeight="1">
      <c r="A142" s="462"/>
      <c r="B142" s="463"/>
      <c r="C142" s="463"/>
      <c r="D142" s="463"/>
      <c r="E142" s="463"/>
      <c r="F142" s="463"/>
      <c r="G142" s="463"/>
      <c r="H142" s="463"/>
      <c r="I142" s="463"/>
      <c r="J142" s="463"/>
      <c r="K142" s="463"/>
      <c r="L142" s="463"/>
      <c r="M142" s="463"/>
      <c r="N142" s="463"/>
      <c r="O142" s="464"/>
      <c r="P142" s="463"/>
      <c r="Q142" s="427"/>
    </row>
    <row r="143" spans="1:17" ht="10.5" customHeight="1">
      <c r="A143" s="589" t="s">
        <v>167</v>
      </c>
      <c r="B143" s="589"/>
      <c r="C143" s="589"/>
      <c r="D143" s="589"/>
      <c r="E143" s="589"/>
      <c r="F143" s="589"/>
      <c r="G143" s="589"/>
      <c r="H143" s="589"/>
      <c r="I143" s="589"/>
      <c r="J143" s="589"/>
      <c r="K143" s="589"/>
      <c r="L143" s="589"/>
      <c r="M143" s="589"/>
      <c r="N143" s="589"/>
      <c r="O143" s="589"/>
      <c r="P143" s="589"/>
      <c r="Q143" s="589"/>
    </row>
    <row r="144" spans="1:17" ht="10.5" customHeight="1">
      <c r="A144" s="462"/>
      <c r="B144" s="463"/>
      <c r="C144" s="463"/>
      <c r="D144" s="463"/>
      <c r="E144" s="463"/>
      <c r="F144" s="463"/>
      <c r="G144" s="463"/>
      <c r="H144" s="463"/>
      <c r="I144" s="463"/>
      <c r="J144" s="463"/>
      <c r="K144" s="463"/>
      <c r="L144" s="463"/>
      <c r="M144" s="463"/>
      <c r="N144" s="463"/>
      <c r="O144" s="464"/>
      <c r="P144" s="463"/>
      <c r="Q144" s="427"/>
    </row>
    <row r="145" spans="1:17" ht="10.5" customHeight="1">
      <c r="A145" s="462"/>
      <c r="B145" s="450"/>
      <c r="C145" s="450"/>
      <c r="D145" s="450"/>
      <c r="E145" s="450"/>
      <c r="F145" s="450"/>
      <c r="G145" s="450"/>
      <c r="H145" s="450"/>
      <c r="I145" s="450"/>
      <c r="J145" s="450"/>
      <c r="K145" s="450"/>
      <c r="L145" s="450"/>
      <c r="M145" s="450"/>
      <c r="N145" s="450"/>
      <c r="O145" s="464"/>
      <c r="P145" s="463"/>
      <c r="Q145" s="427"/>
    </row>
    <row r="146" spans="1:17" ht="10.5" customHeight="1">
      <c r="A146" s="452">
        <v>2002</v>
      </c>
      <c r="B146" s="450">
        <v>34.05482597623364</v>
      </c>
      <c r="C146" s="450">
        <v>56.76531403410041</v>
      </c>
      <c r="D146" s="450">
        <v>81.70461450592354</v>
      </c>
      <c r="E146" s="450">
        <v>90.4899822995478</v>
      </c>
      <c r="F146" s="450">
        <v>108.07459839115371</v>
      </c>
      <c r="G146" s="450">
        <v>103.25508898535216</v>
      </c>
      <c r="H146" s="450">
        <v>105.94592390148986</v>
      </c>
      <c r="I146" s="450">
        <v>100.48592836605495</v>
      </c>
      <c r="J146" s="450">
        <v>94.57878229739303</v>
      </c>
      <c r="K146" s="450">
        <v>72.75763798299549</v>
      </c>
      <c r="L146" s="450">
        <v>90.82212293952796</v>
      </c>
      <c r="M146" s="450">
        <v>55.739148176251284</v>
      </c>
      <c r="N146" s="450"/>
      <c r="O146" s="410"/>
      <c r="P146" s="411"/>
      <c r="Q146" s="412"/>
    </row>
    <row r="147" spans="1:17" ht="12" customHeight="1">
      <c r="A147" s="452">
        <v>2003</v>
      </c>
      <c r="B147" s="450">
        <v>39.888603664720854</v>
      </c>
      <c r="C147" s="450">
        <v>47.4733070469634</v>
      </c>
      <c r="D147" s="450">
        <v>77.37290440328259</v>
      </c>
      <c r="E147" s="450">
        <v>73.39316557686533</v>
      </c>
      <c r="F147" s="450">
        <v>96.3</v>
      </c>
      <c r="G147" s="450">
        <v>102.5</v>
      </c>
      <c r="H147" s="450">
        <v>85.6</v>
      </c>
      <c r="I147" s="450">
        <v>82.0486513652616</v>
      </c>
      <c r="J147" s="450">
        <v>89.5</v>
      </c>
      <c r="K147" s="450">
        <v>72.5</v>
      </c>
      <c r="L147" s="450">
        <v>63.6</v>
      </c>
      <c r="M147" s="450">
        <v>67.9</v>
      </c>
      <c r="N147" s="410">
        <f>(B147+C147+D147+E147+F147+G147+H147+I147+J147+K147+L147+M147)/12</f>
        <v>74.83971933809114</v>
      </c>
      <c r="O147" s="411">
        <f>100*(I147-H147)/H147</f>
        <v>-4.148771769554193</v>
      </c>
      <c r="P147" s="411">
        <f>100*(I147-I146)/I146</f>
        <v>-18.34811828938789</v>
      </c>
      <c r="Q147" s="412">
        <f>(((B147+C147+D147+E147+F147+G147+H147+I147)/8)-((B146+C146+D146+E146+F146+G146+H146+I146)/8))/((B146+C146+D146+E146+F146+G146+H146+I146)/8)*100</f>
        <v>-11.193052260723967</v>
      </c>
    </row>
    <row r="148" spans="1:17" ht="12" customHeight="1">
      <c r="A148" s="452">
        <v>2004</v>
      </c>
      <c r="B148" s="450">
        <v>29.211520937402003</v>
      </c>
      <c r="C148" s="450">
        <v>39.9</v>
      </c>
      <c r="D148" s="450">
        <v>116.64184204601011</v>
      </c>
      <c r="E148" s="450">
        <v>84.8</v>
      </c>
      <c r="F148" s="450">
        <v>86.6</v>
      </c>
      <c r="G148" s="450">
        <v>118</v>
      </c>
      <c r="H148" s="450">
        <v>85.93519252110507</v>
      </c>
      <c r="I148" s="450">
        <v>88.4</v>
      </c>
      <c r="J148" s="450">
        <v>89.24569275563601</v>
      </c>
      <c r="K148" s="450">
        <v>70.16892276084417</v>
      </c>
      <c r="L148" s="450">
        <v>78.5</v>
      </c>
      <c r="M148" s="450">
        <v>49.92916481304101</v>
      </c>
      <c r="N148" s="410">
        <f>(B148+C148+D148+E148+F148+G148+H148+I148+J148+K148+L148+M148)/12</f>
        <v>78.11102798616984</v>
      </c>
      <c r="O148" s="411">
        <f>100*(I148-H148)/H148</f>
        <v>2.8682166253244863</v>
      </c>
      <c r="P148" s="411">
        <f>100*(I148-I147)/I147</f>
        <v>7.740954335085492</v>
      </c>
      <c r="Q148" s="412">
        <f>(((B148+C148+D148+E148+F148+G148+H148+I148)/8)-((B147+C147+D147+E147+F147+G147+H147+I147)/8))/((B147+C147+D147+E147+F147+G147+H147+I147)/8)*100</f>
        <v>7.428656859364356</v>
      </c>
    </row>
    <row r="149" spans="1:17" ht="12" customHeight="1">
      <c r="A149" s="452">
        <v>2005</v>
      </c>
      <c r="B149" s="450">
        <v>32.318770932915626</v>
      </c>
      <c r="C149" s="450">
        <v>47.6</v>
      </c>
      <c r="D149" s="450">
        <v>70.42472062263182</v>
      </c>
      <c r="E149" s="450">
        <v>67.09141670274772</v>
      </c>
      <c r="F149" s="450">
        <v>97.1</v>
      </c>
      <c r="G149" s="450">
        <v>94.88216889618958</v>
      </c>
      <c r="H149" s="450">
        <v>90.1</v>
      </c>
      <c r="I149" s="450">
        <v>89.9</v>
      </c>
      <c r="J149" s="450">
        <v>113.66447391055145</v>
      </c>
      <c r="K149" s="450">
        <v>82.3</v>
      </c>
      <c r="L149" s="450">
        <v>81.1</v>
      </c>
      <c r="M149" s="450">
        <v>64.8</v>
      </c>
      <c r="N149" s="410">
        <f>(B149+C149+D149+E149+F149+G149+H149+I149+J149+K149+L149+M149)/12</f>
        <v>77.60679592208635</v>
      </c>
      <c r="O149" s="411">
        <f>100*(I149-H149)/H149</f>
        <v>-0.22197558268589196</v>
      </c>
      <c r="P149" s="411">
        <f>100*(I149-I148)/I148</f>
        <v>1.6968325791855203</v>
      </c>
      <c r="Q149" s="412">
        <f>(((B149+C149+D149+E149+F149+G149+H149+I149)/8)-((B148+C148+D148+E148+F148+G148+H148+I148)/8))/((B148+C148+D148+E148+F148+G148+H148+I148)/8)*100</f>
        <v>-9.24904339590238</v>
      </c>
    </row>
    <row r="150" spans="1:17" ht="12" customHeight="1">
      <c r="A150" s="452">
        <v>2006</v>
      </c>
      <c r="B150" s="450">
        <v>40.1</v>
      </c>
      <c r="C150" s="450">
        <v>44.1</v>
      </c>
      <c r="D150" s="450">
        <v>104.4</v>
      </c>
      <c r="E150" s="450">
        <v>84.7</v>
      </c>
      <c r="F150" s="450">
        <v>100.1</v>
      </c>
      <c r="G150" s="450">
        <v>101.6</v>
      </c>
      <c r="H150" s="450">
        <v>98.8</v>
      </c>
      <c r="I150" s="450">
        <v>86.5</v>
      </c>
      <c r="J150" s="450">
        <v>87.3</v>
      </c>
      <c r="K150" s="450">
        <v>62.8</v>
      </c>
      <c r="L150" s="450">
        <v>90.9</v>
      </c>
      <c r="M150" s="450">
        <v>56.7</v>
      </c>
      <c r="N150" s="410">
        <f>(B150+C150+D150+E150+F150+G150+H150+I150+J150+K150+L150+M150)/12</f>
        <v>79.83333333333333</v>
      </c>
      <c r="O150" s="411">
        <f>100*(I150-H150)/H150</f>
        <v>-12.449392712550605</v>
      </c>
      <c r="P150" s="411">
        <f>100*(I150-I149)/I149</f>
        <v>-3.781979977753065</v>
      </c>
      <c r="Q150" s="412">
        <f>(((B150+C150+D150+E150+F150+G150+H150+I150)/8)-((B149+C149+D149+E149+F149+G149+H149+I149)/8))/((B149+C149+D149+E149+F149+G149+H149+I149)/8)*100</f>
        <v>12.025936402744728</v>
      </c>
    </row>
    <row r="151" spans="1:17" ht="12" customHeight="1">
      <c r="A151" s="452">
        <v>2007</v>
      </c>
      <c r="B151" s="450">
        <v>62.45433685941102</v>
      </c>
      <c r="C151" s="450">
        <v>52.68741927619318</v>
      </c>
      <c r="D151" s="450">
        <v>95.6</v>
      </c>
      <c r="E151" s="450">
        <v>94.9</v>
      </c>
      <c r="F151" s="450">
        <v>98.1</v>
      </c>
      <c r="G151" s="450">
        <v>107.6</v>
      </c>
      <c r="H151" s="450">
        <v>90.5</v>
      </c>
      <c r="I151" s="450">
        <v>97.1</v>
      </c>
      <c r="J151" s="450"/>
      <c r="K151" s="450"/>
      <c r="L151" s="450"/>
      <c r="M151" s="450"/>
      <c r="N151" s="410">
        <f>(B151+C151+D151+E151+F151+G151+H151+I151)/8</f>
        <v>87.36771951695053</v>
      </c>
      <c r="O151" s="411">
        <f>100*(I151-H151)/H151</f>
        <v>7.292817679558005</v>
      </c>
      <c r="P151" s="411">
        <f>100*(I151-I150)/I150</f>
        <v>12.254335260115601</v>
      </c>
      <c r="Q151" s="412">
        <f>(((B151+C151+D151+E151+F151+G151+H151+I151)/8)-((B150+C150+D150+E150+F150+G150+H150+I150)/8))/((B150+C150+D150+E150+F150+G150+H150+I150)/8)*100</f>
        <v>5.852151466849051</v>
      </c>
    </row>
    <row r="152" spans="1:17" ht="12" customHeight="1">
      <c r="A152" s="462"/>
      <c r="B152" s="463"/>
      <c r="C152" s="463"/>
      <c r="D152" s="463"/>
      <c r="E152" s="463"/>
      <c r="F152" s="463"/>
      <c r="G152" s="463"/>
      <c r="H152" s="463"/>
      <c r="I152" s="463"/>
      <c r="J152" s="463"/>
      <c r="K152" s="463"/>
      <c r="L152" s="463"/>
      <c r="M152" s="463"/>
      <c r="N152" s="463"/>
      <c r="O152" s="464"/>
      <c r="P152" s="463"/>
      <c r="Q152" s="427"/>
    </row>
    <row r="153" spans="1:17" ht="10.5" customHeight="1">
      <c r="A153" s="462"/>
      <c r="B153" s="463"/>
      <c r="C153" s="463"/>
      <c r="D153" s="463"/>
      <c r="E153" s="463"/>
      <c r="F153" s="463"/>
      <c r="G153" s="463"/>
      <c r="H153" s="463"/>
      <c r="I153" s="463"/>
      <c r="J153" s="463"/>
      <c r="K153" s="463"/>
      <c r="L153" s="463"/>
      <c r="M153" s="463"/>
      <c r="N153" s="463"/>
      <c r="O153" s="464"/>
      <c r="P153" s="463"/>
      <c r="Q153" s="427"/>
    </row>
    <row r="154" spans="1:17" ht="10.5" customHeight="1">
      <c r="A154" s="589" t="s">
        <v>168</v>
      </c>
      <c r="B154" s="589"/>
      <c r="C154" s="589"/>
      <c r="D154" s="589"/>
      <c r="E154" s="589"/>
      <c r="F154" s="589"/>
      <c r="G154" s="589"/>
      <c r="H154" s="589"/>
      <c r="I154" s="589"/>
      <c r="J154" s="589"/>
      <c r="K154" s="589"/>
      <c r="L154" s="589"/>
      <c r="M154" s="589"/>
      <c r="N154" s="589"/>
      <c r="O154" s="589"/>
      <c r="P154" s="589"/>
      <c r="Q154" s="589"/>
    </row>
    <row r="155" spans="1:17" ht="10.5" customHeight="1">
      <c r="A155" s="462"/>
      <c r="B155" s="450"/>
      <c r="C155" s="450"/>
      <c r="D155" s="450"/>
      <c r="E155" s="450"/>
      <c r="F155" s="450"/>
      <c r="G155" s="450"/>
      <c r="H155" s="450"/>
      <c r="I155" s="450"/>
      <c r="J155" s="450"/>
      <c r="K155" s="450"/>
      <c r="L155" s="450"/>
      <c r="M155" s="450"/>
      <c r="N155" s="450"/>
      <c r="O155" s="464"/>
      <c r="P155" s="463"/>
      <c r="Q155" s="427"/>
    </row>
    <row r="156" spans="1:17" ht="10.5" customHeight="1">
      <c r="A156" s="452">
        <v>2002</v>
      </c>
      <c r="B156" s="450">
        <v>30.758596931054665</v>
      </c>
      <c r="C156" s="450">
        <v>57.58593149724862</v>
      </c>
      <c r="D156" s="450">
        <v>82.34758778490048</v>
      </c>
      <c r="E156" s="450">
        <v>85.24601101049016</v>
      </c>
      <c r="F156" s="450">
        <v>149.8793776603147</v>
      </c>
      <c r="G156" s="450">
        <v>126.22412455319247</v>
      </c>
      <c r="H156" s="450">
        <v>124.07016942514007</v>
      </c>
      <c r="I156" s="450">
        <v>139.27144291082152</v>
      </c>
      <c r="J156" s="450">
        <v>88.30333256519846</v>
      </c>
      <c r="K156" s="450">
        <v>55.90572879490171</v>
      </c>
      <c r="L156" s="450">
        <v>132.51237879997942</v>
      </c>
      <c r="M156" s="450">
        <v>42.45233692952508</v>
      </c>
      <c r="N156" s="450"/>
      <c r="O156" s="410"/>
      <c r="P156" s="411"/>
      <c r="Q156" s="412"/>
    </row>
    <row r="157" spans="1:17" ht="12" customHeight="1">
      <c r="A157" s="452">
        <v>2003</v>
      </c>
      <c r="B157" s="450">
        <v>27.512951430724303</v>
      </c>
      <c r="C157" s="450">
        <v>48.516949152542374</v>
      </c>
      <c r="D157" s="450">
        <v>90.24540960451978</v>
      </c>
      <c r="E157" s="450">
        <v>80.12888418079096</v>
      </c>
      <c r="F157" s="450">
        <v>112.2</v>
      </c>
      <c r="G157" s="450">
        <v>109.5</v>
      </c>
      <c r="H157" s="450">
        <v>79.9</v>
      </c>
      <c r="I157" s="450">
        <v>91.36946798493409</v>
      </c>
      <c r="J157" s="450">
        <v>76.8</v>
      </c>
      <c r="K157" s="450">
        <v>59.6</v>
      </c>
      <c r="L157" s="450">
        <v>47.8</v>
      </c>
      <c r="M157" s="450">
        <v>58</v>
      </c>
      <c r="N157" s="410">
        <f>(B157+C157+D157+E157+F157+G157+H157+I157+J157+K157+L157+M157)/12</f>
        <v>73.46447186279262</v>
      </c>
      <c r="O157" s="411">
        <f>100*(I157-H157)/H157</f>
        <v>14.3547784542354</v>
      </c>
      <c r="P157" s="411">
        <f>100*(I157-I156)/I156</f>
        <v>-34.394685604399236</v>
      </c>
      <c r="Q157" s="412">
        <f>(((B157+C157+D157+E157+F157+G157+H157+I157)/8)-((B156+C156+D156+E156+F156+G156+H156+I156)/8))/((B156+C156+D156+E156+F156+G156+H156+I156)/8)*100</f>
        <v>-19.61439105403531</v>
      </c>
    </row>
    <row r="158" spans="1:17" ht="12" customHeight="1">
      <c r="A158" s="452">
        <v>2004</v>
      </c>
      <c r="B158" s="450">
        <v>21.077565913371</v>
      </c>
      <c r="C158" s="450">
        <v>47.4</v>
      </c>
      <c r="D158" s="450">
        <v>232.75364877589456</v>
      </c>
      <c r="E158" s="450">
        <v>69.1</v>
      </c>
      <c r="F158" s="450">
        <v>94.4</v>
      </c>
      <c r="G158" s="450">
        <v>187.7</v>
      </c>
      <c r="H158" s="450">
        <v>108.61287664783428</v>
      </c>
      <c r="I158" s="450">
        <v>81.2</v>
      </c>
      <c r="J158" s="450">
        <v>72.00741525423729</v>
      </c>
      <c r="K158" s="450">
        <v>91.44891713747646</v>
      </c>
      <c r="L158" s="450">
        <v>106.4</v>
      </c>
      <c r="M158" s="450">
        <v>51.921492467043315</v>
      </c>
      <c r="N158" s="410">
        <f>(B158+C158+D158+E158+F158+G158+H158+I158+J158+K158+L158+M158)/12</f>
        <v>97.00182634965473</v>
      </c>
      <c r="O158" s="411">
        <f>100*(I158-H158)/H158</f>
        <v>-25.239066944813203</v>
      </c>
      <c r="P158" s="411">
        <f>100*(I158-I157)/I157</f>
        <v>-11.130050561978681</v>
      </c>
      <c r="Q158" s="412">
        <f>(((B158+C158+D158+E158+F158+G158+H158+I158)/8)-((B157+C157+D157+E157+F157+G157+H157+I157)/8))/((B157+C157+D157+E157+F157+G157+H157+I157)/8)*100</f>
        <v>31.72955674101895</v>
      </c>
    </row>
    <row r="159" spans="1:17" ht="12" customHeight="1">
      <c r="A159" s="452">
        <v>2005</v>
      </c>
      <c r="B159" s="450">
        <v>33.28625235404896</v>
      </c>
      <c r="C159" s="450">
        <v>18</v>
      </c>
      <c r="D159" s="450">
        <v>101.97151600753295</v>
      </c>
      <c r="E159" s="450">
        <v>77.65124764595103</v>
      </c>
      <c r="F159" s="450">
        <v>98.4</v>
      </c>
      <c r="G159" s="450">
        <v>123.09322033898304</v>
      </c>
      <c r="H159" s="450">
        <v>123.5</v>
      </c>
      <c r="I159" s="450">
        <v>103.4</v>
      </c>
      <c r="J159" s="450">
        <v>170.1271186440678</v>
      </c>
      <c r="K159" s="450">
        <v>77.5</v>
      </c>
      <c r="L159" s="450">
        <v>75.4</v>
      </c>
      <c r="M159" s="450">
        <v>56.1</v>
      </c>
      <c r="N159" s="410">
        <f>(B159+C159+D159+E159+F159+G159+H159+I159+J159+K159+L159+M159)/12</f>
        <v>88.20244624921531</v>
      </c>
      <c r="O159" s="411">
        <f>100*(I159-H159)/H159</f>
        <v>-16.275303643724694</v>
      </c>
      <c r="P159" s="411">
        <f>100*(I159-I158)/I158</f>
        <v>27.339901477832516</v>
      </c>
      <c r="Q159" s="412">
        <f>(((B159+C159+D159+E159+F159+G159+H159+I159)/8)-((B158+C158+D158+E158+F158+G158+H158+I158)/8))/((B158+C158+D158+E158+F158+G158+H158+I158)/8)*100</f>
        <v>-19.346155902608515</v>
      </c>
    </row>
    <row r="160" spans="1:17" ht="12" customHeight="1">
      <c r="A160" s="452">
        <v>2006</v>
      </c>
      <c r="B160" s="450">
        <v>35.3</v>
      </c>
      <c r="C160" s="450">
        <v>33</v>
      </c>
      <c r="D160" s="450">
        <v>101.5</v>
      </c>
      <c r="E160" s="450">
        <v>106</v>
      </c>
      <c r="F160" s="450">
        <v>139.4</v>
      </c>
      <c r="G160" s="450">
        <v>150.50317796610167</v>
      </c>
      <c r="H160" s="450">
        <v>139.7</v>
      </c>
      <c r="I160" s="450">
        <v>112</v>
      </c>
      <c r="J160" s="450">
        <v>102.4</v>
      </c>
      <c r="K160" s="450">
        <v>61</v>
      </c>
      <c r="L160" s="450">
        <v>124.2</v>
      </c>
      <c r="M160" s="450">
        <v>47.2</v>
      </c>
      <c r="N160" s="410">
        <f>(B160+C160+D160+E160+F160+G160+H160+I160+J160+K160+L160+M160)/12</f>
        <v>96.01693149717515</v>
      </c>
      <c r="O160" s="411">
        <f>100*(I160-H160)/H160</f>
        <v>-19.828203292770215</v>
      </c>
      <c r="P160" s="411">
        <f>100*(I160-I159)/I159</f>
        <v>8.317214700193418</v>
      </c>
      <c r="Q160" s="412">
        <f>(((B160+C160+D160+E160+F160+G160+H160+I160)/8)-((B159+C159+D159+E159+F159+G159+H159+I159)/8))/((B159+C159+D159+E159+F159+G159+H159+I159)/8)*100</f>
        <v>20.329822902149214</v>
      </c>
    </row>
    <row r="161" spans="1:17" ht="12" customHeight="1">
      <c r="A161" s="452">
        <v>2007</v>
      </c>
      <c r="B161" s="450">
        <v>116.31650188323917</v>
      </c>
      <c r="C161" s="450">
        <v>40.8103813559322</v>
      </c>
      <c r="D161" s="450">
        <v>92.6</v>
      </c>
      <c r="E161" s="450">
        <v>87.6</v>
      </c>
      <c r="F161" s="450">
        <v>96.5</v>
      </c>
      <c r="G161" s="450">
        <v>136.1</v>
      </c>
      <c r="H161" s="450">
        <v>109.5</v>
      </c>
      <c r="I161" s="450">
        <v>115</v>
      </c>
      <c r="J161" s="450"/>
      <c r="K161" s="450"/>
      <c r="L161" s="450"/>
      <c r="M161" s="450"/>
      <c r="N161" s="410">
        <f>(B161+C161+D161+E161+F161+G161+H161+I161)/8</f>
        <v>99.30336040489642</v>
      </c>
      <c r="O161" s="411">
        <f>100*(I161-H161)/H161</f>
        <v>5.0228310502283104</v>
      </c>
      <c r="P161" s="411">
        <f>100*(I161-I160)/I160</f>
        <v>2.6785714285714284</v>
      </c>
      <c r="Q161" s="412">
        <f>(((B161+C161+D161+E161+F161+G161+H161+I161)/8)-((B160+C160+D160+E160+F160+G160+H160+I160)/8))/((B160+C160+D160+E160+F160+G160+H160+I160)/8)*100</f>
        <v>-2.8108888424071243</v>
      </c>
    </row>
    <row r="162" spans="1:17" ht="10.5" customHeight="1">
      <c r="A162" s="462"/>
      <c r="B162" s="463"/>
      <c r="C162" s="463"/>
      <c r="D162" s="463"/>
      <c r="E162" s="463"/>
      <c r="F162" s="463"/>
      <c r="G162" s="463"/>
      <c r="H162" s="463"/>
      <c r="I162" s="463"/>
      <c r="J162" s="463"/>
      <c r="K162" s="463"/>
      <c r="L162" s="463"/>
      <c r="M162" s="463"/>
      <c r="N162" s="463"/>
      <c r="O162" s="464"/>
      <c r="P162" s="463"/>
      <c r="Q162" s="427"/>
    </row>
    <row r="163" spans="1:17" ht="10.5" customHeight="1">
      <c r="A163" s="462"/>
      <c r="B163" s="463"/>
      <c r="C163" s="463"/>
      <c r="D163" s="463"/>
      <c r="E163" s="463"/>
      <c r="F163" s="463"/>
      <c r="G163" s="463"/>
      <c r="H163" s="463"/>
      <c r="I163" s="463"/>
      <c r="J163" s="463"/>
      <c r="K163" s="463"/>
      <c r="L163" s="463"/>
      <c r="M163" s="463"/>
      <c r="N163" s="463"/>
      <c r="O163" s="464"/>
      <c r="P163" s="463"/>
      <c r="Q163" s="427"/>
    </row>
    <row r="164" spans="1:17" ht="10.5" customHeight="1">
      <c r="A164" s="589" t="s">
        <v>169</v>
      </c>
      <c r="B164" s="589"/>
      <c r="C164" s="589"/>
      <c r="D164" s="589"/>
      <c r="E164" s="589"/>
      <c r="F164" s="589"/>
      <c r="G164" s="589"/>
      <c r="H164" s="589"/>
      <c r="I164" s="589"/>
      <c r="J164" s="589"/>
      <c r="K164" s="589"/>
      <c r="L164" s="589"/>
      <c r="M164" s="589"/>
      <c r="N164" s="589"/>
      <c r="O164" s="589"/>
      <c r="P164" s="589"/>
      <c r="Q164" s="589"/>
    </row>
    <row r="165" spans="1:17" ht="1.5" customHeight="1">
      <c r="A165" s="462"/>
      <c r="B165" s="463"/>
      <c r="C165" s="463"/>
      <c r="D165" s="463"/>
      <c r="E165" s="463"/>
      <c r="F165" s="463"/>
      <c r="G165" s="463"/>
      <c r="H165" s="463"/>
      <c r="I165" s="463"/>
      <c r="J165" s="463"/>
      <c r="K165" s="463"/>
      <c r="L165" s="463"/>
      <c r="M165" s="463"/>
      <c r="N165" s="463"/>
      <c r="O165" s="464"/>
      <c r="P165" s="463"/>
      <c r="Q165" s="427"/>
    </row>
    <row r="166" spans="1:17" ht="10.5" customHeight="1">
      <c r="A166" s="462"/>
      <c r="B166" s="450"/>
      <c r="C166" s="450"/>
      <c r="D166" s="450"/>
      <c r="E166" s="450"/>
      <c r="F166" s="450"/>
      <c r="G166" s="450"/>
      <c r="H166" s="450"/>
      <c r="I166" s="450"/>
      <c r="J166" s="450"/>
      <c r="K166" s="450"/>
      <c r="L166" s="450"/>
      <c r="M166" s="450"/>
      <c r="N166" s="450"/>
      <c r="O166" s="464"/>
      <c r="P166" s="463"/>
      <c r="Q166" s="427"/>
    </row>
    <row r="167" spans="1:17" ht="10.5" customHeight="1">
      <c r="A167" s="452">
        <v>2002</v>
      </c>
      <c r="B167" s="450">
        <v>35.729829555479746</v>
      </c>
      <c r="C167" s="450">
        <v>56.34831123535044</v>
      </c>
      <c r="D167" s="450">
        <v>81.37788298379888</v>
      </c>
      <c r="E167" s="450">
        <v>93.15474582451697</v>
      </c>
      <c r="F167" s="450">
        <v>86.83118653637618</v>
      </c>
      <c r="G167" s="450">
        <v>91.58320153228807</v>
      </c>
      <c r="H167" s="450">
        <v>96.73595284629448</v>
      </c>
      <c r="I167" s="450">
        <v>80.7767785066571</v>
      </c>
      <c r="J167" s="450">
        <v>97.76769933691098</v>
      </c>
      <c r="K167" s="450">
        <v>81.32106216257652</v>
      </c>
      <c r="L167" s="450">
        <v>69.63690697753702</v>
      </c>
      <c r="M167" s="450">
        <v>62.490941066441074</v>
      </c>
      <c r="N167" s="450"/>
      <c r="O167" s="410"/>
      <c r="P167" s="411"/>
      <c r="Q167" s="412"/>
    </row>
    <row r="168" spans="1:17" ht="12" customHeight="1">
      <c r="A168" s="452">
        <v>2003</v>
      </c>
      <c r="B168" s="450">
        <v>46.17738423654846</v>
      </c>
      <c r="C168" s="450">
        <v>46.94297237805167</v>
      </c>
      <c r="D168" s="450">
        <v>70.83164303842479</v>
      </c>
      <c r="E168" s="450">
        <v>69.97035896854653</v>
      </c>
      <c r="F168" s="450">
        <v>88.2</v>
      </c>
      <c r="G168" s="450">
        <v>98.9</v>
      </c>
      <c r="H168" s="450">
        <v>88.5</v>
      </c>
      <c r="I168" s="450">
        <v>77.3122075503212</v>
      </c>
      <c r="J168" s="450">
        <v>95.9</v>
      </c>
      <c r="K168" s="450">
        <v>79</v>
      </c>
      <c r="L168" s="450">
        <v>71.6</v>
      </c>
      <c r="M168" s="450">
        <v>73</v>
      </c>
      <c r="N168" s="410">
        <f>(B168+C168+D168+E168+F168+G168+H168+I168+J168+K168+L168+M168)/12</f>
        <v>75.5278805143244</v>
      </c>
      <c r="O168" s="411">
        <f>100*(I168-H168)/H168</f>
        <v>-12.641573389467565</v>
      </c>
      <c r="P168" s="411">
        <f>100*(I168-I167)/I167</f>
        <v>-4.289067997494309</v>
      </c>
      <c r="Q168" s="412">
        <f>(((B168+C168+D168+E168+F168+G168+H168+I168)/8)-((B167+C167+D167+E167+F167+G167+H167+I167)/8))/((B167+C167+D167+E167+F167+G167+H167+I167)/8)*100</f>
        <v>-5.735124476524592</v>
      </c>
    </row>
    <row r="169" spans="1:17" ht="12" customHeight="1">
      <c r="A169" s="452">
        <v>2004</v>
      </c>
      <c r="B169" s="450">
        <v>33.34485201091139</v>
      </c>
      <c r="C169" s="450">
        <v>36.1</v>
      </c>
      <c r="D169" s="450">
        <v>57.638744863883474</v>
      </c>
      <c r="E169" s="450">
        <v>92.8</v>
      </c>
      <c r="F169" s="450">
        <v>82.7</v>
      </c>
      <c r="G169" s="450">
        <v>82.6</v>
      </c>
      <c r="H169" s="450">
        <v>74.41135495385626</v>
      </c>
      <c r="I169" s="450">
        <v>92</v>
      </c>
      <c r="J169" s="450">
        <v>98.00545450005225</v>
      </c>
      <c r="K169" s="450">
        <v>59.355331864265814</v>
      </c>
      <c r="L169" s="450">
        <v>64.4</v>
      </c>
      <c r="M169" s="450">
        <v>48.91674837152266</v>
      </c>
      <c r="N169" s="410">
        <f>(B169+C169+D169+E169+F169+G169+H169+I169+J169+K169+L169+M169)/12</f>
        <v>68.52270721370765</v>
      </c>
      <c r="O169" s="411">
        <f>100*(I169-H169)/H169</f>
        <v>23.637044449803064</v>
      </c>
      <c r="P169" s="411">
        <f>100*(I169-I168)/I168</f>
        <v>18.99802491103201</v>
      </c>
      <c r="Q169" s="412">
        <f>(((B169+C169+D169+E169+F169+G169+H169+I169)/8)-((B168+C168+D168+E168+F168+G168+H168+I168)/8))/((B168+C168+D168+E168+F168+G168+H168+I168)/8)*100</f>
        <v>-6.0050338501906415</v>
      </c>
    </row>
    <row r="170" spans="1:17" ht="12" customHeight="1">
      <c r="A170" s="452">
        <v>2005</v>
      </c>
      <c r="B170" s="450">
        <v>31.827137894719687</v>
      </c>
      <c r="C170" s="450">
        <v>62.7</v>
      </c>
      <c r="D170" s="450">
        <v>54.39397675340465</v>
      </c>
      <c r="E170" s="450">
        <v>61.725358341274536</v>
      </c>
      <c r="F170" s="450">
        <v>96.5</v>
      </c>
      <c r="G170" s="450">
        <v>80.54650866689525</v>
      </c>
      <c r="H170" s="450">
        <v>73.1</v>
      </c>
      <c r="I170" s="450">
        <v>83.1</v>
      </c>
      <c r="J170" s="450">
        <v>84.97255180376958</v>
      </c>
      <c r="K170" s="450">
        <v>84.8</v>
      </c>
      <c r="L170" s="450">
        <v>84</v>
      </c>
      <c r="M170" s="450">
        <v>69.2</v>
      </c>
      <c r="N170" s="410">
        <f>(B170+C170+D170+E170+F170+G170+H170+I170+J170+K170+L170+M170)/12</f>
        <v>72.2387944550053</v>
      </c>
      <c r="O170" s="411">
        <f>100*(I170-H170)/H170</f>
        <v>13.679890560875513</v>
      </c>
      <c r="P170" s="411">
        <f>100*(I170-I169)/I169</f>
        <v>-9.673913043478267</v>
      </c>
      <c r="Q170" s="412">
        <f>(((B170+C170+D170+E170+F170+G170+H170+I170)/8)-((B169+C169+D169+E169+F169+G169+H169+I169)/8))/((B169+C169+D169+E169+F169+G169+H169+I169)/8)*100</f>
        <v>-1.3963090392367496</v>
      </c>
    </row>
    <row r="171" spans="1:17" ht="12" customHeight="1">
      <c r="A171" s="452">
        <v>2006</v>
      </c>
      <c r="B171" s="450">
        <v>42.6</v>
      </c>
      <c r="C171" s="450">
        <v>49.7</v>
      </c>
      <c r="D171" s="450">
        <v>105.8</v>
      </c>
      <c r="E171" s="450">
        <v>73.8</v>
      </c>
      <c r="F171" s="450">
        <v>80.2</v>
      </c>
      <c r="G171" s="450">
        <v>76.8</v>
      </c>
      <c r="H171" s="450">
        <v>78.1</v>
      </c>
      <c r="I171" s="450">
        <v>73.5</v>
      </c>
      <c r="J171" s="450">
        <v>79.7</v>
      </c>
      <c r="K171" s="450">
        <v>63.7</v>
      </c>
      <c r="L171" s="450">
        <v>73.9</v>
      </c>
      <c r="M171" s="450">
        <v>61.6</v>
      </c>
      <c r="N171" s="410">
        <f>(B171+C171+D171+E171+F171+G171+H171+I171+J171+K171+L171+M171)/12</f>
        <v>71.61666666666667</v>
      </c>
      <c r="O171" s="411">
        <f>100*(I171-H171)/H171</f>
        <v>-5.889884763124193</v>
      </c>
      <c r="P171" s="411">
        <f>100*(I171-I170)/I170</f>
        <v>-11.552346570397106</v>
      </c>
      <c r="Q171" s="412">
        <f>(((B171+C171+D171+E171+F171+G171+H171+I171)/8)-((B170+C170+D170+E170+F170+G170+H170+I170)/8))/((B170+C170+D170+E170+F170+G170+H170+I170)/8)*100</f>
        <v>6.730555380992073</v>
      </c>
    </row>
    <row r="172" spans="1:17" ht="12" customHeight="1">
      <c r="A172" s="452">
        <v>2007</v>
      </c>
      <c r="B172" s="450">
        <v>35.08386828394682</v>
      </c>
      <c r="C172" s="450">
        <v>58.722826375448975</v>
      </c>
      <c r="D172" s="450">
        <v>97.1</v>
      </c>
      <c r="E172" s="450">
        <v>98.6</v>
      </c>
      <c r="F172" s="450">
        <v>98.9</v>
      </c>
      <c r="G172" s="450">
        <v>93.2</v>
      </c>
      <c r="H172" s="450">
        <v>80.9</v>
      </c>
      <c r="I172" s="450">
        <v>88</v>
      </c>
      <c r="J172" s="450"/>
      <c r="K172" s="450"/>
      <c r="L172" s="450"/>
      <c r="M172" s="450"/>
      <c r="N172" s="410">
        <f>(B172+C172+D172+E172+F172+G172+H172+I172)/8</f>
        <v>81.31333683242447</v>
      </c>
      <c r="O172" s="411">
        <f>100*(I172-H172)/H172</f>
        <v>8.77626699629171</v>
      </c>
      <c r="P172" s="411">
        <f>100*(I172-I171)/I171</f>
        <v>19.727891156462587</v>
      </c>
      <c r="Q172" s="412">
        <f>(((B172+C172+D172+E172+F172+G172+H172+I172)/8)-((B171+C171+D171+E171+F171+G171+H171+I171)/8))/((B171+C171+D171+E171+F171+G171+H171+I171)/8)*100</f>
        <v>12.059723455537597</v>
      </c>
    </row>
    <row r="173" spans="1:17" ht="12" customHeight="1">
      <c r="A173" s="462"/>
      <c r="B173" s="463"/>
      <c r="C173" s="463"/>
      <c r="D173" s="463"/>
      <c r="E173" s="463"/>
      <c r="F173" s="463"/>
      <c r="G173" s="463"/>
      <c r="H173" s="463"/>
      <c r="I173" s="463"/>
      <c r="J173" s="463"/>
      <c r="K173" s="463"/>
      <c r="L173" s="463"/>
      <c r="M173" s="463"/>
      <c r="N173" s="463"/>
      <c r="O173" s="464"/>
      <c r="P173" s="463"/>
      <c r="Q173" s="427"/>
    </row>
    <row r="174" spans="1:17" ht="10.5" customHeight="1">
      <c r="A174" s="462"/>
      <c r="B174" s="463"/>
      <c r="C174" s="463"/>
      <c r="D174" s="463"/>
      <c r="E174" s="463"/>
      <c r="F174" s="463"/>
      <c r="G174" s="463"/>
      <c r="H174" s="463"/>
      <c r="I174" s="463"/>
      <c r="J174" s="463"/>
      <c r="K174" s="463"/>
      <c r="L174" s="463"/>
      <c r="M174" s="463"/>
      <c r="N174" s="463"/>
      <c r="O174" s="464"/>
      <c r="P174" s="463"/>
      <c r="Q174" s="427"/>
    </row>
    <row r="175" spans="1:17" ht="10.5" customHeight="1">
      <c r="A175" s="589" t="s">
        <v>174</v>
      </c>
      <c r="B175" s="589"/>
      <c r="C175" s="589"/>
      <c r="D175" s="589"/>
      <c r="E175" s="589"/>
      <c r="F175" s="589"/>
      <c r="G175" s="589"/>
      <c r="H175" s="589"/>
      <c r="I175" s="589"/>
      <c r="J175" s="589"/>
      <c r="K175" s="589"/>
      <c r="L175" s="589"/>
      <c r="M175" s="589"/>
      <c r="N175" s="589"/>
      <c r="O175" s="589"/>
      <c r="P175" s="589"/>
      <c r="Q175" s="589"/>
    </row>
    <row r="176" spans="1:17" ht="1.5" customHeight="1">
      <c r="A176" s="462"/>
      <c r="B176" s="463"/>
      <c r="C176" s="463"/>
      <c r="D176" s="463"/>
      <c r="E176" s="463"/>
      <c r="F176" s="463"/>
      <c r="G176" s="463"/>
      <c r="H176" s="463"/>
      <c r="I176" s="463"/>
      <c r="J176" s="463"/>
      <c r="K176" s="463"/>
      <c r="L176" s="463"/>
      <c r="M176" s="463"/>
      <c r="N176" s="463"/>
      <c r="O176" s="464"/>
      <c r="P176" s="463"/>
      <c r="Q176" s="427"/>
    </row>
    <row r="177" spans="1:17" ht="10.5" customHeight="1">
      <c r="A177" s="462"/>
      <c r="B177" s="450"/>
      <c r="C177" s="450"/>
      <c r="D177" s="450"/>
      <c r="E177" s="450"/>
      <c r="F177" s="450"/>
      <c r="G177" s="450"/>
      <c r="H177" s="450"/>
      <c r="I177" s="450"/>
      <c r="J177" s="450"/>
      <c r="K177" s="450"/>
      <c r="L177" s="450"/>
      <c r="M177" s="450"/>
      <c r="N177" s="450"/>
      <c r="O177" s="464"/>
      <c r="P177" s="463"/>
      <c r="Q177" s="427"/>
    </row>
    <row r="178" spans="1:17" ht="10.5" customHeight="1">
      <c r="A178" s="452">
        <v>2002</v>
      </c>
      <c r="B178" s="461">
        <v>28.26990511509992</v>
      </c>
      <c r="C178" s="461">
        <v>59.15159952138481</v>
      </c>
      <c r="D178" s="461">
        <v>51.708957910440844</v>
      </c>
      <c r="E178" s="461">
        <v>107.55271671585056</v>
      </c>
      <c r="F178" s="461">
        <v>63.41411627411334</v>
      </c>
      <c r="G178" s="461">
        <v>58.53537050769447</v>
      </c>
      <c r="H178" s="461">
        <v>86.38381329218753</v>
      </c>
      <c r="I178" s="461">
        <v>79.50631435183003</v>
      </c>
      <c r="J178" s="461">
        <v>82.68324631360149</v>
      </c>
      <c r="K178" s="461">
        <v>49.01415331171209</v>
      </c>
      <c r="L178" s="461">
        <v>61.102459248663564</v>
      </c>
      <c r="M178" s="461">
        <v>35.58802376472823</v>
      </c>
      <c r="N178" s="461"/>
      <c r="O178" s="410"/>
      <c r="P178" s="411"/>
      <c r="Q178" s="412"/>
    </row>
    <row r="179" spans="1:17" ht="12" customHeight="1">
      <c r="A179" s="452">
        <v>2003</v>
      </c>
      <c r="B179" s="461">
        <v>29.74821616866794</v>
      </c>
      <c r="C179" s="461">
        <v>36.482028944878806</v>
      </c>
      <c r="D179" s="461">
        <v>72.17541259399486</v>
      </c>
      <c r="E179" s="461">
        <v>59.32081356265564</v>
      </c>
      <c r="F179" s="461">
        <v>91.2</v>
      </c>
      <c r="G179" s="461">
        <v>102</v>
      </c>
      <c r="H179" s="461">
        <v>72.7</v>
      </c>
      <c r="I179" s="461">
        <v>75.53114622090435</v>
      </c>
      <c r="J179" s="461">
        <v>96.9</v>
      </c>
      <c r="K179" s="461">
        <v>65.8</v>
      </c>
      <c r="L179" s="461">
        <v>70.5</v>
      </c>
      <c r="M179" s="461">
        <v>44.7</v>
      </c>
      <c r="N179" s="410">
        <f>(B179+C179+D179+E179+F179+G179+H179+I179+J179+K179+L179+M179)/12</f>
        <v>68.08813479092512</v>
      </c>
      <c r="O179" s="411">
        <f>100*(I179-H179)/H179</f>
        <v>3.8942864111476534</v>
      </c>
      <c r="P179" s="411">
        <f>100*(I179-I178)/I178</f>
        <v>-4.999814371138917</v>
      </c>
      <c r="Q179" s="412">
        <f>(((B179+C179+D179+E179+F179+G179+H179+I179)/8)-((B178+C178+D178+E178+F178+G178+H178+I178)/8))/((B178+C178+D178+E178+F178+G178+H178+I178)/8)*100</f>
        <v>0.8670956331939225</v>
      </c>
    </row>
    <row r="180" spans="1:17" ht="12" customHeight="1">
      <c r="A180" s="452">
        <v>2004</v>
      </c>
      <c r="B180" s="461">
        <v>27.644092998841295</v>
      </c>
      <c r="C180" s="461">
        <v>29</v>
      </c>
      <c r="D180" s="461">
        <v>38.44246704851574</v>
      </c>
      <c r="E180" s="461">
        <v>46.1</v>
      </c>
      <c r="F180" s="461">
        <v>93.6</v>
      </c>
      <c r="G180" s="461">
        <v>58.3</v>
      </c>
      <c r="H180" s="461">
        <v>64.41667547373795</v>
      </c>
      <c r="I180" s="461">
        <v>102.9</v>
      </c>
      <c r="J180" s="461">
        <v>89.81935552672725</v>
      </c>
      <c r="K180" s="461">
        <v>57.504055776060504</v>
      </c>
      <c r="L180" s="461">
        <v>52.5</v>
      </c>
      <c r="M180" s="461">
        <v>29.518322912253154</v>
      </c>
      <c r="N180" s="410">
        <f>(B180+C180+D180+E180+F180+G180+H180+I180+J180+K180+L180+M180)/12</f>
        <v>57.478747478011314</v>
      </c>
      <c r="O180" s="411">
        <f>100*(I180-H180)/H180</f>
        <v>59.7412459479554</v>
      </c>
      <c r="P180" s="411">
        <f>100*(I180-I179)/I179</f>
        <v>36.23518925431179</v>
      </c>
      <c r="Q180" s="412">
        <f>(((B180+C180+D180+E180+F180+G180+H180+I180)/8)-((B179+C179+D179+E179+F179+G179+H179+I179)/8))/((B179+C179+D179+E179+F179+G179+H179+I179)/8)*100</f>
        <v>-14.606931148720406</v>
      </c>
    </row>
    <row r="181" spans="1:17" ht="12" customHeight="1">
      <c r="A181" s="452">
        <v>2005</v>
      </c>
      <c r="B181" s="461">
        <v>34.575870072124324</v>
      </c>
      <c r="C181" s="461">
        <v>19.9</v>
      </c>
      <c r="D181" s="461">
        <v>42.56449569964811</v>
      </c>
      <c r="E181" s="461">
        <v>50.284918068693884</v>
      </c>
      <c r="F181" s="461">
        <v>79.9</v>
      </c>
      <c r="G181" s="461">
        <v>65.02332570124776</v>
      </c>
      <c r="H181" s="461">
        <v>59.3</v>
      </c>
      <c r="I181" s="461">
        <v>82.6</v>
      </c>
      <c r="J181" s="461">
        <v>66.4345857041916</v>
      </c>
      <c r="K181" s="461">
        <v>51.3</v>
      </c>
      <c r="L181" s="461">
        <v>91.1</v>
      </c>
      <c r="M181" s="461">
        <v>51</v>
      </c>
      <c r="N181" s="410">
        <f>(B181+C181+D181+E181+F181+G181+H181+I181+J181+K181+L181+M181)/12</f>
        <v>57.831932937158804</v>
      </c>
      <c r="O181" s="411">
        <f>100*(I181-H181)/H181</f>
        <v>39.291736930860026</v>
      </c>
      <c r="P181" s="411">
        <f>100*(I181-I180)/I180</f>
        <v>-19.727891156462594</v>
      </c>
      <c r="Q181" s="412">
        <f>(((B181+C181+D181+E181+F181+G181+H181+I181)/8)-((B180+C180+D180+E180+F180+G180+H180+I180)/8))/((B180+C180+D180+E180+F180+G180+H180+I180)/8)*100</f>
        <v>-5.702528556226432</v>
      </c>
    </row>
    <row r="182" spans="1:17" ht="12" customHeight="1">
      <c r="A182" s="452">
        <v>2006</v>
      </c>
      <c r="B182" s="450">
        <v>17.6</v>
      </c>
      <c r="C182" s="461">
        <v>47.6</v>
      </c>
      <c r="D182" s="461">
        <v>114.7</v>
      </c>
      <c r="E182" s="461">
        <v>73.5</v>
      </c>
      <c r="F182" s="461">
        <v>74.6</v>
      </c>
      <c r="G182" s="461">
        <v>80.3</v>
      </c>
      <c r="H182" s="461">
        <v>76.8</v>
      </c>
      <c r="I182" s="461">
        <v>68.1</v>
      </c>
      <c r="J182" s="461">
        <v>87</v>
      </c>
      <c r="K182" s="461">
        <v>60.4</v>
      </c>
      <c r="L182" s="461">
        <v>56.4</v>
      </c>
      <c r="M182" s="461">
        <v>43.8</v>
      </c>
      <c r="N182" s="410">
        <f>(B182+C182+D182+E182+F182+G182+H182+I182+J182+K182+L182+M182)/12</f>
        <v>66.73333333333333</v>
      </c>
      <c r="O182" s="411">
        <f>100*(I182-H182)/H182</f>
        <v>-11.328125000000004</v>
      </c>
      <c r="P182" s="411">
        <f>100*(I182-I181)/I181</f>
        <v>-17.5544794188862</v>
      </c>
      <c r="Q182" s="412">
        <f>(((B182+C182+D182+E182+F182+G182+H182+I182)/8)-((B181+C181+D181+E181+F181+G181+H181+I181)/8))/((B181+C181+D181+E181+F181+G181+H181+I181)/8)*100</f>
        <v>27.421806229888933</v>
      </c>
    </row>
    <row r="183" spans="1:17" ht="12" customHeight="1">
      <c r="A183" s="452">
        <v>2007</v>
      </c>
      <c r="B183" s="450">
        <v>36.19147541486095</v>
      </c>
      <c r="C183" s="461">
        <v>27.771808836211783</v>
      </c>
      <c r="D183" s="461">
        <v>104.2</v>
      </c>
      <c r="E183" s="461">
        <v>68</v>
      </c>
      <c r="F183" s="461">
        <v>79.2</v>
      </c>
      <c r="G183" s="461">
        <v>87.5</v>
      </c>
      <c r="H183" s="461">
        <v>77.1</v>
      </c>
      <c r="I183" s="461">
        <v>65.8</v>
      </c>
      <c r="J183" s="461"/>
      <c r="K183" s="461"/>
      <c r="L183" s="461"/>
      <c r="M183" s="461"/>
      <c r="N183" s="410">
        <f>(B183+C183+D183+E183+F183+G183+H183+I183)/8</f>
        <v>68.22041053138409</v>
      </c>
      <c r="O183" s="411">
        <f>100*(I183-H183)/H183</f>
        <v>-14.65629053177691</v>
      </c>
      <c r="P183" s="411">
        <f>100*(I183-I182)/I182</f>
        <v>-3.3773861967694527</v>
      </c>
      <c r="Q183" s="412">
        <f>(((B183+C183+D183+E183+F183+G183+H183+I183)/8)-((B182+C182+D182+E182+F182+G182+H182+I182)/8))/((B182+C182+D182+E182+F182+G182+H182+I182)/8)*100</f>
        <v>-1.3443087037106518</v>
      </c>
    </row>
    <row r="184" spans="1:17" ht="10.5" customHeight="1">
      <c r="A184" s="462"/>
      <c r="B184" s="463"/>
      <c r="C184" s="463"/>
      <c r="D184" s="463"/>
      <c r="E184" s="463"/>
      <c r="F184" s="463"/>
      <c r="G184" s="463"/>
      <c r="H184" s="463"/>
      <c r="I184" s="463"/>
      <c r="J184" s="463"/>
      <c r="K184" s="463"/>
      <c r="L184" s="463"/>
      <c r="M184" s="463"/>
      <c r="N184" s="463"/>
      <c r="O184" s="464"/>
      <c r="P184" s="463"/>
      <c r="Q184" s="427"/>
    </row>
    <row r="185" spans="1:17" ht="10.5" customHeight="1">
      <c r="A185" s="462"/>
      <c r="B185" s="463"/>
      <c r="C185" s="463"/>
      <c r="D185" s="463"/>
      <c r="E185" s="463"/>
      <c r="F185" s="463"/>
      <c r="G185" s="463"/>
      <c r="H185" s="463"/>
      <c r="I185" s="463"/>
      <c r="J185" s="463"/>
      <c r="K185" s="463"/>
      <c r="L185" s="463"/>
      <c r="M185" s="463"/>
      <c r="N185" s="463"/>
      <c r="O185" s="464"/>
      <c r="P185" s="463"/>
      <c r="Q185" s="427"/>
    </row>
    <row r="186" spans="1:17" ht="10.5" customHeight="1">
      <c r="A186" s="589" t="s">
        <v>175</v>
      </c>
      <c r="B186" s="589"/>
      <c r="C186" s="589"/>
      <c r="D186" s="589"/>
      <c r="E186" s="589"/>
      <c r="F186" s="589"/>
      <c r="G186" s="589"/>
      <c r="H186" s="589"/>
      <c r="I186" s="589"/>
      <c r="J186" s="589"/>
      <c r="K186" s="589"/>
      <c r="L186" s="589"/>
      <c r="M186" s="589"/>
      <c r="N186" s="589"/>
      <c r="O186" s="589"/>
      <c r="P186" s="589"/>
      <c r="Q186" s="589"/>
    </row>
    <row r="187" spans="1:17" ht="10.5" customHeight="1">
      <c r="A187" s="462"/>
      <c r="B187" s="450"/>
      <c r="C187" s="450"/>
      <c r="D187" s="450"/>
      <c r="E187" s="450"/>
      <c r="F187" s="450"/>
      <c r="G187" s="450"/>
      <c r="H187" s="450"/>
      <c r="I187" s="450"/>
      <c r="J187" s="450"/>
      <c r="K187" s="450"/>
      <c r="L187" s="450"/>
      <c r="M187" s="450"/>
      <c r="N187" s="450"/>
      <c r="O187" s="464"/>
      <c r="P187" s="463"/>
      <c r="Q187" s="427"/>
    </row>
    <row r="188" spans="1:17" ht="10.5" customHeight="1">
      <c r="A188" s="452">
        <v>2002</v>
      </c>
      <c r="B188" s="450">
        <v>42.30065646052268</v>
      </c>
      <c r="C188" s="450">
        <v>53.87912881262507</v>
      </c>
      <c r="D188" s="450">
        <v>107.51077023953601</v>
      </c>
      <c r="E188" s="450">
        <v>80.472773350269</v>
      </c>
      <c r="F188" s="450">
        <v>107.45733546307501</v>
      </c>
      <c r="G188" s="450">
        <v>120.69228588546845</v>
      </c>
      <c r="H188" s="450">
        <v>105.85429216924493</v>
      </c>
      <c r="I188" s="450">
        <v>81.89582581812516</v>
      </c>
      <c r="J188" s="450">
        <v>111.05433962589719</v>
      </c>
      <c r="K188" s="450">
        <v>109.77752970414483</v>
      </c>
      <c r="L188" s="450">
        <v>77.1541924963752</v>
      </c>
      <c r="M188" s="450">
        <v>86.18748207494036</v>
      </c>
      <c r="N188" s="450"/>
      <c r="O188" s="411"/>
      <c r="P188" s="411"/>
      <c r="Q188" s="412"/>
    </row>
    <row r="189" spans="1:17" ht="12" customHeight="1">
      <c r="A189" s="452">
        <v>2003</v>
      </c>
      <c r="B189" s="450">
        <v>60.64847128323726</v>
      </c>
      <c r="C189" s="450">
        <v>56.1570868511196</v>
      </c>
      <c r="D189" s="450">
        <v>69.64794951261904</v>
      </c>
      <c r="E189" s="450">
        <v>79.35057118911956</v>
      </c>
      <c r="F189" s="450">
        <v>85.5</v>
      </c>
      <c r="G189" s="450">
        <v>96.2</v>
      </c>
      <c r="H189" s="450">
        <v>102.4</v>
      </c>
      <c r="I189" s="450">
        <v>78.88090805289475</v>
      </c>
      <c r="J189" s="450">
        <v>95.1</v>
      </c>
      <c r="K189" s="450">
        <v>90.6</v>
      </c>
      <c r="L189" s="450">
        <v>72.7</v>
      </c>
      <c r="M189" s="450">
        <v>97.9</v>
      </c>
      <c r="N189" s="410">
        <f>(B189+C189+D189+E189+F189+G189+H189+I189+J189+K189+L189+M189)/12</f>
        <v>82.09041557408251</v>
      </c>
      <c r="O189" s="411">
        <f>100*(I189-H189)/H189</f>
        <v>-22.967863229594972</v>
      </c>
      <c r="P189" s="411">
        <f>100*(I189-I188)/I188</f>
        <v>-3.6814059020858507</v>
      </c>
      <c r="Q189" s="412">
        <f>(((B189+C189+D189+E189+F189+G189+H189+I189)/8)-((B188+C188+D188+E188+F188+G188+H188+I188)/8))/((B188+C188+D188+E188+F188+G188+H188+I188)/8)*100</f>
        <v>-10.181665702386166</v>
      </c>
    </row>
    <row r="190" spans="1:17" ht="12" customHeight="1">
      <c r="A190" s="452">
        <v>2004</v>
      </c>
      <c r="B190" s="450">
        <v>38.36613475675949</v>
      </c>
      <c r="C190" s="450">
        <v>42.3</v>
      </c>
      <c r="D190" s="450">
        <v>74.54707037072451</v>
      </c>
      <c r="E190" s="450">
        <v>133.9</v>
      </c>
      <c r="F190" s="450">
        <v>73</v>
      </c>
      <c r="G190" s="450">
        <v>104</v>
      </c>
      <c r="H190" s="450">
        <v>83.214745735065</v>
      </c>
      <c r="I190" s="450">
        <v>82.5</v>
      </c>
      <c r="J190" s="450">
        <v>105.21579193079359</v>
      </c>
      <c r="K190" s="450">
        <v>60.98589885649681</v>
      </c>
      <c r="L190" s="450">
        <v>74.9</v>
      </c>
      <c r="M190" s="450">
        <v>66.00313858718579</v>
      </c>
      <c r="N190" s="410">
        <f>(B190+C190+D190+E190+F190+G190+H190+I190+J190+K190+L190+M190)/12</f>
        <v>78.24439835308543</v>
      </c>
      <c r="O190" s="411">
        <f>100*(I190-H190)/H190</f>
        <v>-0.8589171651627304</v>
      </c>
      <c r="P190" s="411">
        <f>100*(I190-I189)/I189</f>
        <v>4.588045493439822</v>
      </c>
      <c r="Q190" s="412">
        <f>(((B190+C190+D190+E190+F190+G190+H190+I190)/8)-((B189+C189+D189+E189+F189+G189+H189+I189)/8))/((B189+C189+D189+E189+F189+G189+H189+I189)/8)*100</f>
        <v>0.4839434841811892</v>
      </c>
    </row>
    <row r="191" spans="1:17" ht="12" customHeight="1">
      <c r="A191" s="452">
        <v>2005</v>
      </c>
      <c r="B191" s="450">
        <v>29.405974565069435</v>
      </c>
      <c r="C191" s="450">
        <v>100.4</v>
      </c>
      <c r="D191" s="450">
        <v>64.81351279902354</v>
      </c>
      <c r="E191" s="450">
        <v>71.80221276021305</v>
      </c>
      <c r="F191" s="450">
        <v>111</v>
      </c>
      <c r="G191" s="450">
        <v>94.21948736409298</v>
      </c>
      <c r="H191" s="450">
        <v>85.2</v>
      </c>
      <c r="I191" s="450">
        <v>83.6</v>
      </c>
      <c r="J191" s="450">
        <v>101.30099501088381</v>
      </c>
      <c r="K191" s="450">
        <v>114.3</v>
      </c>
      <c r="L191" s="450">
        <v>77.7</v>
      </c>
      <c r="M191" s="450">
        <v>85.2</v>
      </c>
      <c r="N191" s="410">
        <f>(B191+C191+D191+E191+F191+G191+H191+I191+J191+K191+L191+M191)/12</f>
        <v>84.91184854160691</v>
      </c>
      <c r="O191" s="411">
        <f>100*(I191-H191)/H191</f>
        <v>-1.8779342723004795</v>
      </c>
      <c r="P191" s="411">
        <f>100*(I191-I190)/I190</f>
        <v>1.3333333333333264</v>
      </c>
      <c r="Q191" s="412">
        <f>(((B191+C191+D191+E191+F191+G191+H191+I191)/8)-((B190+C190+D190+E190+F190+G190+H190+I190)/8))/((B190+C190+D190+E190+F190+G190+H190+I190)/8)*100</f>
        <v>1.3632250067588305</v>
      </c>
    </row>
    <row r="192" spans="1:17" ht="12" customHeight="1">
      <c r="A192" s="452">
        <v>2006</v>
      </c>
      <c r="B192" s="450">
        <v>64.5</v>
      </c>
      <c r="C192" s="450">
        <v>51.7</v>
      </c>
      <c r="D192" s="450">
        <v>98</v>
      </c>
      <c r="E192" s="450">
        <v>74.1</v>
      </c>
      <c r="F192" s="450">
        <v>85</v>
      </c>
      <c r="G192" s="450">
        <v>73.6</v>
      </c>
      <c r="H192" s="450">
        <v>79.2</v>
      </c>
      <c r="I192" s="450">
        <v>78.2</v>
      </c>
      <c r="J192" s="450">
        <v>73.2</v>
      </c>
      <c r="K192" s="450">
        <v>66.5</v>
      </c>
      <c r="L192" s="450">
        <v>89.4</v>
      </c>
      <c r="M192" s="450">
        <v>77.3</v>
      </c>
      <c r="N192" s="410">
        <f>(B192+C192+D192+E192+F192+G192+H192+I192+J192+K192+L192+M192)/12</f>
        <v>75.89166666666667</v>
      </c>
      <c r="O192" s="411">
        <f>100*(I192-H192)/H192</f>
        <v>-1.2626262626262625</v>
      </c>
      <c r="P192" s="411">
        <f>100*(I192-I191)/I191</f>
        <v>-6.45933014354066</v>
      </c>
      <c r="Q192" s="412">
        <f>(((B192+C192+D192+E192+F192+G192+H192+I192)/8)-((B191+C191+D191+E191+F191+G191+H191+I191)/8))/((B191+C191+D191+E191+F191+G191+H191+I191)/8)*100</f>
        <v>-5.6431703947919045</v>
      </c>
    </row>
    <row r="193" spans="1:17" ht="12" customHeight="1">
      <c r="A193" s="452">
        <v>2007</v>
      </c>
      <c r="B193" s="450">
        <v>34.10823063553578</v>
      </c>
      <c r="C193" s="450">
        <v>85.98491453255862</v>
      </c>
      <c r="D193" s="450">
        <v>90.9</v>
      </c>
      <c r="E193" s="450">
        <v>125.5</v>
      </c>
      <c r="F193" s="450">
        <v>116.2</v>
      </c>
      <c r="G193" s="450">
        <v>98.2</v>
      </c>
      <c r="H193" s="450">
        <v>84.2</v>
      </c>
      <c r="I193" s="450">
        <v>107.5</v>
      </c>
      <c r="J193" s="450"/>
      <c r="K193" s="450"/>
      <c r="L193" s="450"/>
      <c r="M193" s="450"/>
      <c r="N193" s="410">
        <f>(B193+C193+D193+E193+F193+G193+H193+I193)/8</f>
        <v>92.8241431460118</v>
      </c>
      <c r="O193" s="411">
        <f>100*(I193-H193)/H193</f>
        <v>27.67220902612826</v>
      </c>
      <c r="P193" s="411">
        <f>100*(I193-I192)/I192</f>
        <v>37.46803069053708</v>
      </c>
      <c r="Q193" s="412">
        <f>(((B193+C193+D193+E193+F193+G193+H193+I193)/8)-((B192+C192+D192+E192+F192+G192+H192+I192)/8))/((B192+C192+D192+E192+F192+G192+H192+I192)/8)*100</f>
        <v>22.884849440359815</v>
      </c>
    </row>
    <row r="194" spans="1:17" ht="12.75">
      <c r="A194" s="432"/>
      <c r="B194" s="432"/>
      <c r="C194" s="432"/>
      <c r="D194" s="432"/>
      <c r="E194" s="432"/>
      <c r="F194" s="432"/>
      <c r="G194" s="432"/>
      <c r="H194" s="432"/>
      <c r="I194" s="432"/>
      <c r="J194" s="432"/>
      <c r="K194" s="432"/>
      <c r="L194" s="432"/>
      <c r="M194" s="432"/>
      <c r="N194" s="432"/>
      <c r="O194" s="431"/>
      <c r="P194" s="432"/>
      <c r="Q194" s="432"/>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1" t="s">
        <v>225</v>
      </c>
      <c r="B1" s="482"/>
    </row>
    <row r="6" spans="1:2" ht="14.25">
      <c r="A6" s="477">
        <v>0</v>
      </c>
      <c r="B6" s="478" t="s">
        <v>226</v>
      </c>
    </row>
    <row r="7" spans="1:2" ht="14.25">
      <c r="A7" s="479"/>
      <c r="B7" s="478" t="s">
        <v>227</v>
      </c>
    </row>
    <row r="8" spans="1:2" ht="14.25">
      <c r="A8" s="477" t="s">
        <v>228</v>
      </c>
      <c r="B8" s="478" t="s">
        <v>229</v>
      </c>
    </row>
    <row r="9" spans="1:2" ht="14.25">
      <c r="A9" s="477" t="s">
        <v>230</v>
      </c>
      <c r="B9" s="478" t="s">
        <v>231</v>
      </c>
    </row>
    <row r="10" spans="1:2" ht="14.25">
      <c r="A10" s="477" t="s">
        <v>232</v>
      </c>
      <c r="B10" s="478" t="s">
        <v>233</v>
      </c>
    </row>
    <row r="11" spans="1:2" ht="14.25">
      <c r="A11" s="477" t="s">
        <v>234</v>
      </c>
      <c r="B11" s="478" t="s">
        <v>235</v>
      </c>
    </row>
    <row r="12" spans="1:2" ht="14.25">
      <c r="A12" s="477" t="s">
        <v>236</v>
      </c>
      <c r="B12" s="478" t="s">
        <v>237</v>
      </c>
    </row>
    <row r="13" spans="1:2" ht="14.25">
      <c r="A13" s="477" t="s">
        <v>238</v>
      </c>
      <c r="B13" s="478" t="s">
        <v>239</v>
      </c>
    </row>
    <row r="14" spans="1:2" ht="14.25">
      <c r="A14" s="477" t="s">
        <v>240</v>
      </c>
      <c r="B14" s="478" t="s">
        <v>241</v>
      </c>
    </row>
    <row r="15" spans="1:2" ht="14.25">
      <c r="A15" s="477" t="s">
        <v>242</v>
      </c>
      <c r="B15" s="478" t="s">
        <v>243</v>
      </c>
    </row>
    <row r="16" ht="14.25">
      <c r="A16" s="478"/>
    </row>
    <row r="17" spans="1:2" ht="14.25">
      <c r="A17" s="478" t="s">
        <v>244</v>
      </c>
      <c r="B17" s="480" t="s">
        <v>245</v>
      </c>
    </row>
    <row r="18" spans="1:2" ht="14.25">
      <c r="A18" s="478" t="s">
        <v>246</v>
      </c>
      <c r="B18" s="480" t="s">
        <v>247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35"/>
    </row>
    <row r="2" ht="10.5" customHeight="1">
      <c r="A2" s="35" t="s">
        <v>66</v>
      </c>
    </row>
    <row r="3" ht="10.5" customHeight="1">
      <c r="C3" s="36" t="s">
        <v>67</v>
      </c>
    </row>
    <row r="4" ht="10.5" customHeight="1">
      <c r="A4" s="37"/>
    </row>
    <row r="5" ht="10.5" customHeight="1">
      <c r="A5" s="37"/>
    </row>
    <row r="6" spans="1:3" s="35" customFormat="1" ht="10.5" customHeight="1">
      <c r="A6" s="38" t="s">
        <v>68</v>
      </c>
      <c r="C6" s="37">
        <v>2</v>
      </c>
    </row>
    <row r="7" ht="10.5" customHeight="1">
      <c r="A7" s="37"/>
    </row>
    <row r="8" ht="10.5" customHeight="1">
      <c r="A8" s="37"/>
    </row>
    <row r="9" spans="1:3" s="35" customFormat="1" ht="10.5" customHeight="1">
      <c r="A9" s="38" t="s">
        <v>69</v>
      </c>
      <c r="C9" s="37">
        <v>4</v>
      </c>
    </row>
    <row r="10" ht="10.5" customHeight="1">
      <c r="A10" s="37"/>
    </row>
    <row r="11" ht="10.5" customHeight="1">
      <c r="A11" s="37"/>
    </row>
    <row r="12" s="35" customFormat="1" ht="10.5" customHeight="1">
      <c r="A12" s="38" t="s">
        <v>70</v>
      </c>
    </row>
    <row r="13" ht="10.5" customHeight="1">
      <c r="A13" s="37"/>
    </row>
    <row r="14" spans="1:3" ht="10.5" customHeight="1">
      <c r="A14" s="37" t="s">
        <v>71</v>
      </c>
      <c r="B14" s="37" t="s">
        <v>72</v>
      </c>
      <c r="C14" s="37">
        <v>5</v>
      </c>
    </row>
    <row r="15" ht="10.5" customHeight="1">
      <c r="A15" s="37"/>
    </row>
    <row r="16" spans="1:3" ht="10.5" customHeight="1">
      <c r="A16" s="37" t="s">
        <v>73</v>
      </c>
      <c r="B16" s="37" t="s">
        <v>74</v>
      </c>
      <c r="C16" s="37">
        <v>6</v>
      </c>
    </row>
    <row r="17" ht="10.5" customHeight="1">
      <c r="A17" s="37"/>
    </row>
    <row r="18" spans="1:3" ht="10.5" customHeight="1">
      <c r="A18" s="37" t="s">
        <v>75</v>
      </c>
      <c r="B18" s="37" t="s">
        <v>76</v>
      </c>
      <c r="C18" s="37">
        <v>8</v>
      </c>
    </row>
    <row r="19" ht="10.5" customHeight="1">
      <c r="A19" s="37"/>
    </row>
    <row r="20" ht="10.5" customHeight="1">
      <c r="A20" s="37"/>
    </row>
    <row r="21" s="35" customFormat="1" ht="10.5" customHeight="1">
      <c r="A21" s="38" t="s">
        <v>77</v>
      </c>
    </row>
    <row r="22" ht="10.5" customHeight="1">
      <c r="A22" s="37" t="s">
        <v>78</v>
      </c>
    </row>
    <row r="23" spans="1:3" ht="10.5" customHeight="1">
      <c r="A23" s="37" t="s">
        <v>71</v>
      </c>
      <c r="B23" s="37" t="s">
        <v>79</v>
      </c>
      <c r="C23" s="37">
        <v>9</v>
      </c>
    </row>
    <row r="24" ht="10.5" customHeight="1">
      <c r="A24" s="37"/>
    </row>
    <row r="25" ht="10.5" customHeight="1">
      <c r="A25" s="37"/>
    </row>
    <row r="26" spans="1:3" ht="10.5" customHeight="1">
      <c r="A26" s="37" t="s">
        <v>73</v>
      </c>
      <c r="B26" s="37" t="s">
        <v>80</v>
      </c>
      <c r="C26" s="37">
        <v>10</v>
      </c>
    </row>
    <row r="27" ht="10.5" customHeight="1">
      <c r="A27" s="37"/>
    </row>
    <row r="28" spans="1:3" ht="10.5" customHeight="1">
      <c r="A28" s="39" t="s">
        <v>81</v>
      </c>
      <c r="B28" s="37" t="s">
        <v>2</v>
      </c>
      <c r="C28" s="37">
        <v>10</v>
      </c>
    </row>
    <row r="29" ht="10.5" customHeight="1">
      <c r="A29" s="39"/>
    </row>
    <row r="30" spans="1:3" ht="10.5" customHeight="1">
      <c r="A30" s="39" t="s">
        <v>82</v>
      </c>
      <c r="B30" s="37" t="s">
        <v>1</v>
      </c>
      <c r="C30" s="37">
        <v>12</v>
      </c>
    </row>
    <row r="31" ht="10.5" customHeight="1">
      <c r="A31" s="37"/>
    </row>
    <row r="32" ht="10.5" customHeight="1">
      <c r="A32" s="37"/>
    </row>
    <row r="33" spans="1:3" ht="10.5" customHeight="1">
      <c r="A33" s="37" t="s">
        <v>75</v>
      </c>
      <c r="B33" s="37" t="s">
        <v>83</v>
      </c>
      <c r="C33" s="37">
        <v>14</v>
      </c>
    </row>
    <row r="34" ht="10.5" customHeight="1">
      <c r="A34" s="37"/>
    </row>
    <row r="35" spans="1:3" ht="10.5" customHeight="1">
      <c r="A35" s="39" t="s">
        <v>84</v>
      </c>
      <c r="B35" s="37" t="s">
        <v>2</v>
      </c>
      <c r="C35" s="37">
        <v>14</v>
      </c>
    </row>
    <row r="36" ht="10.5" customHeight="1">
      <c r="A36" s="39"/>
    </row>
    <row r="37" spans="1:3" ht="10.5" customHeight="1">
      <c r="A37" s="39" t="s">
        <v>85</v>
      </c>
      <c r="B37" s="37" t="s">
        <v>1</v>
      </c>
      <c r="C37" s="37">
        <v>16</v>
      </c>
    </row>
    <row r="38" ht="10.5" customHeight="1">
      <c r="A38" s="37"/>
    </row>
    <row r="39" ht="10.5" customHeight="1">
      <c r="A39" s="37"/>
    </row>
    <row r="40" spans="1:2" ht="10.5" customHeight="1">
      <c r="A40" s="37" t="s">
        <v>86</v>
      </c>
      <c r="B40" s="37" t="s">
        <v>87</v>
      </c>
    </row>
    <row r="41" spans="2:3" ht="10.5" customHeight="1">
      <c r="B41" s="37" t="s">
        <v>88</v>
      </c>
      <c r="C41" s="37">
        <v>18</v>
      </c>
    </row>
    <row r="42" ht="10.5" customHeight="1">
      <c r="A42" s="37"/>
    </row>
    <row r="43" ht="10.5" customHeight="1">
      <c r="A43" s="37"/>
    </row>
    <row r="44" spans="1:3" ht="10.5" customHeight="1">
      <c r="A44" s="37" t="s">
        <v>89</v>
      </c>
      <c r="B44" s="37" t="s">
        <v>90</v>
      </c>
      <c r="C44" s="37">
        <v>19</v>
      </c>
    </row>
    <row r="45" ht="10.5" customHeight="1">
      <c r="A45" s="37"/>
    </row>
    <row r="46" ht="10.5" customHeight="1">
      <c r="A46" s="37"/>
    </row>
    <row r="47" spans="1:3" ht="10.5" customHeight="1">
      <c r="A47" s="37" t="s">
        <v>91</v>
      </c>
      <c r="B47" s="37" t="s">
        <v>92</v>
      </c>
      <c r="C47" s="37">
        <v>20</v>
      </c>
    </row>
    <row r="48" ht="10.5" customHeight="1">
      <c r="A48" s="37"/>
    </row>
    <row r="49" spans="1:3" ht="10.5" customHeight="1">
      <c r="A49" s="39" t="s">
        <v>93</v>
      </c>
      <c r="B49" s="37" t="s">
        <v>2</v>
      </c>
      <c r="C49" s="37">
        <v>20</v>
      </c>
    </row>
    <row r="50" ht="10.5" customHeight="1">
      <c r="A50" s="39"/>
    </row>
    <row r="51" spans="1:3" ht="10.5" customHeight="1">
      <c r="A51" s="39" t="s">
        <v>94</v>
      </c>
      <c r="B51" s="37" t="s">
        <v>1</v>
      </c>
      <c r="C51" s="37">
        <v>22</v>
      </c>
    </row>
    <row r="52" ht="10.5" customHeight="1">
      <c r="A52" s="37"/>
    </row>
    <row r="53" ht="10.5" customHeight="1">
      <c r="A53" s="37"/>
    </row>
    <row r="54" spans="1:3" ht="10.5" customHeight="1">
      <c r="A54" s="37" t="s">
        <v>95</v>
      </c>
      <c r="B54" s="37" t="s">
        <v>96</v>
      </c>
      <c r="C54" s="37">
        <v>24</v>
      </c>
    </row>
    <row r="55" ht="10.5" customHeight="1">
      <c r="A55" s="37"/>
    </row>
    <row r="56" spans="1:3" ht="10.5" customHeight="1">
      <c r="A56" s="39" t="s">
        <v>97</v>
      </c>
      <c r="B56" s="37" t="s">
        <v>2</v>
      </c>
      <c r="C56" s="37">
        <v>24</v>
      </c>
    </row>
    <row r="57" ht="10.5" customHeight="1">
      <c r="A57" s="39"/>
    </row>
    <row r="58" spans="1:3" ht="10.5" customHeight="1">
      <c r="A58" s="39" t="s">
        <v>98</v>
      </c>
      <c r="B58" s="37" t="s">
        <v>1</v>
      </c>
      <c r="C58" s="37">
        <v>26</v>
      </c>
    </row>
    <row r="59" ht="10.5" customHeight="1">
      <c r="A59" s="37"/>
    </row>
    <row r="60" ht="10.5" customHeight="1">
      <c r="A60" s="37"/>
    </row>
    <row r="61" spans="1:3" ht="10.5" customHeight="1">
      <c r="A61" s="37" t="s">
        <v>99</v>
      </c>
      <c r="B61" s="37" t="s">
        <v>76</v>
      </c>
      <c r="C61" s="37">
        <v>28</v>
      </c>
    </row>
    <row r="62" ht="10.5" customHeight="1">
      <c r="A62" s="37"/>
    </row>
    <row r="63" spans="1:3" ht="10.5" customHeight="1">
      <c r="A63" s="39" t="s">
        <v>100</v>
      </c>
      <c r="B63" s="37" t="s">
        <v>2</v>
      </c>
      <c r="C63" s="37">
        <v>28</v>
      </c>
    </row>
    <row r="64" ht="10.5" customHeight="1">
      <c r="A64" s="39"/>
    </row>
    <row r="65" spans="1:3" ht="10.5" customHeight="1">
      <c r="A65" s="39" t="s">
        <v>101</v>
      </c>
      <c r="B65" s="37" t="s">
        <v>1</v>
      </c>
      <c r="C65" s="37">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40"/>
    </row>
    <row r="2" ht="12.75">
      <c r="A2" s="40"/>
    </row>
    <row r="3" ht="12.75">
      <c r="A3" s="38"/>
    </row>
    <row r="4" ht="12.75">
      <c r="A4" s="38" t="s">
        <v>68</v>
      </c>
    </row>
    <row r="5" ht="7.5" customHeight="1">
      <c r="A5" s="37"/>
    </row>
    <row r="6" spans="1:3" ht="57.75" customHeight="1">
      <c r="A6" s="41" t="s">
        <v>199</v>
      </c>
      <c r="C6" s="42"/>
    </row>
    <row r="7" ht="24" customHeight="1">
      <c r="A7" s="43"/>
    </row>
    <row r="8" ht="12.75">
      <c r="A8" s="43" t="s">
        <v>102</v>
      </c>
    </row>
    <row r="9" spans="1:3" ht="7.5" customHeight="1">
      <c r="A9" s="44"/>
      <c r="C9" s="42"/>
    </row>
    <row r="10" ht="47.25" customHeight="1">
      <c r="A10" s="41" t="s">
        <v>200</v>
      </c>
    </row>
    <row r="11" ht="25.5" customHeight="1">
      <c r="A11" s="41" t="s">
        <v>103</v>
      </c>
    </row>
    <row r="12" ht="12.75">
      <c r="A12" s="43"/>
    </row>
    <row r="13" ht="12.75">
      <c r="A13" s="43" t="s">
        <v>104</v>
      </c>
    </row>
    <row r="14" ht="7.5" customHeight="1">
      <c r="A14" s="44"/>
    </row>
    <row r="15" ht="50.25" customHeight="1">
      <c r="A15" s="41" t="s">
        <v>196</v>
      </c>
    </row>
    <row r="16" ht="54" customHeight="1">
      <c r="A16" s="41" t="s">
        <v>197</v>
      </c>
    </row>
    <row r="17" ht="81" customHeight="1">
      <c r="A17" s="41" t="s">
        <v>198</v>
      </c>
    </row>
    <row r="18" ht="25.5" customHeight="1">
      <c r="A18" s="41" t="s">
        <v>116</v>
      </c>
    </row>
    <row r="19" ht="30" customHeight="1">
      <c r="A19" s="41" t="s">
        <v>105</v>
      </c>
    </row>
    <row r="20" ht="25.5" customHeight="1">
      <c r="A20" s="41" t="s">
        <v>106</v>
      </c>
    </row>
    <row r="21" ht="12.75">
      <c r="A21" s="43" t="s">
        <v>78</v>
      </c>
    </row>
    <row r="22" ht="12.75">
      <c r="A22" s="43" t="s">
        <v>117</v>
      </c>
    </row>
    <row r="23" ht="7.5" customHeight="1">
      <c r="A23" s="44"/>
    </row>
    <row r="24" ht="58.5" customHeight="1">
      <c r="A24" s="41" t="s">
        <v>201</v>
      </c>
    </row>
    <row r="25" ht="63" customHeight="1">
      <c r="A25" s="41" t="s">
        <v>202</v>
      </c>
    </row>
    <row r="26" ht="12.75">
      <c r="A26" s="37"/>
    </row>
    <row r="28" ht="12.75">
      <c r="A28" s="45" t="s">
        <v>107</v>
      </c>
    </row>
    <row r="29" ht="12.75">
      <c r="A29" s="45" t="s">
        <v>209</v>
      </c>
    </row>
    <row r="31" ht="12.75">
      <c r="A31" s="44"/>
    </row>
    <row r="32" ht="12.75">
      <c r="A32" s="44"/>
    </row>
    <row r="33" ht="24">
      <c r="A33" s="41" t="s">
        <v>108</v>
      </c>
    </row>
    <row r="34" ht="12.75">
      <c r="A34" s="41" t="s">
        <v>109</v>
      </c>
    </row>
    <row r="35" ht="24">
      <c r="A35" s="41" t="s">
        <v>110</v>
      </c>
    </row>
    <row r="36" ht="12.75">
      <c r="A36" s="44"/>
    </row>
    <row r="37" ht="12.75">
      <c r="A37" s="44"/>
    </row>
    <row r="38" ht="12.75">
      <c r="A38" s="44"/>
    </row>
    <row r="39" ht="12.75">
      <c r="A39" s="43"/>
    </row>
    <row r="40" ht="12.75">
      <c r="A40" s="43" t="s">
        <v>111</v>
      </c>
    </row>
    <row r="41" ht="12.75">
      <c r="A41" s="44"/>
    </row>
    <row r="42" ht="12.75" customHeight="1">
      <c r="A42" s="44" t="s">
        <v>112</v>
      </c>
    </row>
    <row r="43" ht="12.75">
      <c r="A43" s="44"/>
    </row>
    <row r="44" ht="11.25" customHeight="1">
      <c r="A44" s="44" t="s">
        <v>113</v>
      </c>
    </row>
    <row r="45" ht="12.75">
      <c r="A45" s="44"/>
    </row>
    <row r="46" ht="14.25" customHeight="1">
      <c r="A46" s="44" t="s">
        <v>118</v>
      </c>
    </row>
    <row r="47" ht="12.75">
      <c r="A47" s="44"/>
    </row>
    <row r="49" ht="12.75">
      <c r="A49" s="44"/>
    </row>
    <row r="50" ht="12.75">
      <c r="A50" s="43" t="s">
        <v>114</v>
      </c>
    </row>
    <row r="51" ht="12.75">
      <c r="A51" s="46"/>
    </row>
    <row r="52" ht="12.75">
      <c r="A52" s="41"/>
    </row>
    <row r="53" ht="24" customHeight="1">
      <c r="A53" s="41"/>
    </row>
    <row r="54" ht="15" customHeight="1">
      <c r="A54" s="47"/>
    </row>
    <row r="55" ht="12.75">
      <c r="A55" s="47"/>
    </row>
    <row r="56" ht="18" customHeight="1">
      <c r="A56" s="48"/>
    </row>
    <row r="57" ht="12.75" customHeight="1">
      <c r="A57" s="48"/>
    </row>
    <row r="58" ht="12.75">
      <c r="A58" s="48"/>
    </row>
    <row r="59" ht="12.75">
      <c r="A59" s="49"/>
    </row>
    <row r="60" ht="12.75" customHeight="1">
      <c r="A60" s="47"/>
    </row>
    <row r="61" ht="12.75">
      <c r="A61" s="48"/>
    </row>
    <row r="62" ht="12.75">
      <c r="A62" s="48"/>
    </row>
    <row r="63" ht="12.75">
      <c r="A63" s="48"/>
    </row>
    <row r="64" ht="12.75">
      <c r="A64" s="48"/>
    </row>
    <row r="65" ht="7.5" customHeight="1">
      <c r="A65" s="48"/>
    </row>
    <row r="66" spans="1:2" ht="12.75">
      <c r="A66" s="48"/>
      <c r="B66" t="s">
        <v>115</v>
      </c>
    </row>
    <row r="67" ht="12.75">
      <c r="A67" s="48"/>
    </row>
    <row r="68" ht="12.75">
      <c r="A68" s="48"/>
    </row>
    <row r="69" ht="7.5" customHeight="1">
      <c r="A69" s="48"/>
    </row>
    <row r="70" ht="12.75" customHeight="1">
      <c r="A70" s="48"/>
    </row>
    <row r="71" ht="12.75" customHeight="1">
      <c r="A71" s="48"/>
    </row>
    <row r="72" ht="12.75">
      <c r="A72" s="48"/>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40"/>
    </row>
    <row r="2" ht="12.75">
      <c r="A2" s="43"/>
    </row>
    <row r="3" ht="12.75">
      <c r="A3" s="44"/>
    </row>
    <row r="4" ht="12.75">
      <c r="A4" s="43" t="s">
        <v>69</v>
      </c>
    </row>
    <row r="5" ht="12.75">
      <c r="A5" s="43"/>
    </row>
    <row r="6" ht="12.75">
      <c r="A6" s="38"/>
    </row>
    <row r="7" ht="24">
      <c r="A7" s="44" t="s">
        <v>203</v>
      </c>
    </row>
    <row r="8" ht="3" customHeight="1">
      <c r="A8" s="44"/>
    </row>
    <row r="9" ht="2.25" customHeight="1">
      <c r="A9" s="44"/>
    </row>
    <row r="10" ht="61.5" customHeight="1">
      <c r="A10" s="44" t="s">
        <v>204</v>
      </c>
    </row>
    <row r="11" ht="10.5" customHeight="1">
      <c r="A11" s="44"/>
    </row>
    <row r="12" ht="38.25" customHeight="1">
      <c r="A12" s="44" t="s">
        <v>205</v>
      </c>
    </row>
    <row r="13" ht="30.75" customHeight="1">
      <c r="A13" s="44" t="s">
        <v>206</v>
      </c>
    </row>
    <row r="14" ht="35.25" customHeight="1">
      <c r="A14" s="50" t="s">
        <v>207</v>
      </c>
    </row>
    <row r="15" ht="9.75" customHeight="1">
      <c r="A15" s="44"/>
    </row>
    <row r="16" ht="9.75" customHeight="1">
      <c r="A16" s="44"/>
    </row>
    <row r="17" ht="25.5" customHeight="1">
      <c r="A17" s="44" t="s">
        <v>208</v>
      </c>
    </row>
    <row r="18" ht="9.75" customHeight="1">
      <c r="A18" s="37"/>
    </row>
    <row r="19" ht="9.75" customHeight="1">
      <c r="A19" s="37"/>
    </row>
    <row r="20" ht="39.75" customHeight="1">
      <c r="A20" s="44" t="s">
        <v>210</v>
      </c>
    </row>
    <row r="21" ht="12.75" customHeight="1">
      <c r="A21" s="44"/>
    </row>
    <row r="23" ht="72" customHeight="1">
      <c r="A23" s="44"/>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51" t="s">
        <v>48</v>
      </c>
      <c r="B1" s="1"/>
      <c r="C1" s="1"/>
      <c r="D1" s="1"/>
      <c r="E1" s="1"/>
      <c r="F1" s="1"/>
      <c r="G1" s="1"/>
      <c r="H1" s="2"/>
    </row>
    <row r="2" spans="1:8" ht="12.75">
      <c r="A2" s="3" t="s">
        <v>60</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49</v>
      </c>
      <c r="B59" s="11"/>
      <c r="C59" s="11"/>
      <c r="D59" s="52"/>
      <c r="E59" s="11"/>
      <c r="F59" s="52"/>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2" sqref="A2"/>
    </sheetView>
  </sheetViews>
  <sheetFormatPr defaultColWidth="11.421875" defaultRowHeight="12.75"/>
  <sheetData>
    <row r="1" spans="1:8" ht="12.75">
      <c r="A1" s="51" t="s">
        <v>50</v>
      </c>
      <c r="B1" s="53"/>
      <c r="C1" s="53"/>
      <c r="D1" s="53"/>
      <c r="E1" s="53"/>
      <c r="F1" s="53"/>
      <c r="G1" s="53"/>
      <c r="H1" s="54"/>
    </row>
    <row r="2" spans="1:8" ht="12.75">
      <c r="A2" s="3" t="s">
        <v>61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49</v>
      </c>
      <c r="B57" s="11"/>
      <c r="C57" s="11"/>
      <c r="D57" s="11"/>
      <c r="E57" s="11"/>
      <c r="F57" s="11"/>
      <c r="G57" s="11"/>
      <c r="H57" s="12"/>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7"/>
  <dimension ref="A1:R110"/>
  <sheetViews>
    <sheetView workbookViewId="0" topLeftCell="A1">
      <selection activeCell="A2" sqref="A2"/>
    </sheetView>
  </sheetViews>
  <sheetFormatPr defaultColWidth="11.421875" defaultRowHeight="12.75"/>
  <cols>
    <col min="1" max="8" width="10.8515625" style="16" customWidth="1"/>
    <col min="9" max="16384" width="11.421875" style="16" customWidth="1"/>
  </cols>
  <sheetData>
    <row r="1" spans="1:8" ht="16.5" customHeight="1">
      <c r="A1" s="13" t="s">
        <v>51</v>
      </c>
      <c r="B1" s="14"/>
      <c r="C1" s="14"/>
      <c r="D1" s="14"/>
      <c r="E1" s="14"/>
      <c r="F1" s="14"/>
      <c r="G1" s="14"/>
      <c r="H1" s="15"/>
    </row>
    <row r="2" spans="1:8" ht="16.5" customHeight="1">
      <c r="A2" s="17" t="s">
        <v>60</v>
      </c>
      <c r="B2" s="18"/>
      <c r="C2" s="18"/>
      <c r="D2" s="18"/>
      <c r="E2" s="18"/>
      <c r="F2" s="18"/>
      <c r="G2" s="18"/>
      <c r="H2" s="19"/>
    </row>
    <row r="3" spans="1:8" ht="12.75">
      <c r="A3" s="20"/>
      <c r="B3" s="21"/>
      <c r="C3" s="21"/>
      <c r="D3" s="21"/>
      <c r="E3" s="21"/>
      <c r="F3" s="21"/>
      <c r="G3" s="21"/>
      <c r="H3" s="22"/>
    </row>
    <row r="4" spans="1:8" ht="12.75">
      <c r="A4" s="20"/>
      <c r="B4" s="21"/>
      <c r="C4" s="21"/>
      <c r="D4" s="21"/>
      <c r="E4" s="21"/>
      <c r="F4" s="21"/>
      <c r="G4" s="21"/>
      <c r="H4" s="22"/>
    </row>
    <row r="5" spans="1:8" ht="12.75">
      <c r="A5" s="20"/>
      <c r="B5" s="21"/>
      <c r="C5" s="21"/>
      <c r="D5" s="21"/>
      <c r="E5" s="21"/>
      <c r="F5" s="21"/>
      <c r="G5" s="21"/>
      <c r="H5" s="22"/>
    </row>
    <row r="6" spans="1:8" ht="12.75">
      <c r="A6" s="20"/>
      <c r="B6" s="21"/>
      <c r="C6" s="21"/>
      <c r="D6" s="21"/>
      <c r="E6" s="21"/>
      <c r="F6" s="21"/>
      <c r="G6" s="21"/>
      <c r="H6" s="22"/>
    </row>
    <row r="7" spans="1:8" ht="12.75">
      <c r="A7" s="20"/>
      <c r="B7" s="21"/>
      <c r="C7" s="21"/>
      <c r="D7" s="21"/>
      <c r="E7" s="21"/>
      <c r="F7" s="21"/>
      <c r="G7" s="21"/>
      <c r="H7" s="22"/>
    </row>
    <row r="8" spans="1:8" ht="12.75">
      <c r="A8" s="20"/>
      <c r="B8" s="21"/>
      <c r="C8" s="21"/>
      <c r="D8" s="21"/>
      <c r="E8" s="21"/>
      <c r="F8" s="21"/>
      <c r="G8" s="21"/>
      <c r="H8" s="22"/>
    </row>
    <row r="9" spans="1:8" ht="12.75">
      <c r="A9" s="20"/>
      <c r="B9" s="21"/>
      <c r="C9" s="21"/>
      <c r="D9" s="21"/>
      <c r="E9" s="21"/>
      <c r="F9" s="21"/>
      <c r="G9" s="21"/>
      <c r="H9" s="22"/>
    </row>
    <row r="10" spans="1:8" ht="12.75">
      <c r="A10" s="20"/>
      <c r="B10" s="21"/>
      <c r="C10" s="21"/>
      <c r="D10" s="21"/>
      <c r="E10" s="21"/>
      <c r="F10" s="21"/>
      <c r="G10" s="21"/>
      <c r="H10" s="22"/>
    </row>
    <row r="11" spans="1:8" ht="12.75">
      <c r="A11" s="20"/>
      <c r="B11" s="21"/>
      <c r="C11" s="21"/>
      <c r="D11" s="21"/>
      <c r="E11" s="21"/>
      <c r="F11" s="21"/>
      <c r="G11" s="21"/>
      <c r="H11" s="22"/>
    </row>
    <row r="12" spans="1:8" ht="12.75">
      <c r="A12" s="20"/>
      <c r="B12" s="21"/>
      <c r="C12" s="21"/>
      <c r="D12" s="21"/>
      <c r="E12" s="21"/>
      <c r="F12" s="21"/>
      <c r="G12" s="21"/>
      <c r="H12" s="22"/>
    </row>
    <row r="13" spans="1:8" ht="12.75">
      <c r="A13" s="20"/>
      <c r="B13" s="21"/>
      <c r="C13" s="21"/>
      <c r="D13" s="21"/>
      <c r="E13" s="21"/>
      <c r="F13" s="21"/>
      <c r="G13" s="21"/>
      <c r="H13" s="22"/>
    </row>
    <row r="14" spans="1:8" ht="12.75">
      <c r="A14" s="20"/>
      <c r="B14" s="21"/>
      <c r="C14" s="21"/>
      <c r="D14" s="21"/>
      <c r="E14" s="21"/>
      <c r="F14" s="21"/>
      <c r="G14" s="21"/>
      <c r="H14" s="22"/>
    </row>
    <row r="15" spans="1:8" ht="12.75">
      <c r="A15" s="20"/>
      <c r="B15" s="21"/>
      <c r="C15" s="21"/>
      <c r="D15" s="21"/>
      <c r="E15" s="21"/>
      <c r="F15" s="21"/>
      <c r="G15" s="21"/>
      <c r="H15" s="22"/>
    </row>
    <row r="16" spans="1:8" ht="12.75">
      <c r="A16" s="20"/>
      <c r="B16" s="21"/>
      <c r="C16" s="21"/>
      <c r="D16" s="21"/>
      <c r="E16" s="21"/>
      <c r="F16" s="21"/>
      <c r="G16" s="21"/>
      <c r="H16" s="22"/>
    </row>
    <row r="17" spans="1:8" ht="12.75">
      <c r="A17" s="20"/>
      <c r="B17" s="21"/>
      <c r="C17" s="21"/>
      <c r="D17" s="21"/>
      <c r="E17" s="21"/>
      <c r="F17" s="21"/>
      <c r="G17" s="21"/>
      <c r="H17" s="22"/>
    </row>
    <row r="18" spans="1:8" ht="12.75">
      <c r="A18" s="20"/>
      <c r="B18" s="21"/>
      <c r="C18" s="21"/>
      <c r="D18" s="21"/>
      <c r="E18" s="21"/>
      <c r="F18" s="21"/>
      <c r="G18" s="21"/>
      <c r="H18" s="22"/>
    </row>
    <row r="19" spans="1:8" ht="12.75">
      <c r="A19" s="20"/>
      <c r="B19" s="21"/>
      <c r="C19" s="21"/>
      <c r="D19" s="21"/>
      <c r="E19" s="21"/>
      <c r="F19" s="21"/>
      <c r="G19" s="21"/>
      <c r="H19" s="22"/>
    </row>
    <row r="20" spans="1:8" ht="12.75">
      <c r="A20" s="20"/>
      <c r="B20" s="21"/>
      <c r="C20" s="21"/>
      <c r="D20" s="21"/>
      <c r="E20" s="21"/>
      <c r="F20" s="21"/>
      <c r="G20" s="21"/>
      <c r="H20" s="22"/>
    </row>
    <row r="21" spans="1:8" ht="12.75">
      <c r="A21" s="20"/>
      <c r="B21" s="21"/>
      <c r="C21" s="21"/>
      <c r="D21" s="21"/>
      <c r="E21" s="21"/>
      <c r="F21" s="21"/>
      <c r="G21" s="21"/>
      <c r="H21" s="22"/>
    </row>
    <row r="22" spans="1:8" ht="12.75">
      <c r="A22" s="20"/>
      <c r="B22" s="21"/>
      <c r="C22" s="21"/>
      <c r="D22" s="21"/>
      <c r="E22" s="21"/>
      <c r="F22" s="21"/>
      <c r="G22" s="21"/>
      <c r="H22" s="22"/>
    </row>
    <row r="23" spans="1:8" ht="12.75">
      <c r="A23" s="20"/>
      <c r="B23" s="21"/>
      <c r="C23" s="21"/>
      <c r="D23" s="21"/>
      <c r="E23" s="21"/>
      <c r="F23" s="21"/>
      <c r="G23" s="21"/>
      <c r="H23" s="22"/>
    </row>
    <row r="24" spans="1:8" ht="12.75">
      <c r="A24" s="20"/>
      <c r="B24" s="21"/>
      <c r="C24" s="21"/>
      <c r="D24" s="21"/>
      <c r="E24" s="21"/>
      <c r="F24" s="21"/>
      <c r="G24" s="21"/>
      <c r="H24" s="22"/>
    </row>
    <row r="25" spans="1:8" ht="12.75">
      <c r="A25" s="20"/>
      <c r="B25" s="21"/>
      <c r="C25" s="21"/>
      <c r="D25" s="21"/>
      <c r="E25" s="21"/>
      <c r="F25" s="21"/>
      <c r="G25" s="21"/>
      <c r="H25" s="22"/>
    </row>
    <row r="26" spans="1:8" ht="12.75">
      <c r="A26" s="20"/>
      <c r="B26" s="21"/>
      <c r="C26" s="21"/>
      <c r="D26" s="21"/>
      <c r="E26" s="21"/>
      <c r="F26" s="21"/>
      <c r="G26" s="21"/>
      <c r="H26" s="22"/>
    </row>
    <row r="27" spans="1:8" ht="12.75">
      <c r="A27" s="20"/>
      <c r="B27" s="21"/>
      <c r="C27" s="21"/>
      <c r="D27" s="21"/>
      <c r="E27" s="21"/>
      <c r="F27" s="21"/>
      <c r="G27" s="21"/>
      <c r="H27" s="22"/>
    </row>
    <row r="28" spans="1:8" ht="12.75">
      <c r="A28" s="20"/>
      <c r="B28" s="21"/>
      <c r="C28" s="21"/>
      <c r="D28" s="21"/>
      <c r="E28" s="21"/>
      <c r="F28" s="21"/>
      <c r="G28" s="21"/>
      <c r="H28" s="22"/>
    </row>
    <row r="29" spans="1:8" ht="12.75">
      <c r="A29" s="20"/>
      <c r="B29" s="21"/>
      <c r="C29" s="21"/>
      <c r="D29" s="21"/>
      <c r="E29" s="21"/>
      <c r="F29" s="21"/>
      <c r="G29" s="21"/>
      <c r="H29" s="22"/>
    </row>
    <row r="30" spans="1:8" ht="12.75">
      <c r="A30" s="20"/>
      <c r="B30" s="21"/>
      <c r="C30" s="21"/>
      <c r="D30" s="21"/>
      <c r="E30" s="21"/>
      <c r="F30" s="21"/>
      <c r="G30" s="21"/>
      <c r="H30" s="22"/>
    </row>
    <row r="31" spans="1:8" ht="12.75">
      <c r="A31" s="20"/>
      <c r="B31" s="21"/>
      <c r="C31" s="21"/>
      <c r="D31" s="21"/>
      <c r="E31" s="21"/>
      <c r="F31" s="21"/>
      <c r="G31" s="21"/>
      <c r="H31" s="22"/>
    </row>
    <row r="32" spans="1:8" ht="12.75">
      <c r="A32" s="20"/>
      <c r="B32" s="21"/>
      <c r="C32" s="21"/>
      <c r="D32" s="21"/>
      <c r="E32" s="21"/>
      <c r="F32" s="21"/>
      <c r="G32" s="21"/>
      <c r="H32" s="22"/>
    </row>
    <row r="33" spans="1:8" ht="12.75">
      <c r="A33" s="20"/>
      <c r="B33" s="21"/>
      <c r="C33" s="21"/>
      <c r="D33" s="21"/>
      <c r="E33" s="21"/>
      <c r="F33" s="21"/>
      <c r="G33" s="21"/>
      <c r="H33" s="22"/>
    </row>
    <row r="34" spans="1:8" ht="12.75">
      <c r="A34" s="20"/>
      <c r="B34" s="21"/>
      <c r="C34" s="21"/>
      <c r="D34" s="21"/>
      <c r="E34" s="21"/>
      <c r="F34" s="21"/>
      <c r="G34" s="21"/>
      <c r="H34" s="22"/>
    </row>
    <row r="35" spans="1:8" ht="12.75">
      <c r="A35" s="20"/>
      <c r="B35" s="21"/>
      <c r="C35" s="21"/>
      <c r="D35" s="21"/>
      <c r="E35" s="21"/>
      <c r="F35" s="21"/>
      <c r="G35" s="21"/>
      <c r="H35" s="22"/>
    </row>
    <row r="36" spans="1:8" ht="12.75">
      <c r="A36" s="20"/>
      <c r="B36" s="21"/>
      <c r="C36" s="21"/>
      <c r="D36" s="21"/>
      <c r="E36" s="21"/>
      <c r="F36" s="21"/>
      <c r="G36" s="21"/>
      <c r="H36" s="22"/>
    </row>
    <row r="37" spans="1:8" ht="12.75">
      <c r="A37" s="20"/>
      <c r="B37" s="21"/>
      <c r="C37" s="21"/>
      <c r="D37" s="21"/>
      <c r="E37" s="21"/>
      <c r="F37" s="21"/>
      <c r="G37" s="21"/>
      <c r="H37" s="22"/>
    </row>
    <row r="38" spans="1:8" ht="12.75">
      <c r="A38" s="20"/>
      <c r="B38" s="21"/>
      <c r="C38" s="21"/>
      <c r="D38" s="21"/>
      <c r="E38" s="21"/>
      <c r="F38" s="21"/>
      <c r="G38" s="21"/>
      <c r="H38" s="22"/>
    </row>
    <row r="39" spans="1:8" ht="12.75">
      <c r="A39" s="20"/>
      <c r="B39" s="21"/>
      <c r="C39" s="21"/>
      <c r="D39" s="21"/>
      <c r="E39" s="21"/>
      <c r="F39" s="21"/>
      <c r="G39" s="21"/>
      <c r="H39" s="22"/>
    </row>
    <row r="40" spans="1:8" ht="12.75">
      <c r="A40" s="20"/>
      <c r="B40" s="21"/>
      <c r="C40" s="21"/>
      <c r="D40" s="21"/>
      <c r="E40" s="21"/>
      <c r="F40" s="21"/>
      <c r="G40" s="21"/>
      <c r="H40" s="22"/>
    </row>
    <row r="41" spans="1:8" ht="12.75">
      <c r="A41" s="20"/>
      <c r="B41" s="21"/>
      <c r="C41" s="21"/>
      <c r="D41" s="21"/>
      <c r="E41" s="21"/>
      <c r="F41" s="21"/>
      <c r="G41" s="21"/>
      <c r="H41" s="22"/>
    </row>
    <row r="42" spans="1:8" ht="12.75">
      <c r="A42" s="20"/>
      <c r="B42" s="21"/>
      <c r="C42" s="21"/>
      <c r="D42" s="21"/>
      <c r="E42" s="21"/>
      <c r="F42" s="21"/>
      <c r="G42" s="21"/>
      <c r="H42" s="22"/>
    </row>
    <row r="43" spans="1:8" ht="12.75">
      <c r="A43" s="20"/>
      <c r="B43" s="21"/>
      <c r="C43" s="21"/>
      <c r="D43" s="21"/>
      <c r="E43" s="21"/>
      <c r="F43" s="21"/>
      <c r="G43" s="21"/>
      <c r="H43" s="22"/>
    </row>
    <row r="44" spans="1:8" ht="12.75">
      <c r="A44" s="20"/>
      <c r="B44" s="21"/>
      <c r="C44" s="21"/>
      <c r="D44" s="21"/>
      <c r="E44" s="21"/>
      <c r="F44" s="21"/>
      <c r="G44" s="21"/>
      <c r="H44" s="22"/>
    </row>
    <row r="45" spans="1:8" ht="12.75">
      <c r="A45" s="20"/>
      <c r="B45" s="21"/>
      <c r="C45" s="21"/>
      <c r="D45" s="21"/>
      <c r="E45" s="21"/>
      <c r="F45" s="21"/>
      <c r="G45" s="21"/>
      <c r="H45" s="22"/>
    </row>
    <row r="46" spans="1:8" ht="12.75">
      <c r="A46" s="20"/>
      <c r="B46" s="21"/>
      <c r="C46" s="21"/>
      <c r="D46" s="21"/>
      <c r="E46" s="21"/>
      <c r="F46" s="21"/>
      <c r="G46" s="21"/>
      <c r="H46" s="22"/>
    </row>
    <row r="47" spans="1:8" ht="12.75">
      <c r="A47" s="20"/>
      <c r="B47" s="21"/>
      <c r="C47" s="21"/>
      <c r="D47" s="21"/>
      <c r="E47" s="21"/>
      <c r="F47" s="21"/>
      <c r="G47" s="21"/>
      <c r="H47" s="22"/>
    </row>
    <row r="48" spans="1:8" ht="12.75">
      <c r="A48" s="20"/>
      <c r="B48" s="21"/>
      <c r="C48" s="21"/>
      <c r="D48" s="21"/>
      <c r="E48" s="21"/>
      <c r="F48" s="21"/>
      <c r="G48" s="21"/>
      <c r="H48" s="22"/>
    </row>
    <row r="49" spans="1:8" ht="12.75">
      <c r="A49" s="20"/>
      <c r="B49" s="21"/>
      <c r="C49" s="21"/>
      <c r="D49" s="21"/>
      <c r="E49" s="21"/>
      <c r="F49" s="21"/>
      <c r="G49" s="21"/>
      <c r="H49" s="22"/>
    </row>
    <row r="50" spans="1:8" ht="12.75">
      <c r="A50" s="20"/>
      <c r="B50" s="21"/>
      <c r="C50" s="21"/>
      <c r="D50" s="21"/>
      <c r="E50" s="21"/>
      <c r="F50" s="21"/>
      <c r="G50" s="21"/>
      <c r="H50" s="22"/>
    </row>
    <row r="51" spans="1:8" ht="12.75">
      <c r="A51" s="20"/>
      <c r="B51" s="21"/>
      <c r="C51" s="21"/>
      <c r="D51" s="21"/>
      <c r="E51" s="21"/>
      <c r="F51" s="21"/>
      <c r="G51" s="21"/>
      <c r="H51" s="22"/>
    </row>
    <row r="52" spans="1:8" ht="12.75">
      <c r="A52" s="20"/>
      <c r="B52" s="21"/>
      <c r="C52" s="21"/>
      <c r="D52" s="21"/>
      <c r="E52" s="21"/>
      <c r="F52" s="21"/>
      <c r="G52" s="21"/>
      <c r="H52" s="22"/>
    </row>
    <row r="53" spans="1:8" ht="12.75">
      <c r="A53" s="20"/>
      <c r="B53" s="21"/>
      <c r="C53" s="21"/>
      <c r="D53" s="21"/>
      <c r="E53" s="21"/>
      <c r="F53" s="21"/>
      <c r="G53" s="21"/>
      <c r="H53" s="22"/>
    </row>
    <row r="54" spans="1:8" ht="12.75">
      <c r="A54" s="20"/>
      <c r="B54" s="21"/>
      <c r="C54" s="21"/>
      <c r="D54" s="21"/>
      <c r="E54" s="21"/>
      <c r="F54" s="21"/>
      <c r="G54" s="21"/>
      <c r="H54" s="22"/>
    </row>
    <row r="55" spans="1:8" ht="12.75">
      <c r="A55" s="20"/>
      <c r="B55" s="21"/>
      <c r="C55" s="21"/>
      <c r="D55" s="23" t="s">
        <v>0</v>
      </c>
      <c r="E55" s="21"/>
      <c r="F55" s="23" t="s">
        <v>37</v>
      </c>
      <c r="G55" s="21"/>
      <c r="H55" s="22"/>
    </row>
    <row r="56" spans="1:8" ht="9" customHeight="1">
      <c r="A56" s="20"/>
      <c r="B56" s="21"/>
      <c r="C56" s="21"/>
      <c r="D56" s="21"/>
      <c r="E56" s="21"/>
      <c r="F56" s="21"/>
      <c r="G56" s="21"/>
      <c r="H56" s="22"/>
    </row>
    <row r="57" spans="1:8" ht="12.75">
      <c r="A57" s="24" t="s">
        <v>49</v>
      </c>
      <c r="B57" s="25"/>
      <c r="C57" s="25"/>
      <c r="D57" s="25"/>
      <c r="E57" s="25"/>
      <c r="F57" s="25"/>
      <c r="G57" s="25"/>
      <c r="H57" s="26"/>
    </row>
    <row r="58" spans="1:8" ht="12.75">
      <c r="A58" s="27"/>
      <c r="B58" s="27"/>
      <c r="C58" s="27"/>
      <c r="D58" s="27"/>
      <c r="E58" s="27"/>
      <c r="F58" s="27"/>
      <c r="G58" s="27"/>
      <c r="H58" s="27"/>
    </row>
    <row r="60" spans="2:6" s="28" customFormat="1" ht="11.25">
      <c r="B60" s="29"/>
      <c r="C60" s="483" t="s">
        <v>32</v>
      </c>
      <c r="D60" s="483"/>
      <c r="E60" s="483" t="s">
        <v>33</v>
      </c>
      <c r="F60" s="483"/>
    </row>
    <row r="61" spans="1:6" s="28" customFormat="1" ht="11.25">
      <c r="A61" s="29" t="s">
        <v>5</v>
      </c>
      <c r="B61" s="29" t="s">
        <v>58</v>
      </c>
      <c r="C61" s="29" t="s">
        <v>47</v>
      </c>
      <c r="D61" s="29" t="s">
        <v>37</v>
      </c>
      <c r="E61" s="29" t="s">
        <v>47</v>
      </c>
      <c r="F61" s="29" t="s">
        <v>37</v>
      </c>
    </row>
    <row r="62" spans="1:7" s="28" customFormat="1" ht="11.25">
      <c r="A62" s="30">
        <v>2004</v>
      </c>
      <c r="B62" s="30" t="s">
        <v>52</v>
      </c>
      <c r="C62" s="31">
        <v>69.3</v>
      </c>
      <c r="D62" s="31">
        <v>78.4</v>
      </c>
      <c r="E62" s="31">
        <v>124.5</v>
      </c>
      <c r="F62" s="31">
        <v>91.4</v>
      </c>
      <c r="G62" s="30"/>
    </row>
    <row r="63" spans="1:7" s="28" customFormat="1" ht="11.25">
      <c r="A63" s="30"/>
      <c r="B63" s="30" t="s">
        <v>53</v>
      </c>
      <c r="C63" s="31">
        <v>77.7</v>
      </c>
      <c r="D63" s="31">
        <v>88.8</v>
      </c>
      <c r="E63" s="31">
        <v>128.4</v>
      </c>
      <c r="F63" s="31">
        <v>97.6</v>
      </c>
      <c r="G63" s="30"/>
    </row>
    <row r="64" spans="1:7" s="28" customFormat="1" ht="11.25">
      <c r="A64" s="30"/>
      <c r="B64" s="30" t="s">
        <v>8</v>
      </c>
      <c r="C64" s="31">
        <v>90.6</v>
      </c>
      <c r="D64" s="31">
        <v>95.6</v>
      </c>
      <c r="E64" s="32">
        <v>150.2</v>
      </c>
      <c r="F64" s="31">
        <v>110.6</v>
      </c>
      <c r="G64" s="33"/>
    </row>
    <row r="65" spans="1:7" s="28" customFormat="1" ht="11.25">
      <c r="A65" s="30"/>
      <c r="B65" s="30" t="s">
        <v>9</v>
      </c>
      <c r="C65" s="31">
        <v>68.1</v>
      </c>
      <c r="D65" s="31">
        <v>81.9</v>
      </c>
      <c r="E65" s="32">
        <v>136.8</v>
      </c>
      <c r="F65" s="31">
        <v>100.9</v>
      </c>
      <c r="G65" s="33"/>
    </row>
    <row r="66" spans="1:7" s="28" customFormat="1" ht="11.25">
      <c r="A66" s="30"/>
      <c r="B66" s="30" t="s">
        <v>10</v>
      </c>
      <c r="C66" s="31">
        <v>75.1</v>
      </c>
      <c r="D66" s="31">
        <v>78.2</v>
      </c>
      <c r="E66" s="31">
        <v>125.1</v>
      </c>
      <c r="F66" s="31">
        <v>94.2</v>
      </c>
      <c r="G66" s="30"/>
    </row>
    <row r="67" spans="1:7" s="28" customFormat="1" ht="11.25">
      <c r="A67" s="30"/>
      <c r="B67" s="30" t="s">
        <v>11</v>
      </c>
      <c r="C67" s="31">
        <v>95.3</v>
      </c>
      <c r="D67" s="31">
        <v>95.4</v>
      </c>
      <c r="E67" s="31">
        <v>134.5</v>
      </c>
      <c r="F67" s="31">
        <v>105.2</v>
      </c>
      <c r="G67" s="30"/>
    </row>
    <row r="68" spans="1:7" s="28" customFormat="1" ht="11.25">
      <c r="A68" s="30"/>
      <c r="B68" s="30" t="s">
        <v>12</v>
      </c>
      <c r="C68" s="31">
        <v>95.5</v>
      </c>
      <c r="D68" s="31">
        <v>80</v>
      </c>
      <c r="E68" s="31">
        <v>134.8</v>
      </c>
      <c r="F68" s="31">
        <v>98.6</v>
      </c>
      <c r="G68" s="30"/>
    </row>
    <row r="69" spans="1:7" s="28" customFormat="1" ht="11.25">
      <c r="A69" s="30"/>
      <c r="B69" s="30" t="s">
        <v>54</v>
      </c>
      <c r="C69" s="31">
        <v>68.3</v>
      </c>
      <c r="D69" s="31">
        <v>82.5</v>
      </c>
      <c r="E69" s="32">
        <v>129.7</v>
      </c>
      <c r="F69" s="31">
        <v>103.6</v>
      </c>
      <c r="G69" s="30"/>
    </row>
    <row r="70" spans="1:7" s="28" customFormat="1" ht="11.25">
      <c r="A70" s="30"/>
      <c r="B70" s="30" t="s">
        <v>55</v>
      </c>
      <c r="C70" s="31">
        <v>78.1</v>
      </c>
      <c r="D70" s="31">
        <v>101.5</v>
      </c>
      <c r="E70" s="32">
        <v>152.2</v>
      </c>
      <c r="F70" s="31">
        <v>114</v>
      </c>
      <c r="G70" s="33"/>
    </row>
    <row r="71" spans="1:7" s="28" customFormat="1" ht="11.25">
      <c r="A71" s="30"/>
      <c r="B71" s="30" t="s">
        <v>56</v>
      </c>
      <c r="C71" s="31">
        <v>89.9</v>
      </c>
      <c r="D71" s="31">
        <v>93.4</v>
      </c>
      <c r="E71" s="32">
        <v>149.4</v>
      </c>
      <c r="F71" s="31">
        <v>109</v>
      </c>
      <c r="G71" s="30"/>
    </row>
    <row r="72" spans="1:7" s="28" customFormat="1" ht="11.25">
      <c r="A72" s="30"/>
      <c r="B72" s="30" t="s">
        <v>57</v>
      </c>
      <c r="C72" s="31">
        <v>73.2</v>
      </c>
      <c r="D72" s="31">
        <v>94.1</v>
      </c>
      <c r="E72" s="31">
        <v>139.8</v>
      </c>
      <c r="F72" s="31">
        <v>111.2</v>
      </c>
      <c r="G72" s="30"/>
    </row>
    <row r="73" spans="1:7" s="28" customFormat="1" ht="11.25">
      <c r="A73" s="30"/>
      <c r="B73" s="30" t="s">
        <v>46</v>
      </c>
      <c r="C73" s="31">
        <v>96.9</v>
      </c>
      <c r="D73" s="31">
        <v>85.1</v>
      </c>
      <c r="E73" s="32">
        <v>128.5</v>
      </c>
      <c r="F73" s="32">
        <v>107</v>
      </c>
      <c r="G73" s="30"/>
    </row>
    <row r="74" spans="1:7" s="28" customFormat="1" ht="11.25">
      <c r="A74" s="30">
        <v>2005</v>
      </c>
      <c r="B74" s="30" t="s">
        <v>52</v>
      </c>
      <c r="C74" s="32">
        <v>71.2</v>
      </c>
      <c r="D74" s="32">
        <v>77.3</v>
      </c>
      <c r="E74" s="32">
        <v>160</v>
      </c>
      <c r="F74" s="32">
        <v>91.5</v>
      </c>
      <c r="G74" s="30"/>
    </row>
    <row r="75" spans="1:7" s="28" customFormat="1" ht="11.25">
      <c r="A75" s="30"/>
      <c r="B75" s="30" t="s">
        <v>53</v>
      </c>
      <c r="C75" s="32">
        <v>64.6</v>
      </c>
      <c r="D75" s="32">
        <v>74.7</v>
      </c>
      <c r="E75" s="32">
        <v>163.2</v>
      </c>
      <c r="F75" s="32">
        <v>98.2</v>
      </c>
      <c r="G75" s="33"/>
    </row>
    <row r="76" spans="1:7" s="28" customFormat="1" ht="11.25">
      <c r="A76" s="30"/>
      <c r="B76" s="30" t="s">
        <v>8</v>
      </c>
      <c r="C76" s="32">
        <v>74.9</v>
      </c>
      <c r="D76" s="32">
        <v>90.8</v>
      </c>
      <c r="E76" s="32">
        <v>188.7</v>
      </c>
      <c r="F76" s="32">
        <v>113.2</v>
      </c>
      <c r="G76" s="33"/>
    </row>
    <row r="77" spans="1:7" s="28" customFormat="1" ht="11.25">
      <c r="A77" s="30"/>
      <c r="B77" s="30" t="s">
        <v>9</v>
      </c>
      <c r="C77" s="32">
        <v>53.9</v>
      </c>
      <c r="D77" s="32">
        <v>76.7</v>
      </c>
      <c r="E77" s="32">
        <v>187.4</v>
      </c>
      <c r="F77" s="32">
        <v>101.8</v>
      </c>
      <c r="G77" s="30"/>
    </row>
    <row r="78" spans="1:7" s="28" customFormat="1" ht="11.25">
      <c r="A78" s="30"/>
      <c r="B78" s="30" t="s">
        <v>10</v>
      </c>
      <c r="C78" s="32">
        <v>56.3</v>
      </c>
      <c r="D78" s="32">
        <v>69.5</v>
      </c>
      <c r="E78" s="32">
        <v>167.3</v>
      </c>
      <c r="F78" s="32">
        <v>102.1</v>
      </c>
      <c r="G78" s="30"/>
    </row>
    <row r="79" spans="1:7" s="28" customFormat="1" ht="11.25">
      <c r="A79" s="30"/>
      <c r="B79" s="30" t="s">
        <v>11</v>
      </c>
      <c r="C79" s="32">
        <v>58.5</v>
      </c>
      <c r="D79" s="32">
        <v>74</v>
      </c>
      <c r="E79" s="32">
        <v>179.7</v>
      </c>
      <c r="F79" s="32">
        <v>105.2</v>
      </c>
      <c r="G79" s="30"/>
    </row>
    <row r="80" spans="1:7" s="28" customFormat="1" ht="11.25">
      <c r="A80" s="30"/>
      <c r="B80" s="30" t="s">
        <v>12</v>
      </c>
      <c r="C80" s="32">
        <v>53.5</v>
      </c>
      <c r="D80" s="32">
        <v>58.7</v>
      </c>
      <c r="E80" s="32">
        <v>177</v>
      </c>
      <c r="F80" s="32">
        <v>99.9</v>
      </c>
      <c r="G80" s="30"/>
    </row>
    <row r="81" spans="1:7" s="28" customFormat="1" ht="11.25">
      <c r="A81" s="30"/>
      <c r="B81" s="30" t="s">
        <v>54</v>
      </c>
      <c r="C81" s="32">
        <v>50.3</v>
      </c>
      <c r="D81" s="32">
        <v>62</v>
      </c>
      <c r="E81" s="32">
        <v>182.4</v>
      </c>
      <c r="F81" s="32">
        <v>110.3</v>
      </c>
      <c r="G81" s="33"/>
    </row>
    <row r="82" spans="1:7" s="28" customFormat="1" ht="11.25">
      <c r="A82" s="30"/>
      <c r="B82" s="30" t="s">
        <v>55</v>
      </c>
      <c r="C82" s="32">
        <v>68.3</v>
      </c>
      <c r="D82" s="32">
        <v>80.6</v>
      </c>
      <c r="E82" s="32">
        <v>184.8</v>
      </c>
      <c r="F82" s="32">
        <v>115.8</v>
      </c>
      <c r="G82" s="30"/>
    </row>
    <row r="83" spans="1:7" s="28" customFormat="1" ht="11.25">
      <c r="A83" s="30"/>
      <c r="B83" s="30" t="s">
        <v>56</v>
      </c>
      <c r="C83" s="32">
        <v>60.8</v>
      </c>
      <c r="D83" s="32">
        <v>65.7</v>
      </c>
      <c r="E83" s="32">
        <v>188.2</v>
      </c>
      <c r="F83" s="32">
        <v>109.4</v>
      </c>
      <c r="G83" s="30"/>
    </row>
    <row r="84" spans="1:8" s="28" customFormat="1" ht="11.25">
      <c r="A84" s="30"/>
      <c r="B84" s="30" t="s">
        <v>57</v>
      </c>
      <c r="C84" s="32">
        <v>68.7</v>
      </c>
      <c r="D84" s="32">
        <v>80.2</v>
      </c>
      <c r="E84" s="32">
        <v>199.9</v>
      </c>
      <c r="F84" s="32">
        <v>117.3</v>
      </c>
      <c r="G84" s="30"/>
      <c r="H84" s="30"/>
    </row>
    <row r="85" spans="1:7" s="28" customFormat="1" ht="11.25">
      <c r="A85" s="30"/>
      <c r="B85" s="30" t="s">
        <v>46</v>
      </c>
      <c r="C85" s="32">
        <v>53.9</v>
      </c>
      <c r="D85" s="32">
        <v>69.1</v>
      </c>
      <c r="E85" s="32">
        <v>168.1</v>
      </c>
      <c r="F85" s="32">
        <v>111</v>
      </c>
      <c r="G85" s="33"/>
    </row>
    <row r="86" spans="1:6" s="28" customFormat="1" ht="11.25">
      <c r="A86" s="30">
        <v>2006</v>
      </c>
      <c r="B86" s="30" t="s">
        <v>52</v>
      </c>
      <c r="C86" s="28">
        <v>89.6</v>
      </c>
      <c r="D86" s="28">
        <v>74</v>
      </c>
      <c r="E86" s="28">
        <v>165.5</v>
      </c>
      <c r="F86" s="28">
        <v>92.2</v>
      </c>
    </row>
    <row r="87" spans="1:6" s="28" customFormat="1" ht="11.25">
      <c r="A87" s="30"/>
      <c r="B87" s="30" t="s">
        <v>53</v>
      </c>
      <c r="C87" s="28">
        <v>64.5</v>
      </c>
      <c r="D87" s="28">
        <v>79.2</v>
      </c>
      <c r="E87" s="28">
        <v>168.9</v>
      </c>
      <c r="F87" s="28">
        <v>100.1</v>
      </c>
    </row>
    <row r="88" spans="1:7" s="28" customFormat="1" ht="11.25">
      <c r="A88" s="30"/>
      <c r="B88" s="30" t="s">
        <v>8</v>
      </c>
      <c r="C88" s="28">
        <v>83</v>
      </c>
      <c r="D88" s="28">
        <v>101.6</v>
      </c>
      <c r="E88" s="28">
        <v>184.2</v>
      </c>
      <c r="F88" s="28">
        <v>117.3</v>
      </c>
      <c r="G88" s="34"/>
    </row>
    <row r="89" spans="1:6" s="28" customFormat="1" ht="11.25">
      <c r="A89" s="30"/>
      <c r="B89" s="30" t="s">
        <v>9</v>
      </c>
      <c r="C89" s="28">
        <v>55.2</v>
      </c>
      <c r="D89" s="28">
        <v>69.8</v>
      </c>
      <c r="E89" s="28">
        <v>161.8</v>
      </c>
      <c r="F89" s="28">
        <v>100.1</v>
      </c>
    </row>
    <row r="90" spans="1:6" s="28" customFormat="1" ht="11.25">
      <c r="A90" s="30"/>
      <c r="B90" s="30" t="s">
        <v>10</v>
      </c>
      <c r="C90" s="28">
        <v>64.8</v>
      </c>
      <c r="D90" s="28">
        <v>86.4</v>
      </c>
      <c r="E90" s="28">
        <v>176.1</v>
      </c>
      <c r="F90" s="28">
        <v>106</v>
      </c>
    </row>
    <row r="91" spans="1:6" s="28" customFormat="1" ht="11.25">
      <c r="A91" s="30"/>
      <c r="B91" s="30" t="s">
        <v>11</v>
      </c>
      <c r="C91" s="28">
        <v>65.7</v>
      </c>
      <c r="D91" s="28">
        <v>77.9</v>
      </c>
      <c r="E91" s="28">
        <v>164</v>
      </c>
      <c r="F91" s="28">
        <v>104.3</v>
      </c>
    </row>
    <row r="92" spans="1:6" s="28" customFormat="1" ht="11.25">
      <c r="A92" s="30"/>
      <c r="B92" s="30" t="s">
        <v>12</v>
      </c>
      <c r="C92" s="28">
        <v>62.4</v>
      </c>
      <c r="D92" s="28">
        <v>70</v>
      </c>
      <c r="E92" s="28">
        <v>183.1</v>
      </c>
      <c r="F92" s="28">
        <v>101.7</v>
      </c>
    </row>
    <row r="93" spans="1:7" s="28" customFormat="1" ht="11.25">
      <c r="A93" s="30"/>
      <c r="B93" s="30" t="s">
        <v>54</v>
      </c>
      <c r="C93" s="28">
        <v>66.2</v>
      </c>
      <c r="D93" s="28">
        <v>72.8</v>
      </c>
      <c r="E93" s="28">
        <v>161</v>
      </c>
      <c r="F93" s="28">
        <v>104.9</v>
      </c>
      <c r="G93" s="34"/>
    </row>
    <row r="94" spans="1:6" s="28" customFormat="1" ht="11.25">
      <c r="A94" s="30"/>
      <c r="B94" s="30" t="s">
        <v>55</v>
      </c>
      <c r="C94" s="28">
        <v>61.4</v>
      </c>
      <c r="D94" s="28">
        <v>79.8</v>
      </c>
      <c r="E94" s="28">
        <v>186.4</v>
      </c>
      <c r="F94" s="28">
        <v>113.5</v>
      </c>
    </row>
    <row r="95" spans="1:6" s="28" customFormat="1" ht="11.25">
      <c r="A95" s="30"/>
      <c r="B95" s="30" t="s">
        <v>56</v>
      </c>
      <c r="C95" s="28">
        <v>72.7</v>
      </c>
      <c r="D95" s="28">
        <v>80.9</v>
      </c>
      <c r="E95" s="28">
        <v>191.5</v>
      </c>
      <c r="F95" s="28">
        <v>109.5</v>
      </c>
    </row>
    <row r="96" spans="1:7" s="28" customFormat="1" ht="11.25">
      <c r="A96" s="30"/>
      <c r="B96" s="30" t="s">
        <v>57</v>
      </c>
      <c r="C96" s="28">
        <v>81.7</v>
      </c>
      <c r="D96" s="28">
        <v>95.7</v>
      </c>
      <c r="E96" s="28">
        <v>203.1</v>
      </c>
      <c r="F96" s="28">
        <v>115.7</v>
      </c>
      <c r="G96" s="34"/>
    </row>
    <row r="97" spans="1:7" s="28" customFormat="1" ht="11.25">
      <c r="A97" s="30"/>
      <c r="B97" s="30" t="s">
        <v>46</v>
      </c>
      <c r="C97" s="28">
        <v>63.9</v>
      </c>
      <c r="D97" s="28">
        <v>81.6</v>
      </c>
      <c r="E97" s="28">
        <v>167.2</v>
      </c>
      <c r="F97" s="28">
        <v>105.1</v>
      </c>
      <c r="G97" s="34"/>
    </row>
    <row r="98" spans="1:18" s="28" customFormat="1" ht="11.25">
      <c r="A98" s="30">
        <v>2007</v>
      </c>
      <c r="B98" s="30" t="s">
        <v>52</v>
      </c>
      <c r="C98" s="28">
        <v>82.6</v>
      </c>
      <c r="D98" s="28">
        <v>86.8</v>
      </c>
      <c r="E98" s="28">
        <v>182.7</v>
      </c>
      <c r="F98" s="28">
        <v>100.2</v>
      </c>
      <c r="N98" s="28">
        <v>66.2</v>
      </c>
      <c r="O98" s="28">
        <v>61.4</v>
      </c>
      <c r="P98" s="28">
        <v>72.7</v>
      </c>
      <c r="Q98" s="28">
        <v>81.7</v>
      </c>
      <c r="R98" s="28">
        <v>63.9</v>
      </c>
    </row>
    <row r="99" spans="1:18" s="28" customFormat="1" ht="11.25">
      <c r="A99" s="30"/>
      <c r="B99" s="30" t="s">
        <v>53</v>
      </c>
      <c r="C99" s="28">
        <v>72.7</v>
      </c>
      <c r="D99" s="28">
        <v>85</v>
      </c>
      <c r="E99" s="28">
        <v>181.9</v>
      </c>
      <c r="F99" s="28">
        <v>104.1</v>
      </c>
      <c r="N99" s="28">
        <v>72.8</v>
      </c>
      <c r="O99" s="28">
        <v>79.8</v>
      </c>
      <c r="P99" s="28">
        <v>80.9</v>
      </c>
      <c r="Q99" s="28">
        <v>95.7</v>
      </c>
      <c r="R99" s="28">
        <v>81.6</v>
      </c>
    </row>
    <row r="100" spans="1:18" s="28" customFormat="1" ht="11.25">
      <c r="A100" s="30"/>
      <c r="B100" s="30" t="s">
        <v>8</v>
      </c>
      <c r="C100" s="28">
        <v>81.6</v>
      </c>
      <c r="D100" s="28">
        <v>90.6</v>
      </c>
      <c r="E100" s="28">
        <v>203.9</v>
      </c>
      <c r="F100" s="28">
        <v>118.6</v>
      </c>
      <c r="N100" s="28">
        <v>161</v>
      </c>
      <c r="O100" s="28">
        <v>186.4</v>
      </c>
      <c r="P100" s="28">
        <v>191.5</v>
      </c>
      <c r="Q100" s="28">
        <v>203.1</v>
      </c>
      <c r="R100" s="28">
        <v>167.2</v>
      </c>
    </row>
    <row r="101" spans="1:18" s="28" customFormat="1" ht="11.25">
      <c r="A101" s="30"/>
      <c r="B101" s="30" t="s">
        <v>9</v>
      </c>
      <c r="C101" s="28">
        <v>59.5</v>
      </c>
      <c r="D101" s="28">
        <v>79.6</v>
      </c>
      <c r="E101" s="28">
        <v>178.7</v>
      </c>
      <c r="F101" s="28">
        <v>105.8</v>
      </c>
      <c r="N101" s="28">
        <v>104.9</v>
      </c>
      <c r="O101" s="28">
        <v>113.5</v>
      </c>
      <c r="P101" s="28">
        <v>109.5</v>
      </c>
      <c r="Q101" s="28">
        <v>115.7</v>
      </c>
      <c r="R101" s="28">
        <v>105.1</v>
      </c>
    </row>
    <row r="102" spans="1:6" s="28" customFormat="1" ht="11.25">
      <c r="A102" s="30"/>
      <c r="B102" s="30" t="s">
        <v>10</v>
      </c>
      <c r="C102" s="28">
        <v>65.7</v>
      </c>
      <c r="D102" s="28">
        <v>77.4</v>
      </c>
      <c r="E102" s="28">
        <v>186</v>
      </c>
      <c r="F102" s="28">
        <v>109.3</v>
      </c>
    </row>
    <row r="103" spans="1:6" s="28" customFormat="1" ht="11.25">
      <c r="A103" s="30"/>
      <c r="B103" s="30" t="s">
        <v>11</v>
      </c>
      <c r="C103" s="28">
        <v>62.5</v>
      </c>
      <c r="D103" s="28">
        <v>80.4</v>
      </c>
      <c r="E103" s="28">
        <v>195</v>
      </c>
      <c r="F103" s="28">
        <v>109.6</v>
      </c>
    </row>
    <row r="104" spans="1:6" s="28" customFormat="1" ht="11.25">
      <c r="A104" s="30"/>
      <c r="B104" s="30" t="s">
        <v>12</v>
      </c>
      <c r="C104" s="28">
        <v>71.4</v>
      </c>
      <c r="D104" s="28">
        <v>76.6</v>
      </c>
      <c r="E104" s="28">
        <v>200.6</v>
      </c>
      <c r="F104" s="28">
        <v>110.8</v>
      </c>
    </row>
    <row r="105" spans="1:6" s="28" customFormat="1" ht="11.25">
      <c r="A105" s="30"/>
      <c r="B105" s="30" t="s">
        <v>54</v>
      </c>
      <c r="C105" s="28">
        <v>73.3</v>
      </c>
      <c r="D105" s="28">
        <v>73.1</v>
      </c>
      <c r="E105" s="28">
        <v>185.9</v>
      </c>
      <c r="F105" s="28">
        <v>114.4</v>
      </c>
    </row>
    <row r="106" spans="1:2" s="28" customFormat="1" ht="11.25">
      <c r="A106" s="30"/>
      <c r="B106" s="30" t="s">
        <v>55</v>
      </c>
    </row>
    <row r="107" spans="1:2" s="28" customFormat="1" ht="11.25">
      <c r="A107" s="30"/>
      <c r="B107" s="30" t="s">
        <v>56</v>
      </c>
    </row>
    <row r="108" spans="1:2" s="28" customFormat="1" ht="11.25">
      <c r="A108" s="30"/>
      <c r="B108" s="30" t="s">
        <v>57</v>
      </c>
    </row>
    <row r="109" spans="1:2" s="28" customFormat="1" ht="11.25">
      <c r="A109" s="30"/>
      <c r="B109" s="30" t="s">
        <v>46</v>
      </c>
    </row>
    <row r="110" spans="1:2" s="28" customFormat="1" ht="11.25">
      <c r="A110" s="30"/>
      <c r="B110" s="30"/>
    </row>
  </sheetData>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H26"/>
  <sheetViews>
    <sheetView workbookViewId="0" topLeftCell="A1">
      <selection activeCell="A3" sqref="A3"/>
    </sheetView>
  </sheetViews>
  <sheetFormatPr defaultColWidth="11.421875" defaultRowHeight="12.75"/>
  <cols>
    <col min="1" max="16384" width="11.421875" style="16" customWidth="1"/>
  </cols>
  <sheetData>
    <row r="1" spans="1:8" ht="12.75">
      <c r="A1" s="484" t="s">
        <v>188</v>
      </c>
      <c r="B1" s="485"/>
      <c r="C1" s="485"/>
      <c r="D1" s="485"/>
      <c r="E1" s="485"/>
      <c r="F1" s="485"/>
      <c r="G1" s="485"/>
      <c r="H1" s="486"/>
    </row>
    <row r="2" spans="1:8" ht="12.75">
      <c r="A2" s="487" t="s">
        <v>60</v>
      </c>
      <c r="B2" s="488"/>
      <c r="C2" s="488"/>
      <c r="D2" s="488"/>
      <c r="E2" s="488"/>
      <c r="F2" s="488"/>
      <c r="G2" s="488"/>
      <c r="H2" s="489"/>
    </row>
    <row r="3" spans="1:8" ht="12.75">
      <c r="A3" s="6"/>
      <c r="B3" s="7"/>
      <c r="C3" s="7"/>
      <c r="D3" s="7"/>
      <c r="E3" s="7"/>
      <c r="F3" s="7"/>
      <c r="G3" s="7"/>
      <c r="H3" s="8"/>
    </row>
    <row r="4" spans="1:8" ht="12.75">
      <c r="A4" s="6"/>
      <c r="B4" s="7"/>
      <c r="C4" s="7"/>
      <c r="D4" s="7"/>
      <c r="E4" s="7"/>
      <c r="F4" s="7"/>
      <c r="G4" s="7"/>
      <c r="H4" s="8"/>
    </row>
    <row r="5" spans="1:8" ht="12.75">
      <c r="A5" s="6"/>
      <c r="B5" s="7"/>
      <c r="C5" s="7"/>
      <c r="D5" s="7"/>
      <c r="E5" s="7" t="s">
        <v>115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49</v>
      </c>
      <c r="B26" s="11"/>
      <c r="C26" s="11"/>
      <c r="D26" s="11"/>
      <c r="E26" s="11"/>
      <c r="F26" s="11"/>
      <c r="G26" s="11"/>
      <c r="H26" s="12"/>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2007-10-18T07:40:46Z</cp:lastPrinted>
  <dcterms:created xsi:type="dcterms:W3CDTF">2007-10-16T06:31:15Z</dcterms:created>
  <dcterms:modified xsi:type="dcterms:W3CDTF">2008-02-20T15:06:33Z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