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8.xml" ContentType="application/vnd.openxmlformats-officedocument.drawing+xml"/>
  <Override PartName="/xl/worksheets/sheet18.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120" windowWidth="7980" windowHeight="5520" tabRatio="588" activeTab="0"/>
  </bookViews>
  <sheets>
    <sheet name="Impressum" sheetId="1" r:id="rId1"/>
    <sheet name="Zeichenerklärg." sheetId="2" r:id="rId2"/>
    <sheet name="Inhaltsverz." sheetId="3" r:id="rId3"/>
    <sheet name="Vorbemerkungen" sheetId="4" r:id="rId4"/>
    <sheet name="aktuelle Erg. " sheetId="5" r:id="rId5"/>
    <sheet name="Graf1" sheetId="6" r:id="rId6"/>
    <sheet name="Graf2" sheetId="7" r:id="rId7"/>
    <sheet name="Graf2(2)" sheetId="8" r:id="rId8"/>
    <sheet name="Graf3" sheetId="9" r:id="rId9"/>
    <sheet name="Tab1+2" sheetId="10" r:id="rId10"/>
    <sheet name="Tab3" sheetId="11" r:id="rId11"/>
    <sheet name="Tab3(2)" sheetId="12" r:id="rId12"/>
    <sheet name="Tab4" sheetId="13" r:id="rId13"/>
    <sheet name="Tab5+6" sheetId="14" r:id="rId14"/>
    <sheet name="Tab7" sheetId="15" r:id="rId15"/>
    <sheet name="Tab7(2)" sheetId="16" r:id="rId16"/>
    <sheet name="Tab8" sheetId="17" r:id="rId17"/>
    <sheet name="Tab8(2)" sheetId="18" r:id="rId18"/>
  </sheets>
  <externalReferences>
    <externalReference r:id="rId21"/>
    <externalReference r:id="rId22"/>
  </externalReferences>
  <definedNames>
    <definedName name="_xlnm.Print_Area" localSheetId="3">'Vorbemerkungen'!$A$1:$A$72</definedName>
    <definedName name="sss">#REF!</definedName>
    <definedName name="Überschrift" localSheetId="16">'Tab8'!$A$3</definedName>
    <definedName name="Überschrift" localSheetId="17">'Tab8(2)'!$A$3</definedName>
    <definedName name="Überschrift">#REF!</definedName>
    <definedName name="wz17" localSheetId="10">'Tab3'!$C$15</definedName>
    <definedName name="wz17" localSheetId="11">'Tab3(2)'!$C$15</definedName>
    <definedName name="wz17" localSheetId="14">'Tab7'!$C$19</definedName>
    <definedName name="wz17" localSheetId="15">'Tab7(2)'!$C$19</definedName>
    <definedName name="wz17">#REF!</definedName>
    <definedName name="WZ18" localSheetId="10">'Tab3'!$C$21</definedName>
    <definedName name="WZ18" localSheetId="11">'Tab3(2)'!$C$21</definedName>
    <definedName name="WZ18" localSheetId="14">'Tab7'!$C$30</definedName>
    <definedName name="WZ18" localSheetId="15">'Tab7(2)'!$C$30</definedName>
    <definedName name="WZ18">#REF!</definedName>
    <definedName name="WZ19" localSheetId="10">'Tab3'!#REF!</definedName>
    <definedName name="WZ19" localSheetId="11">'Tab3(2)'!#REF!</definedName>
    <definedName name="WZ19" localSheetId="14">'Tab7'!#REF!</definedName>
    <definedName name="WZ19" localSheetId="15">'Tab7(2)'!#REF!</definedName>
    <definedName name="WZ19">#REF!</definedName>
    <definedName name="wz20" localSheetId="10">'Tab3'!$C$24</definedName>
    <definedName name="wz20" localSheetId="11">'Tab3(2)'!$C$24</definedName>
    <definedName name="wz20" localSheetId="14">'Tab7'!$C$33</definedName>
    <definedName name="wz20" localSheetId="15">'Tab7(2)'!$C$33</definedName>
    <definedName name="wz20">#REF!</definedName>
    <definedName name="wz21" localSheetId="10">'Tab3'!$C$30</definedName>
    <definedName name="wz21" localSheetId="11">'Tab3(2)'!$C$30</definedName>
    <definedName name="wz21" localSheetId="14">'Tab7'!$C$39</definedName>
    <definedName name="wz21" localSheetId="15">'Tab7(2)'!$C$39</definedName>
    <definedName name="wz21">#REF!</definedName>
    <definedName name="wz22" localSheetId="10">'Tab3'!$C$37</definedName>
    <definedName name="wz22" localSheetId="11">'Tab3(2)'!$C$37</definedName>
    <definedName name="wz22" localSheetId="14">'Tab7'!$C$46</definedName>
    <definedName name="wz22" localSheetId="15">'Tab7(2)'!$C$46</definedName>
    <definedName name="wz22">#REF!</definedName>
    <definedName name="wz24" localSheetId="10">'Tab3'!$C$43</definedName>
    <definedName name="wz24" localSheetId="11">'Tab3(2)'!$C$43</definedName>
    <definedName name="wz24" localSheetId="14">'Tab7'!$C$52</definedName>
    <definedName name="wz24" localSheetId="15">'Tab7(2)'!$C$52</definedName>
    <definedName name="wz24">#REF!</definedName>
    <definedName name="wz25" localSheetId="10">'Tab3'!$C$49</definedName>
    <definedName name="wz25" localSheetId="11">'Tab3(2)'!$C$49</definedName>
    <definedName name="wz25" localSheetId="14">'Tab7'!$C$58</definedName>
    <definedName name="wz25" localSheetId="15">'Tab7(2)'!$C$58</definedName>
    <definedName name="wz25">#REF!</definedName>
    <definedName name="wz26" localSheetId="10">'Tab3'!$C$55</definedName>
    <definedName name="wz26" localSheetId="11">'Tab3(2)'!$C$55</definedName>
    <definedName name="wz26" localSheetId="14">'Tab7'!#REF!</definedName>
    <definedName name="wz26" localSheetId="15">'Tab7(2)'!#REF!</definedName>
    <definedName name="wz26">#REF!</definedName>
    <definedName name="wz27" localSheetId="10">'Tab3'!$C$62</definedName>
    <definedName name="wz27" localSheetId="11">'Tab3(2)'!$C$62</definedName>
    <definedName name="wz27" localSheetId="14">'Tab7'!#REF!</definedName>
    <definedName name="wz27" localSheetId="15">'Tab7(2)'!#REF!</definedName>
    <definedName name="wz27">#REF!</definedName>
    <definedName name="wz28" localSheetId="10">'Tab3'!$C$83</definedName>
    <definedName name="wz28" localSheetId="11">'Tab3(2)'!$C$83</definedName>
    <definedName name="wz28" localSheetId="14">'Tab7'!$C$90</definedName>
    <definedName name="wz28" localSheetId="15">'Tab7(2)'!$C$90</definedName>
    <definedName name="wz28">#REF!</definedName>
    <definedName name="wz29" localSheetId="10">'Tab3'!$C$89</definedName>
    <definedName name="wz29" localSheetId="11">'Tab3(2)'!$C$89</definedName>
    <definedName name="wz29" localSheetId="14">'Tab7'!$C$96</definedName>
    <definedName name="wz29" localSheetId="15">'Tab7(2)'!$C$96</definedName>
    <definedName name="wz29">#REF!</definedName>
    <definedName name="wz30" localSheetId="10">'Tab3'!#REF!</definedName>
    <definedName name="wz30" localSheetId="11">'Tab3(2)'!#REF!</definedName>
    <definedName name="wz30" localSheetId="14">'Tab7'!#REF!</definedName>
    <definedName name="wz30" localSheetId="15">'Tab7(2)'!#REF!</definedName>
    <definedName name="wz30">#REF!</definedName>
    <definedName name="wz31" localSheetId="10">'Tab3'!$C$95</definedName>
    <definedName name="wz31" localSheetId="11">'Tab3(2)'!$C$95</definedName>
    <definedName name="wz31" localSheetId="14">'Tab7'!$C$102</definedName>
    <definedName name="wz31" localSheetId="15">'Tab7(2)'!$C$102</definedName>
    <definedName name="wz31">#REF!</definedName>
    <definedName name="wz32" localSheetId="10">'Tab3'!$C$102</definedName>
    <definedName name="wz32" localSheetId="11">'Tab3(2)'!$C$102</definedName>
    <definedName name="wz32" localSheetId="14">'Tab7'!$C$109</definedName>
    <definedName name="wz32" localSheetId="15">'Tab7(2)'!$C$109</definedName>
    <definedName name="wz32">#REF!</definedName>
    <definedName name="wz33" localSheetId="10">'Tab3'!$C$108</definedName>
    <definedName name="wz33" localSheetId="11">'Tab3(2)'!$C$108</definedName>
    <definedName name="wz33" localSheetId="14">'Tab7'!$C$116</definedName>
    <definedName name="wz33" localSheetId="15">'Tab7(2)'!$C$116</definedName>
    <definedName name="wz33">#REF!</definedName>
    <definedName name="wz34" localSheetId="10">'Tab3'!$C$115</definedName>
    <definedName name="wz34" localSheetId="11">'Tab3(2)'!$C$115</definedName>
    <definedName name="wz34" localSheetId="14">'Tab7'!$C$122</definedName>
    <definedName name="wz34" localSheetId="15">'Tab7(2)'!$C$122</definedName>
    <definedName name="wz34">#REF!</definedName>
    <definedName name="wz35" localSheetId="10">'Tab3'!$C$120</definedName>
    <definedName name="wz35" localSheetId="11">'Tab3(2)'!$C$120</definedName>
    <definedName name="wz35" localSheetId="14">'Tab7'!$C$128</definedName>
    <definedName name="wz35" localSheetId="15">'Tab7(2)'!$C$127</definedName>
    <definedName name="wz35">#REF!</definedName>
    <definedName name="wz36" localSheetId="10">'Tab3'!$C$126</definedName>
    <definedName name="wz36" localSheetId="11">'Tab3(2)'!$C$126</definedName>
    <definedName name="wz36" localSheetId="14">'Tab7'!$C$134</definedName>
    <definedName name="wz36" localSheetId="15">'Tab7(2)'!$C$133</definedName>
    <definedName name="wz36">#REF!</definedName>
    <definedName name="xxx" localSheetId="16">#REF!</definedName>
    <definedName name="xxx" localSheetId="17">#REF!</definedName>
    <definedName name="xxx">#REF!</definedName>
  </definedNames>
  <calcPr fullCalcOnLoad="1"/>
</workbook>
</file>

<file path=xl/sharedStrings.xml><?xml version="1.0" encoding="utf-8"?>
<sst xmlns="http://schemas.openxmlformats.org/spreadsheetml/2006/main" count="1257" uniqueCount="243">
  <si>
    <t>Inhaltsverzeichnis</t>
  </si>
  <si>
    <t>Seite</t>
  </si>
  <si>
    <t>Vorbemerkungen</t>
  </si>
  <si>
    <t>Aktuelle Ergebnisse</t>
  </si>
  <si>
    <t>Grafiken</t>
  </si>
  <si>
    <t>1.</t>
  </si>
  <si>
    <t>Auftragseingang und Umsatz im Bergbau und Verarbeitenden Gewerbe</t>
  </si>
  <si>
    <t>2.</t>
  </si>
  <si>
    <t>Auftragseingang und Umsatz im Bergbau und Verarbeitenden Gewerbe nach Hauptgruppen</t>
  </si>
  <si>
    <t>3.</t>
  </si>
  <si>
    <t>Auftragseingang im Bauhauptgewerbe</t>
  </si>
  <si>
    <t>Tabellen</t>
  </si>
  <si>
    <t>Volumenindex und Wertindex des Auftragseingangs im Verarbeitenden Gewerbe</t>
  </si>
  <si>
    <t>Auftragseingang im Verarbeitenden Gewerbe nach Hauptgruppen</t>
  </si>
  <si>
    <t>Volumenindex</t>
  </si>
  <si>
    <t>Wertindex</t>
  </si>
  <si>
    <t>Auftragseingang im Verarbeitenden Gewerbe nach Wirtschaftszweigen</t>
  </si>
  <si>
    <t>4.</t>
  </si>
  <si>
    <t xml:space="preserve">Nachrichtlich: Volumenindex des Auftragseingangs im Verarbeitenden Gewerbe in </t>
  </si>
  <si>
    <t>Deutschland und in Thüringen nach Hauptgruppen</t>
  </si>
  <si>
    <t>5.</t>
  </si>
  <si>
    <t>Volumenindex und Wertindex des Umsatzes im Bergbau und Verarbeitenden Gewerbe</t>
  </si>
  <si>
    <t>6.</t>
  </si>
  <si>
    <t>Umsatz im Bergbau und Verarbeitenden Gewerbe nach Hauptgruppen</t>
  </si>
  <si>
    <t>7.</t>
  </si>
  <si>
    <t>Umsatz im Bergbau und Verarbeitenden Gewerbe nach Wirtschaftszweigen</t>
  </si>
  <si>
    <t>8.</t>
  </si>
  <si>
    <t xml:space="preserve">Aus Gründen einer möglichst zeitnahen Darstellung der wirtschaftlichen Entwicklung wird bei der Berechnung von Indizes in regelmäßigen Abständen das Basisjahr aktualisiert. Ab Berichtsmonat Januar 2003 erfolgt die Ermittlung und Veröffentlichung der Indizes für das  Produzierende Gewerbe auf Basis des Jahres 2000. Um die Vergleichbarkeit der Indizes mit den Vorperioden zu gewährleisten, wurden auch die Ergebnisse der Vorjahre auf die neue Basis umgerechnet. </t>
  </si>
  <si>
    <t>Index des Auftragseingangs für das Verarbeitende Gewerbe</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</si>
  <si>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</si>
  <si>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Der Auftragseingang ist der Wert (ohne Umsatzsteuer) aller im Berichtsmonat vom Betrieb fest akzeptierten Aufträge auf Lieferungen selbst hergestellter oder in Lohnarbeit gefertigter Erzeugnisse.</t>
  </si>
  <si>
    <t>Index des Umsatzes im Bergbau und Verarbeitenden Gewerbe</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</si>
  <si>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20 oder mehr Beschäftigten.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</si>
  <si>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</si>
  <si>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r>
      <t xml:space="preserve">Wie auch beim Auftragseingang werden die Indizes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</si>
  <si>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t xml:space="preserve">Die Berechnung und Veröffentlichung der Indizes erfolgt in der Gliederung der WZ 2003 nach fachlichen Betriebsteilen. </t>
  </si>
  <si>
    <r>
      <t>Index des Auftragseingangs für das Bauhauptgewerbe</t>
    </r>
    <r>
      <rPr>
        <sz val="9"/>
        <rFont val="Arial"/>
        <family val="2"/>
      </rPr>
      <t xml:space="preserve"> </t>
    </r>
  </si>
  <si>
    <t xml:space="preserve">Die Erhebung des Auftragseingangs für das Bauhauptgewerbe erfolgt im Rahmen des Monatsberichts im Bauhauptgewerbe. Der Berichtskreis umfasst die Betriebe des Bauhauptgewerbes mit 20 und mehr Beschäftigten sowie alle Arbeitsgemeinschaften. Im Oktober eines jeden Jahres wird aus den Ergebnissen einer für alle Betriebe des Bauhauptgewerbes durchgeführten Jahreserhebung anhand der Zahl der Beschäftigten der Berichtskreis der monatlich meldenden Betriebe neu festgelegt. </t>
  </si>
  <si>
    <t>Als Auftragseingang gilt der Wert der im Berichtsmonat eingegangenen und vom  Betrieb fest  akzeptierten  Aufträge  für baugewerbliche Leistungen.</t>
  </si>
  <si>
    <t>Die Indizes werden zu jeweiligen Preisen als Wertindizes und preisbereinigt als Volumenindizes berechnet.</t>
  </si>
  <si>
    <t>Zur Deflationierung werden Preisindizes für Bauwerke verwendet. Die Berechnung und Veröffentlichung der Indizes erfolgt nach Bauarten und Auftraggebern.</t>
  </si>
  <si>
    <t>Abkürzungen</t>
  </si>
  <si>
    <t>Hinweise</t>
  </si>
  <si>
    <t xml:space="preserve"> </t>
  </si>
  <si>
    <t>2.1</t>
  </si>
  <si>
    <t>2.2</t>
  </si>
  <si>
    <t>3.1</t>
  </si>
  <si>
    <t>3.2</t>
  </si>
  <si>
    <t>6.1</t>
  </si>
  <si>
    <t>6.2</t>
  </si>
  <si>
    <t>7.1</t>
  </si>
  <si>
    <t>7.2</t>
  </si>
  <si>
    <t>8.1</t>
  </si>
  <si>
    <t>8.2</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</si>
  <si>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</si>
  <si>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Auftragseingang</t>
  </si>
  <si>
    <t>Umsatz</t>
  </si>
  <si>
    <t>Thüringer Landesamt für Statistik</t>
  </si>
  <si>
    <t>2. Auftragseingang und Umsatz im Bergbau und Verarbeitenden Gewerbe nach Hauptgruppen</t>
  </si>
  <si>
    <t>Noch: 2. Auftragseingang und Umsatz im Bergbau und Verarbeitenden Gewerbe nach Hauptgruppen</t>
  </si>
  <si>
    <t>Volumenindex; Basis: 2000</t>
  </si>
  <si>
    <t>Volumenindex; Basis 2000</t>
  </si>
  <si>
    <t xml:space="preserve">1. Volumenindex und Wertindex des Auftragseingangs im Verarbeitenden Gewerbe </t>
  </si>
  <si>
    <t>Basis: 2000</t>
  </si>
  <si>
    <t>Veränderung in %</t>
  </si>
  <si>
    <t>April</t>
  </si>
  <si>
    <t>Jahr</t>
  </si>
  <si>
    <t>Jan.</t>
  </si>
  <si>
    <t>Feb.</t>
  </si>
  <si>
    <t>März</t>
  </si>
  <si>
    <t>Mai</t>
  </si>
  <si>
    <t>Juni</t>
  </si>
  <si>
    <t>Juli</t>
  </si>
  <si>
    <t>Aug.</t>
  </si>
  <si>
    <t>Sep.</t>
  </si>
  <si>
    <t>Okt.</t>
  </si>
  <si>
    <t>Nov.</t>
  </si>
  <si>
    <t>Dez.</t>
  </si>
  <si>
    <t>MD</t>
  </si>
  <si>
    <t>gegenüber</t>
  </si>
  <si>
    <t>Vor-</t>
  </si>
  <si>
    <t>Vorj.-</t>
  </si>
  <si>
    <t xml:space="preserve"> monat</t>
  </si>
  <si>
    <t>monat</t>
  </si>
  <si>
    <t>Insgesamt</t>
  </si>
  <si>
    <t>Inland</t>
  </si>
  <si>
    <t>Ausland</t>
  </si>
  <si>
    <t xml:space="preserve"> 2. Auftragseingang im Verarbeitenden Gewerbe nach Hauptgruppen</t>
  </si>
  <si>
    <t>2.1 Volumenindex</t>
  </si>
  <si>
    <t>Vorleistungsgüterproduzenten</t>
  </si>
  <si>
    <t>Investitionsgüterproduzenten</t>
  </si>
  <si>
    <t>Noch: 2. Auftragseingang im Verarbeitenden Gewerbe nach Hauptgruppen</t>
  </si>
  <si>
    <t>Noch: 2.1 Volumenindex</t>
  </si>
  <si>
    <t>Gebrauchsgüterproduzenten</t>
  </si>
  <si>
    <t>Verbrauchsgüterproduzenten</t>
  </si>
  <si>
    <t>2.2 Wertindex</t>
  </si>
  <si>
    <t>Noch: 2.2 Wertindex</t>
  </si>
  <si>
    <t xml:space="preserve">  3. Auftragseingang im Verarbeitenden Gewerbe nach Wirtschaftszweigen</t>
  </si>
  <si>
    <t>3.1 Volumenindex</t>
  </si>
  <si>
    <t>Dagegen</t>
  </si>
  <si>
    <t>Wirtschaftszweig</t>
  </si>
  <si>
    <t>Textilgewerbe</t>
  </si>
  <si>
    <t>Bekleidungsgewerbe</t>
  </si>
  <si>
    <t>Holzgewerbe (ohne Herstellung von Möbeln)</t>
  </si>
  <si>
    <t>Papiergewerbe</t>
  </si>
  <si>
    <t xml:space="preserve">Verlagsgewerbe, Druckgewerbe, Vervielfältigung von </t>
  </si>
  <si>
    <t>bespielten Ton-, Bild- und Datenträgern</t>
  </si>
  <si>
    <t>Herstellung von chemischen Erzeugnissen</t>
  </si>
  <si>
    <t>Herstellung von Gummi- und Kunststoffwaren</t>
  </si>
  <si>
    <t xml:space="preserve">Glasgewerbe, Herstellung von Keramik, </t>
  </si>
  <si>
    <t>Verarbeitung von Steinen und Erden</t>
  </si>
  <si>
    <t xml:space="preserve">  Noch: 3. Auftragseingang im Verarbeitenden Gewerbe nach Wirtschaftszweigen</t>
  </si>
  <si>
    <t>Noch: 3.1 Volumenindex</t>
  </si>
  <si>
    <t>Metallerzeugung und -bearbeitung</t>
  </si>
  <si>
    <t>Herstellung von Metallerzeugnissen</t>
  </si>
  <si>
    <t>Maschinenbau</t>
  </si>
  <si>
    <t xml:space="preserve">Herstellung von Geräten der Elektrizitätserzeugung, </t>
  </si>
  <si>
    <t xml:space="preserve"> -verteilung u.Ä.</t>
  </si>
  <si>
    <t>Rundfunk- und Nachrichtentechnik</t>
  </si>
  <si>
    <t>Medizin-, Mess-, Steuer- und Regelungstechnik, Optik,</t>
  </si>
  <si>
    <t>Herstellung von Uhren</t>
  </si>
  <si>
    <t>Herstellung von Kraftwagen und Kraftwagenteilen</t>
  </si>
  <si>
    <t>Sonstiger Fahrzeugbau</t>
  </si>
  <si>
    <t xml:space="preserve">Herstellung von Möbeln, Schmuck, Musikinstrumenten, </t>
  </si>
  <si>
    <t>Sportgeräten, Spielwaren und sonstigen Erzeugnissen</t>
  </si>
  <si>
    <t>Noch: 3. Auftragseingang im Verarbeitenden Gewerbe nach Wirtschaftszweigen</t>
  </si>
  <si>
    <t>3.2 Wertindex</t>
  </si>
  <si>
    <t>Noch: 3.2 Wertindex</t>
  </si>
  <si>
    <t xml:space="preserve">4. Nachrichtlich: Volumenindex des Auftragseingangs  im Verarbeitenden Gewerbe </t>
  </si>
  <si>
    <t>in Deutschland und in Thüringen nach Hauptgruppen</t>
  </si>
  <si>
    <t>Hauptgruppe</t>
  </si>
  <si>
    <t>Deutschland</t>
  </si>
  <si>
    <t>Verarbeitendes Gewerbe</t>
  </si>
  <si>
    <t xml:space="preserve">Investitionsgüterproduzenten </t>
  </si>
  <si>
    <t xml:space="preserve">Gebrauchsgüterproduzenten </t>
  </si>
  <si>
    <t>Thüringen</t>
  </si>
  <si>
    <t xml:space="preserve">5. Volumenindex und Wertindex des Umsatzes im Bergbau und Verarbeitenden Gewerbe </t>
  </si>
  <si>
    <t xml:space="preserve">Volumenindex  </t>
  </si>
  <si>
    <t>6. Umsatz im Bergbau und Verarbeitenden Gewerbe nach Hauptgruppen</t>
  </si>
  <si>
    <t>6.1 Volumenindex</t>
  </si>
  <si>
    <t>Noch: 6. Umsatz im Bergbau und Verarbeitenden Gewerbe nach Hauptgruppen</t>
  </si>
  <si>
    <t>Noch: 6.1 Volumenindex</t>
  </si>
  <si>
    <t>6.2 Wertindex</t>
  </si>
  <si>
    <t>Noch: 6.2 Wertindex</t>
  </si>
  <si>
    <t>Gewinnung von Steinen und Erden, sonstiger Bergbau</t>
  </si>
  <si>
    <t>Ernährungsgewerbe</t>
  </si>
  <si>
    <t xml:space="preserve"> Noch: 7. Umsatz im Bergbau und Verarbeitenden Gewerbe nach Wirtschaftszweigen</t>
  </si>
  <si>
    <t>7.2 Wertindex</t>
  </si>
  <si>
    <t>Noch: 7.2 Wertindex</t>
  </si>
  <si>
    <t xml:space="preserve"> 8. Auftragseingang im Bauhauptgewerbe</t>
  </si>
  <si>
    <t>8.1 Volumenindex</t>
  </si>
  <si>
    <t>Hochbau</t>
  </si>
  <si>
    <t>Wohnungsbau</t>
  </si>
  <si>
    <t>sonstiger Hochbau</t>
  </si>
  <si>
    <t>Noch: 8. Auftragseingang im Bauhauptgewerbe</t>
  </si>
  <si>
    <t>Noch: 8.1 Volumenindex</t>
  </si>
  <si>
    <t>Tiefbau</t>
  </si>
  <si>
    <t>Straßenbau</t>
  </si>
  <si>
    <t>sonstiger Tiefbau</t>
  </si>
  <si>
    <t xml:space="preserve"> 8.2 Wertindex</t>
  </si>
  <si>
    <t>Noch: 8.2 Wertindex</t>
  </si>
  <si>
    <t>gewerblicher Hochbau</t>
  </si>
  <si>
    <t>öffentlicher Hochbau</t>
  </si>
  <si>
    <t>gewerblicher Tiefbau</t>
  </si>
  <si>
    <t>sonstiger öffentlicher Tiefbau</t>
  </si>
  <si>
    <t>(BGBl. I S. 1181)</t>
  </si>
  <si>
    <t xml:space="preserve">1) Gesetz über die Statistik im Produzierenden Gewerbe (ProdGewStatG) in der Fassung der Bekanntmachung vom 21. März 2002 </t>
  </si>
  <si>
    <r>
      <t xml:space="preserve">Bauhauptgewerbe </t>
    </r>
    <r>
      <rPr>
        <b/>
        <vertAlign val="superscript"/>
        <sz val="9"/>
        <rFont val="Arial"/>
        <family val="2"/>
      </rPr>
      <t>1)</t>
    </r>
  </si>
  <si>
    <r>
      <t xml:space="preserve">      1)</t>
    </r>
    <r>
      <rPr>
        <vertAlign val="superscript"/>
        <sz val="9"/>
        <rFont val="Arial"/>
        <family val="2"/>
      </rPr>
      <t xml:space="preserve"> </t>
    </r>
    <r>
      <rPr>
        <sz val="8"/>
        <rFont val="Arial"/>
        <family val="2"/>
      </rPr>
      <t>Vorbereitende Baustellenarbeiten, Hoch- und Tiefbau</t>
    </r>
  </si>
  <si>
    <t>7. Umsatz im Bergbau und Verarbeitenden Gewerbe nach Wirtschaftszweigen</t>
  </si>
  <si>
    <t>7.1 Volumenindex</t>
  </si>
  <si>
    <t>Noch: 7.1 Volumenindex</t>
  </si>
  <si>
    <t xml:space="preserve">   </t>
  </si>
  <si>
    <t xml:space="preserve">  </t>
  </si>
  <si>
    <t xml:space="preserve">             .</t>
  </si>
  <si>
    <t>Vor-          monat</t>
  </si>
  <si>
    <t>Vorj.-        monat</t>
  </si>
  <si>
    <t>MD     Monatsdurchschnitt im Jahr</t>
  </si>
  <si>
    <t>Vorj.   Vorjahr</t>
  </si>
  <si>
    <r>
      <t xml:space="preserve">u.Ä.   </t>
    </r>
    <r>
      <rPr>
        <sz val="8"/>
        <rFont val="Arial"/>
        <family val="2"/>
      </rPr>
      <t xml:space="preserve"> </t>
    </r>
    <r>
      <rPr>
        <sz val="9"/>
        <rFont val="Arial"/>
        <family val="2"/>
      </rPr>
      <t>und Ähnliches</t>
    </r>
  </si>
  <si>
    <t>MD      2006</t>
  </si>
  <si>
    <t xml:space="preserve">            .</t>
  </si>
  <si>
    <t>zeitraum</t>
  </si>
  <si>
    <t>MD        2006</t>
  </si>
  <si>
    <t xml:space="preserve">           .</t>
  </si>
  <si>
    <t>Vorj.-   zeitraum</t>
  </si>
  <si>
    <t>1. Auftragseingang und Umsatz im Bergbau und Verarbeitenden Gewerbe</t>
  </si>
  <si>
    <t>Zur Deflationierung werden Erzeugerpreisindizes für gewerbliche Produkte (Inlands-Auftragseingang und -Umsatz) sowie Preisindizes für die Ausfuhr (Auslands-Auftragseingang und -Umsatz) verwendet.</t>
  </si>
  <si>
    <r>
      <t>Für das Baugewerbe sieht die WZ 2003 keine Untergliederung nach Bauhauptgewerbe bzw. Ausbaugewerbe vor. Um die weitere Anwendung des im ProdGewStatG</t>
    </r>
    <r>
      <rPr>
        <vertAlign val="superscript"/>
        <sz val="9"/>
        <rFont val="Arial"/>
        <family val="2"/>
      </rPr>
      <t>1)</t>
    </r>
    <r>
      <rPr>
        <sz val="9"/>
        <rFont val="Arial"/>
        <family val="2"/>
      </rPr>
      <t xml:space="preserve"> festgelegten Erhebungskonzeptes zu sichern, das von einer Zuordnung der statistischen Beobachtungseinheiten zum Bauhauptgewerbe und Ausbaugewerbe ausgeht, machte sich für Deutschland eine Kompromisslösung erforderlich. Im Sinne des ProdGewStatG werden dem Bauhauptgewerbe die Gruppen „Vorbereitende Baustellenarbeiten“ (45.1) und  „Hoch- und Tiefbau“ (45.2) zugeordnet.</t>
    </r>
  </si>
  <si>
    <t>3. Auftragseingang im Bauhauptgewerbe</t>
  </si>
  <si>
    <t>September</t>
  </si>
  <si>
    <t>Jan.-Sep.</t>
  </si>
  <si>
    <t>September          2005</t>
  </si>
  <si>
    <t>Oktober</t>
  </si>
  <si>
    <t>Jan.-Okt.</t>
  </si>
  <si>
    <t>Oktober      2006</t>
  </si>
  <si>
    <t>September           2006</t>
  </si>
  <si>
    <t>Oktober          2005</t>
  </si>
  <si>
    <t>September            2006</t>
  </si>
  <si>
    <t>August         2006</t>
  </si>
  <si>
    <r>
      <t>Bei den</t>
    </r>
    <r>
      <rPr>
        <b/>
        <sz val="9"/>
        <rFont val="Arial"/>
        <family val="2"/>
      </rPr>
      <t xml:space="preserve"> Verbrauchsgüterproduzenten</t>
    </r>
    <r>
      <rPr>
        <sz val="9"/>
        <rFont val="Arial"/>
        <family val="2"/>
      </rPr>
      <t xml:space="preserve"> gingen seit Jahresbeginn etwas weniger Aufträge ein als im Jahr zuvor. Das Auftragsvolumen dieser Betriebe verringerte sich gegenüber dem vergleichbaren Vorjahreszeitraum um 1,0 Prozent.</t>
    </r>
  </si>
  <si>
    <r>
      <t xml:space="preserve">Die von den Betrieben des Bergbaus und Verarbeitenden Gewerbes getätigten </t>
    </r>
    <r>
      <rPr>
        <b/>
        <sz val="9"/>
        <rFont val="Arial"/>
        <family val="2"/>
      </rPr>
      <t>Umsätze</t>
    </r>
    <r>
      <rPr>
        <sz val="9"/>
        <rFont val="Arial"/>
        <family val="2"/>
      </rPr>
      <t xml:space="preserve"> lagen im Oktober 2006 preisbereinigt um 12,6 Prozent über dem Niveau vom Oktober 2005. Damit erhöhte sich der Umsatz in den ersten zehn Monaten des Jahres 2006 im Vergleich zum Vorjahr um 9,3 Prozent. </t>
    </r>
  </si>
  <si>
    <r>
      <t xml:space="preserve">Die Nachfrage nach  Bauleistungen im </t>
    </r>
    <r>
      <rPr>
        <b/>
        <sz val="9"/>
        <rFont val="Arial"/>
        <family val="2"/>
      </rPr>
      <t>Bauhauptgewerbe</t>
    </r>
    <r>
      <rPr>
        <sz val="9"/>
        <rFont val="Arial"/>
        <family val="2"/>
      </rPr>
      <t xml:space="preserve"> lag im Oktober um 14,3 Prozent unter dem Niveau des  Vorjahresmonats.  Seit Jahresbeginn gingen durchschnittlich 2,2 Prozent mehr Aufträge ein als in den ersten zehn Monaten des Jahres 2005.  </t>
    </r>
  </si>
  <si>
    <r>
      <t xml:space="preserve">Der Monat Oktober war durch einen Zuwachs der Auftragseingänge im </t>
    </r>
    <r>
      <rPr>
        <b/>
        <sz val="9"/>
        <rFont val="Arial"/>
        <family val="2"/>
      </rPr>
      <t>Verarbeitenden Gewerbe</t>
    </r>
    <r>
      <rPr>
        <sz val="9"/>
        <rFont val="Arial"/>
        <family val="2"/>
      </rPr>
      <t xml:space="preserve"> und einen Auftragsrückgang im </t>
    </r>
    <r>
      <rPr>
        <b/>
        <sz val="9"/>
        <rFont val="Arial"/>
        <family val="2"/>
      </rPr>
      <t>Bauhauptgewerbe</t>
    </r>
    <r>
      <rPr>
        <sz val="9"/>
        <rFont val="Arial"/>
        <family val="2"/>
      </rPr>
      <t xml:space="preserve"> gegenüber dem Oktober 2005 gekennzeichnet.  </t>
    </r>
  </si>
  <si>
    <r>
      <t xml:space="preserve">Gegenüber dem Vorjahresmonat war im Oktober 2006 bei den Betrieben des </t>
    </r>
    <r>
      <rPr>
        <b/>
        <sz val="9"/>
        <rFont val="Arial"/>
        <family val="2"/>
      </rPr>
      <t>Verarbeitenden Gewerbes</t>
    </r>
    <r>
      <rPr>
        <sz val="9"/>
        <rFont val="Arial"/>
        <family val="2"/>
      </rPr>
      <t xml:space="preserve"> ein Auftragsanstieg um 13,5 Prozent zu registrieren.  Während sich die Inlandsaufträge gegenüber dem Oktober 2005 um 11,3 Prozent erhöhten, stiegen die Auslandsbestellungen um 17,6 Prozent. Damit gingen in den ersten zehn Monaten des Jahres 2006 durchschnittlich 13,7 Prozent mehr Aufträge bei den Betrieben ein als im vergleichbaren Vorjahres- zeitraum. </t>
    </r>
  </si>
  <si>
    <r>
      <t xml:space="preserve">Deutlich verbessert  zeigte  sich  die  Auftragslage vor  allem  bei den </t>
    </r>
    <r>
      <rPr>
        <b/>
        <sz val="9"/>
        <rFont val="Arial"/>
        <family val="2"/>
      </rPr>
      <t>Herstellern von Vorleistungsgütern</t>
    </r>
    <r>
      <rPr>
        <sz val="9"/>
        <rFont val="Arial"/>
        <family val="2"/>
      </rPr>
      <t xml:space="preserve">. Diese Betriebe verzeichneten bis Ende Oktober eine Zunahme der eingegangenen Aufträge um 16,6 Prozent gegenüber  dem  vergleichbaren  Vorjahreszeitraum. Auch die </t>
    </r>
    <r>
      <rPr>
        <b/>
        <sz val="9"/>
        <rFont val="Arial"/>
        <family val="2"/>
      </rPr>
      <t xml:space="preserve">Investitionsgüter- </t>
    </r>
    <r>
      <rPr>
        <sz val="9"/>
        <rFont val="Arial"/>
        <family val="2"/>
      </rPr>
      <t xml:space="preserve">und die  </t>
    </r>
    <r>
      <rPr>
        <b/>
        <sz val="9"/>
        <rFont val="Arial"/>
        <family val="2"/>
      </rPr>
      <t>Gebrauchsgüterproduzenten</t>
    </r>
    <r>
      <rPr>
        <sz val="9"/>
        <rFont val="Arial"/>
        <family val="2"/>
      </rPr>
      <t xml:space="preserve"> regis- trierten in den ersten  zehn Monaten des  Jahres  2006 deutlich mehr Bestellungen als  im  Vorjahr  (+ 12,2  Prozent  bzw. + 10,0 Prozent).</t>
    </r>
  </si>
  <si>
    <t>Impressum</t>
  </si>
  <si>
    <t>• Die Datei ist gespeichert im Format EXCEL für Windows 2000</t>
  </si>
  <si>
    <t>Erscheinungsweise: monatlich</t>
  </si>
  <si>
    <t>Herausgeber: Thüringer Landesamt für Statistik, 99091 Erfurt, Europaplatz 3</t>
  </si>
  <si>
    <t>Postanschrift:</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</si>
  <si>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</si>
  <si>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</si>
  <si>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</si>
  <si>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</si>
  <si>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</si>
  <si>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</si>
  <si>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Indizes des Auftragseingangs und des Umsatzes im Produzierenden Gewerbe in Thüringen Januar 2002 - Oktober 2006</t>
  </si>
  <si>
    <r>
      <t>Copyright</t>
    </r>
    <r>
      <rPr>
        <sz val="10"/>
        <rFont val="Arial"/>
        <family val="0"/>
      </rPr>
      <t>: Thüringer Landesamt für Statistik, Erfurt, 2007</t>
    </r>
  </si>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</sst>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0"/>
    <numFmt numFmtId="169" formatCode="###0.0\ \ \ "/>
    <numFmt numFmtId="170" formatCode="0.0\ "/>
    <numFmt numFmtId="171" formatCode="###0.0\ "/>
    <numFmt numFmtId="172" formatCode="0.0\ \ \ "/>
    <numFmt numFmtId="173" formatCode="0.0\ \ \ \ \ "/>
    <numFmt numFmtId="174" formatCode="0.0\ \ \ \ "/>
    <numFmt numFmtId="175" formatCode="??0.0_H;\-??0.0_H"/>
    <numFmt numFmtId="176" formatCode="??0.0_I;\-??0.0_I"/>
    <numFmt numFmtId="177" formatCode="##\ ##0.0\ \ \ "/>
    <numFmt numFmtId="178" formatCode="###0.0\ \ \ \ \ "/>
    <numFmt numFmtId="179" formatCode="###0.0\ \ \ \ \ \ "/>
    <numFmt numFmtId="180" formatCode="#\ ##0.0\ \ \ "/>
    <numFmt numFmtId="181" formatCode="#\ ##0.0\ \ \ \ "/>
    <numFmt numFmtId="182" formatCode="#\ ##0.0\ \ \ \ \ \ \ \ "/>
    <numFmt numFmtId="183" formatCode="#\ ###.0\ \ \ \ "/>
    <numFmt numFmtId="184" formatCode="#\ ##0.0_Z_T"/>
    <numFmt numFmtId="185" formatCode="#\ ##0.0\r\ \ \ "/>
    <numFmt numFmtId="186" formatCode="#\ ##0.0\ \ \ \ \ "/>
    <numFmt numFmtId="187" formatCode="\ #\ ##0.0\ \ \ \ \ \ \ "/>
    <numFmt numFmtId="188" formatCode="\ #\ ##0.0\ \ \ \ \ "/>
    <numFmt numFmtId="189" formatCode="\ #\ ##0.0_H_I\ \ "/>
    <numFmt numFmtId="190" formatCode="\ #\ ##0.0_Z_G"/>
    <numFmt numFmtId="191" formatCode="??0.0_H_I;\-??0.0_H_I"/>
    <numFmt numFmtId="192" formatCode="??0.0\r_H_I;\-??0.0\r_H_I"/>
    <numFmt numFmtId="193" formatCode="#\ ##0.0"/>
    <numFmt numFmtId="194" formatCode="##0.0\ \ "/>
    <numFmt numFmtId="195" formatCode="##0.0\ "/>
    <numFmt numFmtId="196" formatCode="0.0\r"/>
    <numFmt numFmtId="197" formatCode="??0.0_Z_V;\-??0.0_Z_V"/>
    <numFmt numFmtId="198" formatCode="0.0000"/>
    <numFmt numFmtId="199" formatCode="#\ ##0.0\r\ \ \ \ "/>
    <numFmt numFmtId="200" formatCode="\ #\ ##0.0\r\ \ \ \ "/>
  </numFmts>
  <fonts count="27">
    <font>
      <sz val="10"/>
      <name val="Arial"/>
      <family val="0"/>
    </font>
    <font>
      <b/>
      <sz val="10"/>
      <name val="Arial"/>
      <family val="2"/>
    </font>
    <font>
      <sz val="9"/>
      <name val="Arial"/>
      <family val="2"/>
    </font>
    <font>
      <sz val="8"/>
      <name val="Arial"/>
      <family val="2"/>
    </font>
    <font>
      <b/>
      <sz val="9"/>
      <name val="Arial"/>
      <family val="2"/>
    </font>
    <font>
      <vertAlign val="superscript"/>
      <sz val="9"/>
      <name val="Arial"/>
      <family val="2"/>
    </font>
    <font>
      <u val="single"/>
      <sz val="10"/>
      <color indexed="36"/>
      <name val="MS Sans Serif"/>
      <family val="0"/>
    </font>
    <font>
      <sz val="10"/>
      <name val="MS Sans Serif"/>
      <family val="0"/>
    </font>
    <font>
      <u val="single"/>
      <sz val="10"/>
      <color indexed="12"/>
      <name val="MS Sans Serif"/>
      <family val="0"/>
    </font>
    <font>
      <sz val="1.75"/>
      <name val="Arial"/>
      <family val="2"/>
    </font>
    <font>
      <sz val="3.5"/>
      <name val="Arial"/>
      <family val="0"/>
    </font>
    <font>
      <sz val="1.5"/>
      <name val="Arial"/>
      <family val="2"/>
    </font>
    <font>
      <sz val="2"/>
      <name val="Arial"/>
      <family val="2"/>
    </font>
    <font>
      <sz val="2.25"/>
      <name val="Arial"/>
      <family val="2"/>
    </font>
    <font>
      <sz val="8"/>
      <name val="MS Sans Serif"/>
      <family val="0"/>
    </font>
    <font>
      <b/>
      <sz val="10"/>
      <name val="MS Sans Serif"/>
      <family val="0"/>
    </font>
    <font>
      <b/>
      <sz val="8"/>
      <name val="Arial"/>
      <family val="2"/>
    </font>
    <font>
      <sz val="11"/>
      <name val="Arial"/>
      <family val="2"/>
    </font>
    <font>
      <b/>
      <vertAlign val="superscript"/>
      <sz val="9"/>
      <name val="Arial"/>
      <family val="2"/>
    </font>
    <font>
      <sz val="8"/>
      <name val="Helvetica"/>
      <family val="2"/>
    </font>
    <font>
      <sz val="4"/>
      <name val="Arial"/>
      <family val="2"/>
    </font>
    <font>
      <sz val="9.75"/>
      <name val="Arial"/>
      <family val="2"/>
    </font>
    <font>
      <sz val="16.25"/>
      <name val="Arial"/>
      <family val="0"/>
    </font>
    <font>
      <sz val="16"/>
      <name val="Arial"/>
      <family val="0"/>
    </font>
    <font>
      <sz val="16.75"/>
      <name val="Arial"/>
      <family val="0"/>
    </font>
    <font>
      <b/>
      <sz val="12"/>
      <name val="Arial"/>
      <family val="2"/>
    </font>
    <font>
      <b/>
      <sz val="11"/>
      <name val="Arial"/>
      <family val="2"/>
    </font>
  </fonts>
  <fills count="2">
    <fill>
      <patternFill/>
    </fill>
    <fill>
      <patternFill patternType="gray125"/>
    </fill>
  </fills>
  <borders count="30">
    <border>
      <left/>
      <right/>
      <top/>
      <bottom/>
      <diagonal/>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hair"/>
      <right>
        <color indexed="63"/>
      </right>
      <top style="hair"/>
      <bottom style="hair"/>
    </border>
    <border>
      <left>
        <color indexed="63"/>
      </left>
      <right>
        <color indexed="63"/>
      </right>
      <top style="hair"/>
      <bottom style="hair"/>
    </border>
    <border>
      <left style="thin"/>
      <right style="hair"/>
      <top style="thin"/>
      <bottom>
        <color indexed="63"/>
      </bottom>
    </border>
    <border>
      <left style="hair"/>
      <right style="hair"/>
      <top style="thin"/>
      <bottom>
        <color indexed="63"/>
      </bottom>
    </border>
    <border>
      <left style="thin"/>
      <right style="hair"/>
      <top>
        <color indexed="63"/>
      </top>
      <bottom>
        <color indexed="63"/>
      </bottom>
    </border>
    <border>
      <left style="hair"/>
      <right style="hair"/>
      <top>
        <color indexed="63"/>
      </top>
      <bottom>
        <color indexed="63"/>
      </bottom>
    </border>
    <border>
      <left style="thin"/>
      <right style="hair"/>
      <top>
        <color indexed="63"/>
      </top>
      <bottom style="thin"/>
    </border>
    <border>
      <left style="hair"/>
      <right style="hair"/>
      <top>
        <color indexed="63"/>
      </top>
      <bottom style="thin"/>
    </border>
    <border>
      <left style="hair"/>
      <right>
        <color indexed="63"/>
      </right>
      <top>
        <color indexed="63"/>
      </top>
      <bottom>
        <color indexed="63"/>
      </bottom>
    </border>
    <border>
      <left style="hair"/>
      <right>
        <color indexed="63"/>
      </right>
      <top>
        <color indexed="63"/>
      </top>
      <bottom style="thin"/>
    </border>
    <border>
      <left>
        <color indexed="63"/>
      </left>
      <right style="hair"/>
      <top style="hair"/>
      <bottom style="hair"/>
    </border>
    <border>
      <left>
        <color indexed="63"/>
      </left>
      <right>
        <color indexed="63"/>
      </right>
      <top style="hair"/>
      <bottom>
        <color indexed="63"/>
      </bottom>
    </border>
    <border>
      <left style="hair"/>
      <right>
        <color indexed="63"/>
      </right>
      <top style="thin"/>
      <bottom>
        <color indexed="63"/>
      </bottom>
    </border>
    <border>
      <left style="hair"/>
      <right>
        <color indexed="63"/>
      </right>
      <top style="thin"/>
      <bottom style="hair"/>
    </border>
    <border>
      <left>
        <color indexed="63"/>
      </left>
      <right>
        <color indexed="63"/>
      </right>
      <top style="thin"/>
      <bottom style="hair"/>
    </border>
    <border>
      <left style="hair"/>
      <right style="hair"/>
      <top style="hair"/>
      <bottom>
        <color indexed="63"/>
      </bottom>
    </border>
    <border>
      <left>
        <color indexed="63"/>
      </left>
      <right style="hair"/>
      <top style="thin"/>
      <bottom>
        <color indexed="63"/>
      </bottom>
    </border>
    <border>
      <left style="hair"/>
      <right>
        <color indexed="63"/>
      </right>
      <top>
        <color indexed="63"/>
      </top>
      <bottom style="hair"/>
    </border>
    <border>
      <left>
        <color indexed="63"/>
      </left>
      <right style="hair"/>
      <top>
        <color indexed="63"/>
      </top>
      <bottom style="hair"/>
    </border>
    <border>
      <left>
        <color indexed="63"/>
      </left>
      <right>
        <color indexed="63"/>
      </right>
      <top>
        <color indexed="63"/>
      </top>
      <bottom style="hair"/>
    </border>
    <border>
      <left style="hair"/>
      <right>
        <color indexed="63"/>
      </right>
      <top style="hair"/>
      <bottom>
        <color indexed="63"/>
      </bottom>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561">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center"/>
    </xf>
    <xf numFmtId="0" fontId="4" fillId="0" borderId="0" xfId="0" applyFont="1" applyAlignment="1">
      <alignment/>
    </xf>
    <xf numFmtId="0" fontId="2" fillId="0" borderId="0" xfId="0" applyFont="1" applyAlignment="1">
      <alignment horizontal="justify"/>
    </xf>
    <xf numFmtId="0" fontId="4" fillId="0" borderId="0" xfId="0" applyFont="1" applyAlignment="1">
      <alignment horizontal="justify"/>
    </xf>
    <xf numFmtId="0" fontId="2" fillId="0" borderId="0" xfId="0" applyFont="1" applyAlignment="1">
      <alignment horizontal="left"/>
    </xf>
    <xf numFmtId="0" fontId="2" fillId="0" borderId="0" xfId="0" applyFont="1" applyAlignment="1">
      <alignment horizontal="left" vertical="top" wrapText="1"/>
    </xf>
    <xf numFmtId="0" fontId="2" fillId="0" borderId="0" xfId="0" applyFont="1" applyAlignment="1">
      <alignment horizontal="justify" vertical="top" wrapText="1"/>
    </xf>
    <xf numFmtId="0" fontId="2" fillId="0" borderId="0" xfId="0" applyFont="1" applyAlignment="1">
      <alignment horizontal="right"/>
    </xf>
    <xf numFmtId="49" fontId="2" fillId="0" borderId="0" xfId="0" applyNumberFormat="1" applyFont="1" applyAlignment="1">
      <alignment/>
    </xf>
    <xf numFmtId="0" fontId="2" fillId="0" borderId="0" xfId="0" applyFont="1" applyAlignment="1">
      <alignment horizontal="justify" vertical="center" wrapText="1"/>
    </xf>
    <xf numFmtId="0" fontId="2" fillId="0" borderId="0" xfId="0" applyFont="1" applyAlignment="1">
      <alignment horizontal="left" vertical="top"/>
    </xf>
    <xf numFmtId="0" fontId="3" fillId="0" borderId="0" xfId="0" applyFont="1" applyAlignment="1">
      <alignment/>
    </xf>
    <xf numFmtId="0" fontId="1" fillId="0" borderId="1" xfId="0" applyFont="1" applyBorder="1" applyAlignment="1">
      <alignment horizontal="centerContinuous"/>
    </xf>
    <xf numFmtId="0" fontId="0" fillId="0" borderId="2" xfId="0" applyFont="1" applyBorder="1" applyAlignment="1">
      <alignment horizontal="centerContinuous"/>
    </xf>
    <xf numFmtId="0" fontId="0" fillId="0" borderId="0" xfId="0" applyFont="1" applyBorder="1" applyAlignment="1">
      <alignment horizontal="centerContinuous"/>
    </xf>
    <xf numFmtId="0" fontId="0" fillId="0" borderId="3" xfId="0" applyFont="1" applyBorder="1" applyAlignment="1">
      <alignment horizontal="centerContinuous"/>
    </xf>
    <xf numFmtId="0" fontId="0" fillId="0" borderId="2" xfId="0" applyFont="1" applyBorder="1" applyAlignment="1">
      <alignment/>
    </xf>
    <xf numFmtId="0" fontId="0" fillId="0" borderId="0" xfId="0" applyFont="1" applyBorder="1" applyAlignment="1">
      <alignment/>
    </xf>
    <xf numFmtId="0" fontId="0" fillId="0" borderId="3" xfId="0" applyFont="1" applyBorder="1" applyAlignment="1">
      <alignment/>
    </xf>
    <xf numFmtId="0" fontId="3" fillId="0" borderId="0" xfId="0" applyFont="1" applyBorder="1" applyAlignment="1">
      <alignment/>
    </xf>
    <xf numFmtId="0" fontId="3" fillId="0" borderId="4" xfId="0" applyFont="1" applyBorder="1" applyAlignment="1">
      <alignment/>
    </xf>
    <xf numFmtId="0" fontId="0" fillId="0" borderId="5" xfId="0" applyFont="1" applyBorder="1" applyAlignment="1">
      <alignment/>
    </xf>
    <xf numFmtId="0" fontId="0" fillId="0" borderId="6" xfId="0" applyFont="1" applyBorder="1" applyAlignment="1">
      <alignment/>
    </xf>
    <xf numFmtId="0" fontId="0" fillId="0" borderId="1" xfId="0" applyFont="1" applyBorder="1" applyAlignment="1">
      <alignment horizontal="centerContinuous"/>
    </xf>
    <xf numFmtId="0" fontId="16" fillId="0" borderId="3" xfId="23" applyFont="1" applyBorder="1">
      <alignment/>
      <protection/>
    </xf>
    <xf numFmtId="0" fontId="3" fillId="0" borderId="3" xfId="23" applyFont="1" applyBorder="1" applyAlignment="1">
      <alignment horizontal="left"/>
      <protection/>
    </xf>
    <xf numFmtId="0" fontId="3" fillId="0" borderId="3" xfId="23" applyFont="1" applyBorder="1" applyAlignment="1">
      <alignment horizontal="right"/>
      <protection/>
    </xf>
    <xf numFmtId="0" fontId="16" fillId="0" borderId="3" xfId="23" applyFont="1" applyBorder="1" applyAlignment="1">
      <alignment horizontal="left"/>
      <protection/>
    </xf>
    <xf numFmtId="0" fontId="0" fillId="0" borderId="7" xfId="0" applyFont="1" applyBorder="1" applyAlignment="1">
      <alignment horizontal="centerContinuous"/>
    </xf>
    <xf numFmtId="0" fontId="0" fillId="0" borderId="8" xfId="0" applyFont="1" applyBorder="1" applyAlignment="1">
      <alignment horizontal="centerContinuous"/>
    </xf>
    <xf numFmtId="0" fontId="3" fillId="0" borderId="5" xfId="0" applyFont="1" applyBorder="1" applyAlignment="1">
      <alignment/>
    </xf>
    <xf numFmtId="0" fontId="15" fillId="0" borderId="7" xfId="0" applyFont="1" applyBorder="1" applyAlignment="1">
      <alignment horizontal="centerContinuous"/>
    </xf>
    <xf numFmtId="0" fontId="15" fillId="0" borderId="8" xfId="0" applyFont="1" applyBorder="1" applyAlignment="1">
      <alignment horizontal="centerContinuous"/>
    </xf>
    <xf numFmtId="0" fontId="0" fillId="0" borderId="0" xfId="0" applyFont="1" applyAlignment="1">
      <alignment horizontal="centerContinuous" vertical="center"/>
    </xf>
    <xf numFmtId="0" fontId="0" fillId="0" borderId="0" xfId="0" applyFont="1" applyAlignment="1">
      <alignment horizontal="centerContinuous"/>
    </xf>
    <xf numFmtId="168" fontId="0" fillId="0" borderId="0" xfId="0" applyNumberFormat="1" applyFont="1" applyAlignment="1">
      <alignment horizontal="centerContinuous"/>
    </xf>
    <xf numFmtId="0" fontId="0" fillId="0" borderId="0" xfId="0" applyFont="1" applyAlignment="1">
      <alignment/>
    </xf>
    <xf numFmtId="0" fontId="0" fillId="0" borderId="0" xfId="0" applyFont="1" applyAlignment="1">
      <alignment vertical="center"/>
    </xf>
    <xf numFmtId="0" fontId="17" fillId="0" borderId="0" xfId="0" applyFont="1" applyAlignment="1">
      <alignment horizontal="centerContinuous"/>
    </xf>
    <xf numFmtId="168" fontId="0" fillId="0" borderId="0" xfId="0" applyNumberFormat="1" applyFont="1" applyAlignment="1">
      <alignment horizontal="right"/>
    </xf>
    <xf numFmtId="168" fontId="3" fillId="0" borderId="9" xfId="0" applyNumberFormat="1" applyFont="1" applyBorder="1" applyAlignment="1">
      <alignment horizontal="centerContinuous" vertical="center"/>
    </xf>
    <xf numFmtId="168" fontId="3" fillId="0" borderId="0" xfId="0" applyNumberFormat="1" applyFont="1" applyBorder="1" applyAlignment="1">
      <alignment horizontal="center"/>
    </xf>
    <xf numFmtId="0" fontId="3" fillId="0" borderId="0" xfId="0" applyFont="1" applyBorder="1" applyAlignment="1">
      <alignment horizontal="center"/>
    </xf>
    <xf numFmtId="168" fontId="3" fillId="0" borderId="0" xfId="0" applyNumberFormat="1" applyFont="1" applyBorder="1" applyAlignment="1">
      <alignment horizontal="centerContinuous"/>
    </xf>
    <xf numFmtId="170" fontId="3" fillId="0" borderId="0" xfId="0" applyNumberFormat="1" applyFont="1" applyAlignment="1">
      <alignment horizontal="right"/>
    </xf>
    <xf numFmtId="168" fontId="2" fillId="0" borderId="0" xfId="0" applyNumberFormat="1" applyFont="1" applyBorder="1" applyAlignment="1">
      <alignment/>
    </xf>
    <xf numFmtId="179" fontId="3" fillId="0" borderId="7" xfId="0" applyNumberFormat="1" applyFont="1" applyBorder="1" applyAlignment="1">
      <alignment horizontal="centerContinuous"/>
    </xf>
    <xf numFmtId="175" fontId="3" fillId="0" borderId="0" xfId="0" applyNumberFormat="1" applyFont="1" applyAlignment="1">
      <alignment/>
    </xf>
    <xf numFmtId="0" fontId="3" fillId="0" borderId="7" xfId="0" applyFont="1" applyBorder="1" applyAlignment="1">
      <alignment/>
    </xf>
    <xf numFmtId="0" fontId="3" fillId="0" borderId="7"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49" fontId="0" fillId="0" borderId="0" xfId="0" applyNumberFormat="1" applyFont="1" applyBorder="1" applyAlignment="1">
      <alignment horizontal="center" vertical="center" wrapText="1"/>
    </xf>
    <xf numFmtId="17" fontId="3" fillId="0" borderId="0"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0" fontId="0" fillId="0" borderId="0" xfId="0" applyFont="1" applyBorder="1" applyAlignment="1">
      <alignment/>
    </xf>
    <xf numFmtId="17" fontId="3" fillId="0" borderId="0" xfId="0" applyNumberFormat="1" applyFont="1" applyBorder="1" applyAlignment="1">
      <alignment horizontal="center" vertical="center" shrinkToFit="1"/>
    </xf>
    <xf numFmtId="0" fontId="3" fillId="0" borderId="0" xfId="0" applyFont="1" applyBorder="1" applyAlignment="1">
      <alignment horizontal="center" vertical="center" wrapText="1"/>
    </xf>
    <xf numFmtId="0" fontId="2" fillId="0" borderId="0" xfId="0" applyFont="1" applyBorder="1" applyAlignment="1">
      <alignment horizontal="center"/>
    </xf>
    <xf numFmtId="0" fontId="3" fillId="0" borderId="0" xfId="0" applyFont="1" applyBorder="1" applyAlignment="1">
      <alignment horizontal="left"/>
    </xf>
    <xf numFmtId="0" fontId="3" fillId="0" borderId="3" xfId="0" applyFont="1" applyBorder="1" applyAlignment="1">
      <alignment horizontal="left"/>
    </xf>
    <xf numFmtId="188" fontId="3" fillId="0" borderId="0" xfId="0" applyNumberFormat="1" applyFont="1" applyBorder="1" applyAlignment="1">
      <alignment/>
    </xf>
    <xf numFmtId="190" fontId="3" fillId="0" borderId="0" xfId="0" applyNumberFormat="1" applyFont="1" applyBorder="1" applyAlignment="1">
      <alignment/>
    </xf>
    <xf numFmtId="189" fontId="3" fillId="0" borderId="0" xfId="0" applyNumberFormat="1" applyFont="1" applyBorder="1" applyAlignment="1">
      <alignment/>
    </xf>
    <xf numFmtId="191" fontId="3" fillId="0" borderId="0" xfId="0" applyNumberFormat="1" applyFont="1" applyAlignment="1">
      <alignment/>
    </xf>
    <xf numFmtId="0" fontId="2" fillId="0" borderId="0" xfId="0" applyFont="1" applyBorder="1" applyAlignment="1">
      <alignment horizontal="center" vertical="center"/>
    </xf>
    <xf numFmtId="192" fontId="3" fillId="0" borderId="0" xfId="0" applyNumberFormat="1" applyFont="1" applyAlignment="1">
      <alignment/>
    </xf>
    <xf numFmtId="187" fontId="3" fillId="0" borderId="0" xfId="0" applyNumberFormat="1" applyFont="1" applyBorder="1" applyAlignment="1">
      <alignment/>
    </xf>
    <xf numFmtId="0" fontId="3" fillId="0" borderId="0" xfId="23" applyFont="1" applyBorder="1" applyAlignment="1">
      <alignment horizontal="left"/>
      <protection/>
    </xf>
    <xf numFmtId="168" fontId="3" fillId="0" borderId="10" xfId="0" applyNumberFormat="1" applyFont="1" applyBorder="1" applyAlignment="1">
      <alignment horizontal="centerContinuous" vertical="center"/>
    </xf>
    <xf numFmtId="197" fontId="19" fillId="0" borderId="0" xfId="0" applyNumberFormat="1" applyFont="1" applyAlignment="1">
      <alignment/>
    </xf>
    <xf numFmtId="0" fontId="2" fillId="0" borderId="0" xfId="0" applyNumberFormat="1" applyFont="1" applyAlignment="1">
      <alignment horizontal="justify"/>
    </xf>
    <xf numFmtId="0" fontId="7" fillId="0" borderId="0" xfId="24">
      <alignment/>
      <protection/>
    </xf>
    <xf numFmtId="0" fontId="0" fillId="0" borderId="0" xfId="24" applyFont="1" applyAlignment="1">
      <alignment horizontal="centerContinuous"/>
      <protection/>
    </xf>
    <xf numFmtId="169" fontId="0" fillId="0" borderId="0" xfId="24" applyNumberFormat="1" applyFont="1" applyAlignment="1">
      <alignment horizontal="centerContinuous"/>
      <protection/>
    </xf>
    <xf numFmtId="168" fontId="0" fillId="0" borderId="0" xfId="24" applyNumberFormat="1" applyFont="1" applyAlignment="1">
      <alignment horizontal="centerContinuous"/>
      <protection/>
    </xf>
    <xf numFmtId="0" fontId="17" fillId="0" borderId="0" xfId="24" applyFont="1" applyAlignment="1">
      <alignment horizontal="centerContinuous"/>
      <protection/>
    </xf>
    <xf numFmtId="169" fontId="0" fillId="0" borderId="0" xfId="24" applyNumberFormat="1" applyFont="1" applyAlignment="1">
      <alignment/>
      <protection/>
    </xf>
    <xf numFmtId="0" fontId="0" fillId="0" borderId="0" xfId="24" applyFont="1">
      <alignment/>
      <protection/>
    </xf>
    <xf numFmtId="0" fontId="3" fillId="0" borderId="8" xfId="24" applyFont="1" applyBorder="1">
      <alignment/>
      <protection/>
    </xf>
    <xf numFmtId="0" fontId="3" fillId="0" borderId="11" xfId="24" applyFont="1" applyBorder="1" applyAlignment="1">
      <alignment horizontal="center"/>
      <protection/>
    </xf>
    <xf numFmtId="0" fontId="3" fillId="0" borderId="12" xfId="24" applyFont="1" applyBorder="1" applyAlignment="1">
      <alignment horizontal="center"/>
      <protection/>
    </xf>
    <xf numFmtId="0" fontId="0" fillId="0" borderId="12" xfId="24" applyFont="1" applyBorder="1">
      <alignment/>
      <protection/>
    </xf>
    <xf numFmtId="0" fontId="3" fillId="0" borderId="3" xfId="24" applyFont="1" applyBorder="1">
      <alignment/>
      <protection/>
    </xf>
    <xf numFmtId="0" fontId="3" fillId="0" borderId="13" xfId="24" applyFont="1" applyBorder="1" applyAlignment="1">
      <alignment horizontal="center"/>
      <protection/>
    </xf>
    <xf numFmtId="0" fontId="3" fillId="0" borderId="14" xfId="24" applyFont="1" applyBorder="1" applyAlignment="1">
      <alignment horizontal="center"/>
      <protection/>
    </xf>
    <xf numFmtId="169" fontId="3" fillId="0" borderId="14" xfId="24" applyNumberFormat="1" applyFont="1" applyBorder="1" applyAlignment="1">
      <alignment/>
      <protection/>
    </xf>
    <xf numFmtId="0" fontId="3" fillId="0" borderId="3" xfId="24" applyFont="1" applyBorder="1" applyAlignment="1">
      <alignment horizontal="center"/>
      <protection/>
    </xf>
    <xf numFmtId="169" fontId="3" fillId="0" borderId="14" xfId="24" applyNumberFormat="1" applyFont="1" applyBorder="1" applyAlignment="1">
      <alignment horizontal="center"/>
      <protection/>
    </xf>
    <xf numFmtId="168" fontId="3" fillId="0" borderId="0" xfId="24" applyNumberFormat="1" applyFont="1" applyBorder="1" applyAlignment="1">
      <alignment horizontal="center"/>
      <protection/>
    </xf>
    <xf numFmtId="0" fontId="3" fillId="0" borderId="6" xfId="24" applyFont="1" applyBorder="1">
      <alignment/>
      <protection/>
    </xf>
    <xf numFmtId="0" fontId="3" fillId="0" borderId="15" xfId="24" applyFont="1" applyBorder="1" applyAlignment="1">
      <alignment horizontal="center"/>
      <protection/>
    </xf>
    <xf numFmtId="0" fontId="3" fillId="0" borderId="16" xfId="24" applyFont="1" applyBorder="1" applyAlignment="1">
      <alignment horizontal="center"/>
      <protection/>
    </xf>
    <xf numFmtId="169" fontId="3" fillId="0" borderId="16" xfId="24" applyNumberFormat="1" applyFont="1" applyBorder="1" applyAlignment="1">
      <alignment/>
      <protection/>
    </xf>
    <xf numFmtId="0" fontId="3" fillId="0" borderId="0" xfId="24" applyFont="1" applyBorder="1">
      <alignment/>
      <protection/>
    </xf>
    <xf numFmtId="0" fontId="3" fillId="0" borderId="0" xfId="24" applyFont="1" applyBorder="1" applyAlignment="1">
      <alignment horizontal="center"/>
      <protection/>
    </xf>
    <xf numFmtId="169" fontId="3" fillId="0" borderId="0" xfId="24" applyNumberFormat="1" applyFont="1" applyBorder="1" applyAlignment="1">
      <alignment/>
      <protection/>
    </xf>
    <xf numFmtId="168" fontId="3" fillId="0" borderId="0" xfId="24" applyNumberFormat="1" applyFont="1" applyBorder="1" applyAlignment="1">
      <alignment horizontal="centerContinuous"/>
      <protection/>
    </xf>
    <xf numFmtId="0" fontId="4" fillId="0" borderId="0" xfId="24" applyFont="1" applyBorder="1" applyAlignment="1">
      <alignment horizontal="centerContinuous"/>
      <protection/>
    </xf>
    <xf numFmtId="0" fontId="3" fillId="0" borderId="0" xfId="24" applyFont="1" applyBorder="1" applyAlignment="1">
      <alignment horizontal="centerContinuous"/>
      <protection/>
    </xf>
    <xf numFmtId="194" fontId="3" fillId="0" borderId="0" xfId="24" applyNumberFormat="1" applyFont="1" applyAlignment="1">
      <alignment/>
      <protection/>
    </xf>
    <xf numFmtId="0" fontId="3" fillId="0" borderId="0" xfId="24" applyFont="1">
      <alignment/>
      <protection/>
    </xf>
    <xf numFmtId="0" fontId="3" fillId="0" borderId="3" xfId="24" applyFont="1" applyBorder="1" applyAlignment="1">
      <alignment horizontal="left"/>
      <protection/>
    </xf>
    <xf numFmtId="170" fontId="3" fillId="0" borderId="0" xfId="24" applyNumberFormat="1" applyFont="1" applyAlignment="1">
      <alignment horizontal="right"/>
      <protection/>
    </xf>
    <xf numFmtId="175" fontId="3" fillId="0" borderId="0" xfId="24" applyNumberFormat="1" applyFont="1" applyAlignment="1">
      <alignment vertical="center"/>
      <protection/>
    </xf>
    <xf numFmtId="176" fontId="3" fillId="0" borderId="0" xfId="24" applyNumberFormat="1" applyFont="1">
      <alignment/>
      <protection/>
    </xf>
    <xf numFmtId="171" fontId="3" fillId="0" borderId="0" xfId="24" applyNumberFormat="1" applyFont="1" applyAlignment="1">
      <alignment/>
      <protection/>
    </xf>
    <xf numFmtId="171" fontId="0" fillId="0" borderId="0" xfId="24" applyNumberFormat="1" applyFont="1" applyAlignment="1">
      <alignment horizontal="centerContinuous"/>
      <protection/>
    </xf>
    <xf numFmtId="0" fontId="3" fillId="0" borderId="0" xfId="24" applyFont="1" applyAlignment="1">
      <alignment horizontal="right"/>
      <protection/>
    </xf>
    <xf numFmtId="0" fontId="3" fillId="0" borderId="0" xfId="24" applyFont="1" applyBorder="1" applyAlignment="1">
      <alignment horizontal="left"/>
      <protection/>
    </xf>
    <xf numFmtId="193" fontId="3" fillId="0" borderId="0" xfId="24" applyNumberFormat="1" applyFont="1" applyAlignment="1">
      <alignment/>
      <protection/>
    </xf>
    <xf numFmtId="168" fontId="3" fillId="0" borderId="0" xfId="24" applyNumberFormat="1" applyFont="1">
      <alignment/>
      <protection/>
    </xf>
    <xf numFmtId="169" fontId="3" fillId="0" borderId="0" xfId="24" applyNumberFormat="1" applyFont="1" applyAlignment="1">
      <alignment horizontal="right"/>
      <protection/>
    </xf>
    <xf numFmtId="169" fontId="3" fillId="0" borderId="12" xfId="24" applyNumberFormat="1" applyFont="1" applyBorder="1" applyAlignment="1">
      <alignment/>
      <protection/>
    </xf>
    <xf numFmtId="168" fontId="3" fillId="0" borderId="0" xfId="24" applyNumberFormat="1" applyFont="1" applyAlignment="1">
      <alignment horizontal="right"/>
      <protection/>
    </xf>
    <xf numFmtId="194" fontId="3" fillId="0" borderId="0" xfId="24" applyNumberFormat="1" applyFont="1" applyAlignment="1">
      <alignment vertical="center"/>
      <protection/>
    </xf>
    <xf numFmtId="0" fontId="3" fillId="0" borderId="0" xfId="24" applyFont="1" applyAlignment="1">
      <alignment horizontal="centerContinuous"/>
      <protection/>
    </xf>
    <xf numFmtId="168" fontId="3" fillId="0" borderId="9" xfId="0" applyNumberFormat="1" applyFont="1" applyBorder="1" applyAlignment="1">
      <alignment horizontal="center" vertical="center"/>
    </xf>
    <xf numFmtId="168" fontId="0" fillId="0" borderId="0" xfId="0" applyNumberFormat="1" applyFont="1" applyAlignment="1">
      <alignment/>
    </xf>
    <xf numFmtId="200" fontId="19" fillId="0" borderId="0" xfId="0" applyNumberFormat="1" applyFont="1" applyBorder="1" applyAlignment="1">
      <alignment/>
    </xf>
    <xf numFmtId="0" fontId="7" fillId="0" borderId="0" xfId="22">
      <alignment/>
      <protection/>
    </xf>
    <xf numFmtId="0" fontId="0" fillId="0" borderId="0" xfId="22" applyFont="1" applyAlignment="1">
      <alignment horizontal="centerContinuous" vertical="center"/>
      <protection/>
    </xf>
    <xf numFmtId="0" fontId="0" fillId="0" borderId="0" xfId="22" applyFont="1" applyAlignment="1">
      <alignment horizontal="centerContinuous"/>
      <protection/>
    </xf>
    <xf numFmtId="168" fontId="0" fillId="0" borderId="0" xfId="22" applyNumberFormat="1" applyFont="1" applyAlignment="1">
      <alignment horizontal="centerContinuous"/>
      <protection/>
    </xf>
    <xf numFmtId="0" fontId="0" fillId="0" borderId="0" xfId="22" applyFont="1">
      <alignment/>
      <protection/>
    </xf>
    <xf numFmtId="0" fontId="0" fillId="0" borderId="0" xfId="22" applyFont="1" applyAlignment="1">
      <alignment vertical="center"/>
      <protection/>
    </xf>
    <xf numFmtId="0" fontId="17" fillId="0" borderId="0" xfId="22" applyFont="1" applyAlignment="1">
      <alignment horizontal="centerContinuous"/>
      <protection/>
    </xf>
    <xf numFmtId="168" fontId="0" fillId="0" borderId="0" xfId="22" applyNumberFormat="1" applyFont="1" applyAlignment="1">
      <alignment horizontal="right"/>
      <protection/>
    </xf>
    <xf numFmtId="0" fontId="3" fillId="0" borderId="8" xfId="22" applyFont="1" applyBorder="1">
      <alignment/>
      <protection/>
    </xf>
    <xf numFmtId="0" fontId="3" fillId="0" borderId="11" xfId="22" applyFont="1" applyBorder="1" applyAlignment="1">
      <alignment horizontal="center"/>
      <protection/>
    </xf>
    <xf numFmtId="0" fontId="3" fillId="0" borderId="12" xfId="22" applyFont="1" applyBorder="1" applyAlignment="1">
      <alignment horizontal="center"/>
      <protection/>
    </xf>
    <xf numFmtId="168" fontId="3" fillId="0" borderId="12" xfId="22" applyNumberFormat="1" applyFont="1" applyBorder="1" applyAlignment="1">
      <alignment horizontal="right"/>
      <protection/>
    </xf>
    <xf numFmtId="0" fontId="3" fillId="0" borderId="3" xfId="22" applyFont="1" applyBorder="1">
      <alignment/>
      <protection/>
    </xf>
    <xf numFmtId="0" fontId="3" fillId="0" borderId="13" xfId="22" applyFont="1" applyBorder="1" applyAlignment="1">
      <alignment horizontal="center"/>
      <protection/>
    </xf>
    <xf numFmtId="0" fontId="3" fillId="0" borderId="14" xfId="22" applyFont="1" applyBorder="1" applyAlignment="1">
      <alignment horizontal="center"/>
      <protection/>
    </xf>
    <xf numFmtId="168" fontId="3" fillId="0" borderId="14" xfId="22" applyNumberFormat="1" applyFont="1" applyBorder="1" applyAlignment="1">
      <alignment horizontal="right"/>
      <protection/>
    </xf>
    <xf numFmtId="168" fontId="3" fillId="0" borderId="9" xfId="22" applyNumberFormat="1" applyFont="1" applyBorder="1" applyAlignment="1">
      <alignment horizontal="centerContinuous" vertical="center"/>
      <protection/>
    </xf>
    <xf numFmtId="168" fontId="3" fillId="0" borderId="10" xfId="22" applyNumberFormat="1" applyFont="1" applyBorder="1" applyAlignment="1">
      <alignment horizontal="centerContinuous" vertical="center"/>
      <protection/>
    </xf>
    <xf numFmtId="168" fontId="3" fillId="0" borderId="9" xfId="22" applyNumberFormat="1" applyFont="1" applyBorder="1" applyAlignment="1">
      <alignment horizontal="center" vertical="center"/>
      <protection/>
    </xf>
    <xf numFmtId="0" fontId="3" fillId="0" borderId="3" xfId="22" applyFont="1" applyBorder="1" applyAlignment="1">
      <alignment horizontal="center"/>
      <protection/>
    </xf>
    <xf numFmtId="168" fontId="3" fillId="0" borderId="14" xfId="22" applyNumberFormat="1" applyFont="1" applyBorder="1" applyAlignment="1">
      <alignment horizontal="center"/>
      <protection/>
    </xf>
    <xf numFmtId="168" fontId="3" fillId="0" borderId="0" xfId="22" applyNumberFormat="1" applyFont="1" applyBorder="1" applyAlignment="1">
      <alignment horizontal="center"/>
      <protection/>
    </xf>
    <xf numFmtId="168" fontId="3" fillId="0" borderId="17" xfId="22" applyNumberFormat="1" applyFont="1" applyBorder="1" applyAlignment="1">
      <alignment horizontal="center"/>
      <protection/>
    </xf>
    <xf numFmtId="0" fontId="3" fillId="0" borderId="6" xfId="22" applyFont="1" applyBorder="1">
      <alignment/>
      <protection/>
    </xf>
    <xf numFmtId="0" fontId="3" fillId="0" borderId="15" xfId="22" applyFont="1" applyBorder="1" applyAlignment="1">
      <alignment horizontal="center"/>
      <protection/>
    </xf>
    <xf numFmtId="0" fontId="3" fillId="0" borderId="16" xfId="22" applyFont="1" applyBorder="1" applyAlignment="1">
      <alignment horizontal="center"/>
      <protection/>
    </xf>
    <xf numFmtId="168" fontId="3" fillId="0" borderId="16" xfId="22" applyNumberFormat="1" applyFont="1" applyBorder="1" applyAlignment="1">
      <alignment horizontal="right"/>
      <protection/>
    </xf>
    <xf numFmtId="168" fontId="3" fillId="0" borderId="16" xfId="22" applyNumberFormat="1" applyFont="1" applyBorder="1" applyAlignment="1">
      <alignment horizontal="centerContinuous"/>
      <protection/>
    </xf>
    <xf numFmtId="168" fontId="3" fillId="0" borderId="5" xfId="22" applyNumberFormat="1" applyFont="1" applyBorder="1" applyAlignment="1">
      <alignment horizontal="center"/>
      <protection/>
    </xf>
    <xf numFmtId="168" fontId="3" fillId="0" borderId="18" xfId="22" applyNumberFormat="1" applyFont="1" applyBorder="1" applyAlignment="1">
      <alignment horizontal="center"/>
      <protection/>
    </xf>
    <xf numFmtId="0" fontId="3" fillId="0" borderId="0" xfId="22" applyFont="1" applyBorder="1">
      <alignment/>
      <protection/>
    </xf>
    <xf numFmtId="0" fontId="3" fillId="0" borderId="0" xfId="22" applyFont="1" applyBorder="1" applyAlignment="1">
      <alignment horizontal="center"/>
      <protection/>
    </xf>
    <xf numFmtId="168" fontId="3" fillId="0" borderId="0" xfId="22" applyNumberFormat="1" applyFont="1" applyBorder="1" applyAlignment="1">
      <alignment horizontal="right"/>
      <protection/>
    </xf>
    <xf numFmtId="168" fontId="3" fillId="0" borderId="0" xfId="22" applyNumberFormat="1" applyFont="1" applyBorder="1" applyAlignment="1">
      <alignment horizontal="centerContinuous"/>
      <protection/>
    </xf>
    <xf numFmtId="0" fontId="4" fillId="0" borderId="0" xfId="22" applyFont="1" applyBorder="1" applyAlignment="1">
      <alignment horizontal="center"/>
      <protection/>
    </xf>
    <xf numFmtId="0" fontId="1" fillId="0" borderId="0" xfId="22" applyFont="1" applyAlignment="1">
      <alignment horizontal="centerContinuous"/>
      <protection/>
    </xf>
    <xf numFmtId="0" fontId="3" fillId="0" borderId="0" xfId="22" applyFont="1" applyAlignment="1">
      <alignment horizontal="centerContinuous"/>
      <protection/>
    </xf>
    <xf numFmtId="0" fontId="3" fillId="0" borderId="0" xfId="22" applyFont="1" applyBorder="1" applyAlignment="1">
      <alignment horizontal="centerContinuous"/>
      <protection/>
    </xf>
    <xf numFmtId="170" fontId="3" fillId="0" borderId="0" xfId="22" applyNumberFormat="1" applyFont="1" applyAlignment="1">
      <alignment horizontal="right"/>
      <protection/>
    </xf>
    <xf numFmtId="176" fontId="3" fillId="0" borderId="0" xfId="22" applyNumberFormat="1" applyFont="1">
      <alignment/>
      <protection/>
    </xf>
    <xf numFmtId="0" fontId="3" fillId="0" borderId="0" xfId="22" applyFont="1">
      <alignment/>
      <protection/>
    </xf>
    <xf numFmtId="175" fontId="3" fillId="0" borderId="0" xfId="22" applyNumberFormat="1" applyFont="1" applyAlignment="1">
      <alignment vertical="center"/>
      <protection/>
    </xf>
    <xf numFmtId="169" fontId="3" fillId="0" borderId="0" xfId="22" applyNumberFormat="1" applyFont="1" applyAlignment="1">
      <alignment/>
      <protection/>
    </xf>
    <xf numFmtId="0" fontId="3" fillId="0" borderId="0" xfId="22" applyFont="1" applyBorder="1" applyAlignment="1">
      <alignment horizontal="right"/>
      <protection/>
    </xf>
    <xf numFmtId="168" fontId="3" fillId="0" borderId="0" xfId="22" applyNumberFormat="1" applyFont="1">
      <alignment/>
      <protection/>
    </xf>
    <xf numFmtId="0" fontId="2" fillId="0" borderId="0" xfId="22" applyFont="1" applyAlignment="1">
      <alignment horizontal="centerContinuous"/>
      <protection/>
    </xf>
    <xf numFmtId="168" fontId="2" fillId="0" borderId="0" xfId="22" applyNumberFormat="1" applyFont="1" applyAlignment="1">
      <alignment horizontal="centerContinuous"/>
      <protection/>
    </xf>
    <xf numFmtId="0" fontId="3" fillId="0" borderId="0" xfId="22" applyFont="1" applyAlignment="1">
      <alignment horizontal="right"/>
      <protection/>
    </xf>
    <xf numFmtId="169" fontId="3" fillId="0" borderId="0" xfId="22" applyNumberFormat="1" applyFont="1" applyAlignment="1">
      <alignment horizontal="centerContinuous"/>
      <protection/>
    </xf>
    <xf numFmtId="168" fontId="1" fillId="0" borderId="0" xfId="22" applyNumberFormat="1" applyFont="1" applyAlignment="1">
      <alignment horizontal="centerContinuous"/>
      <protection/>
    </xf>
    <xf numFmtId="168" fontId="3" fillId="0" borderId="0" xfId="22" applyNumberFormat="1" applyFont="1" applyAlignment="1">
      <alignment horizontal="right"/>
      <protection/>
    </xf>
    <xf numFmtId="169" fontId="3" fillId="0" borderId="0" xfId="22" applyNumberFormat="1" applyFont="1" applyAlignment="1">
      <alignment horizontal="right"/>
      <protection/>
    </xf>
    <xf numFmtId="196" fontId="3" fillId="0" borderId="0" xfId="22" applyNumberFormat="1" applyFont="1">
      <alignment/>
      <protection/>
    </xf>
    <xf numFmtId="168" fontId="3" fillId="0" borderId="0" xfId="22" applyNumberFormat="1" applyFont="1" applyAlignment="1">
      <alignment horizontal="centerContinuous"/>
      <protection/>
    </xf>
    <xf numFmtId="0" fontId="2" fillId="0" borderId="0" xfId="20" applyFont="1" applyBorder="1" applyAlignment="1">
      <alignment horizontal="centerContinuous" vertical="center"/>
      <protection/>
    </xf>
    <xf numFmtId="0" fontId="3" fillId="0" borderId="0" xfId="20" applyFont="1" applyAlignment="1">
      <alignment horizontal="centerContinuous" vertical="center"/>
      <protection/>
    </xf>
    <xf numFmtId="178" fontId="3" fillId="0" borderId="0" xfId="20" applyNumberFormat="1" applyFont="1" applyAlignment="1">
      <alignment horizontal="centerContinuous" vertical="center"/>
      <protection/>
    </xf>
    <xf numFmtId="0" fontId="0" fillId="0" borderId="0" xfId="20" applyFont="1" applyAlignment="1">
      <alignment vertical="center"/>
      <protection/>
    </xf>
    <xf numFmtId="0" fontId="3" fillId="0" borderId="0" xfId="20" applyFont="1" applyBorder="1" applyAlignment="1">
      <alignment horizontal="centerContinuous" vertical="center"/>
      <protection/>
    </xf>
    <xf numFmtId="0" fontId="3" fillId="0" borderId="0" xfId="20" applyFont="1" applyAlignment="1">
      <alignment horizontal="center" vertical="center"/>
      <protection/>
    </xf>
    <xf numFmtId="178" fontId="3" fillId="0" borderId="0" xfId="20" applyNumberFormat="1" applyFont="1" applyAlignment="1">
      <alignment horizontal="center" vertical="center"/>
      <protection/>
    </xf>
    <xf numFmtId="0" fontId="0" fillId="0" borderId="7" xfId="20" applyFont="1" applyBorder="1">
      <alignment/>
      <protection/>
    </xf>
    <xf numFmtId="0" fontId="0" fillId="0" borderId="8" xfId="20" applyFont="1" applyBorder="1">
      <alignment/>
      <protection/>
    </xf>
    <xf numFmtId="179" fontId="19" fillId="0" borderId="7" xfId="20" applyNumberFormat="1" applyFont="1" applyBorder="1" applyAlignment="1">
      <alignment horizontal="centerContinuous"/>
      <protection/>
    </xf>
    <xf numFmtId="0" fontId="0" fillId="0" borderId="0" xfId="20" applyFont="1">
      <alignment/>
      <protection/>
    </xf>
    <xf numFmtId="0" fontId="0" fillId="0" borderId="3" xfId="20" applyFont="1" applyBorder="1">
      <alignment/>
      <protection/>
    </xf>
    <xf numFmtId="168" fontId="19" fillId="0" borderId="9" xfId="20" applyNumberFormat="1" applyFont="1" applyBorder="1" applyAlignment="1">
      <alignment horizontal="centerContinuous" vertical="center"/>
      <protection/>
    </xf>
    <xf numFmtId="168" fontId="19" fillId="0" borderId="19" xfId="20" applyNumberFormat="1" applyFont="1" applyBorder="1" applyAlignment="1">
      <alignment horizontal="centerContinuous" vertical="center"/>
      <protection/>
    </xf>
    <xf numFmtId="168" fontId="19" fillId="0" borderId="20" xfId="20" applyNumberFormat="1" applyFont="1" applyBorder="1" applyAlignment="1">
      <alignment horizontal="center" vertical="center"/>
      <protection/>
    </xf>
    <xf numFmtId="0" fontId="2" fillId="0" borderId="0" xfId="20" applyFont="1" applyAlignment="1">
      <alignment horizontal="centerContinuous"/>
      <protection/>
    </xf>
    <xf numFmtId="0" fontId="2" fillId="0" borderId="3" xfId="20" applyFont="1" applyBorder="1" applyAlignment="1">
      <alignment horizontal="centerContinuous"/>
      <protection/>
    </xf>
    <xf numFmtId="179" fontId="19" fillId="0" borderId="10" xfId="20" applyNumberFormat="1" applyFont="1" applyBorder="1" applyAlignment="1">
      <alignment horizontal="centerContinuous"/>
      <protection/>
    </xf>
    <xf numFmtId="179" fontId="19" fillId="0" borderId="14" xfId="20" applyNumberFormat="1" applyFont="1" applyBorder="1" applyAlignment="1">
      <alignment horizontal="center"/>
      <protection/>
    </xf>
    <xf numFmtId="179" fontId="19" fillId="0" borderId="0" xfId="20" applyNumberFormat="1" applyFont="1" applyBorder="1" applyAlignment="1">
      <alignment horizontal="center"/>
      <protection/>
    </xf>
    <xf numFmtId="179" fontId="19" fillId="0" borderId="17" xfId="20" applyNumberFormat="1" applyFont="1" applyBorder="1" applyAlignment="1">
      <alignment horizontal="center"/>
      <protection/>
    </xf>
    <xf numFmtId="0" fontId="0" fillId="0" borderId="5" xfId="20" applyFont="1" applyBorder="1">
      <alignment/>
      <protection/>
    </xf>
    <xf numFmtId="0" fontId="0" fillId="0" borderId="6" xfId="20" applyFont="1" applyBorder="1">
      <alignment/>
      <protection/>
    </xf>
    <xf numFmtId="179" fontId="19" fillId="0" borderId="16" xfId="20" applyNumberFormat="1" applyFont="1" applyBorder="1" applyAlignment="1">
      <alignment horizontal="centerContinuous"/>
      <protection/>
    </xf>
    <xf numFmtId="179" fontId="19" fillId="0" borderId="5" xfId="20" applyNumberFormat="1" applyFont="1" applyBorder="1" applyAlignment="1">
      <alignment horizontal="center"/>
      <protection/>
    </xf>
    <xf numFmtId="179" fontId="19" fillId="0" borderId="18" xfId="20" applyNumberFormat="1" applyFont="1" applyBorder="1" applyAlignment="1">
      <alignment horizontal="center"/>
      <protection/>
    </xf>
    <xf numFmtId="1" fontId="3" fillId="0" borderId="0" xfId="20" applyNumberFormat="1" applyFont="1" applyAlignment="1">
      <alignment/>
      <protection/>
    </xf>
    <xf numFmtId="1" fontId="3" fillId="0" borderId="3" xfId="20" applyNumberFormat="1" applyFont="1" applyBorder="1" applyAlignment="1">
      <alignment/>
      <protection/>
    </xf>
    <xf numFmtId="0" fontId="3" fillId="0" borderId="0" xfId="20" applyFont="1">
      <alignment/>
      <protection/>
    </xf>
    <xf numFmtId="182" fontId="3" fillId="0" borderId="0" xfId="20" applyNumberFormat="1" applyFont="1">
      <alignment/>
      <protection/>
    </xf>
    <xf numFmtId="181" fontId="3" fillId="0" borderId="0" xfId="20" applyNumberFormat="1" applyFont="1">
      <alignment/>
      <protection/>
    </xf>
    <xf numFmtId="172" fontId="3" fillId="0" borderId="0" xfId="20" applyNumberFormat="1" applyFont="1">
      <alignment/>
      <protection/>
    </xf>
    <xf numFmtId="184" fontId="3" fillId="0" borderId="0" xfId="20" applyNumberFormat="1" applyFont="1">
      <alignment/>
      <protection/>
    </xf>
    <xf numFmtId="175" fontId="3" fillId="0" borderId="0" xfId="20" applyNumberFormat="1" applyFont="1">
      <alignment/>
      <protection/>
    </xf>
    <xf numFmtId="185" fontId="3" fillId="0" borderId="0" xfId="20" applyNumberFormat="1" applyFont="1">
      <alignment/>
      <protection/>
    </xf>
    <xf numFmtId="173" fontId="3" fillId="0" borderId="0" xfId="20" applyNumberFormat="1" applyFont="1">
      <alignment/>
      <protection/>
    </xf>
    <xf numFmtId="174" fontId="3" fillId="0" borderId="0" xfId="20" applyNumberFormat="1" applyFont="1">
      <alignment/>
      <protection/>
    </xf>
    <xf numFmtId="1" fontId="3" fillId="0" borderId="0" xfId="20" applyNumberFormat="1" applyFont="1" applyBorder="1" applyAlignment="1">
      <alignment/>
      <protection/>
    </xf>
    <xf numFmtId="0" fontId="0" fillId="0" borderId="0" xfId="20" applyFont="1" applyAlignment="1">
      <alignment horizontal="centerContinuous" vertical="center"/>
      <protection/>
    </xf>
    <xf numFmtId="0" fontId="3" fillId="0" borderId="0" xfId="20" applyFont="1" applyAlignment="1">
      <alignment vertical="center"/>
      <protection/>
    </xf>
    <xf numFmtId="0" fontId="3" fillId="0" borderId="3" xfId="20" applyFont="1" applyBorder="1">
      <alignment/>
      <protection/>
    </xf>
    <xf numFmtId="186" fontId="3" fillId="0" borderId="0" xfId="20" applyNumberFormat="1" applyFont="1" applyBorder="1">
      <alignment/>
      <protection/>
    </xf>
    <xf numFmtId="0" fontId="3" fillId="0" borderId="0" xfId="20" applyFont="1" applyBorder="1">
      <alignment/>
      <protection/>
    </xf>
    <xf numFmtId="177" fontId="3" fillId="0" borderId="0" xfId="20" applyNumberFormat="1" applyFont="1" applyAlignment="1">
      <alignment/>
      <protection/>
    </xf>
    <xf numFmtId="178" fontId="3" fillId="0" borderId="0" xfId="20" applyNumberFormat="1" applyFont="1" applyAlignment="1">
      <alignment/>
      <protection/>
    </xf>
    <xf numFmtId="0" fontId="0" fillId="0" borderId="0" xfId="20" applyFont="1" applyBorder="1">
      <alignment/>
      <protection/>
    </xf>
    <xf numFmtId="0" fontId="2" fillId="0" borderId="0" xfId="21" applyFont="1" applyBorder="1" applyAlignment="1">
      <alignment horizontal="centerContinuous" vertical="center"/>
      <protection/>
    </xf>
    <xf numFmtId="0" fontId="3" fillId="0" borderId="0" xfId="21" applyFont="1" applyAlignment="1">
      <alignment horizontal="centerContinuous" vertical="center"/>
      <protection/>
    </xf>
    <xf numFmtId="178" fontId="3" fillId="0" borderId="0" xfId="21" applyNumberFormat="1" applyFont="1" applyAlignment="1">
      <alignment horizontal="centerContinuous" vertical="center"/>
      <protection/>
    </xf>
    <xf numFmtId="0" fontId="0" fillId="0" borderId="0" xfId="21" applyFont="1" applyAlignment="1">
      <alignment vertical="center"/>
      <protection/>
    </xf>
    <xf numFmtId="0" fontId="3" fillId="0" borderId="0" xfId="21" applyFont="1" applyBorder="1" applyAlignment="1">
      <alignment horizontal="centerContinuous" vertical="center"/>
      <protection/>
    </xf>
    <xf numFmtId="0" fontId="3" fillId="0" borderId="0" xfId="21" applyFont="1" applyAlignment="1">
      <alignment horizontal="center" vertical="center"/>
      <protection/>
    </xf>
    <xf numFmtId="178" fontId="3" fillId="0" borderId="0" xfId="21" applyNumberFormat="1" applyFont="1" applyAlignment="1">
      <alignment horizontal="center" vertical="center"/>
      <protection/>
    </xf>
    <xf numFmtId="198" fontId="0" fillId="0" borderId="0" xfId="21" applyNumberFormat="1" applyFont="1" applyAlignment="1">
      <alignment vertical="center"/>
      <protection/>
    </xf>
    <xf numFmtId="0" fontId="0" fillId="0" borderId="7" xfId="21" applyFont="1" applyBorder="1">
      <alignment/>
      <protection/>
    </xf>
    <xf numFmtId="0" fontId="0" fillId="0" borderId="8" xfId="21" applyFont="1" applyBorder="1">
      <alignment/>
      <protection/>
    </xf>
    <xf numFmtId="179" fontId="19" fillId="0" borderId="7" xfId="21" applyNumberFormat="1" applyFont="1" applyBorder="1" applyAlignment="1">
      <alignment horizontal="centerContinuous"/>
      <protection/>
    </xf>
    <xf numFmtId="0" fontId="0" fillId="0" borderId="0" xfId="21" applyFont="1">
      <alignment/>
      <protection/>
    </xf>
    <xf numFmtId="0" fontId="0" fillId="0" borderId="3" xfId="21" applyFont="1" applyBorder="1">
      <alignment/>
      <protection/>
    </xf>
    <xf numFmtId="168" fontId="19" fillId="0" borderId="9" xfId="21" applyNumberFormat="1" applyFont="1" applyBorder="1" applyAlignment="1">
      <alignment horizontal="centerContinuous" vertical="center"/>
      <protection/>
    </xf>
    <xf numFmtId="168" fontId="19" fillId="0" borderId="19" xfId="21" applyNumberFormat="1" applyFont="1" applyBorder="1" applyAlignment="1">
      <alignment horizontal="centerContinuous" vertical="center"/>
      <protection/>
    </xf>
    <xf numFmtId="168" fontId="19" fillId="0" borderId="20" xfId="21" applyNumberFormat="1" applyFont="1" applyBorder="1" applyAlignment="1">
      <alignment horizontal="center" vertical="center"/>
      <protection/>
    </xf>
    <xf numFmtId="0" fontId="2" fillId="0" borderId="0" xfId="21" applyFont="1" applyAlignment="1">
      <alignment horizontal="centerContinuous"/>
      <protection/>
    </xf>
    <xf numFmtId="0" fontId="2" fillId="0" borderId="3" xfId="21" applyFont="1" applyBorder="1" applyAlignment="1">
      <alignment horizontal="centerContinuous"/>
      <protection/>
    </xf>
    <xf numFmtId="179" fontId="19" fillId="0" borderId="10" xfId="21" applyNumberFormat="1" applyFont="1" applyBorder="1" applyAlignment="1">
      <alignment horizontal="centerContinuous"/>
      <protection/>
    </xf>
    <xf numFmtId="179" fontId="19" fillId="0" borderId="14" xfId="21" applyNumberFormat="1" applyFont="1" applyBorder="1" applyAlignment="1">
      <alignment horizontal="center"/>
      <protection/>
    </xf>
    <xf numFmtId="179" fontId="19" fillId="0" borderId="0" xfId="21" applyNumberFormat="1" applyFont="1" applyBorder="1" applyAlignment="1">
      <alignment horizontal="center"/>
      <protection/>
    </xf>
    <xf numFmtId="179" fontId="19" fillId="0" borderId="17" xfId="21" applyNumberFormat="1" applyFont="1" applyBorder="1" applyAlignment="1">
      <alignment horizontal="center"/>
      <protection/>
    </xf>
    <xf numFmtId="0" fontId="0" fillId="0" borderId="5" xfId="21" applyFont="1" applyBorder="1">
      <alignment/>
      <protection/>
    </xf>
    <xf numFmtId="0" fontId="0" fillId="0" borderId="6" xfId="21" applyFont="1" applyBorder="1">
      <alignment/>
      <protection/>
    </xf>
    <xf numFmtId="179" fontId="19" fillId="0" borderId="16" xfId="21" applyNumberFormat="1" applyFont="1" applyBorder="1" applyAlignment="1">
      <alignment horizontal="centerContinuous"/>
      <protection/>
    </xf>
    <xf numFmtId="179" fontId="19" fillId="0" borderId="5" xfId="21" applyNumberFormat="1" applyFont="1" applyBorder="1" applyAlignment="1">
      <alignment horizontal="center"/>
      <protection/>
    </xf>
    <xf numFmtId="179" fontId="19" fillId="0" borderId="18" xfId="21" applyNumberFormat="1" applyFont="1" applyBorder="1" applyAlignment="1">
      <alignment horizontal="center"/>
      <protection/>
    </xf>
    <xf numFmtId="1" fontId="3" fillId="0" borderId="0" xfId="21" applyNumberFormat="1" applyFont="1" applyAlignment="1">
      <alignment/>
      <protection/>
    </xf>
    <xf numFmtId="1" fontId="3" fillId="0" borderId="3" xfId="21" applyNumberFormat="1" applyFont="1" applyBorder="1" applyAlignment="1">
      <alignment/>
      <protection/>
    </xf>
    <xf numFmtId="0" fontId="3" fillId="0" borderId="0" xfId="21" applyFont="1">
      <alignment/>
      <protection/>
    </xf>
    <xf numFmtId="184" fontId="3" fillId="0" borderId="0" xfId="21" applyNumberFormat="1" applyFont="1">
      <alignment/>
      <protection/>
    </xf>
    <xf numFmtId="182" fontId="3" fillId="0" borderId="0" xfId="21" applyNumberFormat="1" applyFont="1">
      <alignment/>
      <protection/>
    </xf>
    <xf numFmtId="181" fontId="3" fillId="0" borderId="0" xfId="21" applyNumberFormat="1" applyFont="1">
      <alignment/>
      <protection/>
    </xf>
    <xf numFmtId="172" fontId="3" fillId="0" borderId="0" xfId="21" applyNumberFormat="1" applyFont="1">
      <alignment/>
      <protection/>
    </xf>
    <xf numFmtId="175" fontId="3" fillId="0" borderId="0" xfId="21" applyNumberFormat="1" applyFont="1">
      <alignment/>
      <protection/>
    </xf>
    <xf numFmtId="185" fontId="3" fillId="0" borderId="0" xfId="21" applyNumberFormat="1" applyFont="1">
      <alignment/>
      <protection/>
    </xf>
    <xf numFmtId="183" fontId="3" fillId="0" borderId="0" xfId="21" applyNumberFormat="1" applyFont="1">
      <alignment/>
      <protection/>
    </xf>
    <xf numFmtId="174" fontId="3" fillId="0" borderId="0" xfId="21" applyNumberFormat="1" applyFont="1">
      <alignment/>
      <protection/>
    </xf>
    <xf numFmtId="173" fontId="3" fillId="0" borderId="0" xfId="21" applyNumberFormat="1" applyFont="1">
      <alignment/>
      <protection/>
    </xf>
    <xf numFmtId="1" fontId="3" fillId="0" borderId="0" xfId="21" applyNumberFormat="1" applyFont="1" applyBorder="1" applyAlignment="1">
      <alignment/>
      <protection/>
    </xf>
    <xf numFmtId="0" fontId="0" fillId="0" borderId="0" xfId="21" applyFont="1" applyAlignment="1">
      <alignment horizontal="centerContinuous" vertical="center"/>
      <protection/>
    </xf>
    <xf numFmtId="0" fontId="3" fillId="0" borderId="0" xfId="21" applyFont="1" applyAlignment="1">
      <alignment vertical="center"/>
      <protection/>
    </xf>
    <xf numFmtId="168" fontId="3" fillId="0" borderId="0" xfId="21" applyNumberFormat="1" applyFont="1" applyAlignment="1">
      <alignment horizontal="center"/>
      <protection/>
    </xf>
    <xf numFmtId="178" fontId="3" fillId="0" borderId="0" xfId="21" applyNumberFormat="1" applyFont="1" applyAlignment="1">
      <alignment horizontal="center"/>
      <protection/>
    </xf>
    <xf numFmtId="168" fontId="3" fillId="0" borderId="0" xfId="21" applyNumberFormat="1" applyFont="1" applyAlignment="1">
      <alignment horizontal="centerContinuous"/>
      <protection/>
    </xf>
    <xf numFmtId="0" fontId="3" fillId="0" borderId="3" xfId="21" applyFont="1" applyBorder="1">
      <alignment/>
      <protection/>
    </xf>
    <xf numFmtId="186" fontId="3" fillId="0" borderId="0" xfId="21" applyNumberFormat="1" applyFont="1" applyBorder="1">
      <alignment/>
      <protection/>
    </xf>
    <xf numFmtId="0" fontId="2" fillId="0" borderId="0" xfId="22" applyFont="1" applyBorder="1">
      <alignment/>
      <protection/>
    </xf>
    <xf numFmtId="168" fontId="2" fillId="0" borderId="0" xfId="22" applyNumberFormat="1" applyFont="1" applyBorder="1">
      <alignment/>
      <protection/>
    </xf>
    <xf numFmtId="168" fontId="2" fillId="0" borderId="0" xfId="22" applyNumberFormat="1" applyFont="1" applyBorder="1" applyAlignment="1">
      <alignment horizontal="center"/>
      <protection/>
    </xf>
    <xf numFmtId="175" fontId="3" fillId="0" borderId="0" xfId="22" applyNumberFormat="1" applyFont="1" applyAlignment="1">
      <alignment horizontal="center" vertical="center"/>
      <protection/>
    </xf>
    <xf numFmtId="0" fontId="1" fillId="0" borderId="0" xfId="22" applyFont="1" applyBorder="1" applyAlignment="1">
      <alignment horizontal="centerContinuous"/>
      <protection/>
    </xf>
    <xf numFmtId="0" fontId="0" fillId="0" borderId="0" xfId="22" applyFont="1" applyBorder="1" applyAlignment="1">
      <alignment horizontal="centerContinuous"/>
      <protection/>
    </xf>
    <xf numFmtId="0" fontId="2" fillId="0" borderId="0" xfId="22" applyFont="1" applyBorder="1" applyAlignment="1">
      <alignment horizontal="centerContinuous"/>
      <protection/>
    </xf>
    <xf numFmtId="168" fontId="2" fillId="0" borderId="0" xfId="22" applyNumberFormat="1" applyFont="1" applyBorder="1" applyAlignment="1">
      <alignment horizontal="centerContinuous"/>
      <protection/>
    </xf>
    <xf numFmtId="0" fontId="2" fillId="0" borderId="0" xfId="26" applyFont="1" applyBorder="1" applyAlignment="1">
      <alignment horizontal="centerContinuous"/>
      <protection/>
    </xf>
    <xf numFmtId="0" fontId="3" fillId="0" borderId="0" xfId="26" applyFont="1" applyAlignment="1">
      <alignment horizontal="centerContinuous"/>
      <protection/>
    </xf>
    <xf numFmtId="178" fontId="3" fillId="0" borderId="0" xfId="26" applyNumberFormat="1" applyFont="1" applyAlignment="1">
      <alignment horizontal="centerContinuous"/>
      <protection/>
    </xf>
    <xf numFmtId="0" fontId="0" fillId="0" borderId="0" xfId="26" applyFont="1" applyAlignment="1">
      <alignment vertical="center"/>
      <protection/>
    </xf>
    <xf numFmtId="0" fontId="3" fillId="0" borderId="0" xfId="26" applyFont="1" applyBorder="1" applyAlignment="1">
      <alignment horizontal="centerContinuous"/>
      <protection/>
    </xf>
    <xf numFmtId="0" fontId="3" fillId="0" borderId="0" xfId="26" applyFont="1" applyAlignment="1">
      <alignment horizontal="center" vertical="center"/>
      <protection/>
    </xf>
    <xf numFmtId="178" fontId="3" fillId="0" borderId="0" xfId="26" applyNumberFormat="1" applyFont="1" applyAlignment="1">
      <alignment horizontal="center" vertical="center"/>
      <protection/>
    </xf>
    <xf numFmtId="0" fontId="3" fillId="0" borderId="0" xfId="26" applyFont="1" applyAlignment="1">
      <alignment horizontal="centerContinuous" vertical="center"/>
      <protection/>
    </xf>
    <xf numFmtId="0" fontId="0" fillId="0" borderId="7" xfId="26" applyFont="1" applyBorder="1">
      <alignment/>
      <protection/>
    </xf>
    <xf numFmtId="0" fontId="0" fillId="0" borderId="8" xfId="26" applyFont="1" applyBorder="1">
      <alignment/>
      <protection/>
    </xf>
    <xf numFmtId="179" fontId="19" fillId="0" borderId="7" xfId="26" applyNumberFormat="1" applyFont="1" applyBorder="1" applyAlignment="1">
      <alignment horizontal="centerContinuous"/>
      <protection/>
    </xf>
    <xf numFmtId="0" fontId="0" fillId="0" borderId="0" xfId="26" applyFont="1">
      <alignment/>
      <protection/>
    </xf>
    <xf numFmtId="0" fontId="0" fillId="0" borderId="3" xfId="26" applyFont="1" applyBorder="1">
      <alignment/>
      <protection/>
    </xf>
    <xf numFmtId="168" fontId="19" fillId="0" borderId="9" xfId="26" applyNumberFormat="1" applyFont="1" applyBorder="1" applyAlignment="1">
      <alignment horizontal="centerContinuous" vertical="center"/>
      <protection/>
    </xf>
    <xf numFmtId="168" fontId="19" fillId="0" borderId="19" xfId="26" applyNumberFormat="1" applyFont="1" applyBorder="1" applyAlignment="1">
      <alignment horizontal="centerContinuous" vertical="center"/>
      <protection/>
    </xf>
    <xf numFmtId="168" fontId="19" fillId="0" borderId="20" xfId="26" applyNumberFormat="1" applyFont="1" applyBorder="1" applyAlignment="1">
      <alignment horizontal="center" vertical="center"/>
      <protection/>
    </xf>
    <xf numFmtId="0" fontId="2" fillId="0" borderId="0" xfId="26" applyFont="1" applyAlignment="1">
      <alignment horizontal="centerContinuous"/>
      <protection/>
    </xf>
    <xf numFmtId="0" fontId="2" fillId="0" borderId="3" xfId="26" applyFont="1" applyBorder="1" applyAlignment="1">
      <alignment horizontal="centerContinuous"/>
      <protection/>
    </xf>
    <xf numFmtId="179" fontId="19" fillId="0" borderId="10" xfId="26" applyNumberFormat="1" applyFont="1" applyBorder="1" applyAlignment="1">
      <alignment horizontal="centerContinuous"/>
      <protection/>
    </xf>
    <xf numFmtId="179" fontId="19" fillId="0" borderId="14" xfId="26" applyNumberFormat="1" applyFont="1" applyBorder="1" applyAlignment="1">
      <alignment horizontal="center"/>
      <protection/>
    </xf>
    <xf numFmtId="179" fontId="19" fillId="0" borderId="0" xfId="26" applyNumberFormat="1" applyFont="1" applyBorder="1" applyAlignment="1">
      <alignment horizontal="center"/>
      <protection/>
    </xf>
    <xf numFmtId="179" fontId="19" fillId="0" borderId="17" xfId="26" applyNumberFormat="1" applyFont="1" applyBorder="1" applyAlignment="1">
      <alignment horizontal="center"/>
      <protection/>
    </xf>
    <xf numFmtId="0" fontId="0" fillId="0" borderId="5" xfId="26" applyFont="1" applyBorder="1">
      <alignment/>
      <protection/>
    </xf>
    <xf numFmtId="0" fontId="0" fillId="0" borderId="6" xfId="26" applyFont="1" applyBorder="1">
      <alignment/>
      <protection/>
    </xf>
    <xf numFmtId="179" fontId="19" fillId="0" borderId="16" xfId="26" applyNumberFormat="1" applyFont="1" applyBorder="1" applyAlignment="1">
      <alignment horizontal="centerContinuous"/>
      <protection/>
    </xf>
    <xf numFmtId="179" fontId="19" fillId="0" borderId="5" xfId="26" applyNumberFormat="1" applyFont="1" applyBorder="1" applyAlignment="1">
      <alignment horizontal="center"/>
      <protection/>
    </xf>
    <xf numFmtId="179" fontId="19" fillId="0" borderId="18" xfId="26" applyNumberFormat="1" applyFont="1" applyBorder="1" applyAlignment="1">
      <alignment horizontal="center"/>
      <protection/>
    </xf>
    <xf numFmtId="0" fontId="0" fillId="0" borderId="0" xfId="26" applyFont="1" applyBorder="1">
      <alignment/>
      <protection/>
    </xf>
    <xf numFmtId="0" fontId="3" fillId="0" borderId="0" xfId="26" applyFont="1" applyBorder="1" applyAlignment="1">
      <alignment horizontal="center" vertical="center" wrapText="1" shrinkToFit="1"/>
      <protection/>
    </xf>
    <xf numFmtId="49" fontId="0" fillId="0" borderId="0" xfId="26" applyNumberFormat="1" applyFont="1" applyBorder="1" applyAlignment="1">
      <alignment horizontal="center" vertical="center" wrapText="1"/>
      <protection/>
    </xf>
    <xf numFmtId="0" fontId="3" fillId="0" borderId="0" xfId="26" applyFont="1" applyBorder="1" applyAlignment="1">
      <alignment horizontal="center" vertical="center" wrapText="1"/>
      <protection/>
    </xf>
    <xf numFmtId="179" fontId="3" fillId="0" borderId="0" xfId="26" applyNumberFormat="1" applyFont="1" applyBorder="1" applyAlignment="1">
      <alignment horizontal="centerContinuous"/>
      <protection/>
    </xf>
    <xf numFmtId="179" fontId="3" fillId="0" borderId="0" xfId="26" applyNumberFormat="1" applyFont="1" applyBorder="1" applyAlignment="1">
      <alignment horizontal="center"/>
      <protection/>
    </xf>
    <xf numFmtId="1" fontId="3" fillId="0" borderId="0" xfId="26" applyNumberFormat="1" applyFont="1" applyAlignment="1">
      <alignment/>
      <protection/>
    </xf>
    <xf numFmtId="186" fontId="3" fillId="0" borderId="0" xfId="26" applyNumberFormat="1" applyFont="1" applyBorder="1">
      <alignment/>
      <protection/>
    </xf>
    <xf numFmtId="184" fontId="3" fillId="0" borderId="0" xfId="26" applyNumberFormat="1" applyFont="1">
      <alignment/>
      <protection/>
    </xf>
    <xf numFmtId="180" fontId="3" fillId="0" borderId="0" xfId="26" applyNumberFormat="1" applyFont="1" applyBorder="1">
      <alignment/>
      <protection/>
    </xf>
    <xf numFmtId="175" fontId="3" fillId="0" borderId="0" xfId="26" applyNumberFormat="1" applyFont="1">
      <alignment/>
      <protection/>
    </xf>
    <xf numFmtId="168" fontId="0" fillId="0" borderId="0" xfId="26" applyNumberFormat="1" applyFont="1">
      <alignment/>
      <protection/>
    </xf>
    <xf numFmtId="185" fontId="3" fillId="0" borderId="0" xfId="26" applyNumberFormat="1" applyFont="1">
      <alignment/>
      <protection/>
    </xf>
    <xf numFmtId="1" fontId="3" fillId="0" borderId="3" xfId="26" applyNumberFormat="1" applyFont="1" applyBorder="1" applyAlignment="1">
      <alignment/>
      <protection/>
    </xf>
    <xf numFmtId="199" fontId="3" fillId="0" borderId="0" xfId="26" applyNumberFormat="1" applyFont="1">
      <alignment/>
      <protection/>
    </xf>
    <xf numFmtId="0" fontId="3" fillId="0" borderId="0" xfId="26" applyFont="1">
      <alignment/>
      <protection/>
    </xf>
    <xf numFmtId="1" fontId="3" fillId="0" borderId="0" xfId="26" applyNumberFormat="1" applyFont="1" applyBorder="1" applyAlignment="1">
      <alignment/>
      <protection/>
    </xf>
    <xf numFmtId="186" fontId="3" fillId="0" borderId="2" xfId="26" applyNumberFormat="1" applyFont="1" applyBorder="1">
      <alignment/>
      <protection/>
    </xf>
    <xf numFmtId="0" fontId="0" fillId="0" borderId="0" xfId="26" applyFont="1" applyAlignment="1">
      <alignment horizontal="centerContinuous"/>
      <protection/>
    </xf>
    <xf numFmtId="0" fontId="0" fillId="0" borderId="0" xfId="26" applyFont="1" applyAlignment="1">
      <alignment horizontal="centerContinuous" vertical="center"/>
      <protection/>
    </xf>
    <xf numFmtId="178" fontId="3" fillId="0" borderId="0" xfId="26" applyNumberFormat="1" applyFont="1" applyAlignment="1">
      <alignment horizontal="centerContinuous" vertical="center"/>
      <protection/>
    </xf>
    <xf numFmtId="0" fontId="3" fillId="0" borderId="0" xfId="26" applyFont="1" applyAlignment="1">
      <alignment vertical="center"/>
      <protection/>
    </xf>
    <xf numFmtId="0" fontId="3" fillId="0" borderId="3" xfId="26" applyFont="1" applyBorder="1">
      <alignment/>
      <protection/>
    </xf>
    <xf numFmtId="181" fontId="3" fillId="0" borderId="0" xfId="26" applyNumberFormat="1" applyFont="1" applyBorder="1">
      <alignment/>
      <protection/>
    </xf>
    <xf numFmtId="0" fontId="3" fillId="0" borderId="0" xfId="26" applyFont="1" applyBorder="1">
      <alignment/>
      <protection/>
    </xf>
    <xf numFmtId="172" fontId="3" fillId="0" borderId="0" xfId="26" applyNumberFormat="1" applyFont="1">
      <alignment/>
      <protection/>
    </xf>
    <xf numFmtId="181" fontId="3" fillId="0" borderId="0" xfId="26" applyNumberFormat="1" applyFont="1">
      <alignment/>
      <protection/>
    </xf>
    <xf numFmtId="173" fontId="3" fillId="0" borderId="0" xfId="26" applyNumberFormat="1" applyFont="1">
      <alignment/>
      <protection/>
    </xf>
    <xf numFmtId="174" fontId="3" fillId="0" borderId="0" xfId="26" applyNumberFormat="1" applyFont="1">
      <alignment/>
      <protection/>
    </xf>
    <xf numFmtId="177" fontId="3" fillId="0" borderId="0" xfId="26" applyNumberFormat="1" applyFont="1" applyAlignment="1">
      <alignment/>
      <protection/>
    </xf>
    <xf numFmtId="178" fontId="3" fillId="0" borderId="0" xfId="26" applyNumberFormat="1" applyFont="1" applyAlignment="1">
      <alignment/>
      <protection/>
    </xf>
    <xf numFmtId="0" fontId="7" fillId="0" borderId="0" xfId="26">
      <alignment/>
      <protection/>
    </xf>
    <xf numFmtId="0" fontId="2" fillId="0" borderId="0" xfId="27" applyFont="1" applyBorder="1" applyAlignment="1">
      <alignment horizontal="centerContinuous"/>
      <protection/>
    </xf>
    <xf numFmtId="0" fontId="3" fillId="0" borderId="0" xfId="27" applyFont="1" applyAlignment="1">
      <alignment horizontal="centerContinuous"/>
      <protection/>
    </xf>
    <xf numFmtId="178" fontId="3" fillId="0" borderId="0" xfId="27" applyNumberFormat="1" applyFont="1" applyAlignment="1">
      <alignment horizontal="centerContinuous"/>
      <protection/>
    </xf>
    <xf numFmtId="0" fontId="0" fillId="0" borderId="0" xfId="27" applyFont="1" applyAlignment="1">
      <alignment vertical="center"/>
      <protection/>
    </xf>
    <xf numFmtId="0" fontId="3" fillId="0" borderId="0" xfId="27" applyFont="1" applyBorder="1" applyAlignment="1">
      <alignment horizontal="centerContinuous"/>
      <protection/>
    </xf>
    <xf numFmtId="0" fontId="3" fillId="0" borderId="0" xfId="27" applyFont="1" applyAlignment="1">
      <alignment horizontal="center" vertical="center"/>
      <protection/>
    </xf>
    <xf numFmtId="178" fontId="3" fillId="0" borderId="0" xfId="27" applyNumberFormat="1" applyFont="1" applyAlignment="1">
      <alignment horizontal="center" vertical="center"/>
      <protection/>
    </xf>
    <xf numFmtId="0" fontId="3" fillId="0" borderId="0" xfId="27" applyFont="1" applyAlignment="1">
      <alignment horizontal="centerContinuous" vertical="center"/>
      <protection/>
    </xf>
    <xf numFmtId="0" fontId="0" fillId="0" borderId="7" xfId="27" applyFont="1" applyBorder="1">
      <alignment/>
      <protection/>
    </xf>
    <xf numFmtId="0" fontId="0" fillId="0" borderId="8" xfId="27" applyFont="1" applyBorder="1">
      <alignment/>
      <protection/>
    </xf>
    <xf numFmtId="179" fontId="19" fillId="0" borderId="7" xfId="27" applyNumberFormat="1" applyFont="1" applyBorder="1" applyAlignment="1">
      <alignment horizontal="centerContinuous"/>
      <protection/>
    </xf>
    <xf numFmtId="0" fontId="0" fillId="0" borderId="0" xfId="27" applyFont="1">
      <alignment/>
      <protection/>
    </xf>
    <xf numFmtId="0" fontId="0" fillId="0" borderId="3" xfId="27" applyFont="1" applyBorder="1">
      <alignment/>
      <protection/>
    </xf>
    <xf numFmtId="168" fontId="19" fillId="0" borderId="9" xfId="27" applyNumberFormat="1" applyFont="1" applyBorder="1" applyAlignment="1">
      <alignment horizontal="centerContinuous" vertical="center"/>
      <protection/>
    </xf>
    <xf numFmtId="168" fontId="19" fillId="0" borderId="19" xfId="27" applyNumberFormat="1" applyFont="1" applyBorder="1" applyAlignment="1">
      <alignment horizontal="centerContinuous" vertical="center"/>
      <protection/>
    </xf>
    <xf numFmtId="168" fontId="19" fillId="0" borderId="20" xfId="27" applyNumberFormat="1" applyFont="1" applyBorder="1" applyAlignment="1">
      <alignment horizontal="center" vertical="center"/>
      <protection/>
    </xf>
    <xf numFmtId="0" fontId="2" fillId="0" borderId="0" xfId="27" applyFont="1" applyAlignment="1">
      <alignment horizontal="centerContinuous"/>
      <protection/>
    </xf>
    <xf numFmtId="0" fontId="2" fillId="0" borderId="3" xfId="27" applyFont="1" applyBorder="1" applyAlignment="1">
      <alignment horizontal="centerContinuous"/>
      <protection/>
    </xf>
    <xf numFmtId="179" fontId="19" fillId="0" borderId="10" xfId="27" applyNumberFormat="1" applyFont="1" applyBorder="1" applyAlignment="1">
      <alignment horizontal="centerContinuous"/>
      <protection/>
    </xf>
    <xf numFmtId="179" fontId="19" fillId="0" borderId="14" xfId="27" applyNumberFormat="1" applyFont="1" applyBorder="1" applyAlignment="1">
      <alignment horizontal="center"/>
      <protection/>
    </xf>
    <xf numFmtId="179" fontId="19" fillId="0" borderId="0" xfId="27" applyNumberFormat="1" applyFont="1" applyBorder="1" applyAlignment="1">
      <alignment horizontal="center"/>
      <protection/>
    </xf>
    <xf numFmtId="179" fontId="19" fillId="0" borderId="17" xfId="27" applyNumberFormat="1" applyFont="1" applyBorder="1" applyAlignment="1">
      <alignment horizontal="center"/>
      <protection/>
    </xf>
    <xf numFmtId="0" fontId="0" fillId="0" borderId="5" xfId="27" applyFont="1" applyBorder="1">
      <alignment/>
      <protection/>
    </xf>
    <xf numFmtId="0" fontId="0" fillId="0" borderId="6" xfId="27" applyFont="1" applyBorder="1">
      <alignment/>
      <protection/>
    </xf>
    <xf numFmtId="179" fontId="19" fillId="0" borderId="16" xfId="27" applyNumberFormat="1" applyFont="1" applyBorder="1" applyAlignment="1">
      <alignment horizontal="centerContinuous"/>
      <protection/>
    </xf>
    <xf numFmtId="179" fontId="19" fillId="0" borderId="5" xfId="27" applyNumberFormat="1" applyFont="1" applyBorder="1" applyAlignment="1">
      <alignment horizontal="center"/>
      <protection/>
    </xf>
    <xf numFmtId="179" fontId="19" fillId="0" borderId="18" xfId="27" applyNumberFormat="1" applyFont="1" applyBorder="1" applyAlignment="1">
      <alignment horizontal="center"/>
      <protection/>
    </xf>
    <xf numFmtId="0" fontId="0" fillId="0" borderId="0" xfId="27" applyFont="1" applyBorder="1">
      <alignment/>
      <protection/>
    </xf>
    <xf numFmtId="0" fontId="3" fillId="0" borderId="0" xfId="27" applyFont="1" applyBorder="1" applyAlignment="1">
      <alignment horizontal="center" vertical="center" wrapText="1" shrinkToFit="1"/>
      <protection/>
    </xf>
    <xf numFmtId="49" fontId="0" fillId="0" borderId="0" xfId="27" applyNumberFormat="1" applyFont="1" applyBorder="1" applyAlignment="1">
      <alignment horizontal="center" vertical="center" wrapText="1"/>
      <protection/>
    </xf>
    <xf numFmtId="0" fontId="3" fillId="0" borderId="0" xfId="27" applyFont="1" applyBorder="1" applyAlignment="1">
      <alignment horizontal="center" vertical="center" wrapText="1"/>
      <protection/>
    </xf>
    <xf numFmtId="179" fontId="3" fillId="0" borderId="0" xfId="27" applyNumberFormat="1" applyFont="1" applyBorder="1" applyAlignment="1">
      <alignment horizontal="centerContinuous"/>
      <protection/>
    </xf>
    <xf numFmtId="179" fontId="3" fillId="0" borderId="0" xfId="27" applyNumberFormat="1" applyFont="1" applyBorder="1" applyAlignment="1">
      <alignment horizontal="center"/>
      <protection/>
    </xf>
    <xf numFmtId="1" fontId="3" fillId="0" borderId="0" xfId="27" applyNumberFormat="1" applyFont="1" applyAlignment="1">
      <alignment/>
      <protection/>
    </xf>
    <xf numFmtId="186" fontId="3" fillId="0" borderId="0" xfId="27" applyNumberFormat="1" applyFont="1" applyBorder="1">
      <alignment/>
      <protection/>
    </xf>
    <xf numFmtId="184" fontId="3" fillId="0" borderId="0" xfId="27" applyNumberFormat="1" applyFont="1">
      <alignment/>
      <protection/>
    </xf>
    <xf numFmtId="180" fontId="3" fillId="0" borderId="0" xfId="27" applyNumberFormat="1" applyFont="1" applyBorder="1">
      <alignment/>
      <protection/>
    </xf>
    <xf numFmtId="175" fontId="3" fillId="0" borderId="0" xfId="27" applyNumberFormat="1" applyFont="1">
      <alignment/>
      <protection/>
    </xf>
    <xf numFmtId="1" fontId="3" fillId="0" borderId="3" xfId="27" applyNumberFormat="1" applyFont="1" applyBorder="1" applyAlignment="1">
      <alignment/>
      <protection/>
    </xf>
    <xf numFmtId="185" fontId="3" fillId="0" borderId="0" xfId="27" applyNumberFormat="1" applyFont="1">
      <alignment/>
      <protection/>
    </xf>
    <xf numFmtId="0" fontId="3" fillId="0" borderId="0" xfId="27" applyFont="1">
      <alignment/>
      <protection/>
    </xf>
    <xf numFmtId="1" fontId="3" fillId="0" borderId="0" xfId="27" applyNumberFormat="1" applyFont="1" applyBorder="1" applyAlignment="1">
      <alignment/>
      <protection/>
    </xf>
    <xf numFmtId="186" fontId="3" fillId="0" borderId="2" xfId="27" applyNumberFormat="1" applyFont="1" applyBorder="1">
      <alignment/>
      <protection/>
    </xf>
    <xf numFmtId="0" fontId="0" fillId="0" borderId="0" xfId="27" applyFont="1" applyAlignment="1">
      <alignment horizontal="centerContinuous"/>
      <protection/>
    </xf>
    <xf numFmtId="0" fontId="0" fillId="0" borderId="0" xfId="27" applyFont="1" applyAlignment="1">
      <alignment horizontal="centerContinuous" vertical="center"/>
      <protection/>
    </xf>
    <xf numFmtId="178" fontId="3" fillId="0" borderId="0" xfId="27" applyNumberFormat="1" applyFont="1" applyAlignment="1">
      <alignment horizontal="centerContinuous" vertical="center"/>
      <protection/>
    </xf>
    <xf numFmtId="0" fontId="3" fillId="0" borderId="0" xfId="27" applyFont="1" applyAlignment="1">
      <alignment vertical="center"/>
      <protection/>
    </xf>
    <xf numFmtId="181" fontId="3" fillId="0" borderId="0" xfId="27" applyNumberFormat="1" applyFont="1" applyBorder="1">
      <alignment/>
      <protection/>
    </xf>
    <xf numFmtId="0" fontId="3" fillId="0" borderId="3" xfId="27" applyFont="1" applyBorder="1">
      <alignment/>
      <protection/>
    </xf>
    <xf numFmtId="0" fontId="7" fillId="0" borderId="0" xfId="25">
      <alignment/>
      <protection/>
    </xf>
    <xf numFmtId="168" fontId="3" fillId="0" borderId="9" xfId="25" applyNumberFormat="1" applyFont="1" applyBorder="1" applyAlignment="1">
      <alignment horizontal="centerContinuous" vertical="center"/>
      <protection/>
    </xf>
    <xf numFmtId="168" fontId="3" fillId="0" borderId="10" xfId="25" applyNumberFormat="1" applyFont="1" applyBorder="1" applyAlignment="1">
      <alignment horizontal="centerContinuous" vertical="center"/>
      <protection/>
    </xf>
    <xf numFmtId="168" fontId="3" fillId="0" borderId="9" xfId="25" applyNumberFormat="1" applyFont="1" applyBorder="1" applyAlignment="1">
      <alignment horizontal="center" vertical="center"/>
      <protection/>
    </xf>
    <xf numFmtId="168" fontId="3" fillId="0" borderId="14" xfId="25" applyNumberFormat="1" applyFont="1" applyBorder="1" applyAlignment="1">
      <alignment horizontal="center"/>
      <protection/>
    </xf>
    <xf numFmtId="168" fontId="3" fillId="0" borderId="0" xfId="25" applyNumberFormat="1" applyFont="1" applyBorder="1" applyAlignment="1">
      <alignment horizontal="center"/>
      <protection/>
    </xf>
    <xf numFmtId="168" fontId="3" fillId="0" borderId="17" xfId="25" applyNumberFormat="1" applyFont="1" applyBorder="1" applyAlignment="1">
      <alignment horizontal="center"/>
      <protection/>
    </xf>
    <xf numFmtId="168" fontId="3" fillId="0" borderId="16" xfId="25" applyNumberFormat="1" applyFont="1" applyBorder="1" applyAlignment="1">
      <alignment horizontal="centerContinuous"/>
      <protection/>
    </xf>
    <xf numFmtId="168" fontId="3" fillId="0" borderId="5" xfId="25" applyNumberFormat="1" applyFont="1" applyBorder="1" applyAlignment="1">
      <alignment horizontal="center"/>
      <protection/>
    </xf>
    <xf numFmtId="168" fontId="3" fillId="0" borderId="18" xfId="25" applyNumberFormat="1" applyFont="1" applyBorder="1" applyAlignment="1">
      <alignment horizontal="center"/>
      <protection/>
    </xf>
    <xf numFmtId="170" fontId="3" fillId="0" borderId="0" xfId="25" applyNumberFormat="1" applyFont="1" applyAlignment="1">
      <alignment horizontal="right"/>
      <protection/>
    </xf>
    <xf numFmtId="175" fontId="3" fillId="0" borderId="0" xfId="25" applyNumberFormat="1" applyFont="1" applyAlignment="1">
      <alignment vertical="center"/>
      <protection/>
    </xf>
    <xf numFmtId="176" fontId="3" fillId="0" borderId="0" xfId="25" applyNumberFormat="1" applyFont="1">
      <alignment/>
      <protection/>
    </xf>
    <xf numFmtId="0" fontId="0" fillId="0" borderId="0" xfId="25" applyFont="1" applyAlignment="1">
      <alignment horizontal="centerContinuous"/>
      <protection/>
    </xf>
    <xf numFmtId="169" fontId="0" fillId="0" borderId="0" xfId="25" applyNumberFormat="1" applyFont="1" applyAlignment="1">
      <alignment horizontal="centerContinuous"/>
      <protection/>
    </xf>
    <xf numFmtId="168" fontId="0" fillId="0" borderId="0" xfId="25" applyNumberFormat="1" applyFont="1" applyAlignment="1">
      <alignment horizontal="centerContinuous"/>
      <protection/>
    </xf>
    <xf numFmtId="0" fontId="17" fillId="0" borderId="0" xfId="25" applyFont="1" applyAlignment="1">
      <alignment horizontal="centerContinuous"/>
      <protection/>
    </xf>
    <xf numFmtId="169" fontId="0" fillId="0" borderId="0" xfId="25" applyNumberFormat="1" applyFont="1" applyAlignment="1">
      <alignment/>
      <protection/>
    </xf>
    <xf numFmtId="0" fontId="0" fillId="0" borderId="0" xfId="25" applyFont="1">
      <alignment/>
      <protection/>
    </xf>
    <xf numFmtId="0" fontId="3" fillId="0" borderId="8" xfId="25" applyFont="1" applyBorder="1">
      <alignment/>
      <protection/>
    </xf>
    <xf numFmtId="0" fontId="3" fillId="0" borderId="11" xfId="25" applyFont="1" applyBorder="1" applyAlignment="1">
      <alignment horizontal="center"/>
      <protection/>
    </xf>
    <xf numFmtId="0" fontId="3" fillId="0" borderId="12" xfId="25" applyFont="1" applyBorder="1" applyAlignment="1">
      <alignment horizontal="center"/>
      <protection/>
    </xf>
    <xf numFmtId="0" fontId="3" fillId="0" borderId="21" xfId="25" applyFont="1" applyBorder="1" applyAlignment="1">
      <alignment horizontal="center"/>
      <protection/>
    </xf>
    <xf numFmtId="0" fontId="3" fillId="0" borderId="3" xfId="25" applyFont="1" applyBorder="1">
      <alignment/>
      <protection/>
    </xf>
    <xf numFmtId="0" fontId="3" fillId="0" borderId="13" xfId="25" applyFont="1" applyBorder="1" applyAlignment="1">
      <alignment horizontal="center"/>
      <protection/>
    </xf>
    <xf numFmtId="0" fontId="3" fillId="0" borderId="14" xfId="25" applyFont="1" applyBorder="1" applyAlignment="1">
      <alignment horizontal="center"/>
      <protection/>
    </xf>
    <xf numFmtId="0" fontId="3" fillId="0" borderId="17" xfId="25" applyFont="1" applyBorder="1" applyAlignment="1">
      <alignment horizontal="center"/>
      <protection/>
    </xf>
    <xf numFmtId="0" fontId="3" fillId="0" borderId="3" xfId="25" applyFont="1" applyBorder="1" applyAlignment="1">
      <alignment horizontal="center"/>
      <protection/>
    </xf>
    <xf numFmtId="0" fontId="3" fillId="0" borderId="6" xfId="25" applyFont="1" applyBorder="1">
      <alignment/>
      <protection/>
    </xf>
    <xf numFmtId="0" fontId="3" fillId="0" borderId="15" xfId="25" applyFont="1" applyBorder="1" applyAlignment="1">
      <alignment horizontal="center"/>
      <protection/>
    </xf>
    <xf numFmtId="0" fontId="3" fillId="0" borderId="16" xfId="25" applyFont="1" applyBorder="1" applyAlignment="1">
      <alignment horizontal="center"/>
      <protection/>
    </xf>
    <xf numFmtId="0" fontId="3" fillId="0" borderId="0" xfId="25" applyFont="1" applyBorder="1">
      <alignment/>
      <protection/>
    </xf>
    <xf numFmtId="0" fontId="3" fillId="0" borderId="0" xfId="25" applyFont="1" applyBorder="1" applyAlignment="1">
      <alignment horizontal="center"/>
      <protection/>
    </xf>
    <xf numFmtId="169" fontId="3" fillId="0" borderId="0" xfId="25" applyNumberFormat="1" applyFont="1" applyBorder="1" applyAlignment="1">
      <alignment/>
      <protection/>
    </xf>
    <xf numFmtId="168" fontId="3" fillId="0" borderId="0" xfId="25" applyNumberFormat="1" applyFont="1" applyBorder="1" applyAlignment="1">
      <alignment horizontal="centerContinuous"/>
      <protection/>
    </xf>
    <xf numFmtId="0" fontId="3" fillId="0" borderId="0" xfId="25" applyFont="1" applyBorder="1" applyAlignment="1">
      <alignment horizontal="centerContinuous"/>
      <protection/>
    </xf>
    <xf numFmtId="194" fontId="3" fillId="0" borderId="0" xfId="25" applyNumberFormat="1" applyFont="1" applyAlignment="1">
      <alignment/>
      <protection/>
    </xf>
    <xf numFmtId="0" fontId="3" fillId="0" borderId="0" xfId="25" applyFont="1">
      <alignment/>
      <protection/>
    </xf>
    <xf numFmtId="0" fontId="3" fillId="0" borderId="3" xfId="25" applyFont="1" applyBorder="1" applyAlignment="1">
      <alignment horizontal="left"/>
      <protection/>
    </xf>
    <xf numFmtId="168" fontId="3" fillId="0" borderId="0" xfId="25" applyNumberFormat="1" applyFont="1">
      <alignment/>
      <protection/>
    </xf>
    <xf numFmtId="171" fontId="3" fillId="0" borderId="0" xfId="25" applyNumberFormat="1" applyFont="1" applyAlignment="1">
      <alignment/>
      <protection/>
    </xf>
    <xf numFmtId="171" fontId="0" fillId="0" borderId="0" xfId="25" applyNumberFormat="1" applyFont="1" applyAlignment="1">
      <alignment/>
      <protection/>
    </xf>
    <xf numFmtId="0" fontId="3" fillId="0" borderId="0" xfId="25" applyFont="1" applyAlignment="1">
      <alignment horizontal="right"/>
      <protection/>
    </xf>
    <xf numFmtId="195" fontId="3" fillId="0" borderId="0" xfId="25" applyNumberFormat="1" applyFont="1" applyAlignment="1">
      <alignment/>
      <protection/>
    </xf>
    <xf numFmtId="169" fontId="3" fillId="0" borderId="0" xfId="25" applyNumberFormat="1" applyFont="1" applyAlignment="1">
      <alignment horizontal="right"/>
      <protection/>
    </xf>
    <xf numFmtId="0" fontId="3" fillId="0" borderId="0" xfId="25" applyFont="1" applyBorder="1" applyAlignment="1">
      <alignment horizontal="left"/>
      <protection/>
    </xf>
    <xf numFmtId="0" fontId="3" fillId="0" borderId="0" xfId="25" applyFont="1" applyAlignment="1">
      <alignment horizontal="centerContinuous"/>
      <protection/>
    </xf>
    <xf numFmtId="194" fontId="3" fillId="0" borderId="0" xfId="25" applyNumberFormat="1" applyFont="1" applyAlignment="1">
      <alignment vertical="center"/>
      <protection/>
    </xf>
    <xf numFmtId="0" fontId="4" fillId="0" borderId="0" xfId="25" applyFont="1" applyBorder="1" applyAlignment="1">
      <alignment horizontal="centerContinuous"/>
      <protection/>
    </xf>
    <xf numFmtId="0" fontId="1" fillId="0" borderId="0" xfId="25" applyFont="1" applyAlignment="1">
      <alignment horizontal="centerContinuous"/>
      <protection/>
    </xf>
    <xf numFmtId="171" fontId="3" fillId="0" borderId="0" xfId="25" applyNumberFormat="1" applyFont="1" applyAlignment="1">
      <alignment horizontal="centerContinuous"/>
      <protection/>
    </xf>
    <xf numFmtId="0" fontId="3" fillId="0" borderId="16" xfId="20" applyFont="1" applyBorder="1" applyAlignment="1">
      <alignment horizontal="center" vertical="center" wrapText="1"/>
      <protection/>
    </xf>
    <xf numFmtId="0" fontId="1" fillId="0" borderId="0" xfId="20" applyFont="1" applyAlignment="1">
      <alignment horizontal="center" vertical="center"/>
      <protection/>
    </xf>
    <xf numFmtId="0" fontId="0" fillId="0" borderId="0" xfId="20" applyFont="1" applyAlignment="1">
      <alignment horizontal="center" vertical="center"/>
      <protection/>
    </xf>
    <xf numFmtId="178" fontId="3" fillId="0" borderId="12" xfId="20" applyNumberFormat="1" applyFont="1" applyBorder="1" applyAlignment="1">
      <alignment horizontal="center" vertical="center" wrapText="1"/>
      <protection/>
    </xf>
    <xf numFmtId="0" fontId="3" fillId="0" borderId="14" xfId="20" applyFont="1" applyBorder="1" applyAlignment="1">
      <alignment horizontal="center" vertical="center" wrapText="1"/>
      <protection/>
    </xf>
    <xf numFmtId="49" fontId="0" fillId="0" borderId="16" xfId="20" applyNumberFormat="1" applyFont="1" applyBorder="1" applyAlignment="1">
      <alignment horizontal="center" vertical="center" wrapText="1"/>
      <protection/>
    </xf>
    <xf numFmtId="0" fontId="25" fillId="0" borderId="0" xfId="0" applyFont="1" applyAlignment="1">
      <alignment horizontal="center" wrapText="1"/>
    </xf>
    <xf numFmtId="0" fontId="0" fillId="0" borderId="0" xfId="0" applyAlignment="1">
      <alignment wrapText="1"/>
    </xf>
    <xf numFmtId="0" fontId="1" fillId="0" borderId="0" xfId="0" applyFont="1" applyAlignment="1">
      <alignment wrapText="1"/>
    </xf>
    <xf numFmtId="0" fontId="0" fillId="0" borderId="0" xfId="0" applyNumberFormat="1" applyAlignment="1">
      <alignment vertical="top" wrapText="1"/>
    </xf>
    <xf numFmtId="0" fontId="17" fillId="0" borderId="0" xfId="0" applyFont="1" applyAlignment="1">
      <alignment horizontal="left"/>
    </xf>
    <xf numFmtId="0" fontId="17" fillId="0" borderId="0" xfId="0" applyFont="1" applyAlignment="1">
      <alignment/>
    </xf>
    <xf numFmtId="0" fontId="0" fillId="0" borderId="0" xfId="0" applyAlignment="1">
      <alignment horizontal="left"/>
    </xf>
    <xf numFmtId="0" fontId="17" fillId="0" borderId="0" xfId="0" applyFont="1" applyAlignment="1">
      <alignment/>
    </xf>
    <xf numFmtId="0" fontId="26" fillId="0" borderId="0" xfId="0" applyFont="1" applyAlignment="1">
      <alignment/>
    </xf>
    <xf numFmtId="0" fontId="0" fillId="0" borderId="0" xfId="0" applyAlignment="1">
      <alignment/>
    </xf>
    <xf numFmtId="0" fontId="1" fillId="0" borderId="1"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0" fillId="0" borderId="2" xfId="0" applyFont="1" applyBorder="1" applyAlignment="1">
      <alignment horizontal="center"/>
    </xf>
    <xf numFmtId="0" fontId="0" fillId="0" borderId="0" xfId="0" applyFont="1" applyBorder="1" applyAlignment="1">
      <alignment horizontal="center"/>
    </xf>
    <xf numFmtId="0" fontId="0" fillId="0" borderId="3" xfId="0" applyFont="1" applyBorder="1" applyAlignment="1">
      <alignment horizontal="center"/>
    </xf>
    <xf numFmtId="0" fontId="0" fillId="0" borderId="0" xfId="22" applyFont="1" applyAlignment="1">
      <alignment horizontal="center" vertical="center"/>
      <protection/>
    </xf>
    <xf numFmtId="0" fontId="4" fillId="0" borderId="0" xfId="22" applyFont="1" applyBorder="1" applyAlignment="1">
      <alignment horizontal="center"/>
      <protection/>
    </xf>
    <xf numFmtId="168" fontId="3" fillId="0" borderId="22" xfId="22" applyNumberFormat="1" applyFont="1" applyBorder="1" applyAlignment="1">
      <alignment horizontal="center"/>
      <protection/>
    </xf>
    <xf numFmtId="168" fontId="3" fillId="0" borderId="23" xfId="22" applyNumberFormat="1" applyFont="1" applyBorder="1" applyAlignment="1">
      <alignment horizontal="center"/>
      <protection/>
    </xf>
    <xf numFmtId="168" fontId="3" fillId="0" borderId="9" xfId="22" applyNumberFormat="1" applyFont="1" applyBorder="1" applyAlignment="1">
      <alignment horizontal="center" vertical="center"/>
      <protection/>
    </xf>
    <xf numFmtId="168" fontId="3" fillId="0" borderId="10" xfId="22" applyNumberFormat="1" applyFont="1" applyBorder="1" applyAlignment="1">
      <alignment horizontal="center" vertical="center"/>
      <protection/>
    </xf>
    <xf numFmtId="0" fontId="2" fillId="0" borderId="0" xfId="22" applyFont="1" applyAlignment="1">
      <alignment horizontal="center" vertical="center"/>
      <protection/>
    </xf>
    <xf numFmtId="0" fontId="1" fillId="0" borderId="0" xfId="22" applyFont="1" applyAlignment="1">
      <alignment horizontal="center" vertical="center"/>
      <protection/>
    </xf>
    <xf numFmtId="49" fontId="3" fillId="0" borderId="24" xfId="20" applyNumberFormat="1" applyFont="1" applyBorder="1" applyAlignment="1">
      <alignment horizontal="center" vertical="center" wrapText="1"/>
      <protection/>
    </xf>
    <xf numFmtId="49" fontId="0" fillId="0" borderId="14" xfId="20" applyNumberFormat="1" applyFont="1" applyBorder="1" applyAlignment="1">
      <alignment horizontal="center" vertical="center" wrapText="1"/>
      <protection/>
    </xf>
    <xf numFmtId="49" fontId="3" fillId="0" borderId="11" xfId="20" applyNumberFormat="1" applyFont="1" applyBorder="1" applyAlignment="1">
      <alignment horizontal="center" vertical="center" wrapText="1" shrinkToFit="1"/>
      <protection/>
    </xf>
    <xf numFmtId="0" fontId="3" fillId="0" borderId="13" xfId="20" applyFont="1" applyBorder="1" applyAlignment="1">
      <alignment horizontal="center" vertical="center" wrapText="1" shrinkToFit="1"/>
      <protection/>
    </xf>
    <xf numFmtId="0" fontId="3" fillId="0" borderId="15" xfId="20" applyFont="1" applyBorder="1" applyAlignment="1">
      <alignment horizontal="center" vertical="center" wrapText="1" shrinkToFit="1"/>
      <protection/>
    </xf>
    <xf numFmtId="0" fontId="3" fillId="0" borderId="21" xfId="20" applyFont="1" applyBorder="1" applyAlignment="1">
      <alignment horizontal="center" vertical="center" wrapText="1"/>
      <protection/>
    </xf>
    <xf numFmtId="0" fontId="3" fillId="0" borderId="25" xfId="20" applyFont="1" applyBorder="1" applyAlignment="1">
      <alignment horizontal="center" vertical="center" wrapText="1"/>
      <protection/>
    </xf>
    <xf numFmtId="0" fontId="3" fillId="0" borderId="26" xfId="20" applyFont="1" applyBorder="1" applyAlignment="1">
      <alignment horizontal="center" vertical="center" wrapText="1"/>
      <protection/>
    </xf>
    <xf numFmtId="0" fontId="3" fillId="0" borderId="27" xfId="20" applyFont="1" applyBorder="1" applyAlignment="1">
      <alignment horizontal="center" vertical="center" wrapText="1"/>
      <protection/>
    </xf>
    <xf numFmtId="0" fontId="0" fillId="0" borderId="0" xfId="21" applyFont="1" applyAlignment="1">
      <alignment horizontal="center" vertical="center"/>
      <protection/>
    </xf>
    <xf numFmtId="178" fontId="3" fillId="0" borderId="12" xfId="21" applyNumberFormat="1" applyFont="1" applyBorder="1" applyAlignment="1">
      <alignment horizontal="center" vertical="center" wrapText="1"/>
      <protection/>
    </xf>
    <xf numFmtId="0" fontId="3" fillId="0" borderId="14" xfId="21" applyFont="1" applyBorder="1" applyAlignment="1">
      <alignment horizontal="center" vertical="center" wrapText="1"/>
      <protection/>
    </xf>
    <xf numFmtId="0" fontId="3" fillId="0" borderId="16" xfId="21" applyFont="1" applyBorder="1" applyAlignment="1">
      <alignment horizontal="center" vertical="center" wrapText="1"/>
      <protection/>
    </xf>
    <xf numFmtId="49" fontId="3" fillId="0" borderId="24" xfId="21" applyNumberFormat="1" applyFont="1" applyBorder="1" applyAlignment="1">
      <alignment horizontal="center" vertical="center" wrapText="1"/>
      <protection/>
    </xf>
    <xf numFmtId="49" fontId="0" fillId="0" borderId="14" xfId="21" applyNumberFormat="1" applyFont="1" applyBorder="1" applyAlignment="1">
      <alignment horizontal="center" vertical="center" wrapText="1"/>
      <protection/>
    </xf>
    <xf numFmtId="49" fontId="0" fillId="0" borderId="16" xfId="21" applyNumberFormat="1" applyFont="1" applyBorder="1" applyAlignment="1">
      <alignment horizontal="center" vertical="center" wrapText="1"/>
      <protection/>
    </xf>
    <xf numFmtId="49" fontId="3" fillId="0" borderId="11" xfId="21" applyNumberFormat="1" applyFont="1" applyBorder="1" applyAlignment="1">
      <alignment horizontal="center" vertical="center" wrapText="1" shrinkToFit="1"/>
      <protection/>
    </xf>
    <xf numFmtId="0" fontId="3" fillId="0" borderId="13" xfId="21" applyFont="1" applyBorder="1" applyAlignment="1">
      <alignment horizontal="center" vertical="center" wrapText="1" shrinkToFit="1"/>
      <protection/>
    </xf>
    <xf numFmtId="0" fontId="3" fillId="0" borderId="15" xfId="21" applyFont="1" applyBorder="1" applyAlignment="1">
      <alignment horizontal="center" vertical="center" wrapText="1" shrinkToFit="1"/>
      <protection/>
    </xf>
    <xf numFmtId="0" fontId="3" fillId="0" borderId="21" xfId="21" applyFont="1" applyBorder="1" applyAlignment="1">
      <alignment horizontal="center" vertical="center" wrapText="1"/>
      <protection/>
    </xf>
    <xf numFmtId="0" fontId="3" fillId="0" borderId="25" xfId="21" applyFont="1" applyBorder="1" applyAlignment="1">
      <alignment horizontal="center" vertical="center" wrapText="1"/>
      <protection/>
    </xf>
    <xf numFmtId="0" fontId="3" fillId="0" borderId="26" xfId="21" applyFont="1" applyBorder="1" applyAlignment="1">
      <alignment horizontal="center" vertical="center" wrapText="1"/>
      <protection/>
    </xf>
    <xf numFmtId="0" fontId="3" fillId="0" borderId="27" xfId="21" applyFont="1" applyBorder="1" applyAlignment="1">
      <alignment horizontal="center" vertical="center" wrapText="1"/>
      <protection/>
    </xf>
    <xf numFmtId="0" fontId="3" fillId="0" borderId="0" xfId="0" applyFont="1" applyBorder="1" applyAlignment="1">
      <alignment horizontal="left"/>
    </xf>
    <xf numFmtId="0" fontId="3" fillId="0" borderId="3" xfId="0" applyFont="1" applyBorder="1" applyAlignment="1">
      <alignment horizontal="left"/>
    </xf>
    <xf numFmtId="0" fontId="2" fillId="0" borderId="0" xfId="0" applyFont="1" applyBorder="1" applyAlignment="1">
      <alignment horizontal="center" vertical="center"/>
    </xf>
    <xf numFmtId="0" fontId="2" fillId="0" borderId="0" xfId="0" applyFont="1" applyBorder="1" applyAlignment="1">
      <alignment horizontal="center"/>
    </xf>
    <xf numFmtId="0" fontId="1" fillId="0" borderId="0" xfId="0" applyFont="1" applyBorder="1" applyAlignment="1">
      <alignment horizontal="center"/>
    </xf>
    <xf numFmtId="49" fontId="3" fillId="0" borderId="9" xfId="0" applyNumberFormat="1" applyFont="1" applyBorder="1" applyAlignment="1">
      <alignment horizontal="center" vertical="center" shrinkToFit="1"/>
    </xf>
    <xf numFmtId="0" fontId="0" fillId="0" borderId="28" xfId="0" applyFont="1" applyBorder="1" applyAlignment="1">
      <alignment shrinkToFit="1"/>
    </xf>
    <xf numFmtId="0" fontId="0" fillId="0" borderId="10" xfId="0" applyFont="1" applyBorder="1" applyAlignment="1">
      <alignment shrinkToFit="1"/>
    </xf>
    <xf numFmtId="179" fontId="3" fillId="0" borderId="24" xfId="0" applyNumberFormat="1" applyFont="1" applyBorder="1" applyAlignment="1">
      <alignment horizontal="center" wrapText="1" shrinkToFit="1"/>
    </xf>
    <xf numFmtId="0" fontId="0" fillId="0" borderId="16" xfId="0" applyFont="1" applyBorder="1" applyAlignment="1">
      <alignment wrapText="1" shrinkToFit="1"/>
    </xf>
    <xf numFmtId="179" fontId="3" fillId="0" borderId="29" xfId="0" applyNumberFormat="1" applyFont="1" applyBorder="1" applyAlignment="1">
      <alignment horizontal="center" wrapText="1" shrinkToFit="1"/>
    </xf>
    <xf numFmtId="0" fontId="0" fillId="0" borderId="18" xfId="0" applyFont="1" applyBorder="1" applyAlignment="1">
      <alignment wrapText="1" shrinkToFit="1"/>
    </xf>
    <xf numFmtId="49" fontId="3" fillId="0" borderId="11" xfId="0" applyNumberFormat="1" applyFont="1" applyBorder="1" applyAlignment="1">
      <alignment horizontal="center" vertical="center" wrapText="1" shrinkToFit="1"/>
    </xf>
    <xf numFmtId="0" fontId="3" fillId="0" borderId="13" xfId="0" applyFont="1" applyBorder="1" applyAlignment="1">
      <alignment horizontal="center" vertical="center" wrapText="1" shrinkToFit="1"/>
    </xf>
    <xf numFmtId="0" fontId="3" fillId="0" borderId="15" xfId="0" applyFont="1" applyBorder="1" applyAlignment="1">
      <alignment horizontal="center" vertical="center" wrapText="1" shrinkToFit="1"/>
    </xf>
    <xf numFmtId="0" fontId="3" fillId="0" borderId="21"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178" fontId="3" fillId="0" borderId="12" xfId="0" applyNumberFormat="1" applyFont="1" applyBorder="1" applyAlignment="1">
      <alignment horizontal="center" vertical="center" wrapText="1"/>
    </xf>
    <xf numFmtId="0" fontId="3" fillId="0" borderId="14"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0" xfId="0" applyFont="1" applyBorder="1" applyAlignment="1">
      <alignment horizontal="center" vertical="center"/>
    </xf>
    <xf numFmtId="49" fontId="3" fillId="0" borderId="24" xfId="0" applyNumberFormat="1" applyFont="1" applyBorder="1" applyAlignment="1">
      <alignment horizontal="center" vertical="center" wrapText="1"/>
    </xf>
    <xf numFmtId="49" fontId="0" fillId="0" borderId="14" xfId="0" applyNumberFormat="1" applyFont="1" applyBorder="1" applyAlignment="1">
      <alignment horizontal="center" vertical="center" wrapText="1"/>
    </xf>
    <xf numFmtId="49" fontId="0" fillId="0" borderId="16" xfId="0" applyNumberFormat="1" applyFont="1" applyBorder="1" applyAlignment="1">
      <alignment horizontal="center" vertical="center" wrapText="1"/>
    </xf>
    <xf numFmtId="49" fontId="2" fillId="0" borderId="0" xfId="0" applyNumberFormat="1" applyFont="1" applyAlignment="1">
      <alignment vertical="center"/>
    </xf>
    <xf numFmtId="0" fontId="1" fillId="0" borderId="0" xfId="0" applyFont="1" applyAlignment="1">
      <alignment horizontal="center" vertical="center"/>
    </xf>
    <xf numFmtId="0" fontId="0" fillId="0" borderId="0" xfId="0" applyFont="1" applyAlignment="1">
      <alignment horizontal="center" vertical="center"/>
    </xf>
    <xf numFmtId="0" fontId="4" fillId="0" borderId="0" xfId="22" applyFont="1" applyAlignment="1">
      <alignment horizontal="center" vertical="center"/>
      <protection/>
    </xf>
    <xf numFmtId="0" fontId="0" fillId="0" borderId="0" xfId="26" applyFont="1" applyAlignment="1">
      <alignment horizontal="center" vertical="center"/>
      <protection/>
    </xf>
    <xf numFmtId="49" fontId="3" fillId="0" borderId="11" xfId="26" applyNumberFormat="1" applyFont="1" applyBorder="1" applyAlignment="1">
      <alignment horizontal="center" vertical="center" wrapText="1" shrinkToFit="1"/>
      <protection/>
    </xf>
    <xf numFmtId="0" fontId="3" fillId="0" borderId="13" xfId="26" applyFont="1" applyBorder="1" applyAlignment="1">
      <alignment horizontal="center" vertical="center" wrapText="1" shrinkToFit="1"/>
      <protection/>
    </xf>
    <xf numFmtId="0" fontId="3" fillId="0" borderId="15" xfId="26" applyFont="1" applyBorder="1" applyAlignment="1">
      <alignment horizontal="center" vertical="center" wrapText="1" shrinkToFit="1"/>
      <protection/>
    </xf>
    <xf numFmtId="49" fontId="3" fillId="0" borderId="24" xfId="26" applyNumberFormat="1" applyFont="1" applyBorder="1" applyAlignment="1">
      <alignment horizontal="center" vertical="center" wrapText="1"/>
      <protection/>
    </xf>
    <xf numFmtId="49" fontId="0" fillId="0" borderId="14" xfId="26" applyNumberFormat="1" applyFont="1" applyBorder="1" applyAlignment="1">
      <alignment horizontal="center" vertical="center" wrapText="1"/>
      <protection/>
    </xf>
    <xf numFmtId="49" fontId="0" fillId="0" borderId="16" xfId="26" applyNumberFormat="1" applyFont="1" applyBorder="1" applyAlignment="1">
      <alignment horizontal="center" vertical="center" wrapText="1"/>
      <protection/>
    </xf>
    <xf numFmtId="0" fontId="3" fillId="0" borderId="21" xfId="26" applyFont="1" applyBorder="1" applyAlignment="1">
      <alignment horizontal="center" vertical="center" wrapText="1"/>
      <protection/>
    </xf>
    <xf numFmtId="0" fontId="3" fillId="0" borderId="25" xfId="26" applyFont="1" applyBorder="1" applyAlignment="1">
      <alignment horizontal="center" vertical="center" wrapText="1"/>
      <protection/>
    </xf>
    <xf numFmtId="0" fontId="3" fillId="0" borderId="26" xfId="26" applyFont="1" applyBorder="1" applyAlignment="1">
      <alignment horizontal="center" vertical="center" wrapText="1"/>
      <protection/>
    </xf>
    <xf numFmtId="0" fontId="3" fillId="0" borderId="27" xfId="26" applyFont="1" applyBorder="1" applyAlignment="1">
      <alignment horizontal="center" vertical="center" wrapText="1"/>
      <protection/>
    </xf>
    <xf numFmtId="178" fontId="3" fillId="0" borderId="12" xfId="26" applyNumberFormat="1" applyFont="1" applyBorder="1" applyAlignment="1">
      <alignment horizontal="center" vertical="center" wrapText="1"/>
      <protection/>
    </xf>
    <xf numFmtId="0" fontId="3" fillId="0" borderId="14" xfId="26" applyFont="1" applyBorder="1" applyAlignment="1">
      <alignment horizontal="center" vertical="center" wrapText="1"/>
      <protection/>
    </xf>
    <xf numFmtId="0" fontId="3" fillId="0" borderId="16" xfId="26" applyFont="1" applyBorder="1" applyAlignment="1">
      <alignment horizontal="center" vertical="center" wrapText="1"/>
      <protection/>
    </xf>
    <xf numFmtId="0" fontId="1" fillId="0" borderId="0" xfId="26" applyFont="1" applyAlignment="1">
      <alignment horizontal="center"/>
      <protection/>
    </xf>
    <xf numFmtId="0" fontId="0" fillId="0" borderId="0" xfId="26" applyFont="1" applyAlignment="1">
      <alignment horizontal="center"/>
      <protection/>
    </xf>
    <xf numFmtId="0" fontId="0" fillId="0" borderId="0" xfId="27" applyFont="1" applyAlignment="1">
      <alignment horizontal="center"/>
      <protection/>
    </xf>
    <xf numFmtId="49" fontId="3" fillId="0" borderId="24" xfId="27" applyNumberFormat="1" applyFont="1" applyBorder="1" applyAlignment="1">
      <alignment horizontal="center" vertical="center" wrapText="1"/>
      <protection/>
    </xf>
    <xf numFmtId="49" fontId="0" fillId="0" borderId="14" xfId="27" applyNumberFormat="1" applyFont="1" applyBorder="1" applyAlignment="1">
      <alignment horizontal="center" vertical="center" wrapText="1"/>
      <protection/>
    </xf>
    <xf numFmtId="49" fontId="0" fillId="0" borderId="16" xfId="27" applyNumberFormat="1" applyFont="1" applyBorder="1" applyAlignment="1">
      <alignment horizontal="center" vertical="center" wrapText="1"/>
      <protection/>
    </xf>
    <xf numFmtId="178" fontId="3" fillId="0" borderId="12" xfId="27" applyNumberFormat="1" applyFont="1" applyBorder="1" applyAlignment="1">
      <alignment horizontal="center" vertical="center" wrapText="1"/>
      <protection/>
    </xf>
    <xf numFmtId="0" fontId="3" fillId="0" borderId="14" xfId="27" applyFont="1" applyBorder="1" applyAlignment="1">
      <alignment horizontal="center" vertical="center" wrapText="1"/>
      <protection/>
    </xf>
    <xf numFmtId="0" fontId="3" fillId="0" borderId="16" xfId="27" applyFont="1" applyBorder="1" applyAlignment="1">
      <alignment horizontal="center" vertical="center" wrapText="1"/>
      <protection/>
    </xf>
    <xf numFmtId="0" fontId="3" fillId="0" borderId="21" xfId="27" applyFont="1" applyBorder="1" applyAlignment="1">
      <alignment horizontal="center" vertical="center" wrapText="1"/>
      <protection/>
    </xf>
    <xf numFmtId="0" fontId="3" fillId="0" borderId="25" xfId="27" applyFont="1" applyBorder="1" applyAlignment="1">
      <alignment horizontal="center" vertical="center" wrapText="1"/>
      <protection/>
    </xf>
    <xf numFmtId="0" fontId="3" fillId="0" borderId="26" xfId="27" applyFont="1" applyBorder="1" applyAlignment="1">
      <alignment horizontal="center" vertical="center" wrapText="1"/>
      <protection/>
    </xf>
    <xf numFmtId="0" fontId="3" fillId="0" borderId="27" xfId="27" applyFont="1" applyBorder="1" applyAlignment="1">
      <alignment horizontal="center" vertical="center" wrapText="1"/>
      <protection/>
    </xf>
    <xf numFmtId="49" fontId="3" fillId="0" borderId="11" xfId="27" applyNumberFormat="1" applyFont="1" applyBorder="1" applyAlignment="1">
      <alignment horizontal="center" vertical="center" wrapText="1" shrinkToFit="1"/>
      <protection/>
    </xf>
    <xf numFmtId="0" fontId="3" fillId="0" borderId="13" xfId="27" applyFont="1" applyBorder="1" applyAlignment="1">
      <alignment horizontal="center" vertical="center" wrapText="1" shrinkToFit="1"/>
      <protection/>
    </xf>
    <xf numFmtId="0" fontId="3" fillId="0" borderId="15" xfId="27" applyFont="1" applyBorder="1" applyAlignment="1">
      <alignment horizontal="center" vertical="center" wrapText="1" shrinkToFit="1"/>
      <protection/>
    </xf>
    <xf numFmtId="168" fontId="3" fillId="0" borderId="9" xfId="25" applyNumberFormat="1" applyFont="1" applyBorder="1" applyAlignment="1">
      <alignment horizontal="center" vertical="center"/>
      <protection/>
    </xf>
    <xf numFmtId="168" fontId="3" fillId="0" borderId="10" xfId="25" applyNumberFormat="1" applyFont="1" applyBorder="1" applyAlignment="1">
      <alignment horizontal="center" vertical="center"/>
      <protection/>
    </xf>
    <xf numFmtId="0" fontId="4" fillId="0" borderId="0" xfId="24" applyFont="1" applyBorder="1" applyAlignment="1">
      <alignment horizontal="center"/>
      <protection/>
    </xf>
    <xf numFmtId="0" fontId="0" fillId="0" borderId="0" xfId="24" applyFont="1" applyAlignment="1">
      <alignment horizontal="center"/>
      <protection/>
    </xf>
    <xf numFmtId="168" fontId="3" fillId="0" borderId="22" xfId="25" applyNumberFormat="1" applyFont="1" applyBorder="1" applyAlignment="1">
      <alignment horizontal="center"/>
      <protection/>
    </xf>
    <xf numFmtId="168" fontId="3" fillId="0" borderId="23" xfId="25" applyNumberFormat="1" applyFont="1" applyBorder="1" applyAlignment="1">
      <alignment horizontal="center"/>
      <protection/>
    </xf>
    <xf numFmtId="0" fontId="2" fillId="0" borderId="0" xfId="24" applyFont="1" applyAlignment="1">
      <alignment horizontal="center"/>
      <protection/>
    </xf>
    <xf numFmtId="0" fontId="1" fillId="0" borderId="0" xfId="24" applyFont="1" applyAlignment="1">
      <alignment horizontal="center"/>
      <protection/>
    </xf>
    <xf numFmtId="0" fontId="0" fillId="0" borderId="0" xfId="25" applyFont="1" applyAlignment="1">
      <alignment horizontal="center"/>
      <protection/>
    </xf>
    <xf numFmtId="0" fontId="4" fillId="0" borderId="0" xfId="25" applyFont="1" applyBorder="1" applyAlignment="1">
      <alignment horizontal="center"/>
      <protection/>
    </xf>
    <xf numFmtId="0" fontId="2" fillId="0" borderId="0" xfId="25" applyFont="1" applyAlignment="1">
      <alignment horizontal="center"/>
      <protection/>
    </xf>
  </cellXfs>
  <cellStyles count="16">
    <cellStyle name="Normal" xfId="0"/>
    <cellStyle name="Followed Hyperlink" xfId="15"/>
    <cellStyle name="Comma" xfId="16"/>
    <cellStyle name="Comma [0]" xfId="17"/>
    <cellStyle name="Hyperlink" xfId="18"/>
    <cellStyle name="Percent" xfId="19"/>
    <cellStyle name="Standard_AE_V102006" xfId="20"/>
    <cellStyle name="Standard_AE_W102006" xfId="21"/>
    <cellStyle name="Standard_Ae1006" xfId="22"/>
    <cellStyle name="Standard_aufwz_w" xfId="23"/>
    <cellStyle name="Standard_Bau_0106" xfId="24"/>
    <cellStyle name="Standard_Bau_1006" xfId="25"/>
    <cellStyle name="Standard_UM_V1006" xfId="26"/>
    <cellStyle name="Standard_UM_W1006" xfId="27"/>
    <cellStyle name="Currency" xfId="28"/>
    <cellStyle name="Currency [0]"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numLit>
          </c:val>
          <c:smooth val="0"/>
        </c:ser>
        <c:axId val="65880129"/>
        <c:axId val="11815790"/>
      </c:lineChart>
      <c:catAx>
        <c:axId val="65880129"/>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11815790"/>
        <c:crosses val="autoZero"/>
        <c:auto val="1"/>
        <c:lblOffset val="100"/>
        <c:tickMarkSkip val="12"/>
        <c:noMultiLvlLbl val="0"/>
      </c:catAx>
      <c:valAx>
        <c:axId val="11815790"/>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5880129"/>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numLit>
          </c:val>
          <c:smooth val="0"/>
        </c:ser>
        <c:axId val="37605063"/>
        <c:axId val="14506236"/>
      </c:lineChart>
      <c:catAx>
        <c:axId val="37605063"/>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14506236"/>
        <c:crosses val="autoZero"/>
        <c:auto val="1"/>
        <c:lblOffset val="100"/>
        <c:tickMarkSkip val="12"/>
        <c:noMultiLvlLbl val="0"/>
      </c:catAx>
      <c:valAx>
        <c:axId val="1450623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7605063"/>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numLit>
          </c: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numLit>
          </c:val>
          <c:smooth val="0"/>
        </c:ser>
        <c:axId val="48800845"/>
        <c:axId val="48554378"/>
      </c:lineChart>
      <c:catAx>
        <c:axId val="48800845"/>
        <c:scaling>
          <c:orientation val="minMax"/>
        </c:scaling>
        <c:axPos val="b"/>
        <c:majorGridlines/>
        <c:delete val="1"/>
        <c:majorTickMark val="out"/>
        <c:minorTickMark val="none"/>
        <c:tickLblPos val="none"/>
        <c:crossAx val="48554378"/>
        <c:crosses val="autoZero"/>
        <c:auto val="1"/>
        <c:lblOffset val="100"/>
        <c:tickMarkSkip val="12"/>
        <c:noMultiLvlLbl val="0"/>
      </c:catAx>
      <c:valAx>
        <c:axId val="48554378"/>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880084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7463363"/>
        <c:axId val="8129736"/>
      </c:lineChart>
      <c:catAx>
        <c:axId val="37463363"/>
        <c:scaling>
          <c:orientation val="minMax"/>
        </c:scaling>
        <c:axPos val="b"/>
        <c:majorGridlines/>
        <c:delete val="1"/>
        <c:majorTickMark val="out"/>
        <c:minorTickMark val="none"/>
        <c:tickLblPos val="none"/>
        <c:crossAx val="8129736"/>
        <c:crosses val="autoZero"/>
        <c:auto val="1"/>
        <c:lblOffset val="100"/>
        <c:tickMarkSkip val="12"/>
        <c:noMultiLvlLbl val="0"/>
      </c:catAx>
      <c:valAx>
        <c:axId val="8129736"/>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7463363"/>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numLit>
          </c:val>
          <c:smooth val="0"/>
        </c:ser>
        <c:axId val="30293801"/>
        <c:axId val="21043766"/>
      </c:lineChart>
      <c:catAx>
        <c:axId val="30293801"/>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21043766"/>
        <c:crosses val="autoZero"/>
        <c:auto val="1"/>
        <c:lblOffset val="100"/>
        <c:tickMarkSkip val="12"/>
        <c:noMultiLvlLbl val="0"/>
      </c:catAx>
      <c:valAx>
        <c:axId val="2104376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0293801"/>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numLit>
          </c:val>
          <c:smooth val="0"/>
        </c:ser>
        <c:axId val="7445375"/>
        <c:axId val="66606420"/>
      </c:lineChart>
      <c:catAx>
        <c:axId val="7445375"/>
        <c:scaling>
          <c:orientation val="minMax"/>
        </c:scaling>
        <c:axPos val="b"/>
        <c:majorGridlines/>
        <c:delete val="1"/>
        <c:majorTickMark val="out"/>
        <c:minorTickMark val="none"/>
        <c:tickLblPos val="none"/>
        <c:crossAx val="66606420"/>
        <c:crosses val="autoZero"/>
        <c:auto val="1"/>
        <c:lblOffset val="100"/>
        <c:tickMarkSkip val="12"/>
        <c:noMultiLvlLbl val="0"/>
      </c:catAx>
      <c:valAx>
        <c:axId val="66606420"/>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744537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4498885"/>
        <c:axId val="56292770"/>
      </c:lineChart>
      <c:catAx>
        <c:axId val="44498885"/>
        <c:scaling>
          <c:orientation val="minMax"/>
        </c:scaling>
        <c:axPos val="b"/>
        <c:majorGridlines/>
        <c:delete val="1"/>
        <c:majorTickMark val="out"/>
        <c:minorTickMark val="none"/>
        <c:tickLblPos val="none"/>
        <c:crossAx val="56292770"/>
        <c:crosses val="autoZero"/>
        <c:auto val="1"/>
        <c:lblOffset val="100"/>
        <c:tickMarkSkip val="12"/>
        <c:noMultiLvlLbl val="0"/>
      </c:catAx>
      <c:valAx>
        <c:axId val="56292770"/>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4498885"/>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pt idx="43">
                <c:v>160.7</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pt idx="43">
                <c:v>139.1</c:v>
              </c:pt>
            </c:numLit>
          </c:val>
          <c:smooth val="0"/>
        </c:ser>
        <c:axId val="50146683"/>
        <c:axId val="42008224"/>
      </c:lineChart>
      <c:catAx>
        <c:axId val="50146683"/>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42008224"/>
        <c:crosses val="autoZero"/>
        <c:auto val="1"/>
        <c:lblOffset val="100"/>
        <c:tickMarkSkip val="12"/>
        <c:noMultiLvlLbl val="0"/>
      </c:catAx>
      <c:valAx>
        <c:axId val="42008224"/>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0146683"/>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pt idx="43">
                <c:v>142.3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pt idx="43">
                <c:v>122</c:v>
              </c:pt>
            </c:numLit>
          </c:val>
          <c:smooth val="0"/>
        </c:ser>
        <c:axId val="11321889"/>
        <c:axId val="39722958"/>
      </c:lineChart>
      <c:catAx>
        <c:axId val="11321889"/>
        <c:scaling>
          <c:orientation val="minMax"/>
        </c:scaling>
        <c:axPos val="b"/>
        <c:majorGridlines/>
        <c:delete val="1"/>
        <c:majorTickMark val="out"/>
        <c:minorTickMark val="none"/>
        <c:tickLblPos val="none"/>
        <c:crossAx val="39722958"/>
        <c:crosses val="autoZero"/>
        <c:auto val="1"/>
        <c:lblOffset val="100"/>
        <c:tickMarkSkip val="12"/>
        <c:noMultiLvlLbl val="0"/>
      </c:catAx>
      <c:valAx>
        <c:axId val="39722958"/>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132188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pt idx="43">
                <c:v>199.1</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pt idx="43">
                <c:v>210</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2702647"/>
        <c:axId val="42570924"/>
      </c:lineChart>
      <c:catAx>
        <c:axId val="42702647"/>
        <c:scaling>
          <c:orientation val="minMax"/>
        </c:scaling>
        <c:axPos val="b"/>
        <c:majorGridlines/>
        <c:delete val="1"/>
        <c:majorTickMark val="out"/>
        <c:minorTickMark val="none"/>
        <c:tickLblPos val="none"/>
        <c:crossAx val="42570924"/>
        <c:crosses val="autoZero"/>
        <c:auto val="1"/>
        <c:lblOffset val="100"/>
        <c:tickMarkSkip val="12"/>
        <c:noMultiLvlLbl val="0"/>
      </c:catAx>
      <c:valAx>
        <c:axId val="42570924"/>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2702647"/>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pt idx="43">
                <c:v>160.7</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pt idx="43">
                <c:v>139.1</c:v>
              </c:pt>
            </c:numLit>
          </c:val>
          <c:smooth val="0"/>
        </c:ser>
        <c:axId val="36643389"/>
        <c:axId val="38339770"/>
      </c:lineChart>
      <c:catAx>
        <c:axId val="36643389"/>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38339770"/>
        <c:crosses val="autoZero"/>
        <c:auto val="1"/>
        <c:lblOffset val="100"/>
        <c:tickMarkSkip val="12"/>
        <c:noMultiLvlLbl val="0"/>
      </c:catAx>
      <c:valAx>
        <c:axId val="38339770"/>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6643389"/>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numLit>
          </c: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numLit>
          </c:val>
          <c:smooth val="0"/>
        </c:ser>
        <c:axId val="61948503"/>
        <c:axId val="36219212"/>
      </c:lineChart>
      <c:catAx>
        <c:axId val="61948503"/>
        <c:scaling>
          <c:orientation val="minMax"/>
        </c:scaling>
        <c:axPos val="b"/>
        <c:majorGridlines/>
        <c:delete val="1"/>
        <c:majorTickMark val="out"/>
        <c:minorTickMark val="none"/>
        <c:tickLblPos val="none"/>
        <c:crossAx val="36219212"/>
        <c:crosses val="autoZero"/>
        <c:auto val="1"/>
        <c:lblOffset val="100"/>
        <c:tickMarkSkip val="12"/>
        <c:noMultiLvlLbl val="0"/>
      </c:catAx>
      <c:valAx>
        <c:axId val="36219212"/>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194850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pt idx="43">
                <c:v>142.3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pt idx="43">
                <c:v>122</c:v>
              </c:pt>
            </c:numLit>
          </c:val>
          <c:smooth val="0"/>
        </c:ser>
        <c:axId val="47568051"/>
        <c:axId val="60187512"/>
      </c:lineChart>
      <c:catAx>
        <c:axId val="47568051"/>
        <c:scaling>
          <c:orientation val="minMax"/>
        </c:scaling>
        <c:axPos val="b"/>
        <c:majorGridlines/>
        <c:delete val="1"/>
        <c:majorTickMark val="out"/>
        <c:minorTickMark val="none"/>
        <c:tickLblPos val="none"/>
        <c:crossAx val="60187512"/>
        <c:crosses val="autoZero"/>
        <c:auto val="1"/>
        <c:lblOffset val="100"/>
        <c:tickMarkSkip val="12"/>
        <c:noMultiLvlLbl val="0"/>
      </c:catAx>
      <c:valAx>
        <c:axId val="60187512"/>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756805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pt idx="43">
                <c:v>199.1</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pt idx="43">
                <c:v>210</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4083481"/>
        <c:axId val="10014822"/>
      </c:lineChart>
      <c:catAx>
        <c:axId val="24083481"/>
        <c:scaling>
          <c:orientation val="minMax"/>
        </c:scaling>
        <c:axPos val="b"/>
        <c:majorGridlines/>
        <c:delete val="1"/>
        <c:majorTickMark val="out"/>
        <c:minorTickMark val="none"/>
        <c:tickLblPos val="none"/>
        <c:crossAx val="10014822"/>
        <c:crosses val="autoZero"/>
        <c:auto val="1"/>
        <c:lblOffset val="100"/>
        <c:tickMarkSkip val="12"/>
        <c:noMultiLvlLbl val="0"/>
      </c:catAx>
      <c:valAx>
        <c:axId val="10014822"/>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4083481"/>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pt idx="43">
                <c:v>160.7</c:v>
              </c:pt>
              <c:pt idx="44">
                <c:v>171.4</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pt idx="43">
                <c:v>139.1</c:v>
              </c:pt>
              <c:pt idx="44">
                <c:v>156.2</c:v>
              </c:pt>
            </c:numLit>
          </c:val>
          <c:smooth val="0"/>
        </c:ser>
        <c:axId val="48013807"/>
        <c:axId val="13137668"/>
      </c:lineChart>
      <c:catAx>
        <c:axId val="48013807"/>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13137668"/>
        <c:crosses val="autoZero"/>
        <c:auto val="1"/>
        <c:lblOffset val="100"/>
        <c:tickMarkSkip val="12"/>
        <c:noMultiLvlLbl val="0"/>
      </c:catAx>
      <c:valAx>
        <c:axId val="13137668"/>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8013807"/>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pt idx="43">
                <c:v>142.3</c:v>
              </c:pt>
              <c:pt idx="44">
                <c:v>155.9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pt idx="43">
                <c:v>122</c:v>
              </c:pt>
              <c:pt idx="44">
                <c:v>138.1</c:v>
              </c:pt>
            </c:numLit>
          </c:val>
          <c:smooth val="0"/>
        </c:ser>
        <c:axId val="54324149"/>
        <c:axId val="28667602"/>
      </c:lineChart>
      <c:catAx>
        <c:axId val="54324149"/>
        <c:scaling>
          <c:orientation val="minMax"/>
        </c:scaling>
        <c:axPos val="b"/>
        <c:majorGridlines/>
        <c:delete val="1"/>
        <c:majorTickMark val="out"/>
        <c:minorTickMark val="none"/>
        <c:tickLblPos val="none"/>
        <c:crossAx val="28667602"/>
        <c:crosses val="autoZero"/>
        <c:auto val="1"/>
        <c:lblOffset val="100"/>
        <c:tickMarkSkip val="12"/>
        <c:noMultiLvlLbl val="0"/>
      </c:catAx>
      <c:valAx>
        <c:axId val="28667602"/>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432414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pt idx="43">
                <c:v>199.1</c:v>
              </c:pt>
              <c:pt idx="44">
                <c:v>219.8</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pt idx="43">
                <c:v>210</c:v>
              </c:pt>
              <c:pt idx="44">
                <c:v>212.9</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4973675"/>
        <c:axId val="2726736"/>
      </c:lineChart>
      <c:catAx>
        <c:axId val="14973675"/>
        <c:scaling>
          <c:orientation val="minMax"/>
        </c:scaling>
        <c:axPos val="b"/>
        <c:majorGridlines/>
        <c:delete val="1"/>
        <c:majorTickMark val="out"/>
        <c:minorTickMark val="none"/>
        <c:tickLblPos val="none"/>
        <c:crossAx val="2726736"/>
        <c:crosses val="autoZero"/>
        <c:auto val="1"/>
        <c:lblOffset val="100"/>
        <c:tickMarkSkip val="12"/>
        <c:noMultiLvlLbl val="0"/>
      </c:catAx>
      <c:valAx>
        <c:axId val="2726736"/>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4973675"/>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Insgesamt</a:t>
            </a:r>
          </a:p>
        </c:rich>
      </c:tx>
      <c:layout>
        <c:manualLayout>
          <c:xMode val="factor"/>
          <c:yMode val="factor"/>
          <c:x val="-0.0015"/>
          <c:y val="-0.01875"/>
        </c:manualLayout>
      </c:layout>
      <c:spPr>
        <a:noFill/>
        <a:ln>
          <a:noFill/>
        </a:ln>
      </c:spPr>
    </c:title>
    <c:plotArea>
      <c:layout>
        <c:manualLayout>
          <c:xMode val="edge"/>
          <c:yMode val="edge"/>
          <c:x val="0"/>
          <c:y val="0.06325"/>
          <c:w val="0.96225"/>
          <c:h val="0.861"/>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pt idx="43">
                <c:v>160.7</c:v>
              </c:pt>
              <c:pt idx="44">
                <c:v>171.4</c:v>
              </c:pt>
              <c:pt idx="45">
                <c:v>177.9</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pt idx="43">
                <c:v>139.1</c:v>
              </c:pt>
              <c:pt idx="44">
                <c:v>156.2</c:v>
              </c:pt>
              <c:pt idx="45">
                <c:v>157.9</c:v>
              </c:pt>
            </c:numLit>
          </c:val>
          <c:smooth val="0"/>
        </c:ser>
        <c:axId val="55594257"/>
        <c:axId val="18713598"/>
      </c:lineChart>
      <c:catAx>
        <c:axId val="55594257"/>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18713598"/>
        <c:crosses val="autoZero"/>
        <c:auto val="1"/>
        <c:lblOffset val="100"/>
        <c:tickMarkSkip val="12"/>
        <c:noMultiLvlLbl val="0"/>
      </c:catAx>
      <c:valAx>
        <c:axId val="18713598"/>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5594257"/>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Inland</a:t>
            </a:r>
          </a:p>
        </c:rich>
      </c:tx>
      <c:layout>
        <c:manualLayout>
          <c:xMode val="factor"/>
          <c:yMode val="factor"/>
          <c:x val="0"/>
          <c:y val="-0.01875"/>
        </c:manualLayout>
      </c:layout>
      <c:spPr>
        <a:noFill/>
        <a:ln>
          <a:noFill/>
        </a:ln>
      </c:spPr>
    </c:title>
    <c:plotArea>
      <c:layout>
        <c:manualLayout>
          <c:xMode val="edge"/>
          <c:yMode val="edge"/>
          <c:x val="0"/>
          <c:y val="0.0725"/>
          <c:w val="0.96475"/>
          <c:h val="0.859"/>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pt idx="43">
                <c:v>142.3</c:v>
              </c:pt>
              <c:pt idx="44">
                <c:v>155.9</c:v>
              </c:pt>
              <c:pt idx="45">
                <c:v>151.2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pt idx="43">
                <c:v>122</c:v>
              </c:pt>
              <c:pt idx="44">
                <c:v>138.1</c:v>
              </c:pt>
              <c:pt idx="45">
                <c:v>134.5</c:v>
              </c:pt>
            </c:numLit>
          </c:val>
          <c:smooth val="0"/>
        </c:ser>
        <c:axId val="36805543"/>
        <c:axId val="45636700"/>
      </c:lineChart>
      <c:catAx>
        <c:axId val="36805543"/>
        <c:scaling>
          <c:orientation val="minMax"/>
        </c:scaling>
        <c:axPos val="b"/>
        <c:majorGridlines/>
        <c:delete val="1"/>
        <c:majorTickMark val="out"/>
        <c:minorTickMark val="none"/>
        <c:tickLblPos val="none"/>
        <c:crossAx val="45636700"/>
        <c:crosses val="autoZero"/>
        <c:auto val="1"/>
        <c:lblOffset val="100"/>
        <c:tickMarkSkip val="12"/>
        <c:noMultiLvlLbl val="0"/>
      </c:catAx>
      <c:valAx>
        <c:axId val="45636700"/>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680554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Ausland</a:t>
            </a:r>
          </a:p>
        </c:rich>
      </c:tx>
      <c:layout>
        <c:manualLayout>
          <c:xMode val="factor"/>
          <c:yMode val="factor"/>
          <c:x val="0.01575"/>
          <c:y val="0.03675"/>
        </c:manualLayout>
      </c:layout>
      <c:spPr>
        <a:noFill/>
        <a:ln>
          <a:noFill/>
        </a:ln>
      </c:spPr>
    </c:title>
    <c:plotArea>
      <c:layout>
        <c:manualLayout>
          <c:xMode val="edge"/>
          <c:yMode val="edge"/>
          <c:x val="0.01575"/>
          <c:y val="0.141"/>
          <c:w val="0.95725"/>
          <c:h val="0.859"/>
        </c:manualLayout>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pt idx="43">
                <c:v>199.1</c:v>
              </c:pt>
              <c:pt idx="44">
                <c:v>219.8</c:v>
              </c:pt>
              <c:pt idx="45">
                <c:v>240.3</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pt idx="43">
                <c:v>210</c:v>
              </c:pt>
              <c:pt idx="44">
                <c:v>212.9</c:v>
              </c:pt>
              <c:pt idx="45">
                <c:v>249.7</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0385581"/>
        <c:axId val="5411818"/>
      </c:lineChart>
      <c:catAx>
        <c:axId val="40385581"/>
        <c:scaling>
          <c:orientation val="minMax"/>
        </c:scaling>
        <c:axPos val="b"/>
        <c:majorGridlines/>
        <c:delete val="1"/>
        <c:majorTickMark val="out"/>
        <c:minorTickMark val="none"/>
        <c:tickLblPos val="none"/>
        <c:crossAx val="5411818"/>
        <c:crosses val="autoZero"/>
        <c:auto val="1"/>
        <c:lblOffset val="100"/>
        <c:tickMarkSkip val="12"/>
        <c:noMultiLvlLbl val="0"/>
      </c:catAx>
      <c:valAx>
        <c:axId val="5411818"/>
        <c:scaling>
          <c:orientation val="minMax"/>
          <c:max val="300"/>
          <c:min val="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0385581"/>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numLit>
          </c:val>
          <c:smooth val="0"/>
        </c:ser>
        <c:axId val="42205219"/>
        <c:axId val="20186664"/>
      </c:lineChart>
      <c:catAx>
        <c:axId val="42205219"/>
        <c:scaling>
          <c:orientation val="minMax"/>
        </c:scaling>
        <c:axPos val="b"/>
        <c:majorGridlines/>
        <c:delete val="1"/>
        <c:majorTickMark val="out"/>
        <c:minorTickMark val="none"/>
        <c:tickLblPos val="nextTo"/>
        <c:crossAx val="20186664"/>
        <c:crosses val="autoZero"/>
        <c:auto val="1"/>
        <c:lblOffset val="100"/>
        <c:tickMarkSkip val="12"/>
        <c:noMultiLvlLbl val="0"/>
      </c:catAx>
      <c:valAx>
        <c:axId val="20186664"/>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220521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numLit>
          </c:val>
          <c:smooth val="0"/>
        </c:ser>
        <c:axId val="35984649"/>
        <c:axId val="8696470"/>
      </c:lineChart>
      <c:catAx>
        <c:axId val="35984649"/>
        <c:scaling>
          <c:orientation val="minMax"/>
        </c:scaling>
        <c:axPos val="b"/>
        <c:majorGridlines/>
        <c:delete val="1"/>
        <c:majorTickMark val="out"/>
        <c:minorTickMark val="none"/>
        <c:tickLblPos val="nextTo"/>
        <c:crossAx val="8696470"/>
        <c:crosses val="autoZero"/>
        <c:auto val="1"/>
        <c:lblOffset val="100"/>
        <c:tickMarkSkip val="12"/>
        <c:noMultiLvlLbl val="0"/>
      </c:catAx>
      <c:valAx>
        <c:axId val="8696470"/>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598464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9251805"/>
        <c:axId val="61024858"/>
      </c:lineChart>
      <c:catAx>
        <c:axId val="19251805"/>
        <c:scaling>
          <c:orientation val="minMax"/>
        </c:scaling>
        <c:axPos val="b"/>
        <c:majorGridlines/>
        <c:delete val="1"/>
        <c:majorTickMark val="out"/>
        <c:minorTickMark val="none"/>
        <c:tickLblPos val="none"/>
        <c:crossAx val="61024858"/>
        <c:crosses val="autoZero"/>
        <c:auto val="1"/>
        <c:lblOffset val="100"/>
        <c:tickMarkSkip val="12"/>
        <c:noMultiLvlLbl val="0"/>
      </c:catAx>
      <c:valAx>
        <c:axId val="61024858"/>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9251805"/>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numLit>
          </c:val>
          <c:smooth val="0"/>
        </c:ser>
        <c:axId val="55796831"/>
        <c:axId val="27829428"/>
      </c:lineChart>
      <c:catAx>
        <c:axId val="55796831"/>
        <c:scaling>
          <c:orientation val="minMax"/>
        </c:scaling>
        <c:axPos val="b"/>
        <c:majorGridlines/>
        <c:delete val="1"/>
        <c:majorTickMark val="out"/>
        <c:minorTickMark val="none"/>
        <c:tickLblPos val="nextTo"/>
        <c:crossAx val="27829428"/>
        <c:crosses val="autoZero"/>
        <c:auto val="1"/>
        <c:lblOffset val="100"/>
        <c:tickMarkSkip val="12"/>
        <c:noMultiLvlLbl val="0"/>
      </c:catAx>
      <c:valAx>
        <c:axId val="27829428"/>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5796831"/>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numLit>
          </c:val>
          <c:smooth val="0"/>
        </c:ser>
        <c:axId val="44364709"/>
        <c:axId val="50254850"/>
      </c:lineChart>
      <c:catAx>
        <c:axId val="44364709"/>
        <c:scaling>
          <c:orientation val="minMax"/>
        </c:scaling>
        <c:axPos val="b"/>
        <c:majorGridlines/>
        <c:delete val="1"/>
        <c:majorTickMark val="out"/>
        <c:minorTickMark val="none"/>
        <c:tickLblPos val="nextTo"/>
        <c:crossAx val="50254850"/>
        <c:crosses val="autoZero"/>
        <c:auto val="1"/>
        <c:lblOffset val="100"/>
        <c:tickMarkSkip val="12"/>
        <c:noMultiLvlLbl val="0"/>
      </c:catAx>
      <c:valAx>
        <c:axId val="50254850"/>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436470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numLit>
          </c:val>
          <c:smooth val="0"/>
        </c:ser>
        <c:axId val="46875739"/>
        <c:axId val="29033472"/>
      </c:lineChart>
      <c:catAx>
        <c:axId val="46875739"/>
        <c:scaling>
          <c:orientation val="minMax"/>
        </c:scaling>
        <c:axPos val="b"/>
        <c:majorGridlines/>
        <c:delete val="1"/>
        <c:majorTickMark val="out"/>
        <c:minorTickMark val="none"/>
        <c:tickLblPos val="nextTo"/>
        <c:crossAx val="29033472"/>
        <c:crosses val="autoZero"/>
        <c:auto val="1"/>
        <c:lblOffset val="100"/>
        <c:tickMarkSkip val="12"/>
        <c:noMultiLvlLbl val="0"/>
      </c:catAx>
      <c:valAx>
        <c:axId val="29033472"/>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687573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numLit>
          </c:val>
          <c:smooth val="0"/>
        </c:ser>
        <c:axId val="31437825"/>
        <c:axId val="5415982"/>
      </c:lineChart>
      <c:catAx>
        <c:axId val="31437825"/>
        <c:scaling>
          <c:orientation val="minMax"/>
        </c:scaling>
        <c:axPos val="b"/>
        <c:majorGridlines/>
        <c:delete val="1"/>
        <c:majorTickMark val="out"/>
        <c:minorTickMark val="none"/>
        <c:tickLblPos val="nextTo"/>
        <c:crossAx val="5415982"/>
        <c:crosses val="autoZero"/>
        <c:auto val="1"/>
        <c:lblOffset val="100"/>
        <c:tickMarkSkip val="12"/>
        <c:noMultiLvlLbl val="0"/>
      </c:catAx>
      <c:valAx>
        <c:axId val="5415982"/>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1437825"/>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numLit>
          </c:val>
          <c:smooth val="0"/>
        </c:ser>
        <c:axId val="42392599"/>
        <c:axId val="28618764"/>
      </c:lineChart>
      <c:catAx>
        <c:axId val="42392599"/>
        <c:scaling>
          <c:orientation val="minMax"/>
        </c:scaling>
        <c:axPos val="b"/>
        <c:majorGridlines/>
        <c:delete val="1"/>
        <c:majorTickMark val="out"/>
        <c:minorTickMark val="none"/>
        <c:tickLblPos val="nextTo"/>
        <c:crossAx val="28618764"/>
        <c:crosses val="autoZero"/>
        <c:auto val="1"/>
        <c:lblOffset val="100"/>
        <c:tickMarkSkip val="12"/>
        <c:noMultiLvlLbl val="0"/>
      </c:catAx>
      <c:valAx>
        <c:axId val="28618764"/>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239259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numLit>
          </c:val>
          <c:smooth val="0"/>
        </c:ser>
        <c:axId val="12775965"/>
        <c:axId val="38047514"/>
      </c:lineChart>
      <c:catAx>
        <c:axId val="12775965"/>
        <c:scaling>
          <c:orientation val="minMax"/>
        </c:scaling>
        <c:axPos val="b"/>
        <c:majorGridlines/>
        <c:delete val="1"/>
        <c:majorTickMark val="out"/>
        <c:minorTickMark val="none"/>
        <c:tickLblPos val="nextTo"/>
        <c:crossAx val="38047514"/>
        <c:crosses val="autoZero"/>
        <c:auto val="1"/>
        <c:lblOffset val="100"/>
        <c:tickMarkSkip val="12"/>
        <c:noMultiLvlLbl val="0"/>
      </c:catAx>
      <c:valAx>
        <c:axId val="38047514"/>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2775965"/>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pt idx="42">
                <c:v>180.5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pt idx="42">
                <c:v>166.7</c:v>
              </c:pt>
            </c:numLit>
          </c:val>
          <c:smooth val="0"/>
        </c:ser>
        <c:axId val="34416531"/>
        <c:axId val="5240024"/>
      </c:lineChart>
      <c:catAx>
        <c:axId val="34416531"/>
        <c:scaling>
          <c:orientation val="minMax"/>
        </c:scaling>
        <c:axPos val="b"/>
        <c:majorGridlines/>
        <c:delete val="1"/>
        <c:majorTickMark val="out"/>
        <c:minorTickMark val="none"/>
        <c:tickLblPos val="nextTo"/>
        <c:crossAx val="5240024"/>
        <c:crosses val="autoZero"/>
        <c:auto val="1"/>
        <c:lblOffset val="100"/>
        <c:tickMarkSkip val="12"/>
        <c:noMultiLvlLbl val="0"/>
      </c:catAx>
      <c:valAx>
        <c:axId val="5240024"/>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4416531"/>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pt idx="42">
                <c:v>139.8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pt idx="42">
                <c:v>133.8</c:v>
              </c:pt>
            </c:numLit>
          </c:val>
          <c:smooth val="0"/>
        </c:ser>
        <c:axId val="34474489"/>
        <c:axId val="7848134"/>
      </c:lineChart>
      <c:catAx>
        <c:axId val="34474489"/>
        <c:scaling>
          <c:orientation val="minMax"/>
        </c:scaling>
        <c:axPos val="b"/>
        <c:majorGridlines/>
        <c:delete val="1"/>
        <c:majorTickMark val="out"/>
        <c:minorTickMark val="none"/>
        <c:tickLblPos val="nextTo"/>
        <c:crossAx val="7848134"/>
        <c:crosses val="autoZero"/>
        <c:auto val="1"/>
        <c:lblOffset val="100"/>
        <c:tickMarkSkip val="12"/>
        <c:noMultiLvlLbl val="0"/>
      </c:catAx>
      <c:valAx>
        <c:axId val="7848134"/>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447448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pt idx="42">
                <c:v>180.5</c:v>
              </c:pt>
              <c:pt idx="43">
                <c:v>179.1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pt idx="42">
                <c:v>166.7</c:v>
              </c:pt>
              <c:pt idx="43">
                <c:v>165.5</c:v>
              </c:pt>
            </c:numLit>
          </c:val>
          <c:smooth val="0"/>
        </c:ser>
        <c:axId val="17621711"/>
        <c:axId val="54779492"/>
      </c:lineChart>
      <c:catAx>
        <c:axId val="17621711"/>
        <c:scaling>
          <c:orientation val="minMax"/>
        </c:scaling>
        <c:axPos val="b"/>
        <c:majorGridlines/>
        <c:delete val="1"/>
        <c:majorTickMark val="out"/>
        <c:minorTickMark val="none"/>
        <c:tickLblPos val="nextTo"/>
        <c:crossAx val="54779492"/>
        <c:crosses val="autoZero"/>
        <c:auto val="1"/>
        <c:lblOffset val="100"/>
        <c:tickMarkSkip val="12"/>
        <c:noMultiLvlLbl val="0"/>
      </c:catAx>
      <c:valAx>
        <c:axId val="54779492"/>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7621711"/>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pt idx="42">
                <c:v>139.8</c:v>
              </c:pt>
              <c:pt idx="43">
                <c:v>162.3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pt idx="42">
                <c:v>133.8</c:v>
              </c:pt>
              <c:pt idx="43">
                <c:v>141.3</c:v>
              </c:pt>
            </c:numLit>
          </c:val>
          <c:smooth val="0"/>
        </c:ser>
        <c:axId val="49158037"/>
        <c:axId val="64628018"/>
      </c:lineChart>
      <c:catAx>
        <c:axId val="49158037"/>
        <c:scaling>
          <c:orientation val="minMax"/>
        </c:scaling>
        <c:axPos val="b"/>
        <c:majorGridlines/>
        <c:delete val="1"/>
        <c:majorTickMark val="out"/>
        <c:minorTickMark val="none"/>
        <c:tickLblPos val="nextTo"/>
        <c:crossAx val="64628018"/>
        <c:crosses val="autoZero"/>
        <c:auto val="1"/>
        <c:lblOffset val="100"/>
        <c:tickMarkSkip val="12"/>
        <c:noMultiLvlLbl val="0"/>
      </c:catAx>
      <c:valAx>
        <c:axId val="64628018"/>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9158037"/>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numLit>
          </c:val>
          <c:smooth val="0"/>
        </c:ser>
        <c:axId val="61764051"/>
        <c:axId val="27918872"/>
      </c:lineChart>
      <c:catAx>
        <c:axId val="61764051"/>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27918872"/>
        <c:crosses val="autoZero"/>
        <c:auto val="1"/>
        <c:lblOffset val="100"/>
        <c:tickMarkSkip val="12"/>
        <c:noMultiLvlLbl val="0"/>
      </c:catAx>
      <c:valAx>
        <c:axId val="27918872"/>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1764051"/>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pt idx="42">
                <c:v>180.5</c:v>
              </c:pt>
              <c:pt idx="43">
                <c:v>179.1</c:v>
              </c:pt>
              <c:pt idx="44">
                <c:v>192.3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pt idx="42">
                <c:v>166.7</c:v>
              </c:pt>
              <c:pt idx="43">
                <c:v>165.5</c:v>
              </c:pt>
              <c:pt idx="44">
                <c:v>182.6</c:v>
              </c:pt>
            </c:numLit>
          </c:val>
          <c:smooth val="0"/>
        </c:ser>
        <c:axId val="22579659"/>
        <c:axId val="9451696"/>
      </c:lineChart>
      <c:catAx>
        <c:axId val="22579659"/>
        <c:scaling>
          <c:orientation val="minMax"/>
        </c:scaling>
        <c:axPos val="b"/>
        <c:majorGridlines/>
        <c:delete val="1"/>
        <c:majorTickMark val="out"/>
        <c:minorTickMark val="none"/>
        <c:tickLblPos val="nextTo"/>
        <c:crossAx val="9451696"/>
        <c:crosses val="autoZero"/>
        <c:auto val="1"/>
        <c:lblOffset val="100"/>
        <c:tickMarkSkip val="12"/>
        <c:noMultiLvlLbl val="0"/>
      </c:catAx>
      <c:valAx>
        <c:axId val="9451696"/>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257965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pt idx="42">
                <c:v>139.8</c:v>
              </c:pt>
              <c:pt idx="43">
                <c:v>162.3</c:v>
              </c:pt>
              <c:pt idx="44">
                <c:v>171.6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pt idx="42">
                <c:v>133.8</c:v>
              </c:pt>
              <c:pt idx="43">
                <c:v>141.3</c:v>
              </c:pt>
              <c:pt idx="44">
                <c:v>165.6</c:v>
              </c:pt>
            </c:numLit>
          </c:val>
          <c:smooth val="0"/>
        </c:ser>
        <c:axId val="22673137"/>
        <c:axId val="13658206"/>
      </c:lineChart>
      <c:catAx>
        <c:axId val="22673137"/>
        <c:scaling>
          <c:orientation val="minMax"/>
        </c:scaling>
        <c:axPos val="b"/>
        <c:majorGridlines/>
        <c:delete val="1"/>
        <c:majorTickMark val="out"/>
        <c:minorTickMark val="none"/>
        <c:tickLblPos val="nextTo"/>
        <c:crossAx val="13658206"/>
        <c:crosses val="autoZero"/>
        <c:auto val="1"/>
        <c:lblOffset val="100"/>
        <c:tickMarkSkip val="12"/>
        <c:noMultiLvlLbl val="0"/>
      </c:catAx>
      <c:valAx>
        <c:axId val="13658206"/>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2673137"/>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Vorleistungsgüterproduzenten</a:t>
            </a:r>
          </a:p>
        </c:rich>
      </c:tx>
      <c:layout>
        <c:manualLayout>
          <c:xMode val="factor"/>
          <c:yMode val="factor"/>
          <c:x val="0.0015"/>
          <c:y val="-0.01275"/>
        </c:manualLayout>
      </c:layout>
      <c:spPr>
        <a:noFill/>
        <a:ln>
          <a:noFill/>
        </a:ln>
      </c:spPr>
    </c:title>
    <c:plotArea>
      <c:layout>
        <c:manualLayout>
          <c:xMode val="edge"/>
          <c:yMode val="edge"/>
          <c:x val="0.00475"/>
          <c:y val="0.074"/>
          <c:w val="0.98125"/>
          <c:h val="0.895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pt idx="42">
                <c:v>180.5</c:v>
              </c:pt>
              <c:pt idx="43">
                <c:v>179.1</c:v>
              </c:pt>
              <c:pt idx="44">
                <c:v>192.3</c:v>
              </c:pt>
              <c:pt idx="45">
                <c:v>179.9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pt idx="42">
                <c:v>166.7</c:v>
              </c:pt>
              <c:pt idx="43">
                <c:v>165.5</c:v>
              </c:pt>
              <c:pt idx="44">
                <c:v>182.6</c:v>
              </c:pt>
              <c:pt idx="45">
                <c:v>172</c:v>
              </c:pt>
            </c:numLit>
          </c:val>
          <c:smooth val="0"/>
        </c:ser>
        <c:axId val="10639495"/>
        <c:axId val="9015228"/>
      </c:lineChart>
      <c:catAx>
        <c:axId val="10639495"/>
        <c:scaling>
          <c:orientation val="minMax"/>
        </c:scaling>
        <c:axPos val="b"/>
        <c:majorGridlines/>
        <c:delete val="1"/>
        <c:majorTickMark val="out"/>
        <c:minorTickMark val="none"/>
        <c:tickLblPos val="nextTo"/>
        <c:crossAx val="9015228"/>
        <c:crosses val="autoZero"/>
        <c:auto val="1"/>
        <c:lblOffset val="100"/>
        <c:tickMarkSkip val="12"/>
        <c:noMultiLvlLbl val="0"/>
      </c:catAx>
      <c:valAx>
        <c:axId val="9015228"/>
        <c:scaling>
          <c:orientation val="minMax"/>
          <c:max val="24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25"/>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10639495"/>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55"/>
          <c:w val="0.98175"/>
          <c:h val="0.971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pt idx="42">
                <c:v>139.8</c:v>
              </c:pt>
              <c:pt idx="43">
                <c:v>162.3</c:v>
              </c:pt>
              <c:pt idx="44">
                <c:v>171.6</c:v>
              </c:pt>
              <c:pt idx="45">
                <c:v>197.4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pt idx="42">
                <c:v>133.8</c:v>
              </c:pt>
              <c:pt idx="43">
                <c:v>141.3</c:v>
              </c:pt>
              <c:pt idx="44">
                <c:v>165.6</c:v>
              </c:pt>
              <c:pt idx="45">
                <c:v>186</c:v>
              </c:pt>
            </c:numLit>
          </c:val>
          <c:smooth val="0"/>
        </c:ser>
        <c:axId val="3032077"/>
        <c:axId val="2225738"/>
      </c:lineChart>
      <c:catAx>
        <c:axId val="3032077"/>
        <c:scaling>
          <c:orientation val="minMax"/>
        </c:scaling>
        <c:axPos val="b"/>
        <c:majorGridlines/>
        <c:delete val="1"/>
        <c:majorTickMark val="out"/>
        <c:minorTickMark val="none"/>
        <c:tickLblPos val="nextTo"/>
        <c:crossAx val="2225738"/>
        <c:crosses val="autoZero"/>
        <c:auto val="1"/>
        <c:lblOffset val="100"/>
        <c:tickMarkSkip val="12"/>
        <c:noMultiLvlLbl val="0"/>
      </c:catAx>
      <c:valAx>
        <c:axId val="2225738"/>
        <c:scaling>
          <c:orientation val="minMax"/>
          <c:max val="24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3032077"/>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80.47244974360322</c:v>
              </c:pt>
              <c:pt idx="1">
                <c:v>78.9</c:v>
              </c:pt>
              <c:pt idx="2">
                <c:v>81.4</c:v>
              </c:pt>
              <c:pt idx="3">
                <c:v>71</c:v>
              </c:pt>
              <c:pt idx="4">
                <c:v>61.8</c:v>
              </c:pt>
              <c:pt idx="5">
                <c:v>70.4</c:v>
              </c:pt>
              <c:pt idx="6">
                <c:v>67</c:v>
              </c:pt>
              <c:pt idx="7">
                <c:v>53.7</c:v>
              </c:pt>
              <c:pt idx="8">
                <c:v>83.4</c:v>
              </c:pt>
              <c:pt idx="9">
                <c:v>78</c:v>
              </c:pt>
              <c:pt idx="10">
                <c:v>74.4</c:v>
              </c:pt>
              <c:pt idx="11">
                <c:v>63.3</c:v>
              </c:pt>
              <c:pt idx="12">
                <c:v>69.3</c:v>
              </c:pt>
              <c:pt idx="13">
                <c:v>77.7</c:v>
              </c:pt>
              <c:pt idx="14">
                <c:v>90.6</c:v>
              </c:pt>
              <c:pt idx="15">
                <c:v>68.1</c:v>
              </c:pt>
              <c:pt idx="16">
                <c:v>75.1</c:v>
              </c:pt>
              <c:pt idx="17">
                <c:v>95.3</c:v>
              </c:pt>
              <c:pt idx="18">
                <c:v>95.5</c:v>
              </c:pt>
              <c:pt idx="19">
                <c:v>68.3</c:v>
              </c:pt>
              <c:pt idx="20">
                <c:v>78.1</c:v>
              </c:pt>
              <c:pt idx="21">
                <c:v>89.9</c:v>
              </c:pt>
              <c:pt idx="22">
                <c:v>73.2</c:v>
              </c:pt>
              <c:pt idx="23">
                <c:v>96.9</c:v>
              </c:pt>
              <c:pt idx="24">
                <c:v>79.7</c:v>
              </c:pt>
              <c:pt idx="25">
                <c:v>71.8</c:v>
              </c:pt>
              <c:pt idx="26">
                <c:v>80.2</c:v>
              </c:pt>
              <c:pt idx="27">
                <c:v>63.9</c:v>
              </c:pt>
              <c:pt idx="28">
                <c:v>66</c:v>
              </c:pt>
              <c:pt idx="29">
                <c:v>67</c:v>
              </c:pt>
              <c:pt idx="30">
                <c:v>63.9</c:v>
              </c:pt>
              <c:pt idx="31">
                <c:v>61.5</c:v>
              </c:pt>
              <c:pt idx="32">
                <c:v>77.7</c:v>
              </c:pt>
              <c:pt idx="33">
                <c:v>71.3</c:v>
              </c:pt>
              <c:pt idx="34">
                <c:v>81.6</c:v>
              </c:pt>
              <c:pt idx="35">
                <c:v>67.8</c:v>
              </c:pt>
              <c:pt idx="36">
                <c:v>97.7</c:v>
              </c:pt>
              <c:pt idx="37">
                <c:v>71.2</c:v>
              </c:pt>
              <c:pt idx="38">
                <c:v>94.4</c:v>
              </c:pt>
              <c:pt idx="39">
                <c:v>62.1</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89.6</c:v>
              </c:pt>
              <c:pt idx="1">
                <c:v>91.2</c:v>
              </c:pt>
              <c:pt idx="2">
                <c:v>102</c:v>
              </c:pt>
              <c:pt idx="3">
                <c:v>85.9</c:v>
              </c:pt>
              <c:pt idx="4">
                <c:v>79.2</c:v>
              </c:pt>
              <c:pt idx="5">
                <c:v>79.6</c:v>
              </c:pt>
              <c:pt idx="6">
                <c:v>81.1</c:v>
              </c:pt>
              <c:pt idx="7">
                <c:v>72.6</c:v>
              </c:pt>
              <c:pt idx="8">
                <c:v>91.2</c:v>
              </c:pt>
              <c:pt idx="9">
                <c:v>92.5</c:v>
              </c:pt>
              <c:pt idx="10">
                <c:v>88.4</c:v>
              </c:pt>
              <c:pt idx="11">
                <c:v>82</c:v>
              </c:pt>
              <c:pt idx="12">
                <c:v>78.4</c:v>
              </c:pt>
              <c:pt idx="13">
                <c:v>88.8</c:v>
              </c:pt>
              <c:pt idx="14">
                <c:v>95.6</c:v>
              </c:pt>
              <c:pt idx="15">
                <c:v>81.9</c:v>
              </c:pt>
              <c:pt idx="16">
                <c:v>78.2</c:v>
              </c:pt>
              <c:pt idx="17">
                <c:v>95.4</c:v>
              </c:pt>
              <c:pt idx="18">
                <c:v>80</c:v>
              </c:pt>
              <c:pt idx="19">
                <c:v>82.5</c:v>
              </c:pt>
              <c:pt idx="20">
                <c:v>101.5</c:v>
              </c:pt>
              <c:pt idx="21">
                <c:v>93.4</c:v>
              </c:pt>
              <c:pt idx="22">
                <c:v>94.1</c:v>
              </c:pt>
              <c:pt idx="23">
                <c:v>85.1</c:v>
              </c:pt>
              <c:pt idx="24">
                <c:v>84</c:v>
              </c:pt>
              <c:pt idx="25">
                <c:v>85</c:v>
              </c:pt>
              <c:pt idx="26">
                <c:v>99.1</c:v>
              </c:pt>
              <c:pt idx="27">
                <c:v>84.5</c:v>
              </c:pt>
              <c:pt idx="28">
                <c:v>77.9</c:v>
              </c:pt>
              <c:pt idx="29">
                <c:v>86.2</c:v>
              </c:pt>
              <c:pt idx="30">
                <c:v>68.6</c:v>
              </c:pt>
              <c:pt idx="31">
                <c:v>73</c:v>
              </c:pt>
              <c:pt idx="32">
                <c:v>93.7</c:v>
              </c:pt>
              <c:pt idx="33">
                <c:v>77.3</c:v>
              </c:pt>
              <c:pt idx="34">
                <c:v>91.9</c:v>
              </c:pt>
              <c:pt idx="35">
                <c:v>82</c:v>
              </c:pt>
              <c:pt idx="36">
                <c:v>82</c:v>
              </c:pt>
              <c:pt idx="37">
                <c:v>85.6</c:v>
              </c:pt>
              <c:pt idx="38">
                <c:v>111.3</c:v>
              </c:pt>
              <c:pt idx="39">
                <c:v>77.6</c:v>
              </c:pt>
            </c:numLit>
          </c:val>
          <c:smooth val="0"/>
        </c:ser>
        <c:axId val="33049347"/>
        <c:axId val="10825608"/>
      </c:lineChart>
      <c:catAx>
        <c:axId val="33049347"/>
        <c:scaling>
          <c:orientation val="minMax"/>
        </c:scaling>
        <c:axPos val="b"/>
        <c:majorGridlines/>
        <c:delete val="1"/>
        <c:majorTickMark val="out"/>
        <c:minorTickMark val="none"/>
        <c:tickLblPos val="nextTo"/>
        <c:crossAx val="10825608"/>
        <c:crosses val="autoZero"/>
        <c:auto val="1"/>
        <c:lblOffset val="100"/>
        <c:tickMarkSkip val="12"/>
        <c:noMultiLvlLbl val="0"/>
      </c:catAx>
      <c:valAx>
        <c:axId val="10825608"/>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3304934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2003</c:v>
              </c:pt>
              <c:pt idx="12">
                <c:v>2004</c:v>
              </c:pt>
              <c:pt idx="24">
                <c:v>2005</c:v>
              </c:pt>
              <c:pt idx="36">
                <c:v>2006</c:v>
              </c:pt>
            </c:strLit>
          </c:cat>
          <c:val>
            <c:numLit>
              <c:ptCount val="48"/>
              <c:pt idx="0">
                <c:v>128.58143637309638</c:v>
              </c:pt>
              <c:pt idx="1">
                <c:v>140.1</c:v>
              </c:pt>
              <c:pt idx="2">
                <c:v>133.7</c:v>
              </c:pt>
              <c:pt idx="3">
                <c:v>140</c:v>
              </c:pt>
              <c:pt idx="4">
                <c:v>127.9</c:v>
              </c:pt>
              <c:pt idx="5">
                <c:v>133.4</c:v>
              </c:pt>
              <c:pt idx="6">
                <c:v>145.8</c:v>
              </c:pt>
              <c:pt idx="7">
                <c:v>125</c:v>
              </c:pt>
              <c:pt idx="8">
                <c:v>146.3</c:v>
              </c:pt>
              <c:pt idx="9">
                <c:v>153.3</c:v>
              </c:pt>
              <c:pt idx="10">
                <c:v>151.5</c:v>
              </c:pt>
              <c:pt idx="11">
                <c:v>137.1</c:v>
              </c:pt>
              <c:pt idx="12">
                <c:v>124.5</c:v>
              </c:pt>
              <c:pt idx="13">
                <c:v>128.4</c:v>
              </c:pt>
              <c:pt idx="14">
                <c:v>150.2</c:v>
              </c:pt>
              <c:pt idx="15">
                <c:v>136.8</c:v>
              </c:pt>
              <c:pt idx="16">
                <c:v>125.1</c:v>
              </c:pt>
              <c:pt idx="17">
                <c:v>134.5</c:v>
              </c:pt>
              <c:pt idx="18">
                <c:v>134.8</c:v>
              </c:pt>
              <c:pt idx="19">
                <c:v>129.7</c:v>
              </c:pt>
              <c:pt idx="20">
                <c:v>152.2</c:v>
              </c:pt>
              <c:pt idx="21">
                <c:v>149.4</c:v>
              </c:pt>
              <c:pt idx="22">
                <c:v>139.8</c:v>
              </c:pt>
              <c:pt idx="23">
                <c:v>128.5</c:v>
              </c:pt>
              <c:pt idx="24">
                <c:v>117.6</c:v>
              </c:pt>
              <c:pt idx="25">
                <c:v>121</c:v>
              </c:pt>
              <c:pt idx="26">
                <c:v>137.3</c:v>
              </c:pt>
              <c:pt idx="27">
                <c:v>137</c:v>
              </c:pt>
              <c:pt idx="28">
                <c:v>124.1</c:v>
              </c:pt>
              <c:pt idx="29">
                <c:v>132.7</c:v>
              </c:pt>
              <c:pt idx="30">
                <c:v>129.3</c:v>
              </c:pt>
              <c:pt idx="31">
                <c:v>135.3</c:v>
              </c:pt>
              <c:pt idx="32">
                <c:v>137.1</c:v>
              </c:pt>
              <c:pt idx="33">
                <c:v>138.6</c:v>
              </c:pt>
              <c:pt idx="34">
                <c:v>146.4</c:v>
              </c:pt>
              <c:pt idx="35">
                <c:v>124.4</c:v>
              </c:pt>
              <c:pt idx="36">
                <c:v>126.4</c:v>
              </c:pt>
              <c:pt idx="37">
                <c:v>125.4</c:v>
              </c:pt>
              <c:pt idx="38">
                <c:v>136.9</c:v>
              </c:pt>
              <c:pt idx="39">
                <c:v>120.1</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2003</c:v>
              </c:pt>
              <c:pt idx="12">
                <c:v>2004</c:v>
              </c:pt>
              <c:pt idx="24">
                <c:v>2005</c:v>
              </c:pt>
              <c:pt idx="36">
                <c:v>2006</c:v>
              </c:pt>
            </c:strLit>
          </c:cat>
          <c:val>
            <c:numLit>
              <c:ptCount val="48"/>
              <c:pt idx="0">
                <c:v>92.1</c:v>
              </c:pt>
              <c:pt idx="1">
                <c:v>93.3</c:v>
              </c:pt>
              <c:pt idx="2">
                <c:v>97.1</c:v>
              </c:pt>
              <c:pt idx="3">
                <c:v>102.7</c:v>
              </c:pt>
              <c:pt idx="4">
                <c:v>96.3</c:v>
              </c:pt>
              <c:pt idx="5">
                <c:v>96.7</c:v>
              </c:pt>
              <c:pt idx="6">
                <c:v>102.3</c:v>
              </c:pt>
              <c:pt idx="7">
                <c:v>95.2</c:v>
              </c:pt>
              <c:pt idx="8">
                <c:v>109.5</c:v>
              </c:pt>
              <c:pt idx="9">
                <c:v>109.1</c:v>
              </c:pt>
              <c:pt idx="10">
                <c:v>106.7</c:v>
              </c:pt>
              <c:pt idx="11">
                <c:v>105.7</c:v>
              </c:pt>
              <c:pt idx="12">
                <c:v>91.4</c:v>
              </c:pt>
              <c:pt idx="13">
                <c:v>97.6</c:v>
              </c:pt>
              <c:pt idx="14">
                <c:v>110.6</c:v>
              </c:pt>
              <c:pt idx="15">
                <c:v>100.9</c:v>
              </c:pt>
              <c:pt idx="16">
                <c:v>94.2</c:v>
              </c:pt>
              <c:pt idx="17">
                <c:v>105.2</c:v>
              </c:pt>
              <c:pt idx="18">
                <c:v>98.6</c:v>
              </c:pt>
              <c:pt idx="19">
                <c:v>103.6</c:v>
              </c:pt>
              <c:pt idx="20">
                <c:v>114</c:v>
              </c:pt>
              <c:pt idx="21">
                <c:v>109</c:v>
              </c:pt>
              <c:pt idx="22">
                <c:v>111.2</c:v>
              </c:pt>
              <c:pt idx="23">
                <c:v>107</c:v>
              </c:pt>
              <c:pt idx="24">
                <c:v>90.1</c:v>
              </c:pt>
              <c:pt idx="25">
                <c:v>96.5</c:v>
              </c:pt>
              <c:pt idx="26">
                <c:v>111.2</c:v>
              </c:pt>
              <c:pt idx="27">
                <c:v>100.4</c:v>
              </c:pt>
              <c:pt idx="28">
                <c:v>100.8</c:v>
              </c:pt>
              <c:pt idx="29">
                <c:v>103.4</c:v>
              </c:pt>
              <c:pt idx="30">
                <c:v>99</c:v>
              </c:pt>
              <c:pt idx="31">
                <c:v>108.4</c:v>
              </c:pt>
              <c:pt idx="32">
                <c:v>112.9</c:v>
              </c:pt>
              <c:pt idx="33">
                <c:v>106.5</c:v>
              </c:pt>
              <c:pt idx="34">
                <c:v>114.8</c:v>
              </c:pt>
              <c:pt idx="35">
                <c:v>110.1</c:v>
              </c:pt>
              <c:pt idx="36">
                <c:v>92</c:v>
              </c:pt>
              <c:pt idx="37">
                <c:v>97.8</c:v>
              </c:pt>
              <c:pt idx="38">
                <c:v>114</c:v>
              </c:pt>
              <c:pt idx="39">
                <c:v>97.7</c:v>
              </c:pt>
            </c:numLit>
          </c:val>
          <c:smooth val="0"/>
        </c:ser>
        <c:axId val="17390313"/>
        <c:axId val="44366582"/>
      </c:lineChart>
      <c:catAx>
        <c:axId val="17390313"/>
        <c:scaling>
          <c:orientation val="minMax"/>
        </c:scaling>
        <c:axPos val="b"/>
        <c:majorGridlines/>
        <c:delete val="1"/>
        <c:majorTickMark val="out"/>
        <c:minorTickMark val="none"/>
        <c:tickLblPos val="nextTo"/>
        <c:crossAx val="44366582"/>
        <c:crosses val="autoZero"/>
        <c:auto val="1"/>
        <c:lblOffset val="100"/>
        <c:tickMarkSkip val="12"/>
        <c:noMultiLvlLbl val="0"/>
      </c:catAx>
      <c:valAx>
        <c:axId val="44366582"/>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17390313"/>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80.47244974360322</c:v>
              </c:pt>
              <c:pt idx="1">
                <c:v>78.9</c:v>
              </c:pt>
              <c:pt idx="2">
                <c:v>81.4</c:v>
              </c:pt>
              <c:pt idx="3">
                <c:v>71</c:v>
              </c:pt>
              <c:pt idx="4">
                <c:v>61.8</c:v>
              </c:pt>
              <c:pt idx="5">
                <c:v>70.4</c:v>
              </c:pt>
              <c:pt idx="6">
                <c:v>67</c:v>
              </c:pt>
              <c:pt idx="7">
                <c:v>53.7</c:v>
              </c:pt>
              <c:pt idx="8">
                <c:v>83.4</c:v>
              </c:pt>
              <c:pt idx="9">
                <c:v>78</c:v>
              </c:pt>
              <c:pt idx="10">
                <c:v>74.4</c:v>
              </c:pt>
              <c:pt idx="11">
                <c:v>63.3</c:v>
              </c:pt>
              <c:pt idx="12">
                <c:v>69.3</c:v>
              </c:pt>
              <c:pt idx="13">
                <c:v>77.7</c:v>
              </c:pt>
              <c:pt idx="14">
                <c:v>90.6</c:v>
              </c:pt>
              <c:pt idx="15">
                <c:v>68.1</c:v>
              </c:pt>
              <c:pt idx="16">
                <c:v>75.1</c:v>
              </c:pt>
              <c:pt idx="17">
                <c:v>95.3</c:v>
              </c:pt>
              <c:pt idx="18">
                <c:v>95.5</c:v>
              </c:pt>
              <c:pt idx="19">
                <c:v>68.3</c:v>
              </c:pt>
              <c:pt idx="20">
                <c:v>78.1</c:v>
              </c:pt>
              <c:pt idx="21">
                <c:v>89.9</c:v>
              </c:pt>
              <c:pt idx="22">
                <c:v>73.2</c:v>
              </c:pt>
              <c:pt idx="23">
                <c:v>96.9</c:v>
              </c:pt>
              <c:pt idx="24">
                <c:v>79.7</c:v>
              </c:pt>
              <c:pt idx="25">
                <c:v>71.8</c:v>
              </c:pt>
              <c:pt idx="26">
                <c:v>80.2</c:v>
              </c:pt>
              <c:pt idx="27">
                <c:v>63.9</c:v>
              </c:pt>
              <c:pt idx="28">
                <c:v>66</c:v>
              </c:pt>
              <c:pt idx="29">
                <c:v>67</c:v>
              </c:pt>
              <c:pt idx="30">
                <c:v>63.9</c:v>
              </c:pt>
              <c:pt idx="31">
                <c:v>61.5</c:v>
              </c:pt>
              <c:pt idx="32">
                <c:v>77.7</c:v>
              </c:pt>
              <c:pt idx="33">
                <c:v>71.3</c:v>
              </c:pt>
              <c:pt idx="34">
                <c:v>81.6</c:v>
              </c:pt>
              <c:pt idx="35">
                <c:v>67.8</c:v>
              </c:pt>
              <c:pt idx="36">
                <c:v>97.7</c:v>
              </c:pt>
              <c:pt idx="37">
                <c:v>71.2</c:v>
              </c:pt>
              <c:pt idx="38">
                <c:v>94.4</c:v>
              </c:pt>
              <c:pt idx="39">
                <c:v>62.1</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89.6</c:v>
              </c:pt>
              <c:pt idx="1">
                <c:v>91.2</c:v>
              </c:pt>
              <c:pt idx="2">
                <c:v>102</c:v>
              </c:pt>
              <c:pt idx="3">
                <c:v>85.9</c:v>
              </c:pt>
              <c:pt idx="4">
                <c:v>79.2</c:v>
              </c:pt>
              <c:pt idx="5">
                <c:v>79.6</c:v>
              </c:pt>
              <c:pt idx="6">
                <c:v>81.1</c:v>
              </c:pt>
              <c:pt idx="7">
                <c:v>72.6</c:v>
              </c:pt>
              <c:pt idx="8">
                <c:v>91.2</c:v>
              </c:pt>
              <c:pt idx="9">
                <c:v>92.5</c:v>
              </c:pt>
              <c:pt idx="10">
                <c:v>88.4</c:v>
              </c:pt>
              <c:pt idx="11">
                <c:v>82</c:v>
              </c:pt>
              <c:pt idx="12">
                <c:v>78.4</c:v>
              </c:pt>
              <c:pt idx="13">
                <c:v>88.8</c:v>
              </c:pt>
              <c:pt idx="14">
                <c:v>95.6</c:v>
              </c:pt>
              <c:pt idx="15">
                <c:v>81.9</c:v>
              </c:pt>
              <c:pt idx="16">
                <c:v>78.2</c:v>
              </c:pt>
              <c:pt idx="17">
                <c:v>95.4</c:v>
              </c:pt>
              <c:pt idx="18">
                <c:v>80</c:v>
              </c:pt>
              <c:pt idx="19">
                <c:v>82.5</c:v>
              </c:pt>
              <c:pt idx="20">
                <c:v>101.5</c:v>
              </c:pt>
              <c:pt idx="21">
                <c:v>93.4</c:v>
              </c:pt>
              <c:pt idx="22">
                <c:v>94.1</c:v>
              </c:pt>
              <c:pt idx="23">
                <c:v>85.1</c:v>
              </c:pt>
              <c:pt idx="24">
                <c:v>84</c:v>
              </c:pt>
              <c:pt idx="25">
                <c:v>85</c:v>
              </c:pt>
              <c:pt idx="26">
                <c:v>99.1</c:v>
              </c:pt>
              <c:pt idx="27">
                <c:v>84.5</c:v>
              </c:pt>
              <c:pt idx="28">
                <c:v>77.9</c:v>
              </c:pt>
              <c:pt idx="29">
                <c:v>86.2</c:v>
              </c:pt>
              <c:pt idx="30">
                <c:v>68.6</c:v>
              </c:pt>
              <c:pt idx="31">
                <c:v>73</c:v>
              </c:pt>
              <c:pt idx="32">
                <c:v>93.7</c:v>
              </c:pt>
              <c:pt idx="33">
                <c:v>77.3</c:v>
              </c:pt>
              <c:pt idx="34">
                <c:v>91.9</c:v>
              </c:pt>
              <c:pt idx="35">
                <c:v>82</c:v>
              </c:pt>
              <c:pt idx="36">
                <c:v>82</c:v>
              </c:pt>
              <c:pt idx="37">
                <c:v>85.6</c:v>
              </c:pt>
              <c:pt idx="38">
                <c:v>111.3</c:v>
              </c:pt>
              <c:pt idx="39">
                <c:v>77.6</c:v>
              </c:pt>
            </c:numLit>
          </c:val>
          <c:smooth val="0"/>
        </c:ser>
        <c:axId val="50339135"/>
        <c:axId val="50668564"/>
      </c:lineChart>
      <c:catAx>
        <c:axId val="50339135"/>
        <c:scaling>
          <c:orientation val="minMax"/>
        </c:scaling>
        <c:axPos val="b"/>
        <c:majorGridlines/>
        <c:delete val="1"/>
        <c:majorTickMark val="out"/>
        <c:minorTickMark val="none"/>
        <c:tickLblPos val="nextTo"/>
        <c:crossAx val="50668564"/>
        <c:crosses val="autoZero"/>
        <c:auto val="1"/>
        <c:lblOffset val="100"/>
        <c:tickMarkSkip val="12"/>
        <c:noMultiLvlLbl val="0"/>
      </c:catAx>
      <c:valAx>
        <c:axId val="50668564"/>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5033913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2003</c:v>
              </c:pt>
              <c:pt idx="12">
                <c:v>2004</c:v>
              </c:pt>
              <c:pt idx="24">
                <c:v>2005</c:v>
              </c:pt>
              <c:pt idx="36">
                <c:v>2006</c:v>
              </c:pt>
            </c:strLit>
          </c:cat>
          <c:val>
            <c:numLit>
              <c:ptCount val="48"/>
              <c:pt idx="0">
                <c:v>128.58143637309638</c:v>
              </c:pt>
              <c:pt idx="1">
                <c:v>140.1</c:v>
              </c:pt>
              <c:pt idx="2">
                <c:v>133.7</c:v>
              </c:pt>
              <c:pt idx="3">
                <c:v>140</c:v>
              </c:pt>
              <c:pt idx="4">
                <c:v>127.9</c:v>
              </c:pt>
              <c:pt idx="5">
                <c:v>133.4</c:v>
              </c:pt>
              <c:pt idx="6">
                <c:v>145.8</c:v>
              </c:pt>
              <c:pt idx="7">
                <c:v>125</c:v>
              </c:pt>
              <c:pt idx="8">
                <c:v>146.3</c:v>
              </c:pt>
              <c:pt idx="9">
                <c:v>153.3</c:v>
              </c:pt>
              <c:pt idx="10">
                <c:v>151.5</c:v>
              </c:pt>
              <c:pt idx="11">
                <c:v>137.1</c:v>
              </c:pt>
              <c:pt idx="12">
                <c:v>124.5</c:v>
              </c:pt>
              <c:pt idx="13">
                <c:v>128.4</c:v>
              </c:pt>
              <c:pt idx="14">
                <c:v>150.2</c:v>
              </c:pt>
              <c:pt idx="15">
                <c:v>136.8</c:v>
              </c:pt>
              <c:pt idx="16">
                <c:v>125.1</c:v>
              </c:pt>
              <c:pt idx="17">
                <c:v>134.5</c:v>
              </c:pt>
              <c:pt idx="18">
                <c:v>134.8</c:v>
              </c:pt>
              <c:pt idx="19">
                <c:v>129.7</c:v>
              </c:pt>
              <c:pt idx="20">
                <c:v>152.2</c:v>
              </c:pt>
              <c:pt idx="21">
                <c:v>149.4</c:v>
              </c:pt>
              <c:pt idx="22">
                <c:v>139.8</c:v>
              </c:pt>
              <c:pt idx="23">
                <c:v>128.5</c:v>
              </c:pt>
              <c:pt idx="24">
                <c:v>117.6</c:v>
              </c:pt>
              <c:pt idx="25">
                <c:v>121</c:v>
              </c:pt>
              <c:pt idx="26">
                <c:v>137.3</c:v>
              </c:pt>
              <c:pt idx="27">
                <c:v>137</c:v>
              </c:pt>
              <c:pt idx="28">
                <c:v>124.1</c:v>
              </c:pt>
              <c:pt idx="29">
                <c:v>132.7</c:v>
              </c:pt>
              <c:pt idx="30">
                <c:v>129.3</c:v>
              </c:pt>
              <c:pt idx="31">
                <c:v>135.3</c:v>
              </c:pt>
              <c:pt idx="32">
                <c:v>137.1</c:v>
              </c:pt>
              <c:pt idx="33">
                <c:v>138.6</c:v>
              </c:pt>
              <c:pt idx="34">
                <c:v>146.4</c:v>
              </c:pt>
              <c:pt idx="35">
                <c:v>124.4</c:v>
              </c:pt>
              <c:pt idx="36">
                <c:v>126.4</c:v>
              </c:pt>
              <c:pt idx="37">
                <c:v>125.4</c:v>
              </c:pt>
              <c:pt idx="38">
                <c:v>136.9</c:v>
              </c:pt>
              <c:pt idx="39">
                <c:v>120.1</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2003</c:v>
              </c:pt>
              <c:pt idx="12">
                <c:v>2004</c:v>
              </c:pt>
              <c:pt idx="24">
                <c:v>2005</c:v>
              </c:pt>
              <c:pt idx="36">
                <c:v>2006</c:v>
              </c:pt>
            </c:strLit>
          </c:cat>
          <c:val>
            <c:numLit>
              <c:ptCount val="48"/>
              <c:pt idx="0">
                <c:v>92.1</c:v>
              </c:pt>
              <c:pt idx="1">
                <c:v>93.3</c:v>
              </c:pt>
              <c:pt idx="2">
                <c:v>97.1</c:v>
              </c:pt>
              <c:pt idx="3">
                <c:v>102.7</c:v>
              </c:pt>
              <c:pt idx="4">
                <c:v>96.3</c:v>
              </c:pt>
              <c:pt idx="5">
                <c:v>96.7</c:v>
              </c:pt>
              <c:pt idx="6">
                <c:v>102.3</c:v>
              </c:pt>
              <c:pt idx="7">
                <c:v>95.2</c:v>
              </c:pt>
              <c:pt idx="8">
                <c:v>109.5</c:v>
              </c:pt>
              <c:pt idx="9">
                <c:v>109.1</c:v>
              </c:pt>
              <c:pt idx="10">
                <c:v>106.7</c:v>
              </c:pt>
              <c:pt idx="11">
                <c:v>105.7</c:v>
              </c:pt>
              <c:pt idx="12">
                <c:v>91.4</c:v>
              </c:pt>
              <c:pt idx="13">
                <c:v>97.6</c:v>
              </c:pt>
              <c:pt idx="14">
                <c:v>110.6</c:v>
              </c:pt>
              <c:pt idx="15">
                <c:v>100.9</c:v>
              </c:pt>
              <c:pt idx="16">
                <c:v>94.2</c:v>
              </c:pt>
              <c:pt idx="17">
                <c:v>105.2</c:v>
              </c:pt>
              <c:pt idx="18">
                <c:v>98.6</c:v>
              </c:pt>
              <c:pt idx="19">
                <c:v>103.6</c:v>
              </c:pt>
              <c:pt idx="20">
                <c:v>114</c:v>
              </c:pt>
              <c:pt idx="21">
                <c:v>109</c:v>
              </c:pt>
              <c:pt idx="22">
                <c:v>111.2</c:v>
              </c:pt>
              <c:pt idx="23">
                <c:v>107</c:v>
              </c:pt>
              <c:pt idx="24">
                <c:v>90.1</c:v>
              </c:pt>
              <c:pt idx="25">
                <c:v>96.5</c:v>
              </c:pt>
              <c:pt idx="26">
                <c:v>111.2</c:v>
              </c:pt>
              <c:pt idx="27">
                <c:v>100.4</c:v>
              </c:pt>
              <c:pt idx="28">
                <c:v>100.8</c:v>
              </c:pt>
              <c:pt idx="29">
                <c:v>103.4</c:v>
              </c:pt>
              <c:pt idx="30">
                <c:v>99</c:v>
              </c:pt>
              <c:pt idx="31">
                <c:v>108.4</c:v>
              </c:pt>
              <c:pt idx="32">
                <c:v>112.9</c:v>
              </c:pt>
              <c:pt idx="33">
                <c:v>106.5</c:v>
              </c:pt>
              <c:pt idx="34">
                <c:v>114.8</c:v>
              </c:pt>
              <c:pt idx="35">
                <c:v>110.1</c:v>
              </c:pt>
              <c:pt idx="36">
                <c:v>92</c:v>
              </c:pt>
              <c:pt idx="37">
                <c:v>97.8</c:v>
              </c:pt>
              <c:pt idx="38">
                <c:v>114</c:v>
              </c:pt>
              <c:pt idx="39">
                <c:v>97.7</c:v>
              </c:pt>
            </c:numLit>
          </c:val>
          <c:smooth val="0"/>
        </c:ser>
        <c:axId val="65492869"/>
        <c:axId val="61497954"/>
      </c:lineChart>
      <c:catAx>
        <c:axId val="65492869"/>
        <c:scaling>
          <c:orientation val="minMax"/>
        </c:scaling>
        <c:axPos val="b"/>
        <c:majorGridlines/>
        <c:delete val="1"/>
        <c:majorTickMark val="out"/>
        <c:minorTickMark val="none"/>
        <c:tickLblPos val="nextTo"/>
        <c:crossAx val="61497954"/>
        <c:crosses val="autoZero"/>
        <c:auto val="1"/>
        <c:lblOffset val="100"/>
        <c:tickMarkSkip val="12"/>
        <c:noMultiLvlLbl val="0"/>
      </c:catAx>
      <c:valAx>
        <c:axId val="61497954"/>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65492869"/>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80.47244974360322</c:v>
              </c:pt>
              <c:pt idx="1">
                <c:v>78.9</c:v>
              </c:pt>
              <c:pt idx="2">
                <c:v>81.4</c:v>
              </c:pt>
              <c:pt idx="3">
                <c:v>71</c:v>
              </c:pt>
              <c:pt idx="4">
                <c:v>61.8</c:v>
              </c:pt>
              <c:pt idx="5">
                <c:v>70.4</c:v>
              </c:pt>
              <c:pt idx="6">
                <c:v>67</c:v>
              </c:pt>
              <c:pt idx="7">
                <c:v>53.7</c:v>
              </c:pt>
              <c:pt idx="8">
                <c:v>83.4</c:v>
              </c:pt>
              <c:pt idx="9">
                <c:v>78</c:v>
              </c:pt>
              <c:pt idx="10">
                <c:v>74.4</c:v>
              </c:pt>
              <c:pt idx="11">
                <c:v>63.3</c:v>
              </c:pt>
              <c:pt idx="12">
                <c:v>69.3</c:v>
              </c:pt>
              <c:pt idx="13">
                <c:v>77.7</c:v>
              </c:pt>
              <c:pt idx="14">
                <c:v>90.6</c:v>
              </c:pt>
              <c:pt idx="15">
                <c:v>68.1</c:v>
              </c:pt>
              <c:pt idx="16">
                <c:v>75.1</c:v>
              </c:pt>
              <c:pt idx="17">
                <c:v>95.3</c:v>
              </c:pt>
              <c:pt idx="18">
                <c:v>95.5</c:v>
              </c:pt>
              <c:pt idx="19">
                <c:v>68.3</c:v>
              </c:pt>
              <c:pt idx="20">
                <c:v>78.1</c:v>
              </c:pt>
              <c:pt idx="21">
                <c:v>89.9</c:v>
              </c:pt>
              <c:pt idx="22">
                <c:v>73.2</c:v>
              </c:pt>
              <c:pt idx="23">
                <c:v>96.9</c:v>
              </c:pt>
              <c:pt idx="24">
                <c:v>79.7</c:v>
              </c:pt>
              <c:pt idx="25">
                <c:v>71.8</c:v>
              </c:pt>
              <c:pt idx="26">
                <c:v>80.2</c:v>
              </c:pt>
              <c:pt idx="27">
                <c:v>63.9</c:v>
              </c:pt>
              <c:pt idx="28">
                <c:v>66</c:v>
              </c:pt>
              <c:pt idx="29">
                <c:v>67</c:v>
              </c:pt>
              <c:pt idx="30">
                <c:v>63.9</c:v>
              </c:pt>
              <c:pt idx="31">
                <c:v>61.5</c:v>
              </c:pt>
              <c:pt idx="32">
                <c:v>77.7</c:v>
              </c:pt>
              <c:pt idx="33">
                <c:v>71.3</c:v>
              </c:pt>
              <c:pt idx="34">
                <c:v>81.6</c:v>
              </c:pt>
              <c:pt idx="35">
                <c:v>67.8</c:v>
              </c:pt>
              <c:pt idx="36">
                <c:v>97.7</c:v>
              </c:pt>
              <c:pt idx="37">
                <c:v>71.2</c:v>
              </c:pt>
              <c:pt idx="38">
                <c:v>94.4</c:v>
              </c:pt>
              <c:pt idx="39">
                <c:v>62.1</c:v>
              </c:pt>
              <c:pt idx="40">
                <c:v>73.4</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89.6</c:v>
              </c:pt>
              <c:pt idx="1">
                <c:v>91.2</c:v>
              </c:pt>
              <c:pt idx="2">
                <c:v>102</c:v>
              </c:pt>
              <c:pt idx="3">
                <c:v>85.9</c:v>
              </c:pt>
              <c:pt idx="4">
                <c:v>79.2</c:v>
              </c:pt>
              <c:pt idx="5">
                <c:v>79.6</c:v>
              </c:pt>
              <c:pt idx="6">
                <c:v>81.1</c:v>
              </c:pt>
              <c:pt idx="7">
                <c:v>72.6</c:v>
              </c:pt>
              <c:pt idx="8">
                <c:v>91.2</c:v>
              </c:pt>
              <c:pt idx="9">
                <c:v>92.5</c:v>
              </c:pt>
              <c:pt idx="10">
                <c:v>88.4</c:v>
              </c:pt>
              <c:pt idx="11">
                <c:v>82</c:v>
              </c:pt>
              <c:pt idx="12">
                <c:v>78.4</c:v>
              </c:pt>
              <c:pt idx="13">
                <c:v>88.8</c:v>
              </c:pt>
              <c:pt idx="14">
                <c:v>95.6</c:v>
              </c:pt>
              <c:pt idx="15">
                <c:v>81.9</c:v>
              </c:pt>
              <c:pt idx="16">
                <c:v>78.2</c:v>
              </c:pt>
              <c:pt idx="17">
                <c:v>95.4</c:v>
              </c:pt>
              <c:pt idx="18">
                <c:v>80</c:v>
              </c:pt>
              <c:pt idx="19">
                <c:v>82.5</c:v>
              </c:pt>
              <c:pt idx="20">
                <c:v>101.5</c:v>
              </c:pt>
              <c:pt idx="21">
                <c:v>93.4</c:v>
              </c:pt>
              <c:pt idx="22">
                <c:v>94.1</c:v>
              </c:pt>
              <c:pt idx="23">
                <c:v>85.1</c:v>
              </c:pt>
              <c:pt idx="24">
                <c:v>84</c:v>
              </c:pt>
              <c:pt idx="25">
                <c:v>85</c:v>
              </c:pt>
              <c:pt idx="26">
                <c:v>99.1</c:v>
              </c:pt>
              <c:pt idx="27">
                <c:v>84.5</c:v>
              </c:pt>
              <c:pt idx="28">
                <c:v>77.9</c:v>
              </c:pt>
              <c:pt idx="29">
                <c:v>86.2</c:v>
              </c:pt>
              <c:pt idx="30">
                <c:v>68.6</c:v>
              </c:pt>
              <c:pt idx="31">
                <c:v>73</c:v>
              </c:pt>
              <c:pt idx="32">
                <c:v>93.7</c:v>
              </c:pt>
              <c:pt idx="33">
                <c:v>77.3</c:v>
              </c:pt>
              <c:pt idx="34">
                <c:v>91.9</c:v>
              </c:pt>
              <c:pt idx="35">
                <c:v>82</c:v>
              </c:pt>
              <c:pt idx="36">
                <c:v>82</c:v>
              </c:pt>
              <c:pt idx="37">
                <c:v>85.6</c:v>
              </c:pt>
              <c:pt idx="38">
                <c:v>111.3</c:v>
              </c:pt>
              <c:pt idx="39">
                <c:v>77.6</c:v>
              </c:pt>
              <c:pt idx="40">
                <c:v>95.2</c:v>
              </c:pt>
            </c:numLit>
          </c:val>
          <c:smooth val="0"/>
        </c:ser>
        <c:axId val="15944507"/>
        <c:axId val="46414176"/>
      </c:lineChart>
      <c:catAx>
        <c:axId val="15944507"/>
        <c:scaling>
          <c:orientation val="minMax"/>
        </c:scaling>
        <c:axPos val="b"/>
        <c:majorGridlines/>
        <c:delete val="1"/>
        <c:majorTickMark val="out"/>
        <c:minorTickMark val="none"/>
        <c:tickLblPos val="nextTo"/>
        <c:crossAx val="46414176"/>
        <c:crosses val="autoZero"/>
        <c:auto val="1"/>
        <c:lblOffset val="100"/>
        <c:tickMarkSkip val="12"/>
        <c:noMultiLvlLbl val="0"/>
      </c:catAx>
      <c:valAx>
        <c:axId val="46414176"/>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1594450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2003</c:v>
              </c:pt>
              <c:pt idx="12">
                <c:v>2004</c:v>
              </c:pt>
              <c:pt idx="24">
                <c:v>2005</c:v>
              </c:pt>
              <c:pt idx="36">
                <c:v>2006</c:v>
              </c:pt>
            </c:strLit>
          </c:cat>
          <c:val>
            <c:numLit>
              <c:ptCount val="48"/>
              <c:pt idx="0">
                <c:v>128.58143637309638</c:v>
              </c:pt>
              <c:pt idx="1">
                <c:v>140.1</c:v>
              </c:pt>
              <c:pt idx="2">
                <c:v>133.7</c:v>
              </c:pt>
              <c:pt idx="3">
                <c:v>140</c:v>
              </c:pt>
              <c:pt idx="4">
                <c:v>127.9</c:v>
              </c:pt>
              <c:pt idx="5">
                <c:v>133.4</c:v>
              </c:pt>
              <c:pt idx="6">
                <c:v>145.8</c:v>
              </c:pt>
              <c:pt idx="7">
                <c:v>125</c:v>
              </c:pt>
              <c:pt idx="8">
                <c:v>146.3</c:v>
              </c:pt>
              <c:pt idx="9">
                <c:v>153.3</c:v>
              </c:pt>
              <c:pt idx="10">
                <c:v>151.5</c:v>
              </c:pt>
              <c:pt idx="11">
                <c:v>137.1</c:v>
              </c:pt>
              <c:pt idx="12">
                <c:v>124.5</c:v>
              </c:pt>
              <c:pt idx="13">
                <c:v>128.4</c:v>
              </c:pt>
              <c:pt idx="14">
                <c:v>150.2</c:v>
              </c:pt>
              <c:pt idx="15">
                <c:v>136.8</c:v>
              </c:pt>
              <c:pt idx="16">
                <c:v>125.1</c:v>
              </c:pt>
              <c:pt idx="17">
                <c:v>134.5</c:v>
              </c:pt>
              <c:pt idx="18">
                <c:v>134.8</c:v>
              </c:pt>
              <c:pt idx="19">
                <c:v>129.7</c:v>
              </c:pt>
              <c:pt idx="20">
                <c:v>152.2</c:v>
              </c:pt>
              <c:pt idx="21">
                <c:v>149.4</c:v>
              </c:pt>
              <c:pt idx="22">
                <c:v>139.8</c:v>
              </c:pt>
              <c:pt idx="23">
                <c:v>128.5</c:v>
              </c:pt>
              <c:pt idx="24">
                <c:v>117.6</c:v>
              </c:pt>
              <c:pt idx="25">
                <c:v>121</c:v>
              </c:pt>
              <c:pt idx="26">
                <c:v>137.3</c:v>
              </c:pt>
              <c:pt idx="27">
                <c:v>137</c:v>
              </c:pt>
              <c:pt idx="28">
                <c:v>124.1</c:v>
              </c:pt>
              <c:pt idx="29">
                <c:v>132.7</c:v>
              </c:pt>
              <c:pt idx="30">
                <c:v>129.3</c:v>
              </c:pt>
              <c:pt idx="31">
                <c:v>135.3</c:v>
              </c:pt>
              <c:pt idx="32">
                <c:v>137.1</c:v>
              </c:pt>
              <c:pt idx="33">
                <c:v>138.6</c:v>
              </c:pt>
              <c:pt idx="34">
                <c:v>146.4</c:v>
              </c:pt>
              <c:pt idx="35">
                <c:v>124.4</c:v>
              </c:pt>
              <c:pt idx="36">
                <c:v>126.4</c:v>
              </c:pt>
              <c:pt idx="37">
                <c:v>125.4</c:v>
              </c:pt>
              <c:pt idx="38">
                <c:v>136.9</c:v>
              </c:pt>
              <c:pt idx="39">
                <c:v>120.1</c:v>
              </c:pt>
              <c:pt idx="40">
                <c:v>130.7</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2003</c:v>
              </c:pt>
              <c:pt idx="12">
                <c:v>2004</c:v>
              </c:pt>
              <c:pt idx="24">
                <c:v>2005</c:v>
              </c:pt>
              <c:pt idx="36">
                <c:v>2006</c:v>
              </c:pt>
            </c:strLit>
          </c:cat>
          <c:val>
            <c:numLit>
              <c:ptCount val="48"/>
              <c:pt idx="0">
                <c:v>92.1</c:v>
              </c:pt>
              <c:pt idx="1">
                <c:v>93.3</c:v>
              </c:pt>
              <c:pt idx="2">
                <c:v>97.1</c:v>
              </c:pt>
              <c:pt idx="3">
                <c:v>102.7</c:v>
              </c:pt>
              <c:pt idx="4">
                <c:v>96.3</c:v>
              </c:pt>
              <c:pt idx="5">
                <c:v>96.7</c:v>
              </c:pt>
              <c:pt idx="6">
                <c:v>102.3</c:v>
              </c:pt>
              <c:pt idx="7">
                <c:v>95.2</c:v>
              </c:pt>
              <c:pt idx="8">
                <c:v>109.5</c:v>
              </c:pt>
              <c:pt idx="9">
                <c:v>109.1</c:v>
              </c:pt>
              <c:pt idx="10">
                <c:v>106.7</c:v>
              </c:pt>
              <c:pt idx="11">
                <c:v>105.7</c:v>
              </c:pt>
              <c:pt idx="12">
                <c:v>91.4</c:v>
              </c:pt>
              <c:pt idx="13">
                <c:v>97.6</c:v>
              </c:pt>
              <c:pt idx="14">
                <c:v>110.6</c:v>
              </c:pt>
              <c:pt idx="15">
                <c:v>100.9</c:v>
              </c:pt>
              <c:pt idx="16">
                <c:v>94.2</c:v>
              </c:pt>
              <c:pt idx="17">
                <c:v>105.2</c:v>
              </c:pt>
              <c:pt idx="18">
                <c:v>98.6</c:v>
              </c:pt>
              <c:pt idx="19">
                <c:v>103.6</c:v>
              </c:pt>
              <c:pt idx="20">
                <c:v>114</c:v>
              </c:pt>
              <c:pt idx="21">
                <c:v>109</c:v>
              </c:pt>
              <c:pt idx="22">
                <c:v>111.2</c:v>
              </c:pt>
              <c:pt idx="23">
                <c:v>107</c:v>
              </c:pt>
              <c:pt idx="24">
                <c:v>90.1</c:v>
              </c:pt>
              <c:pt idx="25">
                <c:v>96.5</c:v>
              </c:pt>
              <c:pt idx="26">
                <c:v>111.2</c:v>
              </c:pt>
              <c:pt idx="27">
                <c:v>100.4</c:v>
              </c:pt>
              <c:pt idx="28">
                <c:v>100.8</c:v>
              </c:pt>
              <c:pt idx="29">
                <c:v>103.4</c:v>
              </c:pt>
              <c:pt idx="30">
                <c:v>99</c:v>
              </c:pt>
              <c:pt idx="31">
                <c:v>108.4</c:v>
              </c:pt>
              <c:pt idx="32">
                <c:v>112.9</c:v>
              </c:pt>
              <c:pt idx="33">
                <c:v>106.5</c:v>
              </c:pt>
              <c:pt idx="34">
                <c:v>114.8</c:v>
              </c:pt>
              <c:pt idx="35">
                <c:v>110.1</c:v>
              </c:pt>
              <c:pt idx="36">
                <c:v>92</c:v>
              </c:pt>
              <c:pt idx="37">
                <c:v>97.8</c:v>
              </c:pt>
              <c:pt idx="38">
                <c:v>114</c:v>
              </c:pt>
              <c:pt idx="39">
                <c:v>97.7</c:v>
              </c:pt>
              <c:pt idx="40">
                <c:v>104</c:v>
              </c:pt>
            </c:numLit>
          </c:val>
          <c:smooth val="0"/>
        </c:ser>
        <c:axId val="8263137"/>
        <c:axId val="36296846"/>
      </c:lineChart>
      <c:catAx>
        <c:axId val="8263137"/>
        <c:scaling>
          <c:orientation val="minMax"/>
        </c:scaling>
        <c:axPos val="b"/>
        <c:majorGridlines/>
        <c:delete val="1"/>
        <c:majorTickMark val="out"/>
        <c:minorTickMark val="none"/>
        <c:tickLblPos val="nextTo"/>
        <c:crossAx val="36296846"/>
        <c:crosses val="autoZero"/>
        <c:auto val="1"/>
        <c:lblOffset val="100"/>
        <c:tickMarkSkip val="12"/>
        <c:noMultiLvlLbl val="0"/>
      </c:catAx>
      <c:valAx>
        <c:axId val="36296846"/>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8263137"/>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numLit>
          </c: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numLit>
          </c:val>
          <c:smooth val="0"/>
        </c:ser>
        <c:axId val="48389689"/>
        <c:axId val="30052358"/>
      </c:lineChart>
      <c:catAx>
        <c:axId val="48389689"/>
        <c:scaling>
          <c:orientation val="minMax"/>
        </c:scaling>
        <c:axPos val="b"/>
        <c:majorGridlines/>
        <c:delete val="1"/>
        <c:majorTickMark val="out"/>
        <c:minorTickMark val="none"/>
        <c:tickLblPos val="none"/>
        <c:crossAx val="30052358"/>
        <c:crosses val="autoZero"/>
        <c:auto val="1"/>
        <c:lblOffset val="100"/>
        <c:tickMarkSkip val="12"/>
        <c:noMultiLvlLbl val="0"/>
      </c:catAx>
      <c:valAx>
        <c:axId val="30052358"/>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838968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80.47244974360322</c:v>
              </c:pt>
              <c:pt idx="1">
                <c:v>78.9</c:v>
              </c:pt>
              <c:pt idx="2">
                <c:v>81.4</c:v>
              </c:pt>
              <c:pt idx="3">
                <c:v>71</c:v>
              </c:pt>
              <c:pt idx="4">
                <c:v>61.8</c:v>
              </c:pt>
              <c:pt idx="5">
                <c:v>70.4</c:v>
              </c:pt>
              <c:pt idx="6">
                <c:v>67</c:v>
              </c:pt>
              <c:pt idx="7">
                <c:v>53.7</c:v>
              </c:pt>
              <c:pt idx="8">
                <c:v>83.4</c:v>
              </c:pt>
              <c:pt idx="9">
                <c:v>78</c:v>
              </c:pt>
              <c:pt idx="10">
                <c:v>74.4</c:v>
              </c:pt>
              <c:pt idx="11">
                <c:v>63.3</c:v>
              </c:pt>
              <c:pt idx="12">
                <c:v>69.3</c:v>
              </c:pt>
              <c:pt idx="13">
                <c:v>77.7</c:v>
              </c:pt>
              <c:pt idx="14">
                <c:v>90.6</c:v>
              </c:pt>
              <c:pt idx="15">
                <c:v>68.1</c:v>
              </c:pt>
              <c:pt idx="16">
                <c:v>75.1</c:v>
              </c:pt>
              <c:pt idx="17">
                <c:v>95.3</c:v>
              </c:pt>
              <c:pt idx="18">
                <c:v>95.5</c:v>
              </c:pt>
              <c:pt idx="19">
                <c:v>68.3</c:v>
              </c:pt>
              <c:pt idx="20">
                <c:v>78.1</c:v>
              </c:pt>
              <c:pt idx="21">
                <c:v>89.9</c:v>
              </c:pt>
              <c:pt idx="22">
                <c:v>73.2</c:v>
              </c:pt>
              <c:pt idx="23">
                <c:v>96.9</c:v>
              </c:pt>
              <c:pt idx="24">
                <c:v>79.7</c:v>
              </c:pt>
              <c:pt idx="25">
                <c:v>71.8</c:v>
              </c:pt>
              <c:pt idx="26">
                <c:v>80.2</c:v>
              </c:pt>
              <c:pt idx="27">
                <c:v>63.9</c:v>
              </c:pt>
              <c:pt idx="28">
                <c:v>66</c:v>
              </c:pt>
              <c:pt idx="29">
                <c:v>67</c:v>
              </c:pt>
              <c:pt idx="30">
                <c:v>63.9</c:v>
              </c:pt>
              <c:pt idx="31">
                <c:v>61.5</c:v>
              </c:pt>
              <c:pt idx="32">
                <c:v>77.7</c:v>
              </c:pt>
              <c:pt idx="33">
                <c:v>71.3</c:v>
              </c:pt>
              <c:pt idx="34">
                <c:v>81.6</c:v>
              </c:pt>
              <c:pt idx="35">
                <c:v>67.8</c:v>
              </c:pt>
              <c:pt idx="36">
                <c:v>97.7</c:v>
              </c:pt>
              <c:pt idx="37">
                <c:v>71.2</c:v>
              </c:pt>
              <c:pt idx="38">
                <c:v>94.4</c:v>
              </c:pt>
              <c:pt idx="39">
                <c:v>62.1</c:v>
              </c:pt>
              <c:pt idx="40">
                <c:v>73.4</c:v>
              </c:pt>
              <c:pt idx="41">
                <c:v>76.1</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89.6</c:v>
              </c:pt>
              <c:pt idx="1">
                <c:v>91.2</c:v>
              </c:pt>
              <c:pt idx="2">
                <c:v>102</c:v>
              </c:pt>
              <c:pt idx="3">
                <c:v>85.9</c:v>
              </c:pt>
              <c:pt idx="4">
                <c:v>79.2</c:v>
              </c:pt>
              <c:pt idx="5">
                <c:v>79.6</c:v>
              </c:pt>
              <c:pt idx="6">
                <c:v>81.1</c:v>
              </c:pt>
              <c:pt idx="7">
                <c:v>72.6</c:v>
              </c:pt>
              <c:pt idx="8">
                <c:v>91.2</c:v>
              </c:pt>
              <c:pt idx="9">
                <c:v>92.5</c:v>
              </c:pt>
              <c:pt idx="10">
                <c:v>88.4</c:v>
              </c:pt>
              <c:pt idx="11">
                <c:v>82</c:v>
              </c:pt>
              <c:pt idx="12">
                <c:v>78.4</c:v>
              </c:pt>
              <c:pt idx="13">
                <c:v>88.8</c:v>
              </c:pt>
              <c:pt idx="14">
                <c:v>95.6</c:v>
              </c:pt>
              <c:pt idx="15">
                <c:v>81.9</c:v>
              </c:pt>
              <c:pt idx="16">
                <c:v>78.2</c:v>
              </c:pt>
              <c:pt idx="17">
                <c:v>95.4</c:v>
              </c:pt>
              <c:pt idx="18">
                <c:v>80</c:v>
              </c:pt>
              <c:pt idx="19">
                <c:v>82.5</c:v>
              </c:pt>
              <c:pt idx="20">
                <c:v>101.5</c:v>
              </c:pt>
              <c:pt idx="21">
                <c:v>93.4</c:v>
              </c:pt>
              <c:pt idx="22">
                <c:v>94.1</c:v>
              </c:pt>
              <c:pt idx="23">
                <c:v>85.1</c:v>
              </c:pt>
              <c:pt idx="24">
                <c:v>84</c:v>
              </c:pt>
              <c:pt idx="25">
                <c:v>85</c:v>
              </c:pt>
              <c:pt idx="26">
                <c:v>99.1</c:v>
              </c:pt>
              <c:pt idx="27">
                <c:v>84.5</c:v>
              </c:pt>
              <c:pt idx="28">
                <c:v>77.9</c:v>
              </c:pt>
              <c:pt idx="29">
                <c:v>86.2</c:v>
              </c:pt>
              <c:pt idx="30">
                <c:v>68.6</c:v>
              </c:pt>
              <c:pt idx="31">
                <c:v>73</c:v>
              </c:pt>
              <c:pt idx="32">
                <c:v>93.7</c:v>
              </c:pt>
              <c:pt idx="33">
                <c:v>77.3</c:v>
              </c:pt>
              <c:pt idx="34">
                <c:v>91.9</c:v>
              </c:pt>
              <c:pt idx="35">
                <c:v>82</c:v>
              </c:pt>
              <c:pt idx="36">
                <c:v>82</c:v>
              </c:pt>
              <c:pt idx="37">
                <c:v>85.6</c:v>
              </c:pt>
              <c:pt idx="38">
                <c:v>111.3</c:v>
              </c:pt>
              <c:pt idx="39">
                <c:v>77.6</c:v>
              </c:pt>
              <c:pt idx="40">
                <c:v>95.2</c:v>
              </c:pt>
              <c:pt idx="41">
                <c:v>88.5</c:v>
              </c:pt>
            </c:numLit>
          </c:val>
          <c:smooth val="0"/>
        </c:ser>
        <c:axId val="22745335"/>
        <c:axId val="16907116"/>
      </c:lineChart>
      <c:catAx>
        <c:axId val="22745335"/>
        <c:scaling>
          <c:orientation val="minMax"/>
        </c:scaling>
        <c:axPos val="b"/>
        <c:majorGridlines/>
        <c:delete val="1"/>
        <c:majorTickMark val="out"/>
        <c:minorTickMark val="none"/>
        <c:tickLblPos val="nextTo"/>
        <c:crossAx val="16907116"/>
        <c:crosses val="autoZero"/>
        <c:auto val="1"/>
        <c:lblOffset val="100"/>
        <c:tickMarkSkip val="12"/>
        <c:noMultiLvlLbl val="0"/>
      </c:catAx>
      <c:valAx>
        <c:axId val="16907116"/>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2274533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2003</c:v>
              </c:pt>
              <c:pt idx="12">
                <c:v>2004</c:v>
              </c:pt>
              <c:pt idx="24">
                <c:v>2005</c:v>
              </c:pt>
              <c:pt idx="36">
                <c:v>2006</c:v>
              </c:pt>
            </c:strLit>
          </c:cat>
          <c:val>
            <c:numLit>
              <c:ptCount val="48"/>
              <c:pt idx="0">
                <c:v>128.58143637309638</c:v>
              </c:pt>
              <c:pt idx="1">
                <c:v>140.1</c:v>
              </c:pt>
              <c:pt idx="2">
                <c:v>133.7</c:v>
              </c:pt>
              <c:pt idx="3">
                <c:v>140</c:v>
              </c:pt>
              <c:pt idx="4">
                <c:v>127.9</c:v>
              </c:pt>
              <c:pt idx="5">
                <c:v>133.4</c:v>
              </c:pt>
              <c:pt idx="6">
                <c:v>145.8</c:v>
              </c:pt>
              <c:pt idx="7">
                <c:v>125</c:v>
              </c:pt>
              <c:pt idx="8">
                <c:v>146.3</c:v>
              </c:pt>
              <c:pt idx="9">
                <c:v>153.3</c:v>
              </c:pt>
              <c:pt idx="10">
                <c:v>151.5</c:v>
              </c:pt>
              <c:pt idx="11">
                <c:v>137.1</c:v>
              </c:pt>
              <c:pt idx="12">
                <c:v>124.5</c:v>
              </c:pt>
              <c:pt idx="13">
                <c:v>128.4</c:v>
              </c:pt>
              <c:pt idx="14">
                <c:v>150.2</c:v>
              </c:pt>
              <c:pt idx="15">
                <c:v>136.8</c:v>
              </c:pt>
              <c:pt idx="16">
                <c:v>125.1</c:v>
              </c:pt>
              <c:pt idx="17">
                <c:v>134.5</c:v>
              </c:pt>
              <c:pt idx="18">
                <c:v>134.8</c:v>
              </c:pt>
              <c:pt idx="19">
                <c:v>129.7</c:v>
              </c:pt>
              <c:pt idx="20">
                <c:v>152.2</c:v>
              </c:pt>
              <c:pt idx="21">
                <c:v>149.4</c:v>
              </c:pt>
              <c:pt idx="22">
                <c:v>139.8</c:v>
              </c:pt>
              <c:pt idx="23">
                <c:v>128.5</c:v>
              </c:pt>
              <c:pt idx="24">
                <c:v>117.6</c:v>
              </c:pt>
              <c:pt idx="25">
                <c:v>121</c:v>
              </c:pt>
              <c:pt idx="26">
                <c:v>137.3</c:v>
              </c:pt>
              <c:pt idx="27">
                <c:v>137</c:v>
              </c:pt>
              <c:pt idx="28">
                <c:v>124.1</c:v>
              </c:pt>
              <c:pt idx="29">
                <c:v>132.7</c:v>
              </c:pt>
              <c:pt idx="30">
                <c:v>129.3</c:v>
              </c:pt>
              <c:pt idx="31">
                <c:v>135.3</c:v>
              </c:pt>
              <c:pt idx="32">
                <c:v>137.1</c:v>
              </c:pt>
              <c:pt idx="33">
                <c:v>138.6</c:v>
              </c:pt>
              <c:pt idx="34">
                <c:v>146.4</c:v>
              </c:pt>
              <c:pt idx="35">
                <c:v>124.4</c:v>
              </c:pt>
              <c:pt idx="36">
                <c:v>126.4</c:v>
              </c:pt>
              <c:pt idx="37">
                <c:v>125.4</c:v>
              </c:pt>
              <c:pt idx="38">
                <c:v>136.9</c:v>
              </c:pt>
              <c:pt idx="39">
                <c:v>120.1</c:v>
              </c:pt>
              <c:pt idx="40">
                <c:v>130.7</c:v>
              </c:pt>
              <c:pt idx="41">
                <c:v>124.1</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2003</c:v>
              </c:pt>
              <c:pt idx="12">
                <c:v>2004</c:v>
              </c:pt>
              <c:pt idx="24">
                <c:v>2005</c:v>
              </c:pt>
              <c:pt idx="36">
                <c:v>2006</c:v>
              </c:pt>
            </c:strLit>
          </c:cat>
          <c:val>
            <c:numLit>
              <c:ptCount val="48"/>
              <c:pt idx="0">
                <c:v>92.1</c:v>
              </c:pt>
              <c:pt idx="1">
                <c:v>93.3</c:v>
              </c:pt>
              <c:pt idx="2">
                <c:v>97.1</c:v>
              </c:pt>
              <c:pt idx="3">
                <c:v>102.7</c:v>
              </c:pt>
              <c:pt idx="4">
                <c:v>96.3</c:v>
              </c:pt>
              <c:pt idx="5">
                <c:v>96.7</c:v>
              </c:pt>
              <c:pt idx="6">
                <c:v>102.3</c:v>
              </c:pt>
              <c:pt idx="7">
                <c:v>95.2</c:v>
              </c:pt>
              <c:pt idx="8">
                <c:v>109.5</c:v>
              </c:pt>
              <c:pt idx="9">
                <c:v>109.1</c:v>
              </c:pt>
              <c:pt idx="10">
                <c:v>106.7</c:v>
              </c:pt>
              <c:pt idx="11">
                <c:v>105.7</c:v>
              </c:pt>
              <c:pt idx="12">
                <c:v>91.4</c:v>
              </c:pt>
              <c:pt idx="13">
                <c:v>97.6</c:v>
              </c:pt>
              <c:pt idx="14">
                <c:v>110.6</c:v>
              </c:pt>
              <c:pt idx="15">
                <c:v>100.9</c:v>
              </c:pt>
              <c:pt idx="16">
                <c:v>94.2</c:v>
              </c:pt>
              <c:pt idx="17">
                <c:v>105.2</c:v>
              </c:pt>
              <c:pt idx="18">
                <c:v>98.6</c:v>
              </c:pt>
              <c:pt idx="19">
                <c:v>103.6</c:v>
              </c:pt>
              <c:pt idx="20">
                <c:v>114</c:v>
              </c:pt>
              <c:pt idx="21">
                <c:v>109</c:v>
              </c:pt>
              <c:pt idx="22">
                <c:v>111.2</c:v>
              </c:pt>
              <c:pt idx="23">
                <c:v>107</c:v>
              </c:pt>
              <c:pt idx="24">
                <c:v>90.1</c:v>
              </c:pt>
              <c:pt idx="25">
                <c:v>96.5</c:v>
              </c:pt>
              <c:pt idx="26">
                <c:v>111.2</c:v>
              </c:pt>
              <c:pt idx="27">
                <c:v>100.4</c:v>
              </c:pt>
              <c:pt idx="28">
                <c:v>100.8</c:v>
              </c:pt>
              <c:pt idx="29">
                <c:v>103.4</c:v>
              </c:pt>
              <c:pt idx="30">
                <c:v>99</c:v>
              </c:pt>
              <c:pt idx="31">
                <c:v>108.4</c:v>
              </c:pt>
              <c:pt idx="32">
                <c:v>112.9</c:v>
              </c:pt>
              <c:pt idx="33">
                <c:v>106.5</c:v>
              </c:pt>
              <c:pt idx="34">
                <c:v>114.8</c:v>
              </c:pt>
              <c:pt idx="35">
                <c:v>110.1</c:v>
              </c:pt>
              <c:pt idx="36">
                <c:v>92</c:v>
              </c:pt>
              <c:pt idx="37">
                <c:v>97.8</c:v>
              </c:pt>
              <c:pt idx="38">
                <c:v>114</c:v>
              </c:pt>
              <c:pt idx="39">
                <c:v>97.7</c:v>
              </c:pt>
              <c:pt idx="40">
                <c:v>104</c:v>
              </c:pt>
              <c:pt idx="41">
                <c:v>102.5</c:v>
              </c:pt>
            </c:numLit>
          </c:val>
          <c:smooth val="0"/>
        </c:ser>
        <c:axId val="22622717"/>
        <c:axId val="11389306"/>
      </c:lineChart>
      <c:catAx>
        <c:axId val="22622717"/>
        <c:scaling>
          <c:orientation val="minMax"/>
        </c:scaling>
        <c:axPos val="b"/>
        <c:majorGridlines/>
        <c:delete val="1"/>
        <c:majorTickMark val="out"/>
        <c:minorTickMark val="none"/>
        <c:tickLblPos val="nextTo"/>
        <c:crossAx val="11389306"/>
        <c:crosses val="autoZero"/>
        <c:auto val="1"/>
        <c:lblOffset val="100"/>
        <c:tickMarkSkip val="12"/>
        <c:noMultiLvlLbl val="0"/>
      </c:catAx>
      <c:valAx>
        <c:axId val="11389306"/>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22622717"/>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80.47244974360322</c:v>
              </c:pt>
              <c:pt idx="1">
                <c:v>78.9</c:v>
              </c:pt>
              <c:pt idx="2">
                <c:v>81.4</c:v>
              </c:pt>
              <c:pt idx="3">
                <c:v>71</c:v>
              </c:pt>
              <c:pt idx="4">
                <c:v>61.8</c:v>
              </c:pt>
              <c:pt idx="5">
                <c:v>70.4</c:v>
              </c:pt>
              <c:pt idx="6">
                <c:v>67</c:v>
              </c:pt>
              <c:pt idx="7">
                <c:v>53.7</c:v>
              </c:pt>
              <c:pt idx="8">
                <c:v>83.4</c:v>
              </c:pt>
              <c:pt idx="9">
                <c:v>78</c:v>
              </c:pt>
              <c:pt idx="10">
                <c:v>74.4</c:v>
              </c:pt>
              <c:pt idx="11">
                <c:v>63.3</c:v>
              </c:pt>
              <c:pt idx="12">
                <c:v>69.3</c:v>
              </c:pt>
              <c:pt idx="13">
                <c:v>77.7</c:v>
              </c:pt>
              <c:pt idx="14">
                <c:v>90.6</c:v>
              </c:pt>
              <c:pt idx="15">
                <c:v>68.1</c:v>
              </c:pt>
              <c:pt idx="16">
                <c:v>75.1</c:v>
              </c:pt>
              <c:pt idx="17">
                <c:v>95.3</c:v>
              </c:pt>
              <c:pt idx="18">
                <c:v>95.5</c:v>
              </c:pt>
              <c:pt idx="19">
                <c:v>68.3</c:v>
              </c:pt>
              <c:pt idx="20">
                <c:v>78.1</c:v>
              </c:pt>
              <c:pt idx="21">
                <c:v>89.9</c:v>
              </c:pt>
              <c:pt idx="22">
                <c:v>73.2</c:v>
              </c:pt>
              <c:pt idx="23">
                <c:v>96.9</c:v>
              </c:pt>
              <c:pt idx="24">
                <c:v>79.7</c:v>
              </c:pt>
              <c:pt idx="25">
                <c:v>71.8</c:v>
              </c:pt>
              <c:pt idx="26">
                <c:v>80.2</c:v>
              </c:pt>
              <c:pt idx="27">
                <c:v>63.9</c:v>
              </c:pt>
              <c:pt idx="28">
                <c:v>66</c:v>
              </c:pt>
              <c:pt idx="29">
                <c:v>67</c:v>
              </c:pt>
              <c:pt idx="30">
                <c:v>63.9</c:v>
              </c:pt>
              <c:pt idx="31">
                <c:v>61.5</c:v>
              </c:pt>
              <c:pt idx="32">
                <c:v>77.7</c:v>
              </c:pt>
              <c:pt idx="33">
                <c:v>71.3</c:v>
              </c:pt>
              <c:pt idx="34">
                <c:v>81.6</c:v>
              </c:pt>
              <c:pt idx="35">
                <c:v>67.8</c:v>
              </c:pt>
              <c:pt idx="36">
                <c:v>97.7</c:v>
              </c:pt>
              <c:pt idx="37">
                <c:v>71.2</c:v>
              </c:pt>
              <c:pt idx="38">
                <c:v>94.4</c:v>
              </c:pt>
              <c:pt idx="39">
                <c:v>62.1</c:v>
              </c:pt>
              <c:pt idx="40">
                <c:v>73.4</c:v>
              </c:pt>
              <c:pt idx="41">
                <c:v>76.1</c:v>
              </c:pt>
              <c:pt idx="42">
                <c:v>70.8</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89.6</c:v>
              </c:pt>
              <c:pt idx="1">
                <c:v>91.2</c:v>
              </c:pt>
              <c:pt idx="2">
                <c:v>102</c:v>
              </c:pt>
              <c:pt idx="3">
                <c:v>85.9</c:v>
              </c:pt>
              <c:pt idx="4">
                <c:v>79.2</c:v>
              </c:pt>
              <c:pt idx="5">
                <c:v>79.6</c:v>
              </c:pt>
              <c:pt idx="6">
                <c:v>81.1</c:v>
              </c:pt>
              <c:pt idx="7">
                <c:v>72.6</c:v>
              </c:pt>
              <c:pt idx="8">
                <c:v>91.2</c:v>
              </c:pt>
              <c:pt idx="9">
                <c:v>92.5</c:v>
              </c:pt>
              <c:pt idx="10">
                <c:v>88.4</c:v>
              </c:pt>
              <c:pt idx="11">
                <c:v>82</c:v>
              </c:pt>
              <c:pt idx="12">
                <c:v>78.4</c:v>
              </c:pt>
              <c:pt idx="13">
                <c:v>88.8</c:v>
              </c:pt>
              <c:pt idx="14">
                <c:v>95.6</c:v>
              </c:pt>
              <c:pt idx="15">
                <c:v>81.9</c:v>
              </c:pt>
              <c:pt idx="16">
                <c:v>78.2</c:v>
              </c:pt>
              <c:pt idx="17">
                <c:v>95.4</c:v>
              </c:pt>
              <c:pt idx="18">
                <c:v>80</c:v>
              </c:pt>
              <c:pt idx="19">
                <c:v>82.5</c:v>
              </c:pt>
              <c:pt idx="20">
                <c:v>101.5</c:v>
              </c:pt>
              <c:pt idx="21">
                <c:v>93.4</c:v>
              </c:pt>
              <c:pt idx="22">
                <c:v>94.1</c:v>
              </c:pt>
              <c:pt idx="23">
                <c:v>85.1</c:v>
              </c:pt>
              <c:pt idx="24">
                <c:v>84</c:v>
              </c:pt>
              <c:pt idx="25">
                <c:v>85</c:v>
              </c:pt>
              <c:pt idx="26">
                <c:v>99.1</c:v>
              </c:pt>
              <c:pt idx="27">
                <c:v>84.5</c:v>
              </c:pt>
              <c:pt idx="28">
                <c:v>77.9</c:v>
              </c:pt>
              <c:pt idx="29">
                <c:v>86.2</c:v>
              </c:pt>
              <c:pt idx="30">
                <c:v>68.6</c:v>
              </c:pt>
              <c:pt idx="31">
                <c:v>73</c:v>
              </c:pt>
              <c:pt idx="32">
                <c:v>93.7</c:v>
              </c:pt>
              <c:pt idx="33">
                <c:v>77.3</c:v>
              </c:pt>
              <c:pt idx="34">
                <c:v>91.9</c:v>
              </c:pt>
              <c:pt idx="35">
                <c:v>82</c:v>
              </c:pt>
              <c:pt idx="36">
                <c:v>82</c:v>
              </c:pt>
              <c:pt idx="37">
                <c:v>85.6</c:v>
              </c:pt>
              <c:pt idx="38">
                <c:v>111.3</c:v>
              </c:pt>
              <c:pt idx="39">
                <c:v>77.6</c:v>
              </c:pt>
              <c:pt idx="40">
                <c:v>95.2</c:v>
              </c:pt>
              <c:pt idx="41">
                <c:v>88.5</c:v>
              </c:pt>
              <c:pt idx="42">
                <c:v>79</c:v>
              </c:pt>
            </c:numLit>
          </c:val>
          <c:smooth val="0"/>
        </c:ser>
        <c:axId val="42756723"/>
        <c:axId val="45004344"/>
      </c:lineChart>
      <c:catAx>
        <c:axId val="42756723"/>
        <c:scaling>
          <c:orientation val="minMax"/>
        </c:scaling>
        <c:axPos val="b"/>
        <c:majorGridlines/>
        <c:delete val="1"/>
        <c:majorTickMark val="out"/>
        <c:minorTickMark val="none"/>
        <c:tickLblPos val="nextTo"/>
        <c:crossAx val="45004344"/>
        <c:crosses val="autoZero"/>
        <c:auto val="1"/>
        <c:lblOffset val="100"/>
        <c:tickMarkSkip val="12"/>
        <c:noMultiLvlLbl val="0"/>
      </c:catAx>
      <c:valAx>
        <c:axId val="45004344"/>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4275672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2003</c:v>
              </c:pt>
              <c:pt idx="12">
                <c:v>2004</c:v>
              </c:pt>
              <c:pt idx="24">
                <c:v>2005</c:v>
              </c:pt>
              <c:pt idx="36">
                <c:v>2006</c:v>
              </c:pt>
            </c:strLit>
          </c:cat>
          <c:val>
            <c:numLit>
              <c:ptCount val="48"/>
              <c:pt idx="0">
                <c:v>128.58143637309638</c:v>
              </c:pt>
              <c:pt idx="1">
                <c:v>140.1</c:v>
              </c:pt>
              <c:pt idx="2">
                <c:v>133.7</c:v>
              </c:pt>
              <c:pt idx="3">
                <c:v>140</c:v>
              </c:pt>
              <c:pt idx="4">
                <c:v>127.9</c:v>
              </c:pt>
              <c:pt idx="5">
                <c:v>133.4</c:v>
              </c:pt>
              <c:pt idx="6">
                <c:v>145.8</c:v>
              </c:pt>
              <c:pt idx="7">
                <c:v>125</c:v>
              </c:pt>
              <c:pt idx="8">
                <c:v>146.3</c:v>
              </c:pt>
              <c:pt idx="9">
                <c:v>153.3</c:v>
              </c:pt>
              <c:pt idx="10">
                <c:v>151.5</c:v>
              </c:pt>
              <c:pt idx="11">
                <c:v>137.1</c:v>
              </c:pt>
              <c:pt idx="12">
                <c:v>124.5</c:v>
              </c:pt>
              <c:pt idx="13">
                <c:v>128.4</c:v>
              </c:pt>
              <c:pt idx="14">
                <c:v>150.2</c:v>
              </c:pt>
              <c:pt idx="15">
                <c:v>136.8</c:v>
              </c:pt>
              <c:pt idx="16">
                <c:v>125.1</c:v>
              </c:pt>
              <c:pt idx="17">
                <c:v>134.5</c:v>
              </c:pt>
              <c:pt idx="18">
                <c:v>134.8</c:v>
              </c:pt>
              <c:pt idx="19">
                <c:v>129.7</c:v>
              </c:pt>
              <c:pt idx="20">
                <c:v>152.2</c:v>
              </c:pt>
              <c:pt idx="21">
                <c:v>149.4</c:v>
              </c:pt>
              <c:pt idx="22">
                <c:v>139.8</c:v>
              </c:pt>
              <c:pt idx="23">
                <c:v>128.5</c:v>
              </c:pt>
              <c:pt idx="24">
                <c:v>117.6</c:v>
              </c:pt>
              <c:pt idx="25">
                <c:v>121</c:v>
              </c:pt>
              <c:pt idx="26">
                <c:v>137.3</c:v>
              </c:pt>
              <c:pt idx="27">
                <c:v>137</c:v>
              </c:pt>
              <c:pt idx="28">
                <c:v>124.1</c:v>
              </c:pt>
              <c:pt idx="29">
                <c:v>132.7</c:v>
              </c:pt>
              <c:pt idx="30">
                <c:v>129.3</c:v>
              </c:pt>
              <c:pt idx="31">
                <c:v>135.3</c:v>
              </c:pt>
              <c:pt idx="32">
                <c:v>137.1</c:v>
              </c:pt>
              <c:pt idx="33">
                <c:v>138.6</c:v>
              </c:pt>
              <c:pt idx="34">
                <c:v>146.4</c:v>
              </c:pt>
              <c:pt idx="35">
                <c:v>124.4</c:v>
              </c:pt>
              <c:pt idx="36">
                <c:v>126.4</c:v>
              </c:pt>
              <c:pt idx="37">
                <c:v>125.4</c:v>
              </c:pt>
              <c:pt idx="38">
                <c:v>136.9</c:v>
              </c:pt>
              <c:pt idx="39">
                <c:v>120.1</c:v>
              </c:pt>
              <c:pt idx="40">
                <c:v>130.7</c:v>
              </c:pt>
              <c:pt idx="41">
                <c:v>124.1</c:v>
              </c:pt>
              <c:pt idx="42">
                <c:v>133</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2003</c:v>
              </c:pt>
              <c:pt idx="12">
                <c:v>2004</c:v>
              </c:pt>
              <c:pt idx="24">
                <c:v>2005</c:v>
              </c:pt>
              <c:pt idx="36">
                <c:v>2006</c:v>
              </c:pt>
            </c:strLit>
          </c:cat>
          <c:val>
            <c:numLit>
              <c:ptCount val="48"/>
              <c:pt idx="0">
                <c:v>92.1</c:v>
              </c:pt>
              <c:pt idx="1">
                <c:v>93.3</c:v>
              </c:pt>
              <c:pt idx="2">
                <c:v>97.1</c:v>
              </c:pt>
              <c:pt idx="3">
                <c:v>102.7</c:v>
              </c:pt>
              <c:pt idx="4">
                <c:v>96.3</c:v>
              </c:pt>
              <c:pt idx="5">
                <c:v>96.7</c:v>
              </c:pt>
              <c:pt idx="6">
                <c:v>102.3</c:v>
              </c:pt>
              <c:pt idx="7">
                <c:v>95.2</c:v>
              </c:pt>
              <c:pt idx="8">
                <c:v>109.5</c:v>
              </c:pt>
              <c:pt idx="9">
                <c:v>109.1</c:v>
              </c:pt>
              <c:pt idx="10">
                <c:v>106.7</c:v>
              </c:pt>
              <c:pt idx="11">
                <c:v>105.7</c:v>
              </c:pt>
              <c:pt idx="12">
                <c:v>91.4</c:v>
              </c:pt>
              <c:pt idx="13">
                <c:v>97.6</c:v>
              </c:pt>
              <c:pt idx="14">
                <c:v>110.6</c:v>
              </c:pt>
              <c:pt idx="15">
                <c:v>100.9</c:v>
              </c:pt>
              <c:pt idx="16">
                <c:v>94.2</c:v>
              </c:pt>
              <c:pt idx="17">
                <c:v>105.2</c:v>
              </c:pt>
              <c:pt idx="18">
                <c:v>98.6</c:v>
              </c:pt>
              <c:pt idx="19">
                <c:v>103.6</c:v>
              </c:pt>
              <c:pt idx="20">
                <c:v>114</c:v>
              </c:pt>
              <c:pt idx="21">
                <c:v>109</c:v>
              </c:pt>
              <c:pt idx="22">
                <c:v>111.2</c:v>
              </c:pt>
              <c:pt idx="23">
                <c:v>107</c:v>
              </c:pt>
              <c:pt idx="24">
                <c:v>90.1</c:v>
              </c:pt>
              <c:pt idx="25">
                <c:v>96.5</c:v>
              </c:pt>
              <c:pt idx="26">
                <c:v>111.2</c:v>
              </c:pt>
              <c:pt idx="27">
                <c:v>100.4</c:v>
              </c:pt>
              <c:pt idx="28">
                <c:v>100.8</c:v>
              </c:pt>
              <c:pt idx="29">
                <c:v>103.4</c:v>
              </c:pt>
              <c:pt idx="30">
                <c:v>99</c:v>
              </c:pt>
              <c:pt idx="31">
                <c:v>108.4</c:v>
              </c:pt>
              <c:pt idx="32">
                <c:v>112.9</c:v>
              </c:pt>
              <c:pt idx="33">
                <c:v>106.5</c:v>
              </c:pt>
              <c:pt idx="34">
                <c:v>114.8</c:v>
              </c:pt>
              <c:pt idx="35">
                <c:v>110.1</c:v>
              </c:pt>
              <c:pt idx="36">
                <c:v>92</c:v>
              </c:pt>
              <c:pt idx="37">
                <c:v>97.8</c:v>
              </c:pt>
              <c:pt idx="38">
                <c:v>114</c:v>
              </c:pt>
              <c:pt idx="39">
                <c:v>97.7</c:v>
              </c:pt>
              <c:pt idx="40">
                <c:v>104</c:v>
              </c:pt>
              <c:pt idx="41">
                <c:v>102.5</c:v>
              </c:pt>
              <c:pt idx="42">
                <c:v>99.4</c:v>
              </c:pt>
            </c:numLit>
          </c:val>
          <c:smooth val="0"/>
        </c:ser>
        <c:axId val="11929561"/>
        <c:axId val="67068198"/>
      </c:lineChart>
      <c:catAx>
        <c:axId val="11929561"/>
        <c:scaling>
          <c:orientation val="minMax"/>
        </c:scaling>
        <c:axPos val="b"/>
        <c:majorGridlines/>
        <c:delete val="1"/>
        <c:majorTickMark val="out"/>
        <c:minorTickMark val="none"/>
        <c:tickLblPos val="nextTo"/>
        <c:crossAx val="67068198"/>
        <c:crosses val="autoZero"/>
        <c:auto val="1"/>
        <c:lblOffset val="100"/>
        <c:tickMarkSkip val="12"/>
        <c:noMultiLvlLbl val="0"/>
      </c:catAx>
      <c:valAx>
        <c:axId val="67068198"/>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11929561"/>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80.47244974360322</c:v>
              </c:pt>
              <c:pt idx="1">
                <c:v>78.9</c:v>
              </c:pt>
              <c:pt idx="2">
                <c:v>81.4</c:v>
              </c:pt>
              <c:pt idx="3">
                <c:v>71</c:v>
              </c:pt>
              <c:pt idx="4">
                <c:v>61.8</c:v>
              </c:pt>
              <c:pt idx="5">
                <c:v>70.4</c:v>
              </c:pt>
              <c:pt idx="6">
                <c:v>67</c:v>
              </c:pt>
              <c:pt idx="7">
                <c:v>53.7</c:v>
              </c:pt>
              <c:pt idx="8">
                <c:v>83.4</c:v>
              </c:pt>
              <c:pt idx="9">
                <c:v>78</c:v>
              </c:pt>
              <c:pt idx="10">
                <c:v>74.4</c:v>
              </c:pt>
              <c:pt idx="11">
                <c:v>63.3</c:v>
              </c:pt>
              <c:pt idx="12">
                <c:v>69.3</c:v>
              </c:pt>
              <c:pt idx="13">
                <c:v>77.7</c:v>
              </c:pt>
              <c:pt idx="14">
                <c:v>90.6</c:v>
              </c:pt>
              <c:pt idx="15">
                <c:v>68.1</c:v>
              </c:pt>
              <c:pt idx="16">
                <c:v>75.1</c:v>
              </c:pt>
              <c:pt idx="17">
                <c:v>95.3</c:v>
              </c:pt>
              <c:pt idx="18">
                <c:v>95.5</c:v>
              </c:pt>
              <c:pt idx="19">
                <c:v>68.3</c:v>
              </c:pt>
              <c:pt idx="20">
                <c:v>78.1</c:v>
              </c:pt>
              <c:pt idx="21">
                <c:v>89.9</c:v>
              </c:pt>
              <c:pt idx="22">
                <c:v>73.2</c:v>
              </c:pt>
              <c:pt idx="23">
                <c:v>96.9</c:v>
              </c:pt>
              <c:pt idx="24">
                <c:v>79.7</c:v>
              </c:pt>
              <c:pt idx="25">
                <c:v>71.8</c:v>
              </c:pt>
              <c:pt idx="26">
                <c:v>80.2</c:v>
              </c:pt>
              <c:pt idx="27">
                <c:v>63.9</c:v>
              </c:pt>
              <c:pt idx="28">
                <c:v>66</c:v>
              </c:pt>
              <c:pt idx="29">
                <c:v>67</c:v>
              </c:pt>
              <c:pt idx="30">
                <c:v>63.9</c:v>
              </c:pt>
              <c:pt idx="31">
                <c:v>61.5</c:v>
              </c:pt>
              <c:pt idx="32">
                <c:v>77.7</c:v>
              </c:pt>
              <c:pt idx="33">
                <c:v>71.3</c:v>
              </c:pt>
              <c:pt idx="34">
                <c:v>81.6</c:v>
              </c:pt>
              <c:pt idx="35">
                <c:v>67.8</c:v>
              </c:pt>
              <c:pt idx="36">
                <c:v>97.7</c:v>
              </c:pt>
              <c:pt idx="37">
                <c:v>71.2</c:v>
              </c:pt>
              <c:pt idx="38">
                <c:v>94.4</c:v>
              </c:pt>
              <c:pt idx="39">
                <c:v>62.1</c:v>
              </c:pt>
              <c:pt idx="40">
                <c:v>73.4</c:v>
              </c:pt>
              <c:pt idx="41">
                <c:v>76.1</c:v>
              </c:pt>
              <c:pt idx="42">
                <c:v>70.8</c:v>
              </c:pt>
              <c:pt idx="43">
                <c:v>72.7</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89.6</c:v>
              </c:pt>
              <c:pt idx="1">
                <c:v>91.2</c:v>
              </c:pt>
              <c:pt idx="2">
                <c:v>102</c:v>
              </c:pt>
              <c:pt idx="3">
                <c:v>85.9</c:v>
              </c:pt>
              <c:pt idx="4">
                <c:v>79.2</c:v>
              </c:pt>
              <c:pt idx="5">
                <c:v>79.6</c:v>
              </c:pt>
              <c:pt idx="6">
                <c:v>81.1</c:v>
              </c:pt>
              <c:pt idx="7">
                <c:v>72.6</c:v>
              </c:pt>
              <c:pt idx="8">
                <c:v>91.2</c:v>
              </c:pt>
              <c:pt idx="9">
                <c:v>92.5</c:v>
              </c:pt>
              <c:pt idx="10">
                <c:v>88.4</c:v>
              </c:pt>
              <c:pt idx="11">
                <c:v>82</c:v>
              </c:pt>
              <c:pt idx="12">
                <c:v>78.4</c:v>
              </c:pt>
              <c:pt idx="13">
                <c:v>88.8</c:v>
              </c:pt>
              <c:pt idx="14">
                <c:v>95.6</c:v>
              </c:pt>
              <c:pt idx="15">
                <c:v>81.9</c:v>
              </c:pt>
              <c:pt idx="16">
                <c:v>78.2</c:v>
              </c:pt>
              <c:pt idx="17">
                <c:v>95.4</c:v>
              </c:pt>
              <c:pt idx="18">
                <c:v>80</c:v>
              </c:pt>
              <c:pt idx="19">
                <c:v>82.5</c:v>
              </c:pt>
              <c:pt idx="20">
                <c:v>101.5</c:v>
              </c:pt>
              <c:pt idx="21">
                <c:v>93.4</c:v>
              </c:pt>
              <c:pt idx="22">
                <c:v>94.1</c:v>
              </c:pt>
              <c:pt idx="23">
                <c:v>85.1</c:v>
              </c:pt>
              <c:pt idx="24">
                <c:v>84</c:v>
              </c:pt>
              <c:pt idx="25">
                <c:v>85</c:v>
              </c:pt>
              <c:pt idx="26">
                <c:v>99.1</c:v>
              </c:pt>
              <c:pt idx="27">
                <c:v>84.5</c:v>
              </c:pt>
              <c:pt idx="28">
                <c:v>77.9</c:v>
              </c:pt>
              <c:pt idx="29">
                <c:v>86.2</c:v>
              </c:pt>
              <c:pt idx="30">
                <c:v>68.6</c:v>
              </c:pt>
              <c:pt idx="31">
                <c:v>73</c:v>
              </c:pt>
              <c:pt idx="32">
                <c:v>93.7</c:v>
              </c:pt>
              <c:pt idx="33">
                <c:v>77.3</c:v>
              </c:pt>
              <c:pt idx="34">
                <c:v>91.9</c:v>
              </c:pt>
              <c:pt idx="35">
                <c:v>82</c:v>
              </c:pt>
              <c:pt idx="36">
                <c:v>82</c:v>
              </c:pt>
              <c:pt idx="37">
                <c:v>85.6</c:v>
              </c:pt>
              <c:pt idx="38">
                <c:v>111.3</c:v>
              </c:pt>
              <c:pt idx="39">
                <c:v>77.6</c:v>
              </c:pt>
              <c:pt idx="40">
                <c:v>95.2</c:v>
              </c:pt>
              <c:pt idx="41">
                <c:v>88.5</c:v>
              </c:pt>
              <c:pt idx="42">
                <c:v>79</c:v>
              </c:pt>
              <c:pt idx="43">
                <c:v>81.4</c:v>
              </c:pt>
            </c:numLit>
          </c:val>
          <c:smooth val="0"/>
        </c:ser>
        <c:axId val="65278895"/>
        <c:axId val="51869124"/>
      </c:lineChart>
      <c:catAx>
        <c:axId val="65278895"/>
        <c:scaling>
          <c:orientation val="minMax"/>
        </c:scaling>
        <c:axPos val="b"/>
        <c:majorGridlines/>
        <c:delete val="1"/>
        <c:majorTickMark val="out"/>
        <c:minorTickMark val="none"/>
        <c:tickLblPos val="nextTo"/>
        <c:crossAx val="51869124"/>
        <c:crosses val="autoZero"/>
        <c:auto val="1"/>
        <c:lblOffset val="100"/>
        <c:tickMarkSkip val="12"/>
        <c:noMultiLvlLbl val="0"/>
      </c:catAx>
      <c:valAx>
        <c:axId val="51869124"/>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6527889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2003</c:v>
              </c:pt>
              <c:pt idx="12">
                <c:v>2004</c:v>
              </c:pt>
              <c:pt idx="24">
                <c:v>2005</c:v>
              </c:pt>
              <c:pt idx="36">
                <c:v>2006</c:v>
              </c:pt>
            </c:strLit>
          </c:cat>
          <c:val>
            <c:numLit>
              <c:ptCount val="48"/>
              <c:pt idx="0">
                <c:v>128.58143637309638</c:v>
              </c:pt>
              <c:pt idx="1">
                <c:v>140.1</c:v>
              </c:pt>
              <c:pt idx="2">
                <c:v>133.7</c:v>
              </c:pt>
              <c:pt idx="3">
                <c:v>140</c:v>
              </c:pt>
              <c:pt idx="4">
                <c:v>127.9</c:v>
              </c:pt>
              <c:pt idx="5">
                <c:v>133.4</c:v>
              </c:pt>
              <c:pt idx="6">
                <c:v>145.8</c:v>
              </c:pt>
              <c:pt idx="7">
                <c:v>125</c:v>
              </c:pt>
              <c:pt idx="8">
                <c:v>146.3</c:v>
              </c:pt>
              <c:pt idx="9">
                <c:v>153.3</c:v>
              </c:pt>
              <c:pt idx="10">
                <c:v>151.5</c:v>
              </c:pt>
              <c:pt idx="11">
                <c:v>137.1</c:v>
              </c:pt>
              <c:pt idx="12">
                <c:v>124.5</c:v>
              </c:pt>
              <c:pt idx="13">
                <c:v>128.4</c:v>
              </c:pt>
              <c:pt idx="14">
                <c:v>150.2</c:v>
              </c:pt>
              <c:pt idx="15">
                <c:v>136.8</c:v>
              </c:pt>
              <c:pt idx="16">
                <c:v>125.1</c:v>
              </c:pt>
              <c:pt idx="17">
                <c:v>134.5</c:v>
              </c:pt>
              <c:pt idx="18">
                <c:v>134.8</c:v>
              </c:pt>
              <c:pt idx="19">
                <c:v>129.7</c:v>
              </c:pt>
              <c:pt idx="20">
                <c:v>152.2</c:v>
              </c:pt>
              <c:pt idx="21">
                <c:v>149.4</c:v>
              </c:pt>
              <c:pt idx="22">
                <c:v>139.8</c:v>
              </c:pt>
              <c:pt idx="23">
                <c:v>128.5</c:v>
              </c:pt>
              <c:pt idx="24">
                <c:v>117.6</c:v>
              </c:pt>
              <c:pt idx="25">
                <c:v>121</c:v>
              </c:pt>
              <c:pt idx="26">
                <c:v>137.3</c:v>
              </c:pt>
              <c:pt idx="27">
                <c:v>137</c:v>
              </c:pt>
              <c:pt idx="28">
                <c:v>124.1</c:v>
              </c:pt>
              <c:pt idx="29">
                <c:v>132.7</c:v>
              </c:pt>
              <c:pt idx="30">
                <c:v>129.3</c:v>
              </c:pt>
              <c:pt idx="31">
                <c:v>135.3</c:v>
              </c:pt>
              <c:pt idx="32">
                <c:v>137.1</c:v>
              </c:pt>
              <c:pt idx="33">
                <c:v>138.6</c:v>
              </c:pt>
              <c:pt idx="34">
                <c:v>146.4</c:v>
              </c:pt>
              <c:pt idx="35">
                <c:v>124.4</c:v>
              </c:pt>
              <c:pt idx="36">
                <c:v>126.4</c:v>
              </c:pt>
              <c:pt idx="37">
                <c:v>125.4</c:v>
              </c:pt>
              <c:pt idx="38">
                <c:v>136.9</c:v>
              </c:pt>
              <c:pt idx="39">
                <c:v>120.1</c:v>
              </c:pt>
              <c:pt idx="40">
                <c:v>130.7</c:v>
              </c:pt>
              <c:pt idx="41">
                <c:v>124.1</c:v>
              </c:pt>
              <c:pt idx="42">
                <c:v>133</c:v>
              </c:pt>
              <c:pt idx="43">
                <c:v>121.4</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2003</c:v>
              </c:pt>
              <c:pt idx="12">
                <c:v>2004</c:v>
              </c:pt>
              <c:pt idx="24">
                <c:v>2005</c:v>
              </c:pt>
              <c:pt idx="36">
                <c:v>2006</c:v>
              </c:pt>
            </c:strLit>
          </c:cat>
          <c:val>
            <c:numLit>
              <c:ptCount val="48"/>
              <c:pt idx="0">
                <c:v>92.1</c:v>
              </c:pt>
              <c:pt idx="1">
                <c:v>93.3</c:v>
              </c:pt>
              <c:pt idx="2">
                <c:v>97.1</c:v>
              </c:pt>
              <c:pt idx="3">
                <c:v>102.7</c:v>
              </c:pt>
              <c:pt idx="4">
                <c:v>96.3</c:v>
              </c:pt>
              <c:pt idx="5">
                <c:v>96.7</c:v>
              </c:pt>
              <c:pt idx="6">
                <c:v>102.3</c:v>
              </c:pt>
              <c:pt idx="7">
                <c:v>95.2</c:v>
              </c:pt>
              <c:pt idx="8">
                <c:v>109.5</c:v>
              </c:pt>
              <c:pt idx="9">
                <c:v>109.1</c:v>
              </c:pt>
              <c:pt idx="10">
                <c:v>106.7</c:v>
              </c:pt>
              <c:pt idx="11">
                <c:v>105.7</c:v>
              </c:pt>
              <c:pt idx="12">
                <c:v>91.4</c:v>
              </c:pt>
              <c:pt idx="13">
                <c:v>97.6</c:v>
              </c:pt>
              <c:pt idx="14">
                <c:v>110.6</c:v>
              </c:pt>
              <c:pt idx="15">
                <c:v>100.9</c:v>
              </c:pt>
              <c:pt idx="16">
                <c:v>94.2</c:v>
              </c:pt>
              <c:pt idx="17">
                <c:v>105.2</c:v>
              </c:pt>
              <c:pt idx="18">
                <c:v>98.6</c:v>
              </c:pt>
              <c:pt idx="19">
                <c:v>103.6</c:v>
              </c:pt>
              <c:pt idx="20">
                <c:v>114</c:v>
              </c:pt>
              <c:pt idx="21">
                <c:v>109</c:v>
              </c:pt>
              <c:pt idx="22">
                <c:v>111.2</c:v>
              </c:pt>
              <c:pt idx="23">
                <c:v>107</c:v>
              </c:pt>
              <c:pt idx="24">
                <c:v>90.1</c:v>
              </c:pt>
              <c:pt idx="25">
                <c:v>96.5</c:v>
              </c:pt>
              <c:pt idx="26">
                <c:v>111.2</c:v>
              </c:pt>
              <c:pt idx="27">
                <c:v>100.4</c:v>
              </c:pt>
              <c:pt idx="28">
                <c:v>100.8</c:v>
              </c:pt>
              <c:pt idx="29">
                <c:v>103.4</c:v>
              </c:pt>
              <c:pt idx="30">
                <c:v>99</c:v>
              </c:pt>
              <c:pt idx="31">
                <c:v>108.4</c:v>
              </c:pt>
              <c:pt idx="32">
                <c:v>112.9</c:v>
              </c:pt>
              <c:pt idx="33">
                <c:v>106.5</c:v>
              </c:pt>
              <c:pt idx="34">
                <c:v>114.8</c:v>
              </c:pt>
              <c:pt idx="35">
                <c:v>110.1</c:v>
              </c:pt>
              <c:pt idx="36">
                <c:v>92</c:v>
              </c:pt>
              <c:pt idx="37">
                <c:v>97.8</c:v>
              </c:pt>
              <c:pt idx="38">
                <c:v>114</c:v>
              </c:pt>
              <c:pt idx="39">
                <c:v>97.7</c:v>
              </c:pt>
              <c:pt idx="40">
                <c:v>104</c:v>
              </c:pt>
              <c:pt idx="41">
                <c:v>102.5</c:v>
              </c:pt>
              <c:pt idx="42">
                <c:v>99.4</c:v>
              </c:pt>
              <c:pt idx="43">
                <c:v>103</c:v>
              </c:pt>
            </c:numLit>
          </c:val>
          <c:smooth val="0"/>
        </c:ser>
        <c:axId val="52409205"/>
        <c:axId val="9603986"/>
      </c:lineChart>
      <c:catAx>
        <c:axId val="52409205"/>
        <c:scaling>
          <c:orientation val="minMax"/>
        </c:scaling>
        <c:axPos val="b"/>
        <c:majorGridlines/>
        <c:delete val="1"/>
        <c:majorTickMark val="out"/>
        <c:minorTickMark val="none"/>
        <c:tickLblPos val="nextTo"/>
        <c:crossAx val="9603986"/>
        <c:crosses val="autoZero"/>
        <c:auto val="1"/>
        <c:lblOffset val="100"/>
        <c:tickMarkSkip val="12"/>
        <c:noMultiLvlLbl val="0"/>
      </c:catAx>
      <c:valAx>
        <c:axId val="9603986"/>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52409205"/>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80.47244974360322</c:v>
              </c:pt>
              <c:pt idx="1">
                <c:v>78.9</c:v>
              </c:pt>
              <c:pt idx="2">
                <c:v>81.4</c:v>
              </c:pt>
              <c:pt idx="3">
                <c:v>71</c:v>
              </c:pt>
              <c:pt idx="4">
                <c:v>61.8</c:v>
              </c:pt>
              <c:pt idx="5">
                <c:v>70.4</c:v>
              </c:pt>
              <c:pt idx="6">
                <c:v>67</c:v>
              </c:pt>
              <c:pt idx="7">
                <c:v>53.7</c:v>
              </c:pt>
              <c:pt idx="8">
                <c:v>83.4</c:v>
              </c:pt>
              <c:pt idx="9">
                <c:v>78</c:v>
              </c:pt>
              <c:pt idx="10">
                <c:v>74.4</c:v>
              </c:pt>
              <c:pt idx="11">
                <c:v>63.3</c:v>
              </c:pt>
              <c:pt idx="12">
                <c:v>69.3</c:v>
              </c:pt>
              <c:pt idx="13">
                <c:v>77.7</c:v>
              </c:pt>
              <c:pt idx="14">
                <c:v>90.6</c:v>
              </c:pt>
              <c:pt idx="15">
                <c:v>68.1</c:v>
              </c:pt>
              <c:pt idx="16">
                <c:v>75.1</c:v>
              </c:pt>
              <c:pt idx="17">
                <c:v>95.3</c:v>
              </c:pt>
              <c:pt idx="18">
                <c:v>95.5</c:v>
              </c:pt>
              <c:pt idx="19">
                <c:v>68.3</c:v>
              </c:pt>
              <c:pt idx="20">
                <c:v>78.1</c:v>
              </c:pt>
              <c:pt idx="21">
                <c:v>89.9</c:v>
              </c:pt>
              <c:pt idx="22">
                <c:v>73.2</c:v>
              </c:pt>
              <c:pt idx="23">
                <c:v>96.9</c:v>
              </c:pt>
              <c:pt idx="24">
                <c:v>79.7</c:v>
              </c:pt>
              <c:pt idx="25">
                <c:v>71.8</c:v>
              </c:pt>
              <c:pt idx="26">
                <c:v>80.2</c:v>
              </c:pt>
              <c:pt idx="27">
                <c:v>63.9</c:v>
              </c:pt>
              <c:pt idx="28">
                <c:v>66</c:v>
              </c:pt>
              <c:pt idx="29">
                <c:v>67</c:v>
              </c:pt>
              <c:pt idx="30">
                <c:v>63.9</c:v>
              </c:pt>
              <c:pt idx="31">
                <c:v>61.5</c:v>
              </c:pt>
              <c:pt idx="32">
                <c:v>77.7</c:v>
              </c:pt>
              <c:pt idx="33">
                <c:v>71.3</c:v>
              </c:pt>
              <c:pt idx="34">
                <c:v>81.6</c:v>
              </c:pt>
              <c:pt idx="35">
                <c:v>67.8</c:v>
              </c:pt>
              <c:pt idx="36">
                <c:v>97.7</c:v>
              </c:pt>
              <c:pt idx="37">
                <c:v>71.2</c:v>
              </c:pt>
              <c:pt idx="38">
                <c:v>94.4</c:v>
              </c:pt>
              <c:pt idx="39">
                <c:v>62.1</c:v>
              </c:pt>
              <c:pt idx="40">
                <c:v>73.4</c:v>
              </c:pt>
              <c:pt idx="41">
                <c:v>76.1</c:v>
              </c:pt>
              <c:pt idx="42">
                <c:v>70.8</c:v>
              </c:pt>
              <c:pt idx="43">
                <c:v>72.7</c:v>
              </c:pt>
              <c:pt idx="44">
                <c:v>73.6</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89.6</c:v>
              </c:pt>
              <c:pt idx="1">
                <c:v>91.2</c:v>
              </c:pt>
              <c:pt idx="2">
                <c:v>102</c:v>
              </c:pt>
              <c:pt idx="3">
                <c:v>85.9</c:v>
              </c:pt>
              <c:pt idx="4">
                <c:v>79.2</c:v>
              </c:pt>
              <c:pt idx="5">
                <c:v>79.6</c:v>
              </c:pt>
              <c:pt idx="6">
                <c:v>81.1</c:v>
              </c:pt>
              <c:pt idx="7">
                <c:v>72.6</c:v>
              </c:pt>
              <c:pt idx="8">
                <c:v>91.2</c:v>
              </c:pt>
              <c:pt idx="9">
                <c:v>92.5</c:v>
              </c:pt>
              <c:pt idx="10">
                <c:v>88.4</c:v>
              </c:pt>
              <c:pt idx="11">
                <c:v>82</c:v>
              </c:pt>
              <c:pt idx="12">
                <c:v>78.4</c:v>
              </c:pt>
              <c:pt idx="13">
                <c:v>88.8</c:v>
              </c:pt>
              <c:pt idx="14">
                <c:v>95.6</c:v>
              </c:pt>
              <c:pt idx="15">
                <c:v>81.9</c:v>
              </c:pt>
              <c:pt idx="16">
                <c:v>78.2</c:v>
              </c:pt>
              <c:pt idx="17">
                <c:v>95.4</c:v>
              </c:pt>
              <c:pt idx="18">
                <c:v>80</c:v>
              </c:pt>
              <c:pt idx="19">
                <c:v>82.5</c:v>
              </c:pt>
              <c:pt idx="20">
                <c:v>101.5</c:v>
              </c:pt>
              <c:pt idx="21">
                <c:v>93.4</c:v>
              </c:pt>
              <c:pt idx="22">
                <c:v>94.1</c:v>
              </c:pt>
              <c:pt idx="23">
                <c:v>85.1</c:v>
              </c:pt>
              <c:pt idx="24">
                <c:v>84</c:v>
              </c:pt>
              <c:pt idx="25">
                <c:v>85</c:v>
              </c:pt>
              <c:pt idx="26">
                <c:v>99.1</c:v>
              </c:pt>
              <c:pt idx="27">
                <c:v>84.5</c:v>
              </c:pt>
              <c:pt idx="28">
                <c:v>77.9</c:v>
              </c:pt>
              <c:pt idx="29">
                <c:v>86.2</c:v>
              </c:pt>
              <c:pt idx="30">
                <c:v>68.6</c:v>
              </c:pt>
              <c:pt idx="31">
                <c:v>73</c:v>
              </c:pt>
              <c:pt idx="32">
                <c:v>93.7</c:v>
              </c:pt>
              <c:pt idx="33">
                <c:v>77.3</c:v>
              </c:pt>
              <c:pt idx="34">
                <c:v>91.9</c:v>
              </c:pt>
              <c:pt idx="35">
                <c:v>82</c:v>
              </c:pt>
              <c:pt idx="36">
                <c:v>82</c:v>
              </c:pt>
              <c:pt idx="37">
                <c:v>85.6</c:v>
              </c:pt>
              <c:pt idx="38">
                <c:v>111.3</c:v>
              </c:pt>
              <c:pt idx="39">
                <c:v>77.6</c:v>
              </c:pt>
              <c:pt idx="40">
                <c:v>95.2</c:v>
              </c:pt>
              <c:pt idx="41">
                <c:v>88.5</c:v>
              </c:pt>
              <c:pt idx="42">
                <c:v>79</c:v>
              </c:pt>
              <c:pt idx="43">
                <c:v>81.4</c:v>
              </c:pt>
              <c:pt idx="44">
                <c:v>93.3</c:v>
              </c:pt>
            </c:numLit>
          </c:val>
          <c:smooth val="0"/>
        </c:ser>
        <c:axId val="29526187"/>
        <c:axId val="53610000"/>
      </c:lineChart>
      <c:catAx>
        <c:axId val="29526187"/>
        <c:scaling>
          <c:orientation val="minMax"/>
        </c:scaling>
        <c:axPos val="b"/>
        <c:majorGridlines/>
        <c:delete val="1"/>
        <c:majorTickMark val="out"/>
        <c:minorTickMark val="none"/>
        <c:tickLblPos val="nextTo"/>
        <c:crossAx val="53610000"/>
        <c:crosses val="autoZero"/>
        <c:auto val="1"/>
        <c:lblOffset val="100"/>
        <c:tickMarkSkip val="12"/>
        <c:noMultiLvlLbl val="0"/>
      </c:catAx>
      <c:valAx>
        <c:axId val="53610000"/>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2952618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2003</c:v>
              </c:pt>
              <c:pt idx="12">
                <c:v>2004</c:v>
              </c:pt>
              <c:pt idx="24">
                <c:v>2005</c:v>
              </c:pt>
              <c:pt idx="36">
                <c:v>2006</c:v>
              </c:pt>
            </c:strLit>
          </c:cat>
          <c:val>
            <c:numLit>
              <c:ptCount val="48"/>
              <c:pt idx="0">
                <c:v>128.58143637309638</c:v>
              </c:pt>
              <c:pt idx="1">
                <c:v>140.1</c:v>
              </c:pt>
              <c:pt idx="2">
                <c:v>133.7</c:v>
              </c:pt>
              <c:pt idx="3">
                <c:v>140</c:v>
              </c:pt>
              <c:pt idx="4">
                <c:v>127.9</c:v>
              </c:pt>
              <c:pt idx="5">
                <c:v>133.4</c:v>
              </c:pt>
              <c:pt idx="6">
                <c:v>145.8</c:v>
              </c:pt>
              <c:pt idx="7">
                <c:v>125</c:v>
              </c:pt>
              <c:pt idx="8">
                <c:v>146.3</c:v>
              </c:pt>
              <c:pt idx="9">
                <c:v>153.3</c:v>
              </c:pt>
              <c:pt idx="10">
                <c:v>151.5</c:v>
              </c:pt>
              <c:pt idx="11">
                <c:v>137.1</c:v>
              </c:pt>
              <c:pt idx="12">
                <c:v>124.5</c:v>
              </c:pt>
              <c:pt idx="13">
                <c:v>128.4</c:v>
              </c:pt>
              <c:pt idx="14">
                <c:v>150.2</c:v>
              </c:pt>
              <c:pt idx="15">
                <c:v>136.8</c:v>
              </c:pt>
              <c:pt idx="16">
                <c:v>125.1</c:v>
              </c:pt>
              <c:pt idx="17">
                <c:v>134.5</c:v>
              </c:pt>
              <c:pt idx="18">
                <c:v>134.8</c:v>
              </c:pt>
              <c:pt idx="19">
                <c:v>129.7</c:v>
              </c:pt>
              <c:pt idx="20">
                <c:v>152.2</c:v>
              </c:pt>
              <c:pt idx="21">
                <c:v>149.4</c:v>
              </c:pt>
              <c:pt idx="22">
                <c:v>139.8</c:v>
              </c:pt>
              <c:pt idx="23">
                <c:v>128.5</c:v>
              </c:pt>
              <c:pt idx="24">
                <c:v>117.6</c:v>
              </c:pt>
              <c:pt idx="25">
                <c:v>121</c:v>
              </c:pt>
              <c:pt idx="26">
                <c:v>137.3</c:v>
              </c:pt>
              <c:pt idx="27">
                <c:v>137</c:v>
              </c:pt>
              <c:pt idx="28">
                <c:v>124.1</c:v>
              </c:pt>
              <c:pt idx="29">
                <c:v>132.7</c:v>
              </c:pt>
              <c:pt idx="30">
                <c:v>129.3</c:v>
              </c:pt>
              <c:pt idx="31">
                <c:v>135.3</c:v>
              </c:pt>
              <c:pt idx="32">
                <c:v>137.1</c:v>
              </c:pt>
              <c:pt idx="33">
                <c:v>138.6</c:v>
              </c:pt>
              <c:pt idx="34">
                <c:v>146.4</c:v>
              </c:pt>
              <c:pt idx="35">
                <c:v>124.4</c:v>
              </c:pt>
              <c:pt idx="36">
                <c:v>126.4</c:v>
              </c:pt>
              <c:pt idx="37">
                <c:v>125.4</c:v>
              </c:pt>
              <c:pt idx="38">
                <c:v>136.9</c:v>
              </c:pt>
              <c:pt idx="39">
                <c:v>120.1</c:v>
              </c:pt>
              <c:pt idx="40">
                <c:v>130.7</c:v>
              </c:pt>
              <c:pt idx="41">
                <c:v>124.1</c:v>
              </c:pt>
              <c:pt idx="42">
                <c:v>133</c:v>
              </c:pt>
              <c:pt idx="43">
                <c:v>121.4</c:v>
              </c:pt>
              <c:pt idx="44">
                <c:v>138.3</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2003</c:v>
              </c:pt>
              <c:pt idx="12">
                <c:v>2004</c:v>
              </c:pt>
              <c:pt idx="24">
                <c:v>2005</c:v>
              </c:pt>
              <c:pt idx="36">
                <c:v>2006</c:v>
              </c:pt>
            </c:strLit>
          </c:cat>
          <c:val>
            <c:numLit>
              <c:ptCount val="48"/>
              <c:pt idx="0">
                <c:v>92.1</c:v>
              </c:pt>
              <c:pt idx="1">
                <c:v>93.3</c:v>
              </c:pt>
              <c:pt idx="2">
                <c:v>97.1</c:v>
              </c:pt>
              <c:pt idx="3">
                <c:v>102.7</c:v>
              </c:pt>
              <c:pt idx="4">
                <c:v>96.3</c:v>
              </c:pt>
              <c:pt idx="5">
                <c:v>96.7</c:v>
              </c:pt>
              <c:pt idx="6">
                <c:v>102.3</c:v>
              </c:pt>
              <c:pt idx="7">
                <c:v>95.2</c:v>
              </c:pt>
              <c:pt idx="8">
                <c:v>109.5</c:v>
              </c:pt>
              <c:pt idx="9">
                <c:v>109.1</c:v>
              </c:pt>
              <c:pt idx="10">
                <c:v>106.7</c:v>
              </c:pt>
              <c:pt idx="11">
                <c:v>105.7</c:v>
              </c:pt>
              <c:pt idx="12">
                <c:v>91.4</c:v>
              </c:pt>
              <c:pt idx="13">
                <c:v>97.6</c:v>
              </c:pt>
              <c:pt idx="14">
                <c:v>110.6</c:v>
              </c:pt>
              <c:pt idx="15">
                <c:v>100.9</c:v>
              </c:pt>
              <c:pt idx="16">
                <c:v>94.2</c:v>
              </c:pt>
              <c:pt idx="17">
                <c:v>105.2</c:v>
              </c:pt>
              <c:pt idx="18">
                <c:v>98.6</c:v>
              </c:pt>
              <c:pt idx="19">
                <c:v>103.6</c:v>
              </c:pt>
              <c:pt idx="20">
                <c:v>114</c:v>
              </c:pt>
              <c:pt idx="21">
                <c:v>109</c:v>
              </c:pt>
              <c:pt idx="22">
                <c:v>111.2</c:v>
              </c:pt>
              <c:pt idx="23">
                <c:v>107</c:v>
              </c:pt>
              <c:pt idx="24">
                <c:v>90.1</c:v>
              </c:pt>
              <c:pt idx="25">
                <c:v>96.5</c:v>
              </c:pt>
              <c:pt idx="26">
                <c:v>111.2</c:v>
              </c:pt>
              <c:pt idx="27">
                <c:v>100.4</c:v>
              </c:pt>
              <c:pt idx="28">
                <c:v>100.8</c:v>
              </c:pt>
              <c:pt idx="29">
                <c:v>103.4</c:v>
              </c:pt>
              <c:pt idx="30">
                <c:v>99</c:v>
              </c:pt>
              <c:pt idx="31">
                <c:v>108.4</c:v>
              </c:pt>
              <c:pt idx="32">
                <c:v>112.9</c:v>
              </c:pt>
              <c:pt idx="33">
                <c:v>106.5</c:v>
              </c:pt>
              <c:pt idx="34">
                <c:v>114.8</c:v>
              </c:pt>
              <c:pt idx="35">
                <c:v>110.1</c:v>
              </c:pt>
              <c:pt idx="36">
                <c:v>92</c:v>
              </c:pt>
              <c:pt idx="37">
                <c:v>97.8</c:v>
              </c:pt>
              <c:pt idx="38">
                <c:v>114</c:v>
              </c:pt>
              <c:pt idx="39">
                <c:v>97.7</c:v>
              </c:pt>
              <c:pt idx="40">
                <c:v>104</c:v>
              </c:pt>
              <c:pt idx="41">
                <c:v>102.5</c:v>
              </c:pt>
              <c:pt idx="42">
                <c:v>99.4</c:v>
              </c:pt>
              <c:pt idx="43">
                <c:v>103</c:v>
              </c:pt>
              <c:pt idx="44">
                <c:v>110.3</c:v>
              </c:pt>
            </c:numLit>
          </c:val>
          <c:smooth val="0"/>
        </c:ser>
        <c:axId val="63639761"/>
        <c:axId val="45216958"/>
      </c:lineChart>
      <c:catAx>
        <c:axId val="63639761"/>
        <c:scaling>
          <c:orientation val="minMax"/>
        </c:scaling>
        <c:axPos val="b"/>
        <c:majorGridlines/>
        <c:delete val="1"/>
        <c:majorTickMark val="out"/>
        <c:minorTickMark val="none"/>
        <c:tickLblPos val="nextTo"/>
        <c:crossAx val="45216958"/>
        <c:crosses val="autoZero"/>
        <c:auto val="1"/>
        <c:lblOffset val="100"/>
        <c:tickMarkSkip val="12"/>
        <c:noMultiLvlLbl val="0"/>
      </c:catAx>
      <c:valAx>
        <c:axId val="45216958"/>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63639761"/>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Gebrauchsgüterproduzenten</a:t>
            </a:r>
          </a:p>
        </c:rich>
      </c:tx>
      <c:layout/>
      <c:spPr>
        <a:noFill/>
        <a:ln>
          <a:noFill/>
        </a:ln>
      </c:spPr>
    </c:title>
    <c:plotArea>
      <c:layout>
        <c:manualLayout>
          <c:xMode val="edge"/>
          <c:yMode val="edge"/>
          <c:x val="0"/>
          <c:y val="0.1275"/>
          <c:w val="0.963"/>
          <c:h val="0.8215"/>
        </c:manualLayout>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80.47244974360322</c:v>
              </c:pt>
              <c:pt idx="1">
                <c:v>78.9</c:v>
              </c:pt>
              <c:pt idx="2">
                <c:v>81.4</c:v>
              </c:pt>
              <c:pt idx="3">
                <c:v>71</c:v>
              </c:pt>
              <c:pt idx="4">
                <c:v>61.8</c:v>
              </c:pt>
              <c:pt idx="5">
                <c:v>70.4</c:v>
              </c:pt>
              <c:pt idx="6">
                <c:v>67</c:v>
              </c:pt>
              <c:pt idx="7">
                <c:v>53.7</c:v>
              </c:pt>
              <c:pt idx="8">
                <c:v>83.4</c:v>
              </c:pt>
              <c:pt idx="9">
                <c:v>78</c:v>
              </c:pt>
              <c:pt idx="10">
                <c:v>74.4</c:v>
              </c:pt>
              <c:pt idx="11">
                <c:v>63.3</c:v>
              </c:pt>
              <c:pt idx="12">
                <c:v>69.3</c:v>
              </c:pt>
              <c:pt idx="13">
                <c:v>77.7</c:v>
              </c:pt>
              <c:pt idx="14">
                <c:v>90.6</c:v>
              </c:pt>
              <c:pt idx="15">
                <c:v>68.1</c:v>
              </c:pt>
              <c:pt idx="16">
                <c:v>75.1</c:v>
              </c:pt>
              <c:pt idx="17">
                <c:v>95.3</c:v>
              </c:pt>
              <c:pt idx="18">
                <c:v>95.5</c:v>
              </c:pt>
              <c:pt idx="19">
                <c:v>68.3</c:v>
              </c:pt>
              <c:pt idx="20">
                <c:v>78.1</c:v>
              </c:pt>
              <c:pt idx="21">
                <c:v>89.9</c:v>
              </c:pt>
              <c:pt idx="22">
                <c:v>73.2</c:v>
              </c:pt>
              <c:pt idx="23">
                <c:v>96.9</c:v>
              </c:pt>
              <c:pt idx="24">
                <c:v>79.7</c:v>
              </c:pt>
              <c:pt idx="25">
                <c:v>71.8</c:v>
              </c:pt>
              <c:pt idx="26">
                <c:v>80.2</c:v>
              </c:pt>
              <c:pt idx="27">
                <c:v>63.9</c:v>
              </c:pt>
              <c:pt idx="28">
                <c:v>66</c:v>
              </c:pt>
              <c:pt idx="29">
                <c:v>67</c:v>
              </c:pt>
              <c:pt idx="30">
                <c:v>63.9</c:v>
              </c:pt>
              <c:pt idx="31">
                <c:v>61.5</c:v>
              </c:pt>
              <c:pt idx="32">
                <c:v>77.7</c:v>
              </c:pt>
              <c:pt idx="33">
                <c:v>71.3</c:v>
              </c:pt>
              <c:pt idx="34">
                <c:v>81.6</c:v>
              </c:pt>
              <c:pt idx="35">
                <c:v>67.8</c:v>
              </c:pt>
              <c:pt idx="36">
                <c:v>97.7</c:v>
              </c:pt>
              <c:pt idx="37">
                <c:v>71.2</c:v>
              </c:pt>
              <c:pt idx="38">
                <c:v>94.4</c:v>
              </c:pt>
              <c:pt idx="39">
                <c:v>62.1</c:v>
              </c:pt>
              <c:pt idx="40">
                <c:v>73.4</c:v>
              </c:pt>
              <c:pt idx="41">
                <c:v>76.1</c:v>
              </c:pt>
              <c:pt idx="42">
                <c:v>70.8</c:v>
              </c:pt>
              <c:pt idx="43">
                <c:v>72.7</c:v>
              </c:pt>
              <c:pt idx="44">
                <c:v>73.6</c:v>
              </c:pt>
              <c:pt idx="45">
                <c:v>81</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89.6</c:v>
              </c:pt>
              <c:pt idx="1">
                <c:v>91.2</c:v>
              </c:pt>
              <c:pt idx="2">
                <c:v>102</c:v>
              </c:pt>
              <c:pt idx="3">
                <c:v>85.9</c:v>
              </c:pt>
              <c:pt idx="4">
                <c:v>79.2</c:v>
              </c:pt>
              <c:pt idx="5">
                <c:v>79.6</c:v>
              </c:pt>
              <c:pt idx="6">
                <c:v>81.1</c:v>
              </c:pt>
              <c:pt idx="7">
                <c:v>72.6</c:v>
              </c:pt>
              <c:pt idx="8">
                <c:v>91.2</c:v>
              </c:pt>
              <c:pt idx="9">
                <c:v>92.5</c:v>
              </c:pt>
              <c:pt idx="10">
                <c:v>88.4</c:v>
              </c:pt>
              <c:pt idx="11">
                <c:v>82</c:v>
              </c:pt>
              <c:pt idx="12">
                <c:v>78.4</c:v>
              </c:pt>
              <c:pt idx="13">
                <c:v>88.8</c:v>
              </c:pt>
              <c:pt idx="14">
                <c:v>95.6</c:v>
              </c:pt>
              <c:pt idx="15">
                <c:v>81.9</c:v>
              </c:pt>
              <c:pt idx="16">
                <c:v>78.2</c:v>
              </c:pt>
              <c:pt idx="17">
                <c:v>95.4</c:v>
              </c:pt>
              <c:pt idx="18">
                <c:v>80</c:v>
              </c:pt>
              <c:pt idx="19">
                <c:v>82.5</c:v>
              </c:pt>
              <c:pt idx="20">
                <c:v>101.5</c:v>
              </c:pt>
              <c:pt idx="21">
                <c:v>93.4</c:v>
              </c:pt>
              <c:pt idx="22">
                <c:v>94.1</c:v>
              </c:pt>
              <c:pt idx="23">
                <c:v>85.1</c:v>
              </c:pt>
              <c:pt idx="24">
                <c:v>84</c:v>
              </c:pt>
              <c:pt idx="25">
                <c:v>85</c:v>
              </c:pt>
              <c:pt idx="26">
                <c:v>99.1</c:v>
              </c:pt>
              <c:pt idx="27">
                <c:v>84.5</c:v>
              </c:pt>
              <c:pt idx="28">
                <c:v>77.9</c:v>
              </c:pt>
              <c:pt idx="29">
                <c:v>86.2</c:v>
              </c:pt>
              <c:pt idx="30">
                <c:v>68.6</c:v>
              </c:pt>
              <c:pt idx="31">
                <c:v>73</c:v>
              </c:pt>
              <c:pt idx="32">
                <c:v>93.7</c:v>
              </c:pt>
              <c:pt idx="33">
                <c:v>77.3</c:v>
              </c:pt>
              <c:pt idx="34">
                <c:v>91.9</c:v>
              </c:pt>
              <c:pt idx="35">
                <c:v>82</c:v>
              </c:pt>
              <c:pt idx="36">
                <c:v>82</c:v>
              </c:pt>
              <c:pt idx="37">
                <c:v>85.6</c:v>
              </c:pt>
              <c:pt idx="38">
                <c:v>111.3</c:v>
              </c:pt>
              <c:pt idx="39">
                <c:v>77.6</c:v>
              </c:pt>
              <c:pt idx="40">
                <c:v>95.2</c:v>
              </c:pt>
              <c:pt idx="41">
                <c:v>88.5</c:v>
              </c:pt>
              <c:pt idx="42">
                <c:v>79</c:v>
              </c:pt>
              <c:pt idx="43">
                <c:v>81.4</c:v>
              </c:pt>
              <c:pt idx="44">
                <c:v>93.3</c:v>
              </c:pt>
              <c:pt idx="45">
                <c:v>89</c:v>
              </c:pt>
            </c:numLit>
          </c:val>
          <c:smooth val="0"/>
        </c:ser>
        <c:axId val="21497191"/>
        <c:axId val="27849500"/>
      </c:lineChart>
      <c:catAx>
        <c:axId val="21497191"/>
        <c:scaling>
          <c:orientation val="minMax"/>
        </c:scaling>
        <c:axPos val="b"/>
        <c:majorGridlines/>
        <c:delete val="1"/>
        <c:majorTickMark val="out"/>
        <c:minorTickMark val="none"/>
        <c:tickLblPos val="nextTo"/>
        <c:crossAx val="27849500"/>
        <c:crosses val="autoZero"/>
        <c:auto val="1"/>
        <c:lblOffset val="100"/>
        <c:tickMarkSkip val="12"/>
        <c:noMultiLvlLbl val="0"/>
      </c:catAx>
      <c:valAx>
        <c:axId val="27849500"/>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2149719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Verbrauchsgüterproduzenten</a:t>
            </a:r>
          </a:p>
        </c:rich>
      </c:tx>
      <c:layout/>
      <c:spPr>
        <a:noFill/>
        <a:ln>
          <a:noFill/>
        </a:ln>
      </c:spPr>
    </c:title>
    <c:plotArea>
      <c:layout>
        <c:manualLayout>
          <c:xMode val="edge"/>
          <c:yMode val="edge"/>
          <c:x val="0"/>
          <c:y val="0.124"/>
          <c:w val="0.96925"/>
          <c:h val="0.825"/>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2003</c:v>
              </c:pt>
              <c:pt idx="12">
                <c:v>2004</c:v>
              </c:pt>
              <c:pt idx="24">
                <c:v>2005</c:v>
              </c:pt>
              <c:pt idx="36">
                <c:v>2006</c:v>
              </c:pt>
            </c:strLit>
          </c:cat>
          <c:val>
            <c:numLit>
              <c:ptCount val="48"/>
              <c:pt idx="0">
                <c:v>128.58143637309638</c:v>
              </c:pt>
              <c:pt idx="1">
                <c:v>140.1</c:v>
              </c:pt>
              <c:pt idx="2">
                <c:v>133.7</c:v>
              </c:pt>
              <c:pt idx="3">
                <c:v>140</c:v>
              </c:pt>
              <c:pt idx="4">
                <c:v>127.9</c:v>
              </c:pt>
              <c:pt idx="5">
                <c:v>133.4</c:v>
              </c:pt>
              <c:pt idx="6">
                <c:v>145.8</c:v>
              </c:pt>
              <c:pt idx="7">
                <c:v>125</c:v>
              </c:pt>
              <c:pt idx="8">
                <c:v>146.3</c:v>
              </c:pt>
              <c:pt idx="9">
                <c:v>153.3</c:v>
              </c:pt>
              <c:pt idx="10">
                <c:v>151.5</c:v>
              </c:pt>
              <c:pt idx="11">
                <c:v>137.1</c:v>
              </c:pt>
              <c:pt idx="12">
                <c:v>124.5</c:v>
              </c:pt>
              <c:pt idx="13">
                <c:v>128.4</c:v>
              </c:pt>
              <c:pt idx="14">
                <c:v>150.2</c:v>
              </c:pt>
              <c:pt idx="15">
                <c:v>136.8</c:v>
              </c:pt>
              <c:pt idx="16">
                <c:v>125.1</c:v>
              </c:pt>
              <c:pt idx="17">
                <c:v>134.5</c:v>
              </c:pt>
              <c:pt idx="18">
                <c:v>134.8</c:v>
              </c:pt>
              <c:pt idx="19">
                <c:v>129.7</c:v>
              </c:pt>
              <c:pt idx="20">
                <c:v>152.2</c:v>
              </c:pt>
              <c:pt idx="21">
                <c:v>149.4</c:v>
              </c:pt>
              <c:pt idx="22">
                <c:v>139.8</c:v>
              </c:pt>
              <c:pt idx="23">
                <c:v>128.5</c:v>
              </c:pt>
              <c:pt idx="24">
                <c:v>117.6</c:v>
              </c:pt>
              <c:pt idx="25">
                <c:v>121</c:v>
              </c:pt>
              <c:pt idx="26">
                <c:v>137.3</c:v>
              </c:pt>
              <c:pt idx="27">
                <c:v>137</c:v>
              </c:pt>
              <c:pt idx="28">
                <c:v>124.1</c:v>
              </c:pt>
              <c:pt idx="29">
                <c:v>132.7</c:v>
              </c:pt>
              <c:pt idx="30">
                <c:v>129.3</c:v>
              </c:pt>
              <c:pt idx="31">
                <c:v>135.3</c:v>
              </c:pt>
              <c:pt idx="32">
                <c:v>137.1</c:v>
              </c:pt>
              <c:pt idx="33">
                <c:v>138.6</c:v>
              </c:pt>
              <c:pt idx="34">
                <c:v>146.4</c:v>
              </c:pt>
              <c:pt idx="35">
                <c:v>124.4</c:v>
              </c:pt>
              <c:pt idx="36">
                <c:v>126.4</c:v>
              </c:pt>
              <c:pt idx="37">
                <c:v>125.4</c:v>
              </c:pt>
              <c:pt idx="38">
                <c:v>136.9</c:v>
              </c:pt>
              <c:pt idx="39">
                <c:v>120.1</c:v>
              </c:pt>
              <c:pt idx="40">
                <c:v>130.7</c:v>
              </c:pt>
              <c:pt idx="41">
                <c:v>124.1</c:v>
              </c:pt>
              <c:pt idx="42">
                <c:v>133</c:v>
              </c:pt>
              <c:pt idx="43">
                <c:v>121.4</c:v>
              </c:pt>
              <c:pt idx="44">
                <c:v>138.3</c:v>
              </c:pt>
              <c:pt idx="45">
                <c:v>140</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2003</c:v>
              </c:pt>
              <c:pt idx="12">
                <c:v>2004</c:v>
              </c:pt>
              <c:pt idx="24">
                <c:v>2005</c:v>
              </c:pt>
              <c:pt idx="36">
                <c:v>2006</c:v>
              </c:pt>
            </c:strLit>
          </c:cat>
          <c:val>
            <c:numLit>
              <c:ptCount val="48"/>
              <c:pt idx="0">
                <c:v>92.1</c:v>
              </c:pt>
              <c:pt idx="1">
                <c:v>93.3</c:v>
              </c:pt>
              <c:pt idx="2">
                <c:v>97.1</c:v>
              </c:pt>
              <c:pt idx="3">
                <c:v>102.7</c:v>
              </c:pt>
              <c:pt idx="4">
                <c:v>96.3</c:v>
              </c:pt>
              <c:pt idx="5">
                <c:v>96.7</c:v>
              </c:pt>
              <c:pt idx="6">
                <c:v>102.3</c:v>
              </c:pt>
              <c:pt idx="7">
                <c:v>95.2</c:v>
              </c:pt>
              <c:pt idx="8">
                <c:v>109.5</c:v>
              </c:pt>
              <c:pt idx="9">
                <c:v>109.1</c:v>
              </c:pt>
              <c:pt idx="10">
                <c:v>106.7</c:v>
              </c:pt>
              <c:pt idx="11">
                <c:v>105.7</c:v>
              </c:pt>
              <c:pt idx="12">
                <c:v>91.4</c:v>
              </c:pt>
              <c:pt idx="13">
                <c:v>97.6</c:v>
              </c:pt>
              <c:pt idx="14">
                <c:v>110.6</c:v>
              </c:pt>
              <c:pt idx="15">
                <c:v>100.9</c:v>
              </c:pt>
              <c:pt idx="16">
                <c:v>94.2</c:v>
              </c:pt>
              <c:pt idx="17">
                <c:v>105.2</c:v>
              </c:pt>
              <c:pt idx="18">
                <c:v>98.6</c:v>
              </c:pt>
              <c:pt idx="19">
                <c:v>103.6</c:v>
              </c:pt>
              <c:pt idx="20">
                <c:v>114</c:v>
              </c:pt>
              <c:pt idx="21">
                <c:v>109</c:v>
              </c:pt>
              <c:pt idx="22">
                <c:v>111.2</c:v>
              </c:pt>
              <c:pt idx="23">
                <c:v>107</c:v>
              </c:pt>
              <c:pt idx="24">
                <c:v>90.1</c:v>
              </c:pt>
              <c:pt idx="25">
                <c:v>96.5</c:v>
              </c:pt>
              <c:pt idx="26">
                <c:v>111.2</c:v>
              </c:pt>
              <c:pt idx="27">
                <c:v>100.4</c:v>
              </c:pt>
              <c:pt idx="28">
                <c:v>100.8</c:v>
              </c:pt>
              <c:pt idx="29">
                <c:v>103.4</c:v>
              </c:pt>
              <c:pt idx="30">
                <c:v>99</c:v>
              </c:pt>
              <c:pt idx="31">
                <c:v>108.4</c:v>
              </c:pt>
              <c:pt idx="32">
                <c:v>112.9</c:v>
              </c:pt>
              <c:pt idx="33">
                <c:v>106.5</c:v>
              </c:pt>
              <c:pt idx="34">
                <c:v>114.8</c:v>
              </c:pt>
              <c:pt idx="35">
                <c:v>110.1</c:v>
              </c:pt>
              <c:pt idx="36">
                <c:v>92</c:v>
              </c:pt>
              <c:pt idx="37">
                <c:v>97.8</c:v>
              </c:pt>
              <c:pt idx="38">
                <c:v>114</c:v>
              </c:pt>
              <c:pt idx="39">
                <c:v>97.7</c:v>
              </c:pt>
              <c:pt idx="40">
                <c:v>104</c:v>
              </c:pt>
              <c:pt idx="41">
                <c:v>102.5</c:v>
              </c:pt>
              <c:pt idx="42">
                <c:v>99.4</c:v>
              </c:pt>
              <c:pt idx="43">
                <c:v>103</c:v>
              </c:pt>
              <c:pt idx="44">
                <c:v>110.3</c:v>
              </c:pt>
              <c:pt idx="45">
                <c:v>107</c:v>
              </c:pt>
            </c:numLit>
          </c:val>
          <c:smooth val="0"/>
        </c:ser>
        <c:axId val="45267949"/>
        <c:axId val="23791786"/>
      </c:lineChart>
      <c:catAx>
        <c:axId val="45267949"/>
        <c:scaling>
          <c:orientation val="minMax"/>
        </c:scaling>
        <c:axPos val="b"/>
        <c:majorGridlines/>
        <c:delete val="1"/>
        <c:majorTickMark val="out"/>
        <c:minorTickMark val="none"/>
        <c:tickLblPos val="nextTo"/>
        <c:crossAx val="23791786"/>
        <c:crosses val="autoZero"/>
        <c:auto val="1"/>
        <c:lblOffset val="100"/>
        <c:tickMarkSkip val="12"/>
        <c:noMultiLvlLbl val="0"/>
      </c:catAx>
      <c:valAx>
        <c:axId val="23791786"/>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45267949"/>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0178831"/>
        <c:axId val="55394212"/>
      </c:lineChart>
      <c:catAx>
        <c:axId val="10178831"/>
        <c:scaling>
          <c:orientation val="minMax"/>
        </c:scaling>
        <c:axPos val="b"/>
        <c:majorGridlines/>
        <c:delete val="1"/>
        <c:majorTickMark val="out"/>
        <c:minorTickMark val="none"/>
        <c:tickLblPos val="none"/>
        <c:crossAx val="55394212"/>
        <c:crosses val="autoZero"/>
        <c:auto val="1"/>
        <c:lblOffset val="100"/>
        <c:tickMarkSkip val="12"/>
        <c:noMultiLvlLbl val="0"/>
      </c:catAx>
      <c:valAx>
        <c:axId val="55394212"/>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0178831"/>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63997411"/>
        <c:axId val="61311208"/>
      </c:lineChart>
      <c:catAx>
        <c:axId val="63997411"/>
        <c:scaling>
          <c:orientation val="minMax"/>
        </c:scaling>
        <c:axPos val="b"/>
        <c:majorGridlines/>
        <c:delete val="1"/>
        <c:majorTickMark val="out"/>
        <c:minorTickMark val="none"/>
        <c:tickLblPos val="nextTo"/>
        <c:crossAx val="61311208"/>
        <c:crosses val="autoZero"/>
        <c:auto val="1"/>
        <c:lblOffset val="100"/>
        <c:tickMarkSkip val="12"/>
        <c:noMultiLvlLbl val="0"/>
      </c:catAx>
      <c:valAx>
        <c:axId val="61311208"/>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63997411"/>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7540937"/>
        <c:axId val="3797846"/>
      </c:lineChart>
      <c:catAx>
        <c:axId val="7540937"/>
        <c:scaling>
          <c:orientation val="minMax"/>
        </c:scaling>
        <c:axPos val="b"/>
        <c:majorGridlines/>
        <c:delete val="1"/>
        <c:majorTickMark val="out"/>
        <c:minorTickMark val="none"/>
        <c:tickLblPos val="nextTo"/>
        <c:crossAx val="3797846"/>
        <c:crosses val="autoZero"/>
        <c:auto val="1"/>
        <c:lblOffset val="100"/>
        <c:tickMarkSkip val="12"/>
        <c:noMultiLvlLbl val="0"/>
      </c:catAx>
      <c:valAx>
        <c:axId val="3797846"/>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7540937"/>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6685343"/>
        <c:axId val="40227700"/>
      </c:lineChart>
      <c:catAx>
        <c:axId val="36685343"/>
        <c:scaling>
          <c:orientation val="minMax"/>
        </c:scaling>
        <c:axPos val="b"/>
        <c:majorGridlines/>
        <c:delete val="1"/>
        <c:majorTickMark val="out"/>
        <c:minorTickMark val="none"/>
        <c:tickLblPos val="nextTo"/>
        <c:crossAx val="40227700"/>
        <c:crosses val="autoZero"/>
        <c:auto val="1"/>
        <c:lblOffset val="100"/>
        <c:tickMarkSkip val="12"/>
        <c:noMultiLvlLbl val="0"/>
      </c:catAx>
      <c:valAx>
        <c:axId val="40227700"/>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6685343"/>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47.2129970233851</c:v>
              </c:pt>
              <c:pt idx="1">
                <c:v>47.2</c:v>
              </c:pt>
              <c:pt idx="2">
                <c:v>69.66752270484518</c:v>
              </c:pt>
              <c:pt idx="3">
                <c:v>74.04182180641666</c:v>
              </c:pt>
              <c:pt idx="4">
                <c:v>85.3</c:v>
              </c:pt>
              <c:pt idx="5">
                <c:v>86.3</c:v>
              </c:pt>
              <c:pt idx="6">
                <c:v>77.1</c:v>
              </c:pt>
              <c:pt idx="7">
                <c:v>80.12554509756251</c:v>
              </c:pt>
              <c:pt idx="8">
                <c:v>81.8</c:v>
              </c:pt>
              <c:pt idx="9">
                <c:v>67.4</c:v>
              </c:pt>
              <c:pt idx="10">
                <c:v>60.5</c:v>
              </c:pt>
              <c:pt idx="11">
                <c:v>62.6</c:v>
              </c:pt>
              <c:pt idx="12">
                <c:v>33.578035740015714</c:v>
              </c:pt>
              <c:pt idx="13">
                <c:v>45.2</c:v>
              </c:pt>
              <c:pt idx="14">
                <c:v>93.42427831261664</c:v>
              </c:pt>
              <c:pt idx="15">
                <c:v>69.8</c:v>
              </c:pt>
              <c:pt idx="16">
                <c:v>79.1</c:v>
              </c:pt>
              <c:pt idx="17">
                <c:v>104.5</c:v>
              </c:pt>
              <c:pt idx="18">
                <c:v>76.44025326468584</c:v>
              </c:pt>
              <c:pt idx="19">
                <c:v>81.15448278958715</c:v>
              </c:pt>
              <c:pt idx="20">
                <c:v>78.8</c:v>
              </c:pt>
              <c:pt idx="21">
                <c:v>57.79511881466375</c:v>
              </c:pt>
              <c:pt idx="22">
                <c:v>62.2</c:v>
              </c:pt>
              <c:pt idx="23">
                <c:v>46.73120591054884</c:v>
              </c:pt>
              <c:pt idx="24">
                <c:v>31.723446974695435</c:v>
              </c:pt>
              <c:pt idx="25">
                <c:v>40.2</c:v>
              </c:pt>
              <c:pt idx="26">
                <c:v>63.62872743744114</c:v>
              </c:pt>
              <c:pt idx="27">
                <c:v>66.38536478536182</c:v>
              </c:pt>
              <c:pt idx="28">
                <c:v>76.8</c:v>
              </c:pt>
              <c:pt idx="29">
                <c:v>79.1232503845202</c:v>
              </c:pt>
              <c:pt idx="30">
                <c:v>82</c:v>
              </c:pt>
              <c:pt idx="31">
                <c:v>79.4</c:v>
              </c:pt>
              <c:pt idx="32">
                <c:v>87.77756735407995</c:v>
              </c:pt>
              <c:pt idx="33">
                <c:v>66.9</c:v>
              </c:pt>
              <c:pt idx="34">
                <c:v>64.6</c:v>
              </c:pt>
              <c:pt idx="35">
                <c:v>55.1</c:v>
              </c:pt>
              <c:pt idx="36">
                <c:v>41.8</c:v>
              </c:pt>
              <c:pt idx="37">
                <c:v>40</c:v>
              </c:pt>
              <c:pt idx="38">
                <c:v>102.4</c:v>
              </c:pt>
              <c:pt idx="39">
                <c:v>66.8</c:v>
              </c:pt>
            </c:numLit>
          </c:val>
          <c:smooth val="0"/>
        </c:ser>
        <c:axId val="65416037"/>
        <c:axId val="58040514"/>
      </c:lineChart>
      <c:catAx>
        <c:axId val="65416037"/>
        <c:scaling>
          <c:orientation val="minMax"/>
        </c:scaling>
        <c:axPos val="b"/>
        <c:majorGridlines/>
        <c:delete val="1"/>
        <c:majorTickMark val="out"/>
        <c:minorTickMark val="none"/>
        <c:tickLblPos val="nextTo"/>
        <c:crossAx val="58040514"/>
        <c:crosses val="autoZero"/>
        <c:auto val="1"/>
        <c:lblOffset val="100"/>
        <c:tickMarkSkip val="12"/>
        <c:noMultiLvlLbl val="0"/>
      </c:catAx>
      <c:valAx>
        <c:axId val="58040514"/>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6541603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61686299"/>
        <c:axId val="24420032"/>
      </c:lineChart>
      <c:catAx>
        <c:axId val="61686299"/>
        <c:scaling>
          <c:orientation val="minMax"/>
        </c:scaling>
        <c:axPos val="b"/>
        <c:majorGridlines/>
        <c:delete val="1"/>
        <c:majorTickMark val="out"/>
        <c:minorTickMark val="none"/>
        <c:tickLblPos val="nextTo"/>
        <c:crossAx val="24420032"/>
        <c:crosses val="autoZero"/>
        <c:auto val="1"/>
        <c:lblOffset val="100"/>
        <c:tickMarkSkip val="12"/>
        <c:noMultiLvlLbl val="0"/>
      </c:catAx>
      <c:valAx>
        <c:axId val="24420032"/>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6168629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25159617"/>
        <c:axId val="58440942"/>
      </c:lineChart>
      <c:catAx>
        <c:axId val="25159617"/>
        <c:scaling>
          <c:orientation val="minMax"/>
        </c:scaling>
        <c:axPos val="b"/>
        <c:majorGridlines/>
        <c:delete val="1"/>
        <c:majorTickMark val="out"/>
        <c:minorTickMark val="none"/>
        <c:tickLblPos val="nextTo"/>
        <c:crossAx val="58440942"/>
        <c:crosses val="autoZero"/>
        <c:auto val="1"/>
        <c:lblOffset val="100"/>
        <c:tickMarkSkip val="12"/>
        <c:noMultiLvlLbl val="0"/>
      </c:catAx>
      <c:valAx>
        <c:axId val="58440942"/>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5159617"/>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2596695"/>
        <c:axId val="29980364"/>
      </c:lineChart>
      <c:catAx>
        <c:axId val="12596695"/>
        <c:scaling>
          <c:orientation val="minMax"/>
        </c:scaling>
        <c:axPos val="b"/>
        <c:majorGridlines/>
        <c:delete val="1"/>
        <c:majorTickMark val="out"/>
        <c:minorTickMark val="none"/>
        <c:tickLblPos val="nextTo"/>
        <c:crossAx val="29980364"/>
        <c:crosses val="autoZero"/>
        <c:auto val="1"/>
        <c:lblOffset val="100"/>
        <c:tickMarkSkip val="12"/>
        <c:noMultiLvlLbl val="0"/>
      </c:catAx>
      <c:valAx>
        <c:axId val="29980364"/>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2596695"/>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47.2129970233851</c:v>
              </c:pt>
              <c:pt idx="1">
                <c:v>47.2</c:v>
              </c:pt>
              <c:pt idx="2">
                <c:v>69.66752270484518</c:v>
              </c:pt>
              <c:pt idx="3">
                <c:v>74.04182180641666</c:v>
              </c:pt>
              <c:pt idx="4">
                <c:v>85.3</c:v>
              </c:pt>
              <c:pt idx="5">
                <c:v>86.3</c:v>
              </c:pt>
              <c:pt idx="6">
                <c:v>77.1</c:v>
              </c:pt>
              <c:pt idx="7">
                <c:v>80.12554509756251</c:v>
              </c:pt>
              <c:pt idx="8">
                <c:v>81.8</c:v>
              </c:pt>
              <c:pt idx="9">
                <c:v>67.4</c:v>
              </c:pt>
              <c:pt idx="10">
                <c:v>60.5</c:v>
              </c:pt>
              <c:pt idx="11">
                <c:v>62.6</c:v>
              </c:pt>
              <c:pt idx="12">
                <c:v>33.578035740015714</c:v>
              </c:pt>
              <c:pt idx="13">
                <c:v>45.2</c:v>
              </c:pt>
              <c:pt idx="14">
                <c:v>93.42427831261664</c:v>
              </c:pt>
              <c:pt idx="15">
                <c:v>69.8</c:v>
              </c:pt>
              <c:pt idx="16">
                <c:v>79.1</c:v>
              </c:pt>
              <c:pt idx="17">
                <c:v>104.5</c:v>
              </c:pt>
              <c:pt idx="18">
                <c:v>76.44025326468584</c:v>
              </c:pt>
              <c:pt idx="19">
                <c:v>81.15448278958715</c:v>
              </c:pt>
              <c:pt idx="20">
                <c:v>78.8</c:v>
              </c:pt>
              <c:pt idx="21">
                <c:v>57.79511881466375</c:v>
              </c:pt>
              <c:pt idx="22">
                <c:v>62.2</c:v>
              </c:pt>
              <c:pt idx="23">
                <c:v>46.73120591054884</c:v>
              </c:pt>
              <c:pt idx="24">
                <c:v>31.723446974695435</c:v>
              </c:pt>
              <c:pt idx="25">
                <c:v>40.2</c:v>
              </c:pt>
              <c:pt idx="26">
                <c:v>63.62872743744114</c:v>
              </c:pt>
              <c:pt idx="27">
                <c:v>66.38536478536182</c:v>
              </c:pt>
              <c:pt idx="28">
                <c:v>76.8</c:v>
              </c:pt>
              <c:pt idx="29">
                <c:v>79.1232503845202</c:v>
              </c:pt>
              <c:pt idx="30">
                <c:v>82</c:v>
              </c:pt>
              <c:pt idx="31">
                <c:v>79.4</c:v>
              </c:pt>
              <c:pt idx="32">
                <c:v>87.77756735407995</c:v>
              </c:pt>
              <c:pt idx="33">
                <c:v>66.9</c:v>
              </c:pt>
              <c:pt idx="34">
                <c:v>64.6</c:v>
              </c:pt>
              <c:pt idx="35">
                <c:v>55.1</c:v>
              </c:pt>
              <c:pt idx="36">
                <c:v>41.8</c:v>
              </c:pt>
              <c:pt idx="37">
                <c:v>40</c:v>
              </c:pt>
              <c:pt idx="38">
                <c:v>102.4</c:v>
              </c:pt>
              <c:pt idx="39">
                <c:v>66.8</c:v>
              </c:pt>
              <c:pt idx="40">
                <c:v>77.6</c:v>
              </c:pt>
            </c:numLit>
          </c:val>
          <c:smooth val="0"/>
        </c:ser>
        <c:axId val="6939101"/>
        <c:axId val="43824090"/>
      </c:lineChart>
      <c:catAx>
        <c:axId val="6939101"/>
        <c:scaling>
          <c:orientation val="minMax"/>
        </c:scaling>
        <c:axPos val="b"/>
        <c:majorGridlines/>
        <c:delete val="1"/>
        <c:majorTickMark val="out"/>
        <c:minorTickMark val="none"/>
        <c:tickLblPos val="nextTo"/>
        <c:crossAx val="43824090"/>
        <c:crosses val="autoZero"/>
        <c:auto val="1"/>
        <c:lblOffset val="100"/>
        <c:tickMarkSkip val="12"/>
        <c:noMultiLvlLbl val="0"/>
      </c:catAx>
      <c:valAx>
        <c:axId val="43824090"/>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693910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5926995"/>
        <c:axId val="25864088"/>
      </c:lineChart>
      <c:catAx>
        <c:axId val="25926995"/>
        <c:scaling>
          <c:orientation val="minMax"/>
        </c:scaling>
        <c:axPos val="b"/>
        <c:majorGridlines/>
        <c:delete val="1"/>
        <c:majorTickMark val="out"/>
        <c:minorTickMark val="none"/>
        <c:tickLblPos val="nextTo"/>
        <c:crossAx val="25864088"/>
        <c:crosses val="autoZero"/>
        <c:auto val="1"/>
        <c:lblOffset val="100"/>
        <c:tickMarkSkip val="12"/>
        <c:noMultiLvlLbl val="0"/>
      </c:catAx>
      <c:valAx>
        <c:axId val="25864088"/>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592699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23033273"/>
        <c:axId val="29864326"/>
      </c:lineChart>
      <c:catAx>
        <c:axId val="23033273"/>
        <c:scaling>
          <c:orientation val="minMax"/>
        </c:scaling>
        <c:axPos val="b"/>
        <c:majorGridlines/>
        <c:delete val="1"/>
        <c:majorTickMark val="out"/>
        <c:minorTickMark val="none"/>
        <c:tickLblPos val="nextTo"/>
        <c:crossAx val="29864326"/>
        <c:crosses val="autoZero"/>
        <c:auto val="1"/>
        <c:lblOffset val="100"/>
        <c:tickMarkSkip val="12"/>
        <c:noMultiLvlLbl val="0"/>
      </c:catAx>
      <c:valAx>
        <c:axId val="29864326"/>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3033273"/>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numLit>
          </c:val>
          <c:smooth val="0"/>
        </c:ser>
        <c:axId val="9711573"/>
        <c:axId val="34367602"/>
      </c:lineChart>
      <c:catAx>
        <c:axId val="9711573"/>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34367602"/>
        <c:crosses val="autoZero"/>
        <c:auto val="1"/>
        <c:lblOffset val="100"/>
        <c:tickMarkSkip val="12"/>
        <c:noMultiLvlLbl val="0"/>
      </c:catAx>
      <c:valAx>
        <c:axId val="34367602"/>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9711573"/>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717391"/>
        <c:axId val="10173732"/>
      </c:lineChart>
      <c:catAx>
        <c:axId val="1717391"/>
        <c:scaling>
          <c:orientation val="minMax"/>
        </c:scaling>
        <c:axPos val="b"/>
        <c:majorGridlines/>
        <c:delete val="1"/>
        <c:majorTickMark val="out"/>
        <c:minorTickMark val="none"/>
        <c:tickLblPos val="nextTo"/>
        <c:crossAx val="10173732"/>
        <c:crosses val="autoZero"/>
        <c:auto val="1"/>
        <c:lblOffset val="100"/>
        <c:tickMarkSkip val="12"/>
        <c:noMultiLvlLbl val="0"/>
      </c:catAx>
      <c:valAx>
        <c:axId val="10173732"/>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717391"/>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47.2129970233851</c:v>
              </c:pt>
              <c:pt idx="1">
                <c:v>47.2</c:v>
              </c:pt>
              <c:pt idx="2">
                <c:v>69.66752270484518</c:v>
              </c:pt>
              <c:pt idx="3">
                <c:v>74.04182180641666</c:v>
              </c:pt>
              <c:pt idx="4">
                <c:v>85.3</c:v>
              </c:pt>
              <c:pt idx="5">
                <c:v>86.3</c:v>
              </c:pt>
              <c:pt idx="6">
                <c:v>77.1</c:v>
              </c:pt>
              <c:pt idx="7">
                <c:v>80.12554509756251</c:v>
              </c:pt>
              <c:pt idx="8">
                <c:v>81.8</c:v>
              </c:pt>
              <c:pt idx="9">
                <c:v>67.4</c:v>
              </c:pt>
              <c:pt idx="10">
                <c:v>60.5</c:v>
              </c:pt>
              <c:pt idx="11">
                <c:v>62.6</c:v>
              </c:pt>
              <c:pt idx="12">
                <c:v>33.578035740015714</c:v>
              </c:pt>
              <c:pt idx="13">
                <c:v>45.2</c:v>
              </c:pt>
              <c:pt idx="14">
                <c:v>93.42427831261664</c:v>
              </c:pt>
              <c:pt idx="15">
                <c:v>69.8</c:v>
              </c:pt>
              <c:pt idx="16">
                <c:v>79.1</c:v>
              </c:pt>
              <c:pt idx="17">
                <c:v>104.5</c:v>
              </c:pt>
              <c:pt idx="18">
                <c:v>76.44025326468584</c:v>
              </c:pt>
              <c:pt idx="19">
                <c:v>81.15448278958715</c:v>
              </c:pt>
              <c:pt idx="20">
                <c:v>78.8</c:v>
              </c:pt>
              <c:pt idx="21">
                <c:v>57.79511881466375</c:v>
              </c:pt>
              <c:pt idx="22">
                <c:v>62.2</c:v>
              </c:pt>
              <c:pt idx="23">
                <c:v>46.73120591054884</c:v>
              </c:pt>
              <c:pt idx="24">
                <c:v>31.723446974695435</c:v>
              </c:pt>
              <c:pt idx="25">
                <c:v>40.2</c:v>
              </c:pt>
              <c:pt idx="26">
                <c:v>63.62872743744114</c:v>
              </c:pt>
              <c:pt idx="27">
                <c:v>66.38536478536182</c:v>
              </c:pt>
              <c:pt idx="28">
                <c:v>76.8</c:v>
              </c:pt>
              <c:pt idx="29">
                <c:v>79.1232503845202</c:v>
              </c:pt>
              <c:pt idx="30">
                <c:v>82</c:v>
              </c:pt>
              <c:pt idx="31">
                <c:v>79.4</c:v>
              </c:pt>
              <c:pt idx="32">
                <c:v>87.77756735407995</c:v>
              </c:pt>
              <c:pt idx="33">
                <c:v>66.9</c:v>
              </c:pt>
              <c:pt idx="34">
                <c:v>64.6</c:v>
              </c:pt>
              <c:pt idx="35">
                <c:v>55.1</c:v>
              </c:pt>
              <c:pt idx="36">
                <c:v>41.8</c:v>
              </c:pt>
              <c:pt idx="37">
                <c:v>40</c:v>
              </c:pt>
              <c:pt idx="38">
                <c:v>102.4</c:v>
              </c:pt>
              <c:pt idx="39">
                <c:v>66.8</c:v>
              </c:pt>
              <c:pt idx="40">
                <c:v>77.6</c:v>
              </c:pt>
            </c:numLit>
          </c:val>
          <c:smooth val="0"/>
        </c:ser>
        <c:axId val="55164757"/>
        <c:axId val="66494962"/>
      </c:lineChart>
      <c:catAx>
        <c:axId val="55164757"/>
        <c:scaling>
          <c:orientation val="minMax"/>
        </c:scaling>
        <c:axPos val="b"/>
        <c:majorGridlines/>
        <c:delete val="1"/>
        <c:majorTickMark val="out"/>
        <c:minorTickMark val="none"/>
        <c:tickLblPos val="nextTo"/>
        <c:crossAx val="66494962"/>
        <c:crosses val="autoZero"/>
        <c:auto val="1"/>
        <c:lblOffset val="100"/>
        <c:tickMarkSkip val="12"/>
        <c:noMultiLvlLbl val="0"/>
      </c:catAx>
      <c:valAx>
        <c:axId val="66494962"/>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5516475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9483275"/>
        <c:axId val="31916912"/>
      </c:lineChart>
      <c:catAx>
        <c:axId val="39483275"/>
        <c:scaling>
          <c:orientation val="minMax"/>
        </c:scaling>
        <c:axPos val="b"/>
        <c:majorGridlines/>
        <c:delete val="1"/>
        <c:majorTickMark val="out"/>
        <c:minorTickMark val="none"/>
        <c:tickLblPos val="nextTo"/>
        <c:crossAx val="31916912"/>
        <c:crosses val="autoZero"/>
        <c:auto val="1"/>
        <c:lblOffset val="100"/>
        <c:tickMarkSkip val="12"/>
        <c:noMultiLvlLbl val="0"/>
      </c:catAx>
      <c:valAx>
        <c:axId val="31916912"/>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3948327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26974897"/>
        <c:axId val="5910814"/>
      </c:lineChart>
      <c:catAx>
        <c:axId val="26974897"/>
        <c:scaling>
          <c:orientation val="minMax"/>
        </c:scaling>
        <c:axPos val="b"/>
        <c:majorGridlines/>
        <c:delete val="1"/>
        <c:majorTickMark val="out"/>
        <c:minorTickMark val="none"/>
        <c:tickLblPos val="nextTo"/>
        <c:crossAx val="5910814"/>
        <c:crosses val="autoZero"/>
        <c:auto val="1"/>
        <c:lblOffset val="100"/>
        <c:tickMarkSkip val="12"/>
        <c:noMultiLvlLbl val="0"/>
      </c:catAx>
      <c:valAx>
        <c:axId val="5910814"/>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6974897"/>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64660039"/>
        <c:axId val="24020604"/>
      </c:lineChart>
      <c:catAx>
        <c:axId val="64660039"/>
        <c:scaling>
          <c:orientation val="minMax"/>
        </c:scaling>
        <c:axPos val="b"/>
        <c:majorGridlines/>
        <c:delete val="1"/>
        <c:majorTickMark val="out"/>
        <c:minorTickMark val="none"/>
        <c:tickLblPos val="nextTo"/>
        <c:crossAx val="24020604"/>
        <c:crosses val="autoZero"/>
        <c:auto val="1"/>
        <c:lblOffset val="100"/>
        <c:tickMarkSkip val="12"/>
        <c:noMultiLvlLbl val="0"/>
      </c:catAx>
      <c:valAx>
        <c:axId val="24020604"/>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4660039"/>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47.2129970233851</c:v>
              </c:pt>
              <c:pt idx="1">
                <c:v>47.2</c:v>
              </c:pt>
              <c:pt idx="2">
                <c:v>69.66752270484518</c:v>
              </c:pt>
              <c:pt idx="3">
                <c:v>74.04182180641666</c:v>
              </c:pt>
              <c:pt idx="4">
                <c:v>85.3</c:v>
              </c:pt>
              <c:pt idx="5">
                <c:v>86.3</c:v>
              </c:pt>
              <c:pt idx="6">
                <c:v>77.1</c:v>
              </c:pt>
              <c:pt idx="7">
                <c:v>80.12554509756251</c:v>
              </c:pt>
              <c:pt idx="8">
                <c:v>81.8</c:v>
              </c:pt>
              <c:pt idx="9">
                <c:v>67.4</c:v>
              </c:pt>
              <c:pt idx="10">
                <c:v>60.5</c:v>
              </c:pt>
              <c:pt idx="11">
                <c:v>62.6</c:v>
              </c:pt>
              <c:pt idx="12">
                <c:v>33.578035740015714</c:v>
              </c:pt>
              <c:pt idx="13">
                <c:v>45.2</c:v>
              </c:pt>
              <c:pt idx="14">
                <c:v>93.42427831261664</c:v>
              </c:pt>
              <c:pt idx="15">
                <c:v>69.8</c:v>
              </c:pt>
              <c:pt idx="16">
                <c:v>79.1</c:v>
              </c:pt>
              <c:pt idx="17">
                <c:v>104.5</c:v>
              </c:pt>
              <c:pt idx="18">
                <c:v>76.44025326468584</c:v>
              </c:pt>
              <c:pt idx="19">
                <c:v>81.15448278958715</c:v>
              </c:pt>
              <c:pt idx="20">
                <c:v>78.8</c:v>
              </c:pt>
              <c:pt idx="21">
                <c:v>57.79511881466375</c:v>
              </c:pt>
              <c:pt idx="22">
                <c:v>62.2</c:v>
              </c:pt>
              <c:pt idx="23">
                <c:v>46.73120591054884</c:v>
              </c:pt>
              <c:pt idx="24">
                <c:v>31.723446974695435</c:v>
              </c:pt>
              <c:pt idx="25">
                <c:v>40.2</c:v>
              </c:pt>
              <c:pt idx="26">
                <c:v>63.62872743744114</c:v>
              </c:pt>
              <c:pt idx="27">
                <c:v>66.38536478536182</c:v>
              </c:pt>
              <c:pt idx="28">
                <c:v>76.8</c:v>
              </c:pt>
              <c:pt idx="29">
                <c:v>79.1232503845202</c:v>
              </c:pt>
              <c:pt idx="30">
                <c:v>82</c:v>
              </c:pt>
              <c:pt idx="31">
                <c:v>79.4</c:v>
              </c:pt>
              <c:pt idx="32">
                <c:v>87.77756735407995</c:v>
              </c:pt>
              <c:pt idx="33">
                <c:v>66.9</c:v>
              </c:pt>
              <c:pt idx="34">
                <c:v>64.6</c:v>
              </c:pt>
              <c:pt idx="35">
                <c:v>55.1</c:v>
              </c:pt>
              <c:pt idx="36">
                <c:v>41.8</c:v>
              </c:pt>
              <c:pt idx="37">
                <c:v>40</c:v>
              </c:pt>
              <c:pt idx="38">
                <c:v>102.4</c:v>
              </c:pt>
              <c:pt idx="39">
                <c:v>66.8</c:v>
              </c:pt>
              <c:pt idx="40">
                <c:v>77.6</c:v>
              </c:pt>
              <c:pt idx="41">
                <c:v>79.6</c:v>
              </c:pt>
            </c:numLit>
          </c:val>
          <c:smooth val="0"/>
        </c:ser>
        <c:axId val="7185357"/>
        <c:axId val="54905610"/>
      </c:lineChart>
      <c:catAx>
        <c:axId val="7185357"/>
        <c:scaling>
          <c:orientation val="minMax"/>
        </c:scaling>
        <c:axPos val="b"/>
        <c:majorGridlines/>
        <c:delete val="1"/>
        <c:majorTickMark val="out"/>
        <c:minorTickMark val="none"/>
        <c:tickLblPos val="nextTo"/>
        <c:crossAx val="54905610"/>
        <c:crosses val="autoZero"/>
        <c:auto val="1"/>
        <c:lblOffset val="100"/>
        <c:tickMarkSkip val="12"/>
        <c:noMultiLvlLbl val="0"/>
      </c:catAx>
      <c:valAx>
        <c:axId val="54905610"/>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718535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4833347"/>
        <c:axId val="51581512"/>
      </c:lineChart>
      <c:catAx>
        <c:axId val="54833347"/>
        <c:scaling>
          <c:orientation val="minMax"/>
        </c:scaling>
        <c:axPos val="b"/>
        <c:majorGridlines/>
        <c:delete val="1"/>
        <c:majorTickMark val="out"/>
        <c:minorTickMark val="none"/>
        <c:tickLblPos val="nextTo"/>
        <c:crossAx val="51581512"/>
        <c:crosses val="autoZero"/>
        <c:auto val="1"/>
        <c:lblOffset val="100"/>
        <c:tickMarkSkip val="12"/>
        <c:noMultiLvlLbl val="0"/>
      </c:catAx>
      <c:valAx>
        <c:axId val="51581512"/>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54833347"/>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39466665"/>
        <c:axId val="31169462"/>
      </c:lineChart>
      <c:catAx>
        <c:axId val="39466665"/>
        <c:scaling>
          <c:orientation val="minMax"/>
        </c:scaling>
        <c:axPos val="b"/>
        <c:majorGridlines/>
        <c:delete val="1"/>
        <c:majorTickMark val="out"/>
        <c:minorTickMark val="none"/>
        <c:tickLblPos val="nextTo"/>
        <c:crossAx val="31169462"/>
        <c:crosses val="autoZero"/>
        <c:auto val="1"/>
        <c:lblOffset val="100"/>
        <c:tickMarkSkip val="12"/>
        <c:noMultiLvlLbl val="0"/>
      </c:catAx>
      <c:valAx>
        <c:axId val="31169462"/>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3946666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60448511"/>
        <c:axId val="35828436"/>
      </c:lineChart>
      <c:catAx>
        <c:axId val="60448511"/>
        <c:scaling>
          <c:orientation val="minMax"/>
        </c:scaling>
        <c:axPos val="b"/>
        <c:majorGridlines/>
        <c:delete val="1"/>
        <c:majorTickMark val="out"/>
        <c:minorTickMark val="none"/>
        <c:tickLblPos val="nextTo"/>
        <c:crossAx val="35828436"/>
        <c:crosses val="autoZero"/>
        <c:auto val="1"/>
        <c:lblOffset val="100"/>
        <c:tickMarkSkip val="12"/>
        <c:noMultiLvlLbl val="0"/>
      </c:catAx>
      <c:valAx>
        <c:axId val="35828436"/>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0448511"/>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47.2129970233851</c:v>
              </c:pt>
              <c:pt idx="1">
                <c:v>47.2</c:v>
              </c:pt>
              <c:pt idx="2">
                <c:v>69.66752270484518</c:v>
              </c:pt>
              <c:pt idx="3">
                <c:v>74.04182180641666</c:v>
              </c:pt>
              <c:pt idx="4">
                <c:v>85.3</c:v>
              </c:pt>
              <c:pt idx="5">
                <c:v>86.3</c:v>
              </c:pt>
              <c:pt idx="6">
                <c:v>77.1</c:v>
              </c:pt>
              <c:pt idx="7">
                <c:v>80.12554509756251</c:v>
              </c:pt>
              <c:pt idx="8">
                <c:v>81.8</c:v>
              </c:pt>
              <c:pt idx="9">
                <c:v>67.4</c:v>
              </c:pt>
              <c:pt idx="10">
                <c:v>60.5</c:v>
              </c:pt>
              <c:pt idx="11">
                <c:v>62.6</c:v>
              </c:pt>
              <c:pt idx="12">
                <c:v>33.578035740015714</c:v>
              </c:pt>
              <c:pt idx="13">
                <c:v>45.2</c:v>
              </c:pt>
              <c:pt idx="14">
                <c:v>93.42427831261664</c:v>
              </c:pt>
              <c:pt idx="15">
                <c:v>69.8</c:v>
              </c:pt>
              <c:pt idx="16">
                <c:v>79.1</c:v>
              </c:pt>
              <c:pt idx="17">
                <c:v>104.5</c:v>
              </c:pt>
              <c:pt idx="18">
                <c:v>76.44025326468584</c:v>
              </c:pt>
              <c:pt idx="19">
                <c:v>81.15448278958715</c:v>
              </c:pt>
              <c:pt idx="20">
                <c:v>78.8</c:v>
              </c:pt>
              <c:pt idx="21">
                <c:v>57.79511881466375</c:v>
              </c:pt>
              <c:pt idx="22">
                <c:v>62.2</c:v>
              </c:pt>
              <c:pt idx="23">
                <c:v>46.73120591054884</c:v>
              </c:pt>
              <c:pt idx="24">
                <c:v>31.723446974695435</c:v>
              </c:pt>
              <c:pt idx="25">
                <c:v>40.2</c:v>
              </c:pt>
              <c:pt idx="26">
                <c:v>63.62872743744114</c:v>
              </c:pt>
              <c:pt idx="27">
                <c:v>66.38536478536182</c:v>
              </c:pt>
              <c:pt idx="28">
                <c:v>76.8</c:v>
              </c:pt>
              <c:pt idx="29">
                <c:v>79.1232503845202</c:v>
              </c:pt>
              <c:pt idx="30">
                <c:v>82</c:v>
              </c:pt>
              <c:pt idx="31">
                <c:v>79.4</c:v>
              </c:pt>
              <c:pt idx="32">
                <c:v>87.77756735407995</c:v>
              </c:pt>
              <c:pt idx="33">
                <c:v>66.9</c:v>
              </c:pt>
              <c:pt idx="34">
                <c:v>64.6</c:v>
              </c:pt>
              <c:pt idx="35">
                <c:v>55.1</c:v>
              </c:pt>
              <c:pt idx="36">
                <c:v>41.8</c:v>
              </c:pt>
              <c:pt idx="37">
                <c:v>40</c:v>
              </c:pt>
              <c:pt idx="38">
                <c:v>102.4</c:v>
              </c:pt>
              <c:pt idx="39">
                <c:v>66.8</c:v>
              </c:pt>
              <c:pt idx="40">
                <c:v>77.6</c:v>
              </c:pt>
              <c:pt idx="41">
                <c:v>79.6</c:v>
              </c:pt>
              <c:pt idx="42">
                <c:v>80.2</c:v>
              </c:pt>
            </c:numLit>
          </c:val>
          <c:smooth val="0"/>
        </c:ser>
        <c:axId val="1666885"/>
        <c:axId val="7900962"/>
      </c:lineChart>
      <c:catAx>
        <c:axId val="1666885"/>
        <c:scaling>
          <c:orientation val="minMax"/>
        </c:scaling>
        <c:axPos val="b"/>
        <c:majorGridlines/>
        <c:delete val="1"/>
        <c:majorTickMark val="out"/>
        <c:minorTickMark val="none"/>
        <c:tickLblPos val="nextTo"/>
        <c:crossAx val="7900962"/>
        <c:crosses val="autoZero"/>
        <c:auto val="1"/>
        <c:lblOffset val="100"/>
        <c:tickMarkSkip val="12"/>
        <c:noMultiLvlLbl val="0"/>
      </c:catAx>
      <c:valAx>
        <c:axId val="7900962"/>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166688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numLit>
          </c: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numLit>
          </c:val>
          <c:smooth val="0"/>
        </c:ser>
        <c:axId val="3038219"/>
        <c:axId val="2502128"/>
      </c:lineChart>
      <c:catAx>
        <c:axId val="3038219"/>
        <c:scaling>
          <c:orientation val="minMax"/>
        </c:scaling>
        <c:axPos val="b"/>
        <c:majorGridlines/>
        <c:delete val="1"/>
        <c:majorTickMark val="out"/>
        <c:minorTickMark val="none"/>
        <c:tickLblPos val="none"/>
        <c:crossAx val="2502128"/>
        <c:crosses val="autoZero"/>
        <c:auto val="1"/>
        <c:lblOffset val="100"/>
        <c:tickMarkSkip val="12"/>
        <c:noMultiLvlLbl val="0"/>
      </c:catAx>
      <c:valAx>
        <c:axId val="2502128"/>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03821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9998971"/>
        <c:axId val="27538464"/>
      </c:lineChart>
      <c:catAx>
        <c:axId val="19998971"/>
        <c:scaling>
          <c:orientation val="minMax"/>
        </c:scaling>
        <c:axPos val="b"/>
        <c:majorGridlines/>
        <c:delete val="1"/>
        <c:majorTickMark val="out"/>
        <c:minorTickMark val="none"/>
        <c:tickLblPos val="nextTo"/>
        <c:crossAx val="27538464"/>
        <c:crosses val="autoZero"/>
        <c:auto val="1"/>
        <c:lblOffset val="100"/>
        <c:tickMarkSkip val="12"/>
        <c:noMultiLvlLbl val="0"/>
      </c:catAx>
      <c:valAx>
        <c:axId val="27538464"/>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9998971"/>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31271329"/>
        <c:axId val="65032526"/>
      </c:lineChart>
      <c:catAx>
        <c:axId val="31271329"/>
        <c:scaling>
          <c:orientation val="minMax"/>
        </c:scaling>
        <c:axPos val="b"/>
        <c:majorGridlines/>
        <c:delete val="1"/>
        <c:majorTickMark val="out"/>
        <c:minorTickMark val="none"/>
        <c:tickLblPos val="nextTo"/>
        <c:crossAx val="65032526"/>
        <c:crosses val="autoZero"/>
        <c:auto val="1"/>
        <c:lblOffset val="100"/>
        <c:tickMarkSkip val="12"/>
        <c:noMultiLvlLbl val="0"/>
      </c:catAx>
      <c:valAx>
        <c:axId val="65032526"/>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3127132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0782519"/>
        <c:axId val="23274028"/>
      </c:lineChart>
      <c:catAx>
        <c:axId val="40782519"/>
        <c:scaling>
          <c:orientation val="minMax"/>
        </c:scaling>
        <c:axPos val="b"/>
        <c:majorGridlines/>
        <c:delete val="1"/>
        <c:majorTickMark val="out"/>
        <c:minorTickMark val="none"/>
        <c:tickLblPos val="nextTo"/>
        <c:crossAx val="23274028"/>
        <c:crosses val="autoZero"/>
        <c:auto val="1"/>
        <c:lblOffset val="100"/>
        <c:tickMarkSkip val="12"/>
        <c:noMultiLvlLbl val="0"/>
      </c:catAx>
      <c:valAx>
        <c:axId val="23274028"/>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0782519"/>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47.2129970233851</c:v>
              </c:pt>
              <c:pt idx="1">
                <c:v>47.2</c:v>
              </c:pt>
              <c:pt idx="2">
                <c:v>69.66752270484518</c:v>
              </c:pt>
              <c:pt idx="3">
                <c:v>74.04182180641666</c:v>
              </c:pt>
              <c:pt idx="4">
                <c:v>85.3</c:v>
              </c:pt>
              <c:pt idx="5">
                <c:v>86.3</c:v>
              </c:pt>
              <c:pt idx="6">
                <c:v>77.1</c:v>
              </c:pt>
              <c:pt idx="7">
                <c:v>80.12554509756251</c:v>
              </c:pt>
              <c:pt idx="8">
                <c:v>81.8</c:v>
              </c:pt>
              <c:pt idx="9">
                <c:v>67.4</c:v>
              </c:pt>
              <c:pt idx="10">
                <c:v>60.5</c:v>
              </c:pt>
              <c:pt idx="11">
                <c:v>62.6</c:v>
              </c:pt>
              <c:pt idx="12">
                <c:v>33.578035740015714</c:v>
              </c:pt>
              <c:pt idx="13">
                <c:v>45.2</c:v>
              </c:pt>
              <c:pt idx="14">
                <c:v>93.42427831261664</c:v>
              </c:pt>
              <c:pt idx="15">
                <c:v>69.8</c:v>
              </c:pt>
              <c:pt idx="16">
                <c:v>79.1</c:v>
              </c:pt>
              <c:pt idx="17">
                <c:v>104.5</c:v>
              </c:pt>
              <c:pt idx="18">
                <c:v>76.44025326468584</c:v>
              </c:pt>
              <c:pt idx="19">
                <c:v>81.15448278958715</c:v>
              </c:pt>
              <c:pt idx="20">
                <c:v>78.8</c:v>
              </c:pt>
              <c:pt idx="21">
                <c:v>57.79511881466375</c:v>
              </c:pt>
              <c:pt idx="22">
                <c:v>62.2</c:v>
              </c:pt>
              <c:pt idx="23">
                <c:v>46.73120591054884</c:v>
              </c:pt>
              <c:pt idx="24">
                <c:v>31.723446974695435</c:v>
              </c:pt>
              <c:pt idx="25">
                <c:v>40.2</c:v>
              </c:pt>
              <c:pt idx="26">
                <c:v>63.62872743744114</c:v>
              </c:pt>
              <c:pt idx="27">
                <c:v>66.38536478536182</c:v>
              </c:pt>
              <c:pt idx="28">
                <c:v>76.8</c:v>
              </c:pt>
              <c:pt idx="29">
                <c:v>79.1232503845202</c:v>
              </c:pt>
              <c:pt idx="30">
                <c:v>82</c:v>
              </c:pt>
              <c:pt idx="31">
                <c:v>79.4</c:v>
              </c:pt>
              <c:pt idx="32">
                <c:v>87.77756735407995</c:v>
              </c:pt>
              <c:pt idx="33">
                <c:v>66.9</c:v>
              </c:pt>
              <c:pt idx="34">
                <c:v>64.6</c:v>
              </c:pt>
              <c:pt idx="35">
                <c:v>55.1</c:v>
              </c:pt>
              <c:pt idx="36">
                <c:v>41.8</c:v>
              </c:pt>
              <c:pt idx="37">
                <c:v>40</c:v>
              </c:pt>
              <c:pt idx="38">
                <c:v>102.4</c:v>
              </c:pt>
              <c:pt idx="39">
                <c:v>66.8</c:v>
              </c:pt>
              <c:pt idx="40">
                <c:v>77.6</c:v>
              </c:pt>
              <c:pt idx="41">
                <c:v>79.6</c:v>
              </c:pt>
              <c:pt idx="42">
                <c:v>80.2</c:v>
              </c:pt>
              <c:pt idx="43">
                <c:v>69.8</c:v>
              </c:pt>
            </c:numLit>
          </c:val>
          <c:smooth val="0"/>
        </c:ser>
        <c:axId val="40698301"/>
        <c:axId val="19484218"/>
      </c:lineChart>
      <c:catAx>
        <c:axId val="40698301"/>
        <c:scaling>
          <c:orientation val="minMax"/>
        </c:scaling>
        <c:axPos val="b"/>
        <c:majorGridlines/>
        <c:delete val="1"/>
        <c:majorTickMark val="out"/>
        <c:minorTickMark val="none"/>
        <c:tickLblPos val="nextTo"/>
        <c:crossAx val="19484218"/>
        <c:crosses val="autoZero"/>
        <c:auto val="1"/>
        <c:lblOffset val="100"/>
        <c:tickMarkSkip val="12"/>
        <c:noMultiLvlLbl val="0"/>
      </c:catAx>
      <c:valAx>
        <c:axId val="19484218"/>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4069830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374579"/>
        <c:axId val="62638328"/>
      </c:lineChart>
      <c:catAx>
        <c:axId val="4374579"/>
        <c:scaling>
          <c:orientation val="minMax"/>
        </c:scaling>
        <c:axPos val="b"/>
        <c:majorGridlines/>
        <c:delete val="1"/>
        <c:majorTickMark val="out"/>
        <c:minorTickMark val="none"/>
        <c:tickLblPos val="nextTo"/>
        <c:crossAx val="62638328"/>
        <c:crosses val="autoZero"/>
        <c:auto val="1"/>
        <c:lblOffset val="100"/>
        <c:tickMarkSkip val="12"/>
        <c:noMultiLvlLbl val="0"/>
      </c:catAx>
      <c:valAx>
        <c:axId val="62638328"/>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37457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152473"/>
        <c:axId val="6861286"/>
      </c:lineChart>
      <c:catAx>
        <c:axId val="152473"/>
        <c:scaling>
          <c:orientation val="minMax"/>
        </c:scaling>
        <c:axPos val="b"/>
        <c:majorGridlines/>
        <c:delete val="1"/>
        <c:majorTickMark val="out"/>
        <c:minorTickMark val="none"/>
        <c:tickLblPos val="nextTo"/>
        <c:crossAx val="6861286"/>
        <c:crosses val="autoZero"/>
        <c:auto val="1"/>
        <c:lblOffset val="100"/>
        <c:tickMarkSkip val="12"/>
        <c:noMultiLvlLbl val="0"/>
      </c:catAx>
      <c:valAx>
        <c:axId val="6861286"/>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52473"/>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0322415"/>
        <c:axId val="2569348"/>
      </c:lineChart>
      <c:catAx>
        <c:axId val="40322415"/>
        <c:scaling>
          <c:orientation val="minMax"/>
        </c:scaling>
        <c:axPos val="b"/>
        <c:majorGridlines/>
        <c:delete val="1"/>
        <c:majorTickMark val="out"/>
        <c:minorTickMark val="none"/>
        <c:tickLblPos val="nextTo"/>
        <c:crossAx val="2569348"/>
        <c:crosses val="autoZero"/>
        <c:auto val="1"/>
        <c:lblOffset val="100"/>
        <c:tickMarkSkip val="12"/>
        <c:noMultiLvlLbl val="0"/>
      </c:catAx>
      <c:valAx>
        <c:axId val="2569348"/>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0322415"/>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47.2129970233851</c:v>
              </c:pt>
              <c:pt idx="1">
                <c:v>47.2</c:v>
              </c:pt>
              <c:pt idx="2">
                <c:v>69.66752270484518</c:v>
              </c:pt>
              <c:pt idx="3">
                <c:v>74.04182180641666</c:v>
              </c:pt>
              <c:pt idx="4">
                <c:v>85.3</c:v>
              </c:pt>
              <c:pt idx="5">
                <c:v>86.3</c:v>
              </c:pt>
              <c:pt idx="6">
                <c:v>77.1</c:v>
              </c:pt>
              <c:pt idx="7">
                <c:v>80.12554509756251</c:v>
              </c:pt>
              <c:pt idx="8">
                <c:v>81.8</c:v>
              </c:pt>
              <c:pt idx="9">
                <c:v>67.4</c:v>
              </c:pt>
              <c:pt idx="10">
                <c:v>60.5</c:v>
              </c:pt>
              <c:pt idx="11">
                <c:v>62.6</c:v>
              </c:pt>
              <c:pt idx="12">
                <c:v>33.578035740015714</c:v>
              </c:pt>
              <c:pt idx="13">
                <c:v>45.2</c:v>
              </c:pt>
              <c:pt idx="14">
                <c:v>93.42427831261664</c:v>
              </c:pt>
              <c:pt idx="15">
                <c:v>69.8</c:v>
              </c:pt>
              <c:pt idx="16">
                <c:v>79.1</c:v>
              </c:pt>
              <c:pt idx="17">
                <c:v>104.5</c:v>
              </c:pt>
              <c:pt idx="18">
                <c:v>76.44025326468584</c:v>
              </c:pt>
              <c:pt idx="19">
                <c:v>81.15448278958715</c:v>
              </c:pt>
              <c:pt idx="20">
                <c:v>78.8</c:v>
              </c:pt>
              <c:pt idx="21">
                <c:v>57.79511881466375</c:v>
              </c:pt>
              <c:pt idx="22">
                <c:v>62.2</c:v>
              </c:pt>
              <c:pt idx="23">
                <c:v>46.73120591054884</c:v>
              </c:pt>
              <c:pt idx="24">
                <c:v>31.723446974695435</c:v>
              </c:pt>
              <c:pt idx="25">
                <c:v>40.2</c:v>
              </c:pt>
              <c:pt idx="26">
                <c:v>63.62872743744114</c:v>
              </c:pt>
              <c:pt idx="27">
                <c:v>66.38536478536182</c:v>
              </c:pt>
              <c:pt idx="28">
                <c:v>76.8</c:v>
              </c:pt>
              <c:pt idx="29">
                <c:v>79.1232503845202</c:v>
              </c:pt>
              <c:pt idx="30">
                <c:v>82</c:v>
              </c:pt>
              <c:pt idx="31">
                <c:v>79.4</c:v>
              </c:pt>
              <c:pt idx="32">
                <c:v>87.77756735407995</c:v>
              </c:pt>
              <c:pt idx="33">
                <c:v>66.9</c:v>
              </c:pt>
              <c:pt idx="34">
                <c:v>64.6</c:v>
              </c:pt>
              <c:pt idx="35">
                <c:v>55.1</c:v>
              </c:pt>
              <c:pt idx="36">
                <c:v>41.8</c:v>
              </c:pt>
              <c:pt idx="37">
                <c:v>40</c:v>
              </c:pt>
              <c:pt idx="38">
                <c:v>102.4</c:v>
              </c:pt>
              <c:pt idx="39">
                <c:v>66.8</c:v>
              </c:pt>
              <c:pt idx="40">
                <c:v>77.6</c:v>
              </c:pt>
              <c:pt idx="41">
                <c:v>79.6</c:v>
              </c:pt>
              <c:pt idx="42">
                <c:v>80.2</c:v>
              </c:pt>
              <c:pt idx="43">
                <c:v>69.8</c:v>
              </c:pt>
              <c:pt idx="44">
                <c:v>73.1</c:v>
              </c:pt>
            </c:numLit>
          </c:val>
          <c:smooth val="0"/>
        </c:ser>
        <c:axId val="48511797"/>
        <c:axId val="35547218"/>
      </c:lineChart>
      <c:catAx>
        <c:axId val="48511797"/>
        <c:scaling>
          <c:orientation val="minMax"/>
        </c:scaling>
        <c:axPos val="b"/>
        <c:majorGridlines/>
        <c:delete val="1"/>
        <c:majorTickMark val="out"/>
        <c:minorTickMark val="none"/>
        <c:tickLblPos val="nextTo"/>
        <c:crossAx val="35547218"/>
        <c:crosses val="autoZero"/>
        <c:auto val="1"/>
        <c:lblOffset val="100"/>
        <c:tickMarkSkip val="12"/>
        <c:noMultiLvlLbl val="0"/>
      </c:catAx>
      <c:valAx>
        <c:axId val="35547218"/>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4851179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6120939"/>
        <c:axId val="42414288"/>
      </c:lineChart>
      <c:catAx>
        <c:axId val="56120939"/>
        <c:scaling>
          <c:orientation val="minMax"/>
        </c:scaling>
        <c:axPos val="b"/>
        <c:majorGridlines/>
        <c:delete val="1"/>
        <c:majorTickMark val="out"/>
        <c:minorTickMark val="none"/>
        <c:tickLblPos val="nextTo"/>
        <c:crossAx val="42414288"/>
        <c:crosses val="autoZero"/>
        <c:auto val="1"/>
        <c:lblOffset val="100"/>
        <c:tickMarkSkip val="12"/>
        <c:noMultiLvlLbl val="0"/>
      </c:catAx>
      <c:valAx>
        <c:axId val="42414288"/>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612093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8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29594769"/>
        <c:axId val="56696190"/>
      </c:lineChart>
      <c:catAx>
        <c:axId val="29594769"/>
        <c:scaling>
          <c:orientation val="minMax"/>
        </c:scaling>
        <c:axPos val="b"/>
        <c:majorGridlines/>
        <c:delete val="1"/>
        <c:majorTickMark val="out"/>
        <c:minorTickMark val="none"/>
        <c:tickLblPos val="nextTo"/>
        <c:crossAx val="56696190"/>
        <c:crosses val="autoZero"/>
        <c:auto val="1"/>
        <c:lblOffset val="100"/>
        <c:tickMarkSkip val="12"/>
        <c:noMultiLvlLbl val="0"/>
      </c:catAx>
      <c:valAx>
        <c:axId val="56696190"/>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959476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5486897"/>
        <c:axId val="33644446"/>
      </c:lineChart>
      <c:catAx>
        <c:axId val="45486897"/>
        <c:scaling>
          <c:orientation val="minMax"/>
        </c:scaling>
        <c:axPos val="b"/>
        <c:majorGridlines/>
        <c:delete val="1"/>
        <c:majorTickMark val="out"/>
        <c:minorTickMark val="none"/>
        <c:tickLblPos val="none"/>
        <c:crossAx val="33644446"/>
        <c:crosses val="autoZero"/>
        <c:auto val="1"/>
        <c:lblOffset val="100"/>
        <c:tickMarkSkip val="12"/>
        <c:noMultiLvlLbl val="0"/>
      </c:catAx>
      <c:valAx>
        <c:axId val="33644446"/>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5486897"/>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191719"/>
        <c:axId val="53627356"/>
      </c:lineChart>
      <c:catAx>
        <c:axId val="1191719"/>
        <c:scaling>
          <c:orientation val="minMax"/>
        </c:scaling>
        <c:axPos val="b"/>
        <c:majorGridlines/>
        <c:delete val="1"/>
        <c:majorTickMark val="out"/>
        <c:minorTickMark val="none"/>
        <c:tickLblPos val="nextTo"/>
        <c:crossAx val="53627356"/>
        <c:crosses val="autoZero"/>
        <c:auto val="1"/>
        <c:lblOffset val="100"/>
        <c:tickMarkSkip val="12"/>
        <c:noMultiLvlLbl val="0"/>
      </c:catAx>
      <c:valAx>
        <c:axId val="53627356"/>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191719"/>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9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47.2129970233851</c:v>
              </c:pt>
              <c:pt idx="1">
                <c:v>47.2</c:v>
              </c:pt>
              <c:pt idx="2">
                <c:v>69.66752270484518</c:v>
              </c:pt>
              <c:pt idx="3">
                <c:v>74.04182180641666</c:v>
              </c:pt>
              <c:pt idx="4">
                <c:v>85.3</c:v>
              </c:pt>
              <c:pt idx="5">
                <c:v>86.3</c:v>
              </c:pt>
              <c:pt idx="6">
                <c:v>77.1</c:v>
              </c:pt>
              <c:pt idx="7">
                <c:v>80.12554509756251</c:v>
              </c:pt>
              <c:pt idx="8">
                <c:v>81.8</c:v>
              </c:pt>
              <c:pt idx="9">
                <c:v>67.4</c:v>
              </c:pt>
              <c:pt idx="10">
                <c:v>60.5</c:v>
              </c:pt>
              <c:pt idx="11">
                <c:v>62.6</c:v>
              </c:pt>
              <c:pt idx="12">
                <c:v>33.578035740015714</c:v>
              </c:pt>
              <c:pt idx="13">
                <c:v>45.2</c:v>
              </c:pt>
              <c:pt idx="14">
                <c:v>93.42427831261664</c:v>
              </c:pt>
              <c:pt idx="15">
                <c:v>69.8</c:v>
              </c:pt>
              <c:pt idx="16">
                <c:v>79.1</c:v>
              </c:pt>
              <c:pt idx="17">
                <c:v>104.5</c:v>
              </c:pt>
              <c:pt idx="18">
                <c:v>76.44025326468584</c:v>
              </c:pt>
              <c:pt idx="19">
                <c:v>81.15448278958715</c:v>
              </c:pt>
              <c:pt idx="20">
                <c:v>78.8</c:v>
              </c:pt>
              <c:pt idx="21">
                <c:v>57.79511881466375</c:v>
              </c:pt>
              <c:pt idx="22">
                <c:v>62.2</c:v>
              </c:pt>
              <c:pt idx="23">
                <c:v>46.73120591054884</c:v>
              </c:pt>
              <c:pt idx="24">
                <c:v>31.723446974695435</c:v>
              </c:pt>
              <c:pt idx="25">
                <c:v>40.2</c:v>
              </c:pt>
              <c:pt idx="26">
                <c:v>63.62872743744114</c:v>
              </c:pt>
              <c:pt idx="27">
                <c:v>66.38536478536182</c:v>
              </c:pt>
              <c:pt idx="28">
                <c:v>76.8</c:v>
              </c:pt>
              <c:pt idx="29">
                <c:v>79.1232503845202</c:v>
              </c:pt>
              <c:pt idx="30">
                <c:v>82</c:v>
              </c:pt>
              <c:pt idx="31">
                <c:v>79.4</c:v>
              </c:pt>
              <c:pt idx="32">
                <c:v>87.77756735407995</c:v>
              </c:pt>
              <c:pt idx="33">
                <c:v>66.9</c:v>
              </c:pt>
              <c:pt idx="34">
                <c:v>64.6</c:v>
              </c:pt>
              <c:pt idx="35">
                <c:v>55.1</c:v>
              </c:pt>
              <c:pt idx="36">
                <c:v>41.8</c:v>
              </c:pt>
              <c:pt idx="37">
                <c:v>40</c:v>
              </c:pt>
              <c:pt idx="38">
                <c:v>102.4</c:v>
              </c:pt>
              <c:pt idx="39">
                <c:v>66.8</c:v>
              </c:pt>
              <c:pt idx="40">
                <c:v>77.6</c:v>
              </c:pt>
              <c:pt idx="41">
                <c:v>79.6</c:v>
              </c:pt>
              <c:pt idx="42">
                <c:v>80.2</c:v>
              </c:pt>
              <c:pt idx="43">
                <c:v>69.8</c:v>
              </c:pt>
              <c:pt idx="44">
                <c:v>73.1</c:v>
              </c:pt>
              <c:pt idx="45">
                <c:v>57.3</c:v>
              </c:pt>
            </c:numLit>
          </c:val>
          <c:smooth val="0"/>
        </c:ser>
        <c:axId val="64420781"/>
        <c:axId val="13253994"/>
      </c:lineChart>
      <c:catAx>
        <c:axId val="64420781"/>
        <c:scaling>
          <c:orientation val="minMax"/>
        </c:scaling>
        <c:axPos val="b"/>
        <c:majorGridlines/>
        <c:delete val="1"/>
        <c:majorTickMark val="out"/>
        <c:minorTickMark val="none"/>
        <c:tickLblPos val="nextTo"/>
        <c:crossAx val="13253994"/>
        <c:crosses val="autoZero"/>
        <c:auto val="1"/>
        <c:lblOffset val="100"/>
        <c:tickMarkSkip val="12"/>
        <c:noMultiLvlLbl val="0"/>
      </c:catAx>
      <c:valAx>
        <c:axId val="13253994"/>
        <c:scaling>
          <c:orientation val="minMax"/>
          <c:max val="14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800" b="0" i="0" u="none" baseline="0">
                <a:latin typeface="Arial"/>
                <a:ea typeface="Arial"/>
                <a:cs typeface="Arial"/>
              </a:defRPr>
            </a:pPr>
          </a:p>
        </c:txPr>
        <c:crossAx val="6442078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 Id="rId27" Type="http://schemas.openxmlformats.org/officeDocument/2006/relationships/chart" Target="/xl/charts/chart27.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8.xml" /><Relationship Id="rId2" Type="http://schemas.openxmlformats.org/officeDocument/2006/relationships/chart" Target="/xl/charts/chart29.xml" /><Relationship Id="rId3" Type="http://schemas.openxmlformats.org/officeDocument/2006/relationships/chart" Target="/xl/charts/chart30.xml" /><Relationship Id="rId4" Type="http://schemas.openxmlformats.org/officeDocument/2006/relationships/chart" Target="/xl/charts/chart31.xml" /><Relationship Id="rId5" Type="http://schemas.openxmlformats.org/officeDocument/2006/relationships/chart" Target="/xl/charts/chart32.xml" /><Relationship Id="rId6" Type="http://schemas.openxmlformats.org/officeDocument/2006/relationships/chart" Target="/xl/charts/chart33.xml" /><Relationship Id="rId7" Type="http://schemas.openxmlformats.org/officeDocument/2006/relationships/chart" Target="/xl/charts/chart34.xml" /><Relationship Id="rId8" Type="http://schemas.openxmlformats.org/officeDocument/2006/relationships/chart" Target="/xl/charts/chart35.xml" /><Relationship Id="rId9" Type="http://schemas.openxmlformats.org/officeDocument/2006/relationships/chart" Target="/xl/charts/chart36.xml" /><Relationship Id="rId10" Type="http://schemas.openxmlformats.org/officeDocument/2006/relationships/chart" Target="/xl/charts/chart37.xml" /><Relationship Id="rId11" Type="http://schemas.openxmlformats.org/officeDocument/2006/relationships/chart" Target="/xl/charts/chart38.xml" /><Relationship Id="rId12" Type="http://schemas.openxmlformats.org/officeDocument/2006/relationships/chart" Target="/xl/charts/chart39.xml" /><Relationship Id="rId13" Type="http://schemas.openxmlformats.org/officeDocument/2006/relationships/chart" Target="/xl/charts/chart40.xml" /><Relationship Id="rId14" Type="http://schemas.openxmlformats.org/officeDocument/2006/relationships/chart" Target="/xl/charts/chart41.xml" /><Relationship Id="rId15" Type="http://schemas.openxmlformats.org/officeDocument/2006/relationships/chart" Target="/xl/charts/chart42.xml" /><Relationship Id="rId16" Type="http://schemas.openxmlformats.org/officeDocument/2006/relationships/chart" Target="/xl/charts/chart4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4.xml" /><Relationship Id="rId2" Type="http://schemas.openxmlformats.org/officeDocument/2006/relationships/chart" Target="/xl/charts/chart45.xml" /><Relationship Id="rId3" Type="http://schemas.openxmlformats.org/officeDocument/2006/relationships/chart" Target="/xl/charts/chart46.xml" /><Relationship Id="rId4" Type="http://schemas.openxmlformats.org/officeDocument/2006/relationships/chart" Target="/xl/charts/chart47.xml" /><Relationship Id="rId5" Type="http://schemas.openxmlformats.org/officeDocument/2006/relationships/chart" Target="/xl/charts/chart48.xml" /><Relationship Id="rId6" Type="http://schemas.openxmlformats.org/officeDocument/2006/relationships/chart" Target="/xl/charts/chart49.xml" /><Relationship Id="rId7" Type="http://schemas.openxmlformats.org/officeDocument/2006/relationships/chart" Target="/xl/charts/chart50.xml" /><Relationship Id="rId8" Type="http://schemas.openxmlformats.org/officeDocument/2006/relationships/chart" Target="/xl/charts/chart51.xml" /><Relationship Id="rId9" Type="http://schemas.openxmlformats.org/officeDocument/2006/relationships/chart" Target="/xl/charts/chart52.xml" /><Relationship Id="rId10" Type="http://schemas.openxmlformats.org/officeDocument/2006/relationships/chart" Target="/xl/charts/chart53.xml" /><Relationship Id="rId11" Type="http://schemas.openxmlformats.org/officeDocument/2006/relationships/chart" Target="/xl/charts/chart54.xml" /><Relationship Id="rId12" Type="http://schemas.openxmlformats.org/officeDocument/2006/relationships/chart" Target="/xl/charts/chart55.xml" /><Relationship Id="rId13" Type="http://schemas.openxmlformats.org/officeDocument/2006/relationships/chart" Target="/xl/charts/chart56.xml" /><Relationship Id="rId14" Type="http://schemas.openxmlformats.org/officeDocument/2006/relationships/chart" Target="/xl/charts/chart57.xml" /><Relationship Id="rId15" Type="http://schemas.openxmlformats.org/officeDocument/2006/relationships/chart" Target="/xl/charts/chart58.xml" /><Relationship Id="rId16" Type="http://schemas.openxmlformats.org/officeDocument/2006/relationships/chart" Target="/xl/charts/chart59.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0.xml" /><Relationship Id="rId2" Type="http://schemas.openxmlformats.org/officeDocument/2006/relationships/chart" Target="/xl/charts/chart61.xml" /><Relationship Id="rId3" Type="http://schemas.openxmlformats.org/officeDocument/2006/relationships/chart" Target="/xl/charts/chart62.xml" /><Relationship Id="rId4" Type="http://schemas.openxmlformats.org/officeDocument/2006/relationships/chart" Target="/xl/charts/chart63.xml" /><Relationship Id="rId5" Type="http://schemas.openxmlformats.org/officeDocument/2006/relationships/chart" Target="/xl/charts/chart64.xml" /><Relationship Id="rId6" Type="http://schemas.openxmlformats.org/officeDocument/2006/relationships/chart" Target="/xl/charts/chart65.xml" /><Relationship Id="rId7" Type="http://schemas.openxmlformats.org/officeDocument/2006/relationships/chart" Target="/xl/charts/chart66.xml" /><Relationship Id="rId8" Type="http://schemas.openxmlformats.org/officeDocument/2006/relationships/chart" Target="/xl/charts/chart67.xml" /><Relationship Id="rId9" Type="http://schemas.openxmlformats.org/officeDocument/2006/relationships/chart" Target="/xl/charts/chart68.xml" /><Relationship Id="rId10" Type="http://schemas.openxmlformats.org/officeDocument/2006/relationships/chart" Target="/xl/charts/chart69.xml" /><Relationship Id="rId11" Type="http://schemas.openxmlformats.org/officeDocument/2006/relationships/chart" Target="/xl/charts/chart70.xml" /><Relationship Id="rId12" Type="http://schemas.openxmlformats.org/officeDocument/2006/relationships/chart" Target="/xl/charts/chart71.xml" /><Relationship Id="rId13" Type="http://schemas.openxmlformats.org/officeDocument/2006/relationships/chart" Target="/xl/charts/chart72.xml" /><Relationship Id="rId14" Type="http://schemas.openxmlformats.org/officeDocument/2006/relationships/chart" Target="/xl/charts/chart73.xml" /><Relationship Id="rId15" Type="http://schemas.openxmlformats.org/officeDocument/2006/relationships/chart" Target="/xl/charts/chart74.xml" /><Relationship Id="rId16" Type="http://schemas.openxmlformats.org/officeDocument/2006/relationships/chart" Target="/xl/charts/chart75.xml" /><Relationship Id="rId17" Type="http://schemas.openxmlformats.org/officeDocument/2006/relationships/chart" Target="/xl/charts/chart76.xml" /><Relationship Id="rId18" Type="http://schemas.openxmlformats.org/officeDocument/2006/relationships/chart" Target="/xl/charts/chart77.xml" /><Relationship Id="rId19" Type="http://schemas.openxmlformats.org/officeDocument/2006/relationships/chart" Target="/xl/charts/chart78.xml" /><Relationship Id="rId20" Type="http://schemas.openxmlformats.org/officeDocument/2006/relationships/chart" Target="/xl/charts/chart79.xml" /><Relationship Id="rId21" Type="http://schemas.openxmlformats.org/officeDocument/2006/relationships/chart" Target="/xl/charts/chart80.xml" /><Relationship Id="rId22" Type="http://schemas.openxmlformats.org/officeDocument/2006/relationships/chart" Target="/xl/charts/chart81.xml" /><Relationship Id="rId23" Type="http://schemas.openxmlformats.org/officeDocument/2006/relationships/chart" Target="/xl/charts/chart82.xml" /><Relationship Id="rId24" Type="http://schemas.openxmlformats.org/officeDocument/2006/relationships/chart" Target="/xl/charts/chart83.xml" /><Relationship Id="rId25" Type="http://schemas.openxmlformats.org/officeDocument/2006/relationships/chart" Target="/xl/charts/chart84.xml" /><Relationship Id="rId26" Type="http://schemas.openxmlformats.org/officeDocument/2006/relationships/chart" Target="/xl/charts/chart85.xml" /><Relationship Id="rId27" Type="http://schemas.openxmlformats.org/officeDocument/2006/relationships/chart" Target="/xl/charts/chart86.xml" /><Relationship Id="rId28" Type="http://schemas.openxmlformats.org/officeDocument/2006/relationships/chart" Target="/xl/charts/chart87.xml" /><Relationship Id="rId29" Type="http://schemas.openxmlformats.org/officeDocument/2006/relationships/chart" Target="/xl/charts/chart88.xml" /><Relationship Id="rId30" Type="http://schemas.openxmlformats.org/officeDocument/2006/relationships/chart" Target="/xl/charts/chart89.xml" /><Relationship Id="rId31" Type="http://schemas.openxmlformats.org/officeDocument/2006/relationships/chart" Target="/xl/charts/chart90.xml" /><Relationship Id="rId32" Type="http://schemas.openxmlformats.org/officeDocument/2006/relationships/chart" Target="/xl/charts/chart9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26</xdr:row>
      <xdr:rowOff>123825</xdr:rowOff>
    </xdr:from>
    <xdr:to>
      <xdr:col>0</xdr:col>
      <xdr:colOff>1743075</xdr:colOff>
      <xdr:row>26</xdr:row>
      <xdr:rowOff>123825</xdr:rowOff>
    </xdr:to>
    <xdr:sp>
      <xdr:nvSpPr>
        <xdr:cNvPr id="1" name="Line 1"/>
        <xdr:cNvSpPr>
          <a:spLocks/>
        </xdr:cNvSpPr>
      </xdr:nvSpPr>
      <xdr:spPr>
        <a:xfrm>
          <a:off x="9525" y="895350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26</xdr:row>
      <xdr:rowOff>123825</xdr:rowOff>
    </xdr:from>
    <xdr:to>
      <xdr:col>0</xdr:col>
      <xdr:colOff>1743075</xdr:colOff>
      <xdr:row>26</xdr:row>
      <xdr:rowOff>123825</xdr:rowOff>
    </xdr:to>
    <xdr:sp>
      <xdr:nvSpPr>
        <xdr:cNvPr id="2" name="Line 4"/>
        <xdr:cNvSpPr>
          <a:spLocks/>
        </xdr:cNvSpPr>
      </xdr:nvSpPr>
      <xdr:spPr>
        <a:xfrm>
          <a:off x="9525" y="895350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50</xdr:row>
      <xdr:rowOff>38100</xdr:rowOff>
    </xdr:from>
    <xdr:to>
      <xdr:col>0</xdr:col>
      <xdr:colOff>238125</xdr:colOff>
      <xdr:row>72</xdr:row>
      <xdr:rowOff>9525</xdr:rowOff>
    </xdr:to>
    <xdr:sp>
      <xdr:nvSpPr>
        <xdr:cNvPr id="3" name="TextBox 5"/>
        <xdr:cNvSpPr txBox="1">
          <a:spLocks noChangeArrowheads="1"/>
        </xdr:cNvSpPr>
      </xdr:nvSpPr>
      <xdr:spPr>
        <a:xfrm>
          <a:off x="9525" y="13039725"/>
          <a:ext cx="228600" cy="36385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
</a:t>
          </a:r>
          <a:r>
            <a:rPr lang="en-US" cap="none" sz="900" b="0" i="0" u="none" baseline="0">
              <a:latin typeface="Arial"/>
              <a:ea typeface="Arial"/>
              <a:cs typeface="Arial"/>
            </a:rPr>
            <a:t>1.
2.
3.
4.
5.
</a:t>
          </a:r>
        </a:p>
      </xdr:txBody>
    </xdr:sp>
    <xdr:clientData/>
  </xdr:twoCellAnchor>
  <xdr:twoCellAnchor editAs="absolute">
    <xdr:from>
      <xdr:col>0</xdr:col>
      <xdr:colOff>276225</xdr:colOff>
      <xdr:row>49</xdr:row>
      <xdr:rowOff>133350</xdr:rowOff>
    </xdr:from>
    <xdr:to>
      <xdr:col>0</xdr:col>
      <xdr:colOff>7105650</xdr:colOff>
      <xdr:row>71</xdr:row>
      <xdr:rowOff>0</xdr:rowOff>
    </xdr:to>
    <xdr:sp>
      <xdr:nvSpPr>
        <xdr:cNvPr id="4" name="TextBox 6"/>
        <xdr:cNvSpPr txBox="1">
          <a:spLocks noChangeArrowheads="1"/>
        </xdr:cNvSpPr>
      </xdr:nvSpPr>
      <xdr:spPr>
        <a:xfrm>
          <a:off x="276225" y="12973050"/>
          <a:ext cx="6829425" cy="3533775"/>
        </a:xfrm>
        <a:prstGeom prst="rect">
          <a:avLst/>
        </a:prstGeom>
        <a:solidFill>
          <a:srgbClr val="FFFFFF"/>
        </a:solidFill>
        <a:ln w="9525" cmpd="sng">
          <a:noFill/>
        </a:ln>
      </xdr:spPr>
      <xdr:txBody>
        <a:bodyPr vertOverflow="clip" wrap="square"/>
        <a:p>
          <a:pPr algn="just">
            <a:defRPr/>
          </a:pPr>
          <a:r>
            <a:rPr lang="en-US" cap="none" sz="900" b="0" i="0" u="none" baseline="0">
              <a:latin typeface="Arial"/>
              <a:ea typeface="Arial"/>
              <a:cs typeface="Arial"/>
            </a:rPr>
            <a:t>
Die  Indizes  werden  z.Zt.  auf  der  Basis 2000 berechnet, d.h. der Index  für  diesen Zeitraum entspricht  100  Prozent. 
Veränderungsraten größer/gleich 1000 Prozent werden mit 999,9 Prozent ausgewiesen.
Die Abgrenzung der Hauptgruppen entspricht der  „Verordnung (EG) Nr. 586/2001 der Kommission vom 26. März 2001 zur Durchführung der Verordnung (EG) Nr. 1165/98  des Rates über Konjunkturstatistiken: Definition der industriellen Hauptgruppen (MIGS)“.
Ab Berichtsmonat  Januar 2003 werden die Veröffentlichungen im Thüringer Landesamt  für Statistik  einheitlich auf die neue Abgrenzung der Hauptgruppen umgestellt.
Auf den Nachweis der  Umsatzindizes  für  die  neu  festgelegte  fünfte Hauptgruppe „Energie" muss aus Gründen der statistischen Geheimhaltung  verzichtet werden. Angaben zum Auftragseingang werden bei den zur Haupt</a:t>
          </a:r>
          <a:r>
            <a:rPr lang="en-US" cap="none" sz="400" b="0" i="0" u="none" baseline="0">
              <a:latin typeface="Arial"/>
              <a:ea typeface="Arial"/>
              <a:cs typeface="Arial"/>
            </a:rPr>
            <a:t> </a:t>
          </a:r>
          <a:r>
            <a:rPr lang="en-US" cap="none" sz="900" b="0" i="0" u="none" baseline="0">
              <a:latin typeface="Arial"/>
              <a:ea typeface="Arial"/>
              <a:cs typeface="Arial"/>
            </a:rPr>
            <a:t>gruppe  „Energie" gehörenden Wirtschaftszweigen nicht erhoben.
Ab dem Berichtsmonat Januar 2003 werden in diesem Statistischen Bericht nachrichtlich auch Indizes des Auftragseingangs  für Deutschland veröffentlicht.  Diese Ergebnisse sind  der jeweiligen monatlichen Veröffent- lichung  des Statistischen Bundesamtes aus der Fachserie 4 / Reihe 2.2 bzw. den Angaben aus dem Internet entnommen.
Durch die Einbeziehung von Nachmeldungen der Betriebe wurden im Rahmen der so genannten Jahres- korrektur die endgültigen Werte für die Vorjahresmonate ermittelt. Hierdurch können die Angaben für das Vorjahr von den bereits veröffentlichten  Angaben für 2005 abweichen.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7</xdr:col>
      <xdr:colOff>704850</xdr:colOff>
      <xdr:row>0</xdr:row>
      <xdr:rowOff>0</xdr:rowOff>
    </xdr:to>
    <xdr:graphicFrame>
      <xdr:nvGraphicFramePr>
        <xdr:cNvPr id="1" name="Chart 1"/>
        <xdr:cNvGraphicFramePr/>
      </xdr:nvGraphicFramePr>
      <xdr:xfrm>
        <a:off x="57150" y="0"/>
        <a:ext cx="5981700" cy="0"/>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 name="Chart 2"/>
        <xdr:cNvGraphicFramePr/>
      </xdr:nvGraphicFramePr>
      <xdr:xfrm>
        <a:off x="95250" y="0"/>
        <a:ext cx="5981700" cy="0"/>
      </xdr:xfrm>
      <a:graphic>
        <a:graphicData uri="http://schemas.openxmlformats.org/drawingml/2006/chart">
          <c:chart xmlns:c="http://schemas.openxmlformats.org/drawingml/2006/chart" r:id="rId2"/>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3" name="TextBox 3"/>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4" name="TextBox 4"/>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5" name="TextBox 5"/>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6" name="TextBox 6"/>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7" name="TextBox 7"/>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8" name="TextBox 8"/>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9" name="TextBox 9"/>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10" name="TextBox 10"/>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11" name="Line 11"/>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2" name="Line 12"/>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13" name="Chart 13"/>
        <xdr:cNvGraphicFramePr/>
      </xdr:nvGraphicFramePr>
      <xdr:xfrm>
        <a:off x="19050" y="0"/>
        <a:ext cx="5991225" cy="0"/>
      </xdr:xfrm>
      <a:graphic>
        <a:graphicData uri="http://schemas.openxmlformats.org/drawingml/2006/chart">
          <c:chart xmlns:c="http://schemas.openxmlformats.org/drawingml/2006/chart" r:id="rId3"/>
        </a:graphicData>
      </a:graphic>
    </xdr:graphicFrame>
    <xdr:clientData/>
  </xdr:twoCellAnchor>
  <xdr:twoCellAnchor>
    <xdr:from>
      <xdr:col>0</xdr:col>
      <xdr:colOff>57150</xdr:colOff>
      <xdr:row>0</xdr:row>
      <xdr:rowOff>0</xdr:rowOff>
    </xdr:from>
    <xdr:to>
      <xdr:col>7</xdr:col>
      <xdr:colOff>704850</xdr:colOff>
      <xdr:row>0</xdr:row>
      <xdr:rowOff>0</xdr:rowOff>
    </xdr:to>
    <xdr:graphicFrame>
      <xdr:nvGraphicFramePr>
        <xdr:cNvPr id="14" name="Chart 14"/>
        <xdr:cNvGraphicFramePr/>
      </xdr:nvGraphicFramePr>
      <xdr:xfrm>
        <a:off x="57150" y="0"/>
        <a:ext cx="5981700" cy="0"/>
      </xdr:xfrm>
      <a:graphic>
        <a:graphicData uri="http://schemas.openxmlformats.org/drawingml/2006/chart">
          <c:chart xmlns:c="http://schemas.openxmlformats.org/drawingml/2006/chart" r:id="rId4"/>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5" name="Chart 15"/>
        <xdr:cNvGraphicFramePr/>
      </xdr:nvGraphicFramePr>
      <xdr:xfrm>
        <a:off x="95250" y="0"/>
        <a:ext cx="5981700" cy="0"/>
      </xdr:xfrm>
      <a:graphic>
        <a:graphicData uri="http://schemas.openxmlformats.org/drawingml/2006/chart">
          <c:chart xmlns:c="http://schemas.openxmlformats.org/drawingml/2006/chart" r:id="rId5"/>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16" name="TextBox 16"/>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17" name="TextBox 17"/>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18" name="TextBox 18"/>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19" name="TextBox 19"/>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20" name="TextBox 20"/>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21" name="TextBox 21"/>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22" name="TextBox 22"/>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23" name="TextBox 23"/>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24" name="Line 24"/>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5" name="Line 25"/>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26" name="Chart 26"/>
        <xdr:cNvGraphicFramePr/>
      </xdr:nvGraphicFramePr>
      <xdr:xfrm>
        <a:off x="19050" y="0"/>
        <a:ext cx="5991225" cy="0"/>
      </xdr:xfrm>
      <a:graphic>
        <a:graphicData uri="http://schemas.openxmlformats.org/drawingml/2006/chart">
          <c:chart xmlns:c="http://schemas.openxmlformats.org/drawingml/2006/chart" r:id="rId6"/>
        </a:graphicData>
      </a:graphic>
    </xdr:graphicFrame>
    <xdr:clientData/>
  </xdr:twoCellAnchor>
  <xdr:twoCellAnchor>
    <xdr:from>
      <xdr:col>0</xdr:col>
      <xdr:colOff>57150</xdr:colOff>
      <xdr:row>0</xdr:row>
      <xdr:rowOff>0</xdr:rowOff>
    </xdr:from>
    <xdr:to>
      <xdr:col>7</xdr:col>
      <xdr:colOff>704850</xdr:colOff>
      <xdr:row>0</xdr:row>
      <xdr:rowOff>0</xdr:rowOff>
    </xdr:to>
    <xdr:graphicFrame>
      <xdr:nvGraphicFramePr>
        <xdr:cNvPr id="27" name="Chart 27"/>
        <xdr:cNvGraphicFramePr/>
      </xdr:nvGraphicFramePr>
      <xdr:xfrm>
        <a:off x="57150" y="0"/>
        <a:ext cx="5981700" cy="0"/>
      </xdr:xfrm>
      <a:graphic>
        <a:graphicData uri="http://schemas.openxmlformats.org/drawingml/2006/chart">
          <c:chart xmlns:c="http://schemas.openxmlformats.org/drawingml/2006/chart" r:id="rId7"/>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8" name="Chart 28"/>
        <xdr:cNvGraphicFramePr/>
      </xdr:nvGraphicFramePr>
      <xdr:xfrm>
        <a:off x="95250" y="0"/>
        <a:ext cx="5981700" cy="0"/>
      </xdr:xfrm>
      <a:graphic>
        <a:graphicData uri="http://schemas.openxmlformats.org/drawingml/2006/chart">
          <c:chart xmlns:c="http://schemas.openxmlformats.org/drawingml/2006/chart" r:id="rId8"/>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29" name="TextBox 29"/>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30" name="TextBox 30"/>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31" name="TextBox 31"/>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32" name="TextBox 32"/>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33" name="TextBox 33"/>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34" name="TextBox 34"/>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35" name="TextBox 35"/>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36" name="TextBox 36"/>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37" name="Line 37"/>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38" name="Line 38"/>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39" name="Chart 39"/>
        <xdr:cNvGraphicFramePr/>
      </xdr:nvGraphicFramePr>
      <xdr:xfrm>
        <a:off x="19050" y="0"/>
        <a:ext cx="5991225" cy="0"/>
      </xdr:xfrm>
      <a:graphic>
        <a:graphicData uri="http://schemas.openxmlformats.org/drawingml/2006/chart">
          <c:chart xmlns:c="http://schemas.openxmlformats.org/drawingml/2006/chart" r:id="rId9"/>
        </a:graphicData>
      </a:graphic>
    </xdr:graphicFrame>
    <xdr:clientData/>
  </xdr:twoCellAnchor>
  <xdr:twoCellAnchor>
    <xdr:from>
      <xdr:col>0</xdr:col>
      <xdr:colOff>57150</xdr:colOff>
      <xdr:row>0</xdr:row>
      <xdr:rowOff>0</xdr:rowOff>
    </xdr:from>
    <xdr:to>
      <xdr:col>7</xdr:col>
      <xdr:colOff>704850</xdr:colOff>
      <xdr:row>0</xdr:row>
      <xdr:rowOff>0</xdr:rowOff>
    </xdr:to>
    <xdr:graphicFrame>
      <xdr:nvGraphicFramePr>
        <xdr:cNvPr id="40" name="Chart 40"/>
        <xdr:cNvGraphicFramePr/>
      </xdr:nvGraphicFramePr>
      <xdr:xfrm>
        <a:off x="57150" y="0"/>
        <a:ext cx="5981700" cy="0"/>
      </xdr:xfrm>
      <a:graphic>
        <a:graphicData uri="http://schemas.openxmlformats.org/drawingml/2006/chart">
          <c:chart xmlns:c="http://schemas.openxmlformats.org/drawingml/2006/chart" r:id="rId10"/>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41" name="Chart 41"/>
        <xdr:cNvGraphicFramePr/>
      </xdr:nvGraphicFramePr>
      <xdr:xfrm>
        <a:off x="95250" y="0"/>
        <a:ext cx="5981700" cy="0"/>
      </xdr:xfrm>
      <a:graphic>
        <a:graphicData uri="http://schemas.openxmlformats.org/drawingml/2006/chart">
          <c:chart xmlns:c="http://schemas.openxmlformats.org/drawingml/2006/chart" r:id="rId11"/>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42" name="TextBox 42"/>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43" name="TextBox 43"/>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44" name="TextBox 44"/>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45" name="TextBox 45"/>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46" name="TextBox 46"/>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47" name="TextBox 47"/>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48" name="TextBox 48"/>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49" name="TextBox 49"/>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50" name="Line 50"/>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51" name="Line 51"/>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52" name="Chart 52"/>
        <xdr:cNvGraphicFramePr/>
      </xdr:nvGraphicFramePr>
      <xdr:xfrm>
        <a:off x="19050" y="0"/>
        <a:ext cx="5991225" cy="0"/>
      </xdr:xfrm>
      <a:graphic>
        <a:graphicData uri="http://schemas.openxmlformats.org/drawingml/2006/chart">
          <c:chart xmlns:c="http://schemas.openxmlformats.org/drawingml/2006/chart" r:id="rId12"/>
        </a:graphicData>
      </a:graphic>
    </xdr:graphicFrame>
    <xdr:clientData/>
  </xdr:twoCellAnchor>
  <xdr:twoCellAnchor>
    <xdr:from>
      <xdr:col>0</xdr:col>
      <xdr:colOff>57150</xdr:colOff>
      <xdr:row>0</xdr:row>
      <xdr:rowOff>0</xdr:rowOff>
    </xdr:from>
    <xdr:to>
      <xdr:col>7</xdr:col>
      <xdr:colOff>704850</xdr:colOff>
      <xdr:row>0</xdr:row>
      <xdr:rowOff>0</xdr:rowOff>
    </xdr:to>
    <xdr:graphicFrame>
      <xdr:nvGraphicFramePr>
        <xdr:cNvPr id="53" name="Chart 53"/>
        <xdr:cNvGraphicFramePr/>
      </xdr:nvGraphicFramePr>
      <xdr:xfrm>
        <a:off x="57150" y="0"/>
        <a:ext cx="5981700" cy="0"/>
      </xdr:xfrm>
      <a:graphic>
        <a:graphicData uri="http://schemas.openxmlformats.org/drawingml/2006/chart">
          <c:chart xmlns:c="http://schemas.openxmlformats.org/drawingml/2006/chart" r:id="rId13"/>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54" name="Chart 54"/>
        <xdr:cNvGraphicFramePr/>
      </xdr:nvGraphicFramePr>
      <xdr:xfrm>
        <a:off x="95250" y="0"/>
        <a:ext cx="5981700" cy="0"/>
      </xdr:xfrm>
      <a:graphic>
        <a:graphicData uri="http://schemas.openxmlformats.org/drawingml/2006/chart">
          <c:chart xmlns:c="http://schemas.openxmlformats.org/drawingml/2006/chart" r:id="rId14"/>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55" name="TextBox 55"/>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56" name="TextBox 56"/>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57" name="TextBox 57"/>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58" name="TextBox 58"/>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59" name="TextBox 59"/>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60" name="TextBox 60"/>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61" name="TextBox 61"/>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62" name="TextBox 62"/>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63" name="Line 6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64" name="Line 6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65" name="Chart 65"/>
        <xdr:cNvGraphicFramePr/>
      </xdr:nvGraphicFramePr>
      <xdr:xfrm>
        <a:off x="19050" y="0"/>
        <a:ext cx="5991225" cy="0"/>
      </xdr:xfrm>
      <a:graphic>
        <a:graphicData uri="http://schemas.openxmlformats.org/drawingml/2006/chart">
          <c:chart xmlns:c="http://schemas.openxmlformats.org/drawingml/2006/chart" r:id="rId15"/>
        </a:graphicData>
      </a:graphic>
    </xdr:graphicFrame>
    <xdr:clientData/>
  </xdr:twoCellAnchor>
  <xdr:twoCellAnchor>
    <xdr:from>
      <xdr:col>0</xdr:col>
      <xdr:colOff>57150</xdr:colOff>
      <xdr:row>0</xdr:row>
      <xdr:rowOff>0</xdr:rowOff>
    </xdr:from>
    <xdr:to>
      <xdr:col>7</xdr:col>
      <xdr:colOff>704850</xdr:colOff>
      <xdr:row>0</xdr:row>
      <xdr:rowOff>0</xdr:rowOff>
    </xdr:to>
    <xdr:graphicFrame>
      <xdr:nvGraphicFramePr>
        <xdr:cNvPr id="66" name="Chart 66"/>
        <xdr:cNvGraphicFramePr/>
      </xdr:nvGraphicFramePr>
      <xdr:xfrm>
        <a:off x="57150" y="0"/>
        <a:ext cx="5981700" cy="0"/>
      </xdr:xfrm>
      <a:graphic>
        <a:graphicData uri="http://schemas.openxmlformats.org/drawingml/2006/chart">
          <c:chart xmlns:c="http://schemas.openxmlformats.org/drawingml/2006/chart" r:id="rId16"/>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67" name="Chart 67"/>
        <xdr:cNvGraphicFramePr/>
      </xdr:nvGraphicFramePr>
      <xdr:xfrm>
        <a:off x="95250" y="0"/>
        <a:ext cx="5981700" cy="0"/>
      </xdr:xfrm>
      <a:graphic>
        <a:graphicData uri="http://schemas.openxmlformats.org/drawingml/2006/chart">
          <c:chart xmlns:c="http://schemas.openxmlformats.org/drawingml/2006/chart" r:id="rId17"/>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68" name="TextBox 68"/>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69" name="TextBox 69"/>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70" name="TextBox 70"/>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71" name="TextBox 71"/>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72" name="TextBox 72"/>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73" name="TextBox 73"/>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74" name="TextBox 74"/>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75" name="TextBox 75"/>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76" name="Line 76"/>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77" name="Line 77"/>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78" name="Chart 78"/>
        <xdr:cNvGraphicFramePr/>
      </xdr:nvGraphicFramePr>
      <xdr:xfrm>
        <a:off x="19050" y="0"/>
        <a:ext cx="5991225" cy="0"/>
      </xdr:xfrm>
      <a:graphic>
        <a:graphicData uri="http://schemas.openxmlformats.org/drawingml/2006/chart">
          <c:chart xmlns:c="http://schemas.openxmlformats.org/drawingml/2006/chart" r:id="rId18"/>
        </a:graphicData>
      </a:graphic>
    </xdr:graphicFrame>
    <xdr:clientData/>
  </xdr:twoCellAnchor>
  <xdr:twoCellAnchor>
    <xdr:from>
      <xdr:col>0</xdr:col>
      <xdr:colOff>57150</xdr:colOff>
      <xdr:row>0</xdr:row>
      <xdr:rowOff>0</xdr:rowOff>
    </xdr:from>
    <xdr:to>
      <xdr:col>7</xdr:col>
      <xdr:colOff>704850</xdr:colOff>
      <xdr:row>0</xdr:row>
      <xdr:rowOff>0</xdr:rowOff>
    </xdr:to>
    <xdr:graphicFrame>
      <xdr:nvGraphicFramePr>
        <xdr:cNvPr id="79" name="Chart 79"/>
        <xdr:cNvGraphicFramePr/>
      </xdr:nvGraphicFramePr>
      <xdr:xfrm>
        <a:off x="57150" y="0"/>
        <a:ext cx="5981700" cy="0"/>
      </xdr:xfrm>
      <a:graphic>
        <a:graphicData uri="http://schemas.openxmlformats.org/drawingml/2006/chart">
          <c:chart xmlns:c="http://schemas.openxmlformats.org/drawingml/2006/chart" r:id="rId19"/>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80" name="Chart 80"/>
        <xdr:cNvGraphicFramePr/>
      </xdr:nvGraphicFramePr>
      <xdr:xfrm>
        <a:off x="95250" y="0"/>
        <a:ext cx="5981700" cy="0"/>
      </xdr:xfrm>
      <a:graphic>
        <a:graphicData uri="http://schemas.openxmlformats.org/drawingml/2006/chart">
          <c:chart xmlns:c="http://schemas.openxmlformats.org/drawingml/2006/chart" r:id="rId20"/>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81" name="TextBox 81"/>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82" name="TextBox 82"/>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83" name="TextBox 83"/>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84" name="TextBox 84"/>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85" name="TextBox 85"/>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86" name="TextBox 86"/>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87" name="TextBox 87"/>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88" name="TextBox 88"/>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89" name="Line 89"/>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90" name="Line 90"/>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91" name="Chart 91"/>
        <xdr:cNvGraphicFramePr/>
      </xdr:nvGraphicFramePr>
      <xdr:xfrm>
        <a:off x="19050" y="0"/>
        <a:ext cx="5991225" cy="0"/>
      </xdr:xfrm>
      <a:graphic>
        <a:graphicData uri="http://schemas.openxmlformats.org/drawingml/2006/chart">
          <c:chart xmlns:c="http://schemas.openxmlformats.org/drawingml/2006/chart" r:id="rId21"/>
        </a:graphicData>
      </a:graphic>
    </xdr:graphicFrame>
    <xdr:clientData/>
  </xdr:twoCellAnchor>
  <xdr:twoCellAnchor>
    <xdr:from>
      <xdr:col>1</xdr:col>
      <xdr:colOff>142875</xdr:colOff>
      <xdr:row>0</xdr:row>
      <xdr:rowOff>0</xdr:rowOff>
    </xdr:from>
    <xdr:to>
      <xdr:col>1</xdr:col>
      <xdr:colOff>466725</xdr:colOff>
      <xdr:row>0</xdr:row>
      <xdr:rowOff>0</xdr:rowOff>
    </xdr:to>
    <xdr:sp>
      <xdr:nvSpPr>
        <xdr:cNvPr id="92" name="TextBox 92"/>
        <xdr:cNvSpPr txBox="1">
          <a:spLocks noChangeArrowheads="1"/>
        </xdr:cNvSpPr>
      </xdr:nvSpPr>
      <xdr:spPr>
        <a:xfrm>
          <a:off x="904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93" name="TextBox 93"/>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171450</xdr:colOff>
      <xdr:row>0</xdr:row>
      <xdr:rowOff>0</xdr:rowOff>
    </xdr:to>
    <xdr:sp>
      <xdr:nvSpPr>
        <xdr:cNvPr id="94" name="TextBox 94"/>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514350</xdr:colOff>
      <xdr:row>0</xdr:row>
      <xdr:rowOff>0</xdr:rowOff>
    </xdr:from>
    <xdr:to>
      <xdr:col>7</xdr:col>
      <xdr:colOff>76200</xdr:colOff>
      <xdr:row>0</xdr:row>
      <xdr:rowOff>0</xdr:rowOff>
    </xdr:to>
    <xdr:sp>
      <xdr:nvSpPr>
        <xdr:cNvPr id="95" name="TextBox 95"/>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96" name="Chart 96"/>
        <xdr:cNvGraphicFramePr/>
      </xdr:nvGraphicFramePr>
      <xdr:xfrm>
        <a:off x="57150" y="0"/>
        <a:ext cx="5981700" cy="0"/>
      </xdr:xfrm>
      <a:graphic>
        <a:graphicData uri="http://schemas.openxmlformats.org/drawingml/2006/chart">
          <c:chart xmlns:c="http://schemas.openxmlformats.org/drawingml/2006/chart" r:id="rId22"/>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97" name="Chart 97"/>
        <xdr:cNvGraphicFramePr/>
      </xdr:nvGraphicFramePr>
      <xdr:xfrm>
        <a:off x="95250" y="0"/>
        <a:ext cx="5981700" cy="0"/>
      </xdr:xfrm>
      <a:graphic>
        <a:graphicData uri="http://schemas.openxmlformats.org/drawingml/2006/chart">
          <c:chart xmlns:c="http://schemas.openxmlformats.org/drawingml/2006/chart" r:id="rId23"/>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98" name="TextBox 98"/>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99" name="TextBox 99"/>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100" name="TextBox 100"/>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101" name="TextBox 101"/>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102" name="TextBox 102"/>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103" name="TextBox 103"/>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104" name="TextBox 104"/>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105" name="TextBox 105"/>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106" name="Line 106"/>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07" name="Line 107"/>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108" name="Chart 108"/>
        <xdr:cNvGraphicFramePr/>
      </xdr:nvGraphicFramePr>
      <xdr:xfrm>
        <a:off x="19050" y="0"/>
        <a:ext cx="5991225" cy="0"/>
      </xdr:xfrm>
      <a:graphic>
        <a:graphicData uri="http://schemas.openxmlformats.org/drawingml/2006/chart">
          <c:chart xmlns:c="http://schemas.openxmlformats.org/drawingml/2006/chart" r:id="rId24"/>
        </a:graphicData>
      </a:graphic>
    </xdr:graphicFrame>
    <xdr:clientData/>
  </xdr:twoCellAnchor>
  <xdr:twoCellAnchor>
    <xdr:from>
      <xdr:col>1</xdr:col>
      <xdr:colOff>142875</xdr:colOff>
      <xdr:row>0</xdr:row>
      <xdr:rowOff>0</xdr:rowOff>
    </xdr:from>
    <xdr:to>
      <xdr:col>1</xdr:col>
      <xdr:colOff>466725</xdr:colOff>
      <xdr:row>0</xdr:row>
      <xdr:rowOff>0</xdr:rowOff>
    </xdr:to>
    <xdr:sp>
      <xdr:nvSpPr>
        <xdr:cNvPr id="109" name="TextBox 109"/>
        <xdr:cNvSpPr txBox="1">
          <a:spLocks noChangeArrowheads="1"/>
        </xdr:cNvSpPr>
      </xdr:nvSpPr>
      <xdr:spPr>
        <a:xfrm>
          <a:off x="904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10" name="TextBox 110"/>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171450</xdr:colOff>
      <xdr:row>0</xdr:row>
      <xdr:rowOff>0</xdr:rowOff>
    </xdr:to>
    <xdr:sp>
      <xdr:nvSpPr>
        <xdr:cNvPr id="111" name="TextBox 111"/>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514350</xdr:colOff>
      <xdr:row>0</xdr:row>
      <xdr:rowOff>0</xdr:rowOff>
    </xdr:from>
    <xdr:to>
      <xdr:col>7</xdr:col>
      <xdr:colOff>76200</xdr:colOff>
      <xdr:row>0</xdr:row>
      <xdr:rowOff>0</xdr:rowOff>
    </xdr:to>
    <xdr:sp>
      <xdr:nvSpPr>
        <xdr:cNvPr id="112" name="TextBox 112"/>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2</xdr:row>
      <xdr:rowOff>19050</xdr:rowOff>
    </xdr:from>
    <xdr:to>
      <xdr:col>7</xdr:col>
      <xdr:colOff>704850</xdr:colOff>
      <xdr:row>20</xdr:row>
      <xdr:rowOff>57150</xdr:rowOff>
    </xdr:to>
    <xdr:graphicFrame>
      <xdr:nvGraphicFramePr>
        <xdr:cNvPr id="113" name="Chart 113"/>
        <xdr:cNvGraphicFramePr/>
      </xdr:nvGraphicFramePr>
      <xdr:xfrm>
        <a:off x="57150" y="342900"/>
        <a:ext cx="5981700" cy="2952750"/>
      </xdr:xfrm>
      <a:graphic>
        <a:graphicData uri="http://schemas.openxmlformats.org/drawingml/2006/chart">
          <c:chart xmlns:c="http://schemas.openxmlformats.org/drawingml/2006/chart" r:id="rId25"/>
        </a:graphicData>
      </a:graphic>
    </xdr:graphicFrame>
    <xdr:clientData/>
  </xdr:twoCellAnchor>
  <xdr:twoCellAnchor>
    <xdr:from>
      <xdr:col>0</xdr:col>
      <xdr:colOff>95250</xdr:colOff>
      <xdr:row>20</xdr:row>
      <xdr:rowOff>95250</xdr:rowOff>
    </xdr:from>
    <xdr:to>
      <xdr:col>7</xdr:col>
      <xdr:colOff>742950</xdr:colOff>
      <xdr:row>38</xdr:row>
      <xdr:rowOff>133350</xdr:rowOff>
    </xdr:to>
    <xdr:graphicFrame>
      <xdr:nvGraphicFramePr>
        <xdr:cNvPr id="114" name="Chart 114"/>
        <xdr:cNvGraphicFramePr/>
      </xdr:nvGraphicFramePr>
      <xdr:xfrm>
        <a:off x="95250" y="3333750"/>
        <a:ext cx="5981700" cy="2952750"/>
      </xdr:xfrm>
      <a:graphic>
        <a:graphicData uri="http://schemas.openxmlformats.org/drawingml/2006/chart">
          <c:chart xmlns:c="http://schemas.openxmlformats.org/drawingml/2006/chart" r:id="rId26"/>
        </a:graphicData>
      </a:graphic>
    </xdr:graphicFrame>
    <xdr:clientData/>
  </xdr:twoCellAnchor>
  <xdr:twoCellAnchor>
    <xdr:from>
      <xdr:col>1</xdr:col>
      <xdr:colOff>95250</xdr:colOff>
      <xdr:row>18</xdr:row>
      <xdr:rowOff>114300</xdr:rowOff>
    </xdr:from>
    <xdr:to>
      <xdr:col>1</xdr:col>
      <xdr:colOff>400050</xdr:colOff>
      <xdr:row>20</xdr:row>
      <xdr:rowOff>38100</xdr:rowOff>
    </xdr:to>
    <xdr:sp>
      <xdr:nvSpPr>
        <xdr:cNvPr id="115" name="TextBox 115"/>
        <xdr:cNvSpPr txBox="1">
          <a:spLocks noChangeArrowheads="1"/>
        </xdr:cNvSpPr>
      </xdr:nvSpPr>
      <xdr:spPr>
        <a:xfrm>
          <a:off x="857250" y="3028950"/>
          <a:ext cx="304800" cy="2476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18</xdr:row>
      <xdr:rowOff>123825</xdr:rowOff>
    </xdr:from>
    <xdr:to>
      <xdr:col>3</xdr:col>
      <xdr:colOff>352425</xdr:colOff>
      <xdr:row>19</xdr:row>
      <xdr:rowOff>152400</xdr:rowOff>
    </xdr:to>
    <xdr:sp>
      <xdr:nvSpPr>
        <xdr:cNvPr id="116" name="TextBox 116"/>
        <xdr:cNvSpPr txBox="1">
          <a:spLocks noChangeArrowheads="1"/>
        </xdr:cNvSpPr>
      </xdr:nvSpPr>
      <xdr:spPr>
        <a:xfrm>
          <a:off x="2286000" y="3038475"/>
          <a:ext cx="352425"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18</xdr:row>
      <xdr:rowOff>104775</xdr:rowOff>
    </xdr:from>
    <xdr:to>
      <xdr:col>5</xdr:col>
      <xdr:colOff>133350</xdr:colOff>
      <xdr:row>20</xdr:row>
      <xdr:rowOff>0</xdr:rowOff>
    </xdr:to>
    <xdr:sp>
      <xdr:nvSpPr>
        <xdr:cNvPr id="117" name="TextBox 117"/>
        <xdr:cNvSpPr txBox="1">
          <a:spLocks noChangeArrowheads="1"/>
        </xdr:cNvSpPr>
      </xdr:nvSpPr>
      <xdr:spPr>
        <a:xfrm>
          <a:off x="3629025" y="3019425"/>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18</xdr:row>
      <xdr:rowOff>114300</xdr:rowOff>
    </xdr:from>
    <xdr:to>
      <xdr:col>6</xdr:col>
      <xdr:colOff>742950</xdr:colOff>
      <xdr:row>20</xdr:row>
      <xdr:rowOff>0</xdr:rowOff>
    </xdr:to>
    <xdr:sp>
      <xdr:nvSpPr>
        <xdr:cNvPr id="118" name="TextBox 118"/>
        <xdr:cNvSpPr txBox="1">
          <a:spLocks noChangeArrowheads="1"/>
        </xdr:cNvSpPr>
      </xdr:nvSpPr>
      <xdr:spPr>
        <a:xfrm>
          <a:off x="5029200" y="3028950"/>
          <a:ext cx="2857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37</xdr:row>
      <xdr:rowOff>9525</xdr:rowOff>
    </xdr:from>
    <xdr:to>
      <xdr:col>1</xdr:col>
      <xdr:colOff>409575</xdr:colOff>
      <xdr:row>38</xdr:row>
      <xdr:rowOff>57150</xdr:rowOff>
    </xdr:to>
    <xdr:sp>
      <xdr:nvSpPr>
        <xdr:cNvPr id="119" name="TextBox 119"/>
        <xdr:cNvSpPr txBox="1">
          <a:spLocks noChangeArrowheads="1"/>
        </xdr:cNvSpPr>
      </xdr:nvSpPr>
      <xdr:spPr>
        <a:xfrm>
          <a:off x="847725" y="6000750"/>
          <a:ext cx="3238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37</xdr:row>
      <xdr:rowOff>19050</xdr:rowOff>
    </xdr:from>
    <xdr:to>
      <xdr:col>3</xdr:col>
      <xdr:colOff>295275</xdr:colOff>
      <xdr:row>38</xdr:row>
      <xdr:rowOff>57150</xdr:rowOff>
    </xdr:to>
    <xdr:sp>
      <xdr:nvSpPr>
        <xdr:cNvPr id="120" name="TextBox 120"/>
        <xdr:cNvSpPr txBox="1">
          <a:spLocks noChangeArrowheads="1"/>
        </xdr:cNvSpPr>
      </xdr:nvSpPr>
      <xdr:spPr>
        <a:xfrm>
          <a:off x="2276475" y="6010275"/>
          <a:ext cx="304800"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37</xdr:row>
      <xdr:rowOff>19050</xdr:rowOff>
    </xdr:from>
    <xdr:to>
      <xdr:col>5</xdr:col>
      <xdr:colOff>114300</xdr:colOff>
      <xdr:row>38</xdr:row>
      <xdr:rowOff>38100</xdr:rowOff>
    </xdr:to>
    <xdr:sp>
      <xdr:nvSpPr>
        <xdr:cNvPr id="121" name="TextBox 121"/>
        <xdr:cNvSpPr txBox="1">
          <a:spLocks noChangeArrowheads="1"/>
        </xdr:cNvSpPr>
      </xdr:nvSpPr>
      <xdr:spPr>
        <a:xfrm>
          <a:off x="3629025" y="6010275"/>
          <a:ext cx="29527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37</xdr:row>
      <xdr:rowOff>9525</xdr:rowOff>
    </xdr:from>
    <xdr:to>
      <xdr:col>7</xdr:col>
      <xdr:colOff>19050</xdr:colOff>
      <xdr:row>38</xdr:row>
      <xdr:rowOff>57150</xdr:rowOff>
    </xdr:to>
    <xdr:sp>
      <xdr:nvSpPr>
        <xdr:cNvPr id="122" name="TextBox 122"/>
        <xdr:cNvSpPr txBox="1">
          <a:spLocks noChangeArrowheads="1"/>
        </xdr:cNvSpPr>
      </xdr:nvSpPr>
      <xdr:spPr>
        <a:xfrm>
          <a:off x="5029200" y="6000750"/>
          <a:ext cx="3238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57</xdr:row>
      <xdr:rowOff>95250</xdr:rowOff>
    </xdr:from>
    <xdr:to>
      <xdr:col>2</xdr:col>
      <xdr:colOff>752475</xdr:colOff>
      <xdr:row>57</xdr:row>
      <xdr:rowOff>95250</xdr:rowOff>
    </xdr:to>
    <xdr:sp>
      <xdr:nvSpPr>
        <xdr:cNvPr id="123" name="Line 123"/>
        <xdr:cNvSpPr>
          <a:spLocks/>
        </xdr:cNvSpPr>
      </xdr:nvSpPr>
      <xdr:spPr>
        <a:xfrm>
          <a:off x="2057400" y="9324975"/>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57</xdr:row>
      <xdr:rowOff>95250</xdr:rowOff>
    </xdr:from>
    <xdr:to>
      <xdr:col>4</xdr:col>
      <xdr:colOff>752475</xdr:colOff>
      <xdr:row>57</xdr:row>
      <xdr:rowOff>95250</xdr:rowOff>
    </xdr:to>
    <xdr:sp>
      <xdr:nvSpPr>
        <xdr:cNvPr id="124" name="Line 124"/>
        <xdr:cNvSpPr>
          <a:spLocks/>
        </xdr:cNvSpPr>
      </xdr:nvSpPr>
      <xdr:spPr>
        <a:xfrm>
          <a:off x="3581400" y="9324975"/>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38</xdr:row>
      <xdr:rowOff>38100</xdr:rowOff>
    </xdr:from>
    <xdr:to>
      <xdr:col>7</xdr:col>
      <xdr:colOff>676275</xdr:colOff>
      <xdr:row>56</xdr:row>
      <xdr:rowOff>28575</xdr:rowOff>
    </xdr:to>
    <xdr:graphicFrame>
      <xdr:nvGraphicFramePr>
        <xdr:cNvPr id="125" name="Chart 125"/>
        <xdr:cNvGraphicFramePr/>
      </xdr:nvGraphicFramePr>
      <xdr:xfrm>
        <a:off x="19050" y="6191250"/>
        <a:ext cx="5991225" cy="2905125"/>
      </xdr:xfrm>
      <a:graphic>
        <a:graphicData uri="http://schemas.openxmlformats.org/drawingml/2006/chart">
          <c:chart xmlns:c="http://schemas.openxmlformats.org/drawingml/2006/chart" r:id="rId27"/>
        </a:graphicData>
      </a:graphic>
    </xdr:graphicFrame>
    <xdr:clientData/>
  </xdr:twoCellAnchor>
  <xdr:twoCellAnchor>
    <xdr:from>
      <xdr:col>1</xdr:col>
      <xdr:colOff>142875</xdr:colOff>
      <xdr:row>55</xdr:row>
      <xdr:rowOff>76200</xdr:rowOff>
    </xdr:from>
    <xdr:to>
      <xdr:col>1</xdr:col>
      <xdr:colOff>466725</xdr:colOff>
      <xdr:row>56</xdr:row>
      <xdr:rowOff>123825</xdr:rowOff>
    </xdr:to>
    <xdr:sp>
      <xdr:nvSpPr>
        <xdr:cNvPr id="126" name="TextBox 126"/>
        <xdr:cNvSpPr txBox="1">
          <a:spLocks noChangeArrowheads="1"/>
        </xdr:cNvSpPr>
      </xdr:nvSpPr>
      <xdr:spPr>
        <a:xfrm>
          <a:off x="904875" y="8982075"/>
          <a:ext cx="3238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55</xdr:row>
      <xdr:rowOff>85725</xdr:rowOff>
    </xdr:from>
    <xdr:to>
      <xdr:col>3</xdr:col>
      <xdr:colOff>352425</xdr:colOff>
      <xdr:row>56</xdr:row>
      <xdr:rowOff>123825</xdr:rowOff>
    </xdr:to>
    <xdr:sp>
      <xdr:nvSpPr>
        <xdr:cNvPr id="127" name="TextBox 127"/>
        <xdr:cNvSpPr txBox="1">
          <a:spLocks noChangeArrowheads="1"/>
        </xdr:cNvSpPr>
      </xdr:nvSpPr>
      <xdr:spPr>
        <a:xfrm>
          <a:off x="2314575" y="8991600"/>
          <a:ext cx="323850"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55</xdr:row>
      <xdr:rowOff>85725</xdr:rowOff>
    </xdr:from>
    <xdr:to>
      <xdr:col>5</xdr:col>
      <xdr:colOff>171450</xdr:colOff>
      <xdr:row>56</xdr:row>
      <xdr:rowOff>104775</xdr:rowOff>
    </xdr:to>
    <xdr:sp>
      <xdr:nvSpPr>
        <xdr:cNvPr id="128" name="TextBox 128"/>
        <xdr:cNvSpPr txBox="1">
          <a:spLocks noChangeArrowheads="1"/>
        </xdr:cNvSpPr>
      </xdr:nvSpPr>
      <xdr:spPr>
        <a:xfrm>
          <a:off x="3686175" y="8991600"/>
          <a:ext cx="29527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514350</xdr:colOff>
      <xdr:row>55</xdr:row>
      <xdr:rowOff>76200</xdr:rowOff>
    </xdr:from>
    <xdr:to>
      <xdr:col>7</xdr:col>
      <xdr:colOff>76200</xdr:colOff>
      <xdr:row>56</xdr:row>
      <xdr:rowOff>123825</xdr:rowOff>
    </xdr:to>
    <xdr:sp>
      <xdr:nvSpPr>
        <xdr:cNvPr id="129" name="TextBox 129"/>
        <xdr:cNvSpPr txBox="1">
          <a:spLocks noChangeArrowheads="1"/>
        </xdr:cNvSpPr>
      </xdr:nvSpPr>
      <xdr:spPr>
        <a:xfrm>
          <a:off x="5086350" y="8982075"/>
          <a:ext cx="3238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7</xdr:col>
      <xdr:colOff>666750</xdr:colOff>
      <xdr:row>0</xdr:row>
      <xdr:rowOff>0</xdr:rowOff>
    </xdr:to>
    <xdr:graphicFrame>
      <xdr:nvGraphicFramePr>
        <xdr:cNvPr id="1" name="Chart 1"/>
        <xdr:cNvGraphicFramePr/>
      </xdr:nvGraphicFramePr>
      <xdr:xfrm>
        <a:off x="76200" y="0"/>
        <a:ext cx="5924550" cy="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 name="Chart 2"/>
        <xdr:cNvGraphicFramePr/>
      </xdr:nvGraphicFramePr>
      <xdr:xfrm>
        <a:off x="104775" y="0"/>
        <a:ext cx="5924550" cy="0"/>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3" name="Line 3"/>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4" name="Line 4"/>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5" name="TextBox 5"/>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6" name="TextBox 6"/>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7" name="TextBox 7"/>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8" name="TextBox 8"/>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9" name="TextBox 9"/>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0" name="TextBox 10"/>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11" name="TextBox 11"/>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12" name="TextBox 12"/>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13" name="TextBox 1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4" name="Chart 14"/>
        <xdr:cNvGraphicFramePr/>
      </xdr:nvGraphicFramePr>
      <xdr:xfrm>
        <a:off x="76200" y="0"/>
        <a:ext cx="5924550" cy="0"/>
      </xdr:xfrm>
      <a:graphic>
        <a:graphicData uri="http://schemas.openxmlformats.org/drawingml/2006/chart">
          <c:chart xmlns:c="http://schemas.openxmlformats.org/drawingml/2006/chart" r:id="rId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5" name="Chart 15"/>
        <xdr:cNvGraphicFramePr/>
      </xdr:nvGraphicFramePr>
      <xdr:xfrm>
        <a:off x="104775" y="0"/>
        <a:ext cx="5924550" cy="0"/>
      </xdr:xfrm>
      <a:graphic>
        <a:graphicData uri="http://schemas.openxmlformats.org/drawingml/2006/chart">
          <c:chart xmlns:c="http://schemas.openxmlformats.org/drawingml/2006/chart" r:id="rId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6" name="Line 16"/>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7" name="Line 17"/>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8" name="TextBox 18"/>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19" name="TextBox 19"/>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20" name="TextBox 20"/>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21" name="TextBox 21"/>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22" name="TextBox 22"/>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23" name="TextBox 23"/>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24" name="TextBox 24"/>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25" name="TextBox 25"/>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26" name="TextBox 26"/>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27" name="Chart 27"/>
        <xdr:cNvGraphicFramePr/>
      </xdr:nvGraphicFramePr>
      <xdr:xfrm>
        <a:off x="76200" y="0"/>
        <a:ext cx="5924550" cy="0"/>
      </xdr:xfrm>
      <a:graphic>
        <a:graphicData uri="http://schemas.openxmlformats.org/drawingml/2006/chart">
          <c:chart xmlns:c="http://schemas.openxmlformats.org/drawingml/2006/chart" r:id="rId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8" name="Chart 28"/>
        <xdr:cNvGraphicFramePr/>
      </xdr:nvGraphicFramePr>
      <xdr:xfrm>
        <a:off x="104775" y="0"/>
        <a:ext cx="5924550" cy="0"/>
      </xdr:xfrm>
      <a:graphic>
        <a:graphicData uri="http://schemas.openxmlformats.org/drawingml/2006/chart">
          <c:chart xmlns:c="http://schemas.openxmlformats.org/drawingml/2006/chart" r:id="rId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29" name="Line 29"/>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30" name="Line 30"/>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31" name="TextBox 31"/>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32" name="TextBox 32"/>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33" name="TextBox 33"/>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34" name="TextBox 34"/>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35" name="TextBox 35"/>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36" name="TextBox 36"/>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37" name="TextBox 37"/>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38" name="TextBox 38"/>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39" name="TextBox 39"/>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40" name="Chart 40"/>
        <xdr:cNvGraphicFramePr/>
      </xdr:nvGraphicFramePr>
      <xdr:xfrm>
        <a:off x="76200" y="0"/>
        <a:ext cx="5924550" cy="0"/>
      </xdr:xfrm>
      <a:graphic>
        <a:graphicData uri="http://schemas.openxmlformats.org/drawingml/2006/chart">
          <c:chart xmlns:c="http://schemas.openxmlformats.org/drawingml/2006/chart" r:id="rId7"/>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41" name="Chart 41"/>
        <xdr:cNvGraphicFramePr/>
      </xdr:nvGraphicFramePr>
      <xdr:xfrm>
        <a:off x="104775" y="0"/>
        <a:ext cx="5924550" cy="0"/>
      </xdr:xfrm>
      <a:graphic>
        <a:graphicData uri="http://schemas.openxmlformats.org/drawingml/2006/chart">
          <c:chart xmlns:c="http://schemas.openxmlformats.org/drawingml/2006/chart" r:id="rId8"/>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42" name="Line 42"/>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43" name="Line 43"/>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44" name="TextBox 44"/>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45" name="TextBox 45"/>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46" name="TextBox 46"/>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47" name="TextBox 47"/>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48" name="TextBox 48"/>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49" name="TextBox 49"/>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50" name="TextBox 50"/>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51" name="TextBox 51"/>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52" name="TextBox 52"/>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53" name="Chart 53"/>
        <xdr:cNvGraphicFramePr/>
      </xdr:nvGraphicFramePr>
      <xdr:xfrm>
        <a:off x="76200" y="0"/>
        <a:ext cx="5924550" cy="0"/>
      </xdr:xfrm>
      <a:graphic>
        <a:graphicData uri="http://schemas.openxmlformats.org/drawingml/2006/chart">
          <c:chart xmlns:c="http://schemas.openxmlformats.org/drawingml/2006/chart" r:id="rId9"/>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54" name="Chart 54"/>
        <xdr:cNvGraphicFramePr/>
      </xdr:nvGraphicFramePr>
      <xdr:xfrm>
        <a:off x="104775" y="0"/>
        <a:ext cx="5924550" cy="0"/>
      </xdr:xfrm>
      <a:graphic>
        <a:graphicData uri="http://schemas.openxmlformats.org/drawingml/2006/chart">
          <c:chart xmlns:c="http://schemas.openxmlformats.org/drawingml/2006/chart" r:id="rId10"/>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55" name="Line 55"/>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56" name="Line 56"/>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57" name="TextBox 57"/>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58" name="TextBox 58"/>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59" name="TextBox 59"/>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60" name="TextBox 60"/>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61" name="TextBox 61"/>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62" name="TextBox 62"/>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63" name="TextBox 63"/>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64" name="TextBox 64"/>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65" name="TextBox 65"/>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66" name="Chart 66"/>
        <xdr:cNvGraphicFramePr/>
      </xdr:nvGraphicFramePr>
      <xdr:xfrm>
        <a:off x="76200" y="0"/>
        <a:ext cx="5924550" cy="0"/>
      </xdr:xfrm>
      <a:graphic>
        <a:graphicData uri="http://schemas.openxmlformats.org/drawingml/2006/chart">
          <c:chart xmlns:c="http://schemas.openxmlformats.org/drawingml/2006/chart" r:id="rId1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67" name="Chart 67"/>
        <xdr:cNvGraphicFramePr/>
      </xdr:nvGraphicFramePr>
      <xdr:xfrm>
        <a:off x="104775" y="0"/>
        <a:ext cx="5924550" cy="0"/>
      </xdr:xfrm>
      <a:graphic>
        <a:graphicData uri="http://schemas.openxmlformats.org/drawingml/2006/chart">
          <c:chart xmlns:c="http://schemas.openxmlformats.org/drawingml/2006/chart" r:id="rId1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68" name="Line 68"/>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69" name="Line 69"/>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70" name="TextBox 70"/>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71" name="TextBox 71"/>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72" name="TextBox 72"/>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73" name="TextBox 73"/>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74" name="TextBox 74"/>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75" name="TextBox 75"/>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76" name="TextBox 76"/>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77" name="TextBox 77"/>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78" name="TextBox 78"/>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79" name="Chart 79"/>
        <xdr:cNvGraphicFramePr/>
      </xdr:nvGraphicFramePr>
      <xdr:xfrm>
        <a:off x="76200" y="0"/>
        <a:ext cx="5924550" cy="0"/>
      </xdr:xfrm>
      <a:graphic>
        <a:graphicData uri="http://schemas.openxmlformats.org/drawingml/2006/chart">
          <c:chart xmlns:c="http://schemas.openxmlformats.org/drawingml/2006/chart" r:id="rId1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80" name="Chart 80"/>
        <xdr:cNvGraphicFramePr/>
      </xdr:nvGraphicFramePr>
      <xdr:xfrm>
        <a:off x="104775" y="0"/>
        <a:ext cx="5924550" cy="0"/>
      </xdr:xfrm>
      <a:graphic>
        <a:graphicData uri="http://schemas.openxmlformats.org/drawingml/2006/chart">
          <c:chart xmlns:c="http://schemas.openxmlformats.org/drawingml/2006/chart" r:id="rId1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81" name="Line 81"/>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82" name="Line 82"/>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83" name="TextBox 83"/>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84" name="TextBox 84"/>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85" name="TextBox 85"/>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86" name="TextBox 86"/>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87" name="TextBox 87"/>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88" name="TextBox 88"/>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89" name="TextBox 89"/>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90" name="TextBox 90"/>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91" name="TextBox 91"/>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3</xdr:row>
      <xdr:rowOff>0</xdr:rowOff>
    </xdr:from>
    <xdr:to>
      <xdr:col>7</xdr:col>
      <xdr:colOff>666750</xdr:colOff>
      <xdr:row>26</xdr:row>
      <xdr:rowOff>95250</xdr:rowOff>
    </xdr:to>
    <xdr:graphicFrame>
      <xdr:nvGraphicFramePr>
        <xdr:cNvPr id="92" name="Chart 92"/>
        <xdr:cNvGraphicFramePr/>
      </xdr:nvGraphicFramePr>
      <xdr:xfrm>
        <a:off x="76200" y="485775"/>
        <a:ext cx="5924550" cy="3819525"/>
      </xdr:xfrm>
      <a:graphic>
        <a:graphicData uri="http://schemas.openxmlformats.org/drawingml/2006/chart">
          <c:chart xmlns:c="http://schemas.openxmlformats.org/drawingml/2006/chart" r:id="rId15"/>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93" name="Chart 93"/>
        <xdr:cNvGraphicFramePr/>
      </xdr:nvGraphicFramePr>
      <xdr:xfrm>
        <a:off x="104775" y="4562475"/>
        <a:ext cx="5924550" cy="3819525"/>
      </xdr:xfrm>
      <a:graphic>
        <a:graphicData uri="http://schemas.openxmlformats.org/drawingml/2006/chart">
          <c:chart xmlns:c="http://schemas.openxmlformats.org/drawingml/2006/chart" r:id="rId16"/>
        </a:graphicData>
      </a:graphic>
    </xdr:graphicFrame>
    <xdr:clientData/>
  </xdr:twoCellAnchor>
  <xdr:twoCellAnchor>
    <xdr:from>
      <xdr:col>2</xdr:col>
      <xdr:colOff>533400</xdr:colOff>
      <xdr:row>54</xdr:row>
      <xdr:rowOff>95250</xdr:rowOff>
    </xdr:from>
    <xdr:to>
      <xdr:col>2</xdr:col>
      <xdr:colOff>723900</xdr:colOff>
      <xdr:row>54</xdr:row>
      <xdr:rowOff>95250</xdr:rowOff>
    </xdr:to>
    <xdr:sp>
      <xdr:nvSpPr>
        <xdr:cNvPr id="94" name="Line 94"/>
        <xdr:cNvSpPr>
          <a:spLocks/>
        </xdr:cNvSpPr>
      </xdr:nvSpPr>
      <xdr:spPr>
        <a:xfrm>
          <a:off x="2057400" y="883920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54</xdr:row>
      <xdr:rowOff>95250</xdr:rowOff>
    </xdr:from>
    <xdr:to>
      <xdr:col>4</xdr:col>
      <xdr:colOff>723900</xdr:colOff>
      <xdr:row>54</xdr:row>
      <xdr:rowOff>95250</xdr:rowOff>
    </xdr:to>
    <xdr:sp>
      <xdr:nvSpPr>
        <xdr:cNvPr id="95" name="Line 95"/>
        <xdr:cNvSpPr>
          <a:spLocks/>
        </xdr:cNvSpPr>
      </xdr:nvSpPr>
      <xdr:spPr>
        <a:xfrm>
          <a:off x="3600450" y="883920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25</xdr:row>
      <xdr:rowOff>95250</xdr:rowOff>
    </xdr:from>
    <xdr:to>
      <xdr:col>1</xdr:col>
      <xdr:colOff>447675</xdr:colOff>
      <xdr:row>26</xdr:row>
      <xdr:rowOff>123825</xdr:rowOff>
    </xdr:to>
    <xdr:sp>
      <xdr:nvSpPr>
        <xdr:cNvPr id="96" name="TextBox 96"/>
        <xdr:cNvSpPr txBox="1">
          <a:spLocks noChangeArrowheads="1"/>
        </xdr:cNvSpPr>
      </xdr:nvSpPr>
      <xdr:spPr>
        <a:xfrm>
          <a:off x="847725" y="4143375"/>
          <a:ext cx="3619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25</xdr:row>
      <xdr:rowOff>85725</xdr:rowOff>
    </xdr:from>
    <xdr:to>
      <xdr:col>3</xdr:col>
      <xdr:colOff>419100</xdr:colOff>
      <xdr:row>26</xdr:row>
      <xdr:rowOff>123825</xdr:rowOff>
    </xdr:to>
    <xdr:sp>
      <xdr:nvSpPr>
        <xdr:cNvPr id="97" name="TextBox 97"/>
        <xdr:cNvSpPr txBox="1">
          <a:spLocks noChangeArrowheads="1"/>
        </xdr:cNvSpPr>
      </xdr:nvSpPr>
      <xdr:spPr>
        <a:xfrm>
          <a:off x="2314575" y="4133850"/>
          <a:ext cx="390525"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25</xdr:row>
      <xdr:rowOff>85725</xdr:rowOff>
    </xdr:from>
    <xdr:to>
      <xdr:col>5</xdr:col>
      <xdr:colOff>266700</xdr:colOff>
      <xdr:row>26</xdr:row>
      <xdr:rowOff>133350</xdr:rowOff>
    </xdr:to>
    <xdr:sp>
      <xdr:nvSpPr>
        <xdr:cNvPr id="98" name="TextBox 98"/>
        <xdr:cNvSpPr txBox="1">
          <a:spLocks noChangeArrowheads="1"/>
        </xdr:cNvSpPr>
      </xdr:nvSpPr>
      <xdr:spPr>
        <a:xfrm>
          <a:off x="3676650" y="4133850"/>
          <a:ext cx="4000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25</xdr:row>
      <xdr:rowOff>85725</xdr:rowOff>
    </xdr:from>
    <xdr:to>
      <xdr:col>7</xdr:col>
      <xdr:colOff>104775</xdr:colOff>
      <xdr:row>26</xdr:row>
      <xdr:rowOff>114300</xdr:rowOff>
    </xdr:to>
    <xdr:sp>
      <xdr:nvSpPr>
        <xdr:cNvPr id="99" name="TextBox 99"/>
        <xdr:cNvSpPr txBox="1">
          <a:spLocks noChangeArrowheads="1"/>
        </xdr:cNvSpPr>
      </xdr:nvSpPr>
      <xdr:spPr>
        <a:xfrm>
          <a:off x="5029200" y="4133850"/>
          <a:ext cx="409575"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51</xdr:row>
      <xdr:rowOff>38100</xdr:rowOff>
    </xdr:from>
    <xdr:to>
      <xdr:col>1</xdr:col>
      <xdr:colOff>371475</xdr:colOff>
      <xdr:row>52</xdr:row>
      <xdr:rowOff>66675</xdr:rowOff>
    </xdr:to>
    <xdr:sp>
      <xdr:nvSpPr>
        <xdr:cNvPr id="100" name="TextBox 100"/>
        <xdr:cNvSpPr txBox="1">
          <a:spLocks noChangeArrowheads="1"/>
        </xdr:cNvSpPr>
      </xdr:nvSpPr>
      <xdr:spPr>
        <a:xfrm>
          <a:off x="847725" y="8296275"/>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51</xdr:row>
      <xdr:rowOff>38100</xdr:rowOff>
    </xdr:from>
    <xdr:to>
      <xdr:col>3</xdr:col>
      <xdr:colOff>352425</xdr:colOff>
      <xdr:row>52</xdr:row>
      <xdr:rowOff>19050</xdr:rowOff>
    </xdr:to>
    <xdr:sp>
      <xdr:nvSpPr>
        <xdr:cNvPr id="101" name="TextBox 101"/>
        <xdr:cNvSpPr txBox="1">
          <a:spLocks noChangeArrowheads="1"/>
        </xdr:cNvSpPr>
      </xdr:nvSpPr>
      <xdr:spPr>
        <a:xfrm>
          <a:off x="2314575" y="8296275"/>
          <a:ext cx="323850"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51</xdr:row>
      <xdr:rowOff>47625</xdr:rowOff>
    </xdr:from>
    <xdr:to>
      <xdr:col>5</xdr:col>
      <xdr:colOff>247650</xdr:colOff>
      <xdr:row>52</xdr:row>
      <xdr:rowOff>38100</xdr:rowOff>
    </xdr:to>
    <xdr:sp>
      <xdr:nvSpPr>
        <xdr:cNvPr id="102" name="TextBox 102"/>
        <xdr:cNvSpPr txBox="1">
          <a:spLocks noChangeArrowheads="1"/>
        </xdr:cNvSpPr>
      </xdr:nvSpPr>
      <xdr:spPr>
        <a:xfrm>
          <a:off x="3686175" y="8305800"/>
          <a:ext cx="3714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51</xdr:row>
      <xdr:rowOff>47625</xdr:rowOff>
    </xdr:from>
    <xdr:to>
      <xdr:col>7</xdr:col>
      <xdr:colOff>180975</xdr:colOff>
      <xdr:row>52</xdr:row>
      <xdr:rowOff>47625</xdr:rowOff>
    </xdr:to>
    <xdr:sp>
      <xdr:nvSpPr>
        <xdr:cNvPr id="103" name="TextBox 103"/>
        <xdr:cNvSpPr txBox="1">
          <a:spLocks noChangeArrowheads="1"/>
        </xdr:cNvSpPr>
      </xdr:nvSpPr>
      <xdr:spPr>
        <a:xfrm>
          <a:off x="5133975" y="8305800"/>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27</xdr:row>
      <xdr:rowOff>57150</xdr:rowOff>
    </xdr:from>
    <xdr:to>
      <xdr:col>5</xdr:col>
      <xdr:colOff>266700</xdr:colOff>
      <xdr:row>28</xdr:row>
      <xdr:rowOff>95250</xdr:rowOff>
    </xdr:to>
    <xdr:sp>
      <xdr:nvSpPr>
        <xdr:cNvPr id="104" name="TextBox 104"/>
        <xdr:cNvSpPr txBox="1">
          <a:spLocks noChangeArrowheads="1"/>
        </xdr:cNvSpPr>
      </xdr:nvSpPr>
      <xdr:spPr>
        <a:xfrm>
          <a:off x="2114550" y="4429125"/>
          <a:ext cx="196215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7</xdr:col>
      <xdr:colOff>657225</xdr:colOff>
      <xdr:row>0</xdr:row>
      <xdr:rowOff>0</xdr:rowOff>
    </xdr:to>
    <xdr:graphicFrame>
      <xdr:nvGraphicFramePr>
        <xdr:cNvPr id="1" name="Chart 1"/>
        <xdr:cNvGraphicFramePr/>
      </xdr:nvGraphicFramePr>
      <xdr:xfrm>
        <a:off x="76200" y="0"/>
        <a:ext cx="5915025" cy="0"/>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2" name="Chart 2"/>
        <xdr:cNvGraphicFramePr/>
      </xdr:nvGraphicFramePr>
      <xdr:xfrm>
        <a:off x="95250" y="0"/>
        <a:ext cx="5915025" cy="0"/>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3" name="Line 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4" name="Line 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5" name="TextBox 5"/>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9525</xdr:colOff>
      <xdr:row>0</xdr:row>
      <xdr:rowOff>0</xdr:rowOff>
    </xdr:from>
    <xdr:to>
      <xdr:col>3</xdr:col>
      <xdr:colOff>352425</xdr:colOff>
      <xdr:row>0</xdr:row>
      <xdr:rowOff>0</xdr:rowOff>
    </xdr:to>
    <xdr:sp>
      <xdr:nvSpPr>
        <xdr:cNvPr id="6" name="TextBox 6"/>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552450</xdr:colOff>
      <xdr:row>0</xdr:row>
      <xdr:rowOff>0</xdr:rowOff>
    </xdr:from>
    <xdr:to>
      <xdr:col>5</xdr:col>
      <xdr:colOff>161925</xdr:colOff>
      <xdr:row>0</xdr:row>
      <xdr:rowOff>0</xdr:rowOff>
    </xdr:to>
    <xdr:sp>
      <xdr:nvSpPr>
        <xdr:cNvPr id="7" name="TextBox 7"/>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400050</xdr:colOff>
      <xdr:row>0</xdr:row>
      <xdr:rowOff>0</xdr:rowOff>
    </xdr:from>
    <xdr:to>
      <xdr:col>7</xdr:col>
      <xdr:colOff>0</xdr:colOff>
      <xdr:row>0</xdr:row>
      <xdr:rowOff>0</xdr:rowOff>
    </xdr:to>
    <xdr:sp>
      <xdr:nvSpPr>
        <xdr:cNvPr id="8" name="TextBox 8"/>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76200</xdr:colOff>
      <xdr:row>0</xdr:row>
      <xdr:rowOff>0</xdr:rowOff>
    </xdr:from>
    <xdr:to>
      <xdr:col>1</xdr:col>
      <xdr:colOff>438150</xdr:colOff>
      <xdr:row>0</xdr:row>
      <xdr:rowOff>0</xdr:rowOff>
    </xdr:to>
    <xdr:sp>
      <xdr:nvSpPr>
        <xdr:cNvPr id="9" name="TextBox 9"/>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19050</xdr:colOff>
      <xdr:row>0</xdr:row>
      <xdr:rowOff>0</xdr:rowOff>
    </xdr:from>
    <xdr:to>
      <xdr:col>3</xdr:col>
      <xdr:colOff>504825</xdr:colOff>
      <xdr:row>0</xdr:row>
      <xdr:rowOff>0</xdr:rowOff>
    </xdr:to>
    <xdr:sp>
      <xdr:nvSpPr>
        <xdr:cNvPr id="10" name="TextBox 10"/>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0</xdr:row>
      <xdr:rowOff>0</xdr:rowOff>
    </xdr:from>
    <xdr:to>
      <xdr:col>5</xdr:col>
      <xdr:colOff>266700</xdr:colOff>
      <xdr:row>0</xdr:row>
      <xdr:rowOff>0</xdr:rowOff>
    </xdr:to>
    <xdr:sp>
      <xdr:nvSpPr>
        <xdr:cNvPr id="11" name="TextBox 11"/>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400050</xdr:colOff>
      <xdr:row>0</xdr:row>
      <xdr:rowOff>0</xdr:rowOff>
    </xdr:from>
    <xdr:to>
      <xdr:col>7</xdr:col>
      <xdr:colOff>19050</xdr:colOff>
      <xdr:row>0</xdr:row>
      <xdr:rowOff>0</xdr:rowOff>
    </xdr:to>
    <xdr:sp>
      <xdr:nvSpPr>
        <xdr:cNvPr id="12" name="TextBox 12"/>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13" name="Chart 13"/>
        <xdr:cNvGraphicFramePr/>
      </xdr:nvGraphicFramePr>
      <xdr:xfrm>
        <a:off x="76200" y="0"/>
        <a:ext cx="5915025" cy="0"/>
      </xdr:xfrm>
      <a:graphic>
        <a:graphicData uri="http://schemas.openxmlformats.org/drawingml/2006/chart">
          <c:chart xmlns:c="http://schemas.openxmlformats.org/drawingml/2006/chart" r:id="rId3"/>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14" name="Chart 14"/>
        <xdr:cNvGraphicFramePr/>
      </xdr:nvGraphicFramePr>
      <xdr:xfrm>
        <a:off x="95250" y="0"/>
        <a:ext cx="5915025" cy="0"/>
      </xdr:xfrm>
      <a:graphic>
        <a:graphicData uri="http://schemas.openxmlformats.org/drawingml/2006/chart">
          <c:chart xmlns:c="http://schemas.openxmlformats.org/drawingml/2006/chart" r:id="rId4"/>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15" name="Line 15"/>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16" name="Line 16"/>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17" name="TextBox 17"/>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9525</xdr:colOff>
      <xdr:row>0</xdr:row>
      <xdr:rowOff>0</xdr:rowOff>
    </xdr:from>
    <xdr:to>
      <xdr:col>3</xdr:col>
      <xdr:colOff>352425</xdr:colOff>
      <xdr:row>0</xdr:row>
      <xdr:rowOff>0</xdr:rowOff>
    </xdr:to>
    <xdr:sp>
      <xdr:nvSpPr>
        <xdr:cNvPr id="18" name="TextBox 18"/>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552450</xdr:colOff>
      <xdr:row>0</xdr:row>
      <xdr:rowOff>0</xdr:rowOff>
    </xdr:from>
    <xdr:to>
      <xdr:col>5</xdr:col>
      <xdr:colOff>161925</xdr:colOff>
      <xdr:row>0</xdr:row>
      <xdr:rowOff>0</xdr:rowOff>
    </xdr:to>
    <xdr:sp>
      <xdr:nvSpPr>
        <xdr:cNvPr id="19" name="TextBox 19"/>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400050</xdr:colOff>
      <xdr:row>0</xdr:row>
      <xdr:rowOff>0</xdr:rowOff>
    </xdr:from>
    <xdr:to>
      <xdr:col>7</xdr:col>
      <xdr:colOff>0</xdr:colOff>
      <xdr:row>0</xdr:row>
      <xdr:rowOff>0</xdr:rowOff>
    </xdr:to>
    <xdr:sp>
      <xdr:nvSpPr>
        <xdr:cNvPr id="20" name="TextBox 20"/>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76200</xdr:colOff>
      <xdr:row>0</xdr:row>
      <xdr:rowOff>0</xdr:rowOff>
    </xdr:from>
    <xdr:to>
      <xdr:col>1</xdr:col>
      <xdr:colOff>438150</xdr:colOff>
      <xdr:row>0</xdr:row>
      <xdr:rowOff>0</xdr:rowOff>
    </xdr:to>
    <xdr:sp>
      <xdr:nvSpPr>
        <xdr:cNvPr id="21" name="TextBox 21"/>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19050</xdr:colOff>
      <xdr:row>0</xdr:row>
      <xdr:rowOff>0</xdr:rowOff>
    </xdr:from>
    <xdr:to>
      <xdr:col>3</xdr:col>
      <xdr:colOff>504825</xdr:colOff>
      <xdr:row>0</xdr:row>
      <xdr:rowOff>0</xdr:rowOff>
    </xdr:to>
    <xdr:sp>
      <xdr:nvSpPr>
        <xdr:cNvPr id="22" name="TextBox 22"/>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0</xdr:row>
      <xdr:rowOff>0</xdr:rowOff>
    </xdr:from>
    <xdr:to>
      <xdr:col>5</xdr:col>
      <xdr:colOff>266700</xdr:colOff>
      <xdr:row>0</xdr:row>
      <xdr:rowOff>0</xdr:rowOff>
    </xdr:to>
    <xdr:sp>
      <xdr:nvSpPr>
        <xdr:cNvPr id="23" name="TextBox 23"/>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400050</xdr:colOff>
      <xdr:row>0</xdr:row>
      <xdr:rowOff>0</xdr:rowOff>
    </xdr:from>
    <xdr:to>
      <xdr:col>7</xdr:col>
      <xdr:colOff>19050</xdr:colOff>
      <xdr:row>0</xdr:row>
      <xdr:rowOff>0</xdr:rowOff>
    </xdr:to>
    <xdr:sp>
      <xdr:nvSpPr>
        <xdr:cNvPr id="24" name="TextBox 24"/>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25" name="Chart 25"/>
        <xdr:cNvGraphicFramePr/>
      </xdr:nvGraphicFramePr>
      <xdr:xfrm>
        <a:off x="76200" y="0"/>
        <a:ext cx="5915025" cy="0"/>
      </xdr:xfrm>
      <a:graphic>
        <a:graphicData uri="http://schemas.openxmlformats.org/drawingml/2006/chart">
          <c:chart xmlns:c="http://schemas.openxmlformats.org/drawingml/2006/chart" r:id="rId5"/>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26" name="Chart 26"/>
        <xdr:cNvGraphicFramePr/>
      </xdr:nvGraphicFramePr>
      <xdr:xfrm>
        <a:off x="95250" y="0"/>
        <a:ext cx="5915025" cy="0"/>
      </xdr:xfrm>
      <a:graphic>
        <a:graphicData uri="http://schemas.openxmlformats.org/drawingml/2006/chart">
          <c:chart xmlns:c="http://schemas.openxmlformats.org/drawingml/2006/chart" r:id="rId6"/>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27" name="Line 27"/>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28" name="Line 28"/>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29" name="TextBox 29"/>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9525</xdr:colOff>
      <xdr:row>0</xdr:row>
      <xdr:rowOff>0</xdr:rowOff>
    </xdr:from>
    <xdr:to>
      <xdr:col>3</xdr:col>
      <xdr:colOff>352425</xdr:colOff>
      <xdr:row>0</xdr:row>
      <xdr:rowOff>0</xdr:rowOff>
    </xdr:to>
    <xdr:sp>
      <xdr:nvSpPr>
        <xdr:cNvPr id="30" name="TextBox 30"/>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552450</xdr:colOff>
      <xdr:row>0</xdr:row>
      <xdr:rowOff>0</xdr:rowOff>
    </xdr:from>
    <xdr:to>
      <xdr:col>5</xdr:col>
      <xdr:colOff>161925</xdr:colOff>
      <xdr:row>0</xdr:row>
      <xdr:rowOff>0</xdr:rowOff>
    </xdr:to>
    <xdr:sp>
      <xdr:nvSpPr>
        <xdr:cNvPr id="31" name="TextBox 31"/>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400050</xdr:colOff>
      <xdr:row>0</xdr:row>
      <xdr:rowOff>0</xdr:rowOff>
    </xdr:from>
    <xdr:to>
      <xdr:col>7</xdr:col>
      <xdr:colOff>0</xdr:colOff>
      <xdr:row>0</xdr:row>
      <xdr:rowOff>0</xdr:rowOff>
    </xdr:to>
    <xdr:sp>
      <xdr:nvSpPr>
        <xdr:cNvPr id="32" name="TextBox 32"/>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76200</xdr:colOff>
      <xdr:row>0</xdr:row>
      <xdr:rowOff>0</xdr:rowOff>
    </xdr:from>
    <xdr:to>
      <xdr:col>1</xdr:col>
      <xdr:colOff>438150</xdr:colOff>
      <xdr:row>0</xdr:row>
      <xdr:rowOff>0</xdr:rowOff>
    </xdr:to>
    <xdr:sp>
      <xdr:nvSpPr>
        <xdr:cNvPr id="33" name="TextBox 33"/>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19050</xdr:colOff>
      <xdr:row>0</xdr:row>
      <xdr:rowOff>0</xdr:rowOff>
    </xdr:from>
    <xdr:to>
      <xdr:col>3</xdr:col>
      <xdr:colOff>504825</xdr:colOff>
      <xdr:row>0</xdr:row>
      <xdr:rowOff>0</xdr:rowOff>
    </xdr:to>
    <xdr:sp>
      <xdr:nvSpPr>
        <xdr:cNvPr id="34" name="TextBox 34"/>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0</xdr:row>
      <xdr:rowOff>0</xdr:rowOff>
    </xdr:from>
    <xdr:to>
      <xdr:col>5</xdr:col>
      <xdr:colOff>266700</xdr:colOff>
      <xdr:row>0</xdr:row>
      <xdr:rowOff>0</xdr:rowOff>
    </xdr:to>
    <xdr:sp>
      <xdr:nvSpPr>
        <xdr:cNvPr id="35" name="TextBox 35"/>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400050</xdr:colOff>
      <xdr:row>0</xdr:row>
      <xdr:rowOff>0</xdr:rowOff>
    </xdr:from>
    <xdr:to>
      <xdr:col>7</xdr:col>
      <xdr:colOff>19050</xdr:colOff>
      <xdr:row>0</xdr:row>
      <xdr:rowOff>0</xdr:rowOff>
    </xdr:to>
    <xdr:sp>
      <xdr:nvSpPr>
        <xdr:cNvPr id="36" name="TextBox 36"/>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37" name="Chart 37"/>
        <xdr:cNvGraphicFramePr/>
      </xdr:nvGraphicFramePr>
      <xdr:xfrm>
        <a:off x="76200" y="0"/>
        <a:ext cx="5915025" cy="0"/>
      </xdr:xfrm>
      <a:graphic>
        <a:graphicData uri="http://schemas.openxmlformats.org/drawingml/2006/chart">
          <c:chart xmlns:c="http://schemas.openxmlformats.org/drawingml/2006/chart" r:id="rId7"/>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38" name="Chart 38"/>
        <xdr:cNvGraphicFramePr/>
      </xdr:nvGraphicFramePr>
      <xdr:xfrm>
        <a:off x="95250" y="0"/>
        <a:ext cx="5915025" cy="0"/>
      </xdr:xfrm>
      <a:graphic>
        <a:graphicData uri="http://schemas.openxmlformats.org/drawingml/2006/chart">
          <c:chart xmlns:c="http://schemas.openxmlformats.org/drawingml/2006/chart" r:id="rId8"/>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39" name="Line 39"/>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40" name="Line 40"/>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41" name="TextBox 41"/>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9525</xdr:colOff>
      <xdr:row>0</xdr:row>
      <xdr:rowOff>0</xdr:rowOff>
    </xdr:from>
    <xdr:to>
      <xdr:col>3</xdr:col>
      <xdr:colOff>352425</xdr:colOff>
      <xdr:row>0</xdr:row>
      <xdr:rowOff>0</xdr:rowOff>
    </xdr:to>
    <xdr:sp>
      <xdr:nvSpPr>
        <xdr:cNvPr id="42" name="TextBox 42"/>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552450</xdr:colOff>
      <xdr:row>0</xdr:row>
      <xdr:rowOff>0</xdr:rowOff>
    </xdr:from>
    <xdr:to>
      <xdr:col>5</xdr:col>
      <xdr:colOff>161925</xdr:colOff>
      <xdr:row>0</xdr:row>
      <xdr:rowOff>0</xdr:rowOff>
    </xdr:to>
    <xdr:sp>
      <xdr:nvSpPr>
        <xdr:cNvPr id="43" name="TextBox 43"/>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400050</xdr:colOff>
      <xdr:row>0</xdr:row>
      <xdr:rowOff>0</xdr:rowOff>
    </xdr:from>
    <xdr:to>
      <xdr:col>7</xdr:col>
      <xdr:colOff>0</xdr:colOff>
      <xdr:row>0</xdr:row>
      <xdr:rowOff>0</xdr:rowOff>
    </xdr:to>
    <xdr:sp>
      <xdr:nvSpPr>
        <xdr:cNvPr id="44" name="TextBox 44"/>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76200</xdr:colOff>
      <xdr:row>0</xdr:row>
      <xdr:rowOff>0</xdr:rowOff>
    </xdr:from>
    <xdr:to>
      <xdr:col>1</xdr:col>
      <xdr:colOff>438150</xdr:colOff>
      <xdr:row>0</xdr:row>
      <xdr:rowOff>0</xdr:rowOff>
    </xdr:to>
    <xdr:sp>
      <xdr:nvSpPr>
        <xdr:cNvPr id="45" name="TextBox 45"/>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19050</xdr:colOff>
      <xdr:row>0</xdr:row>
      <xdr:rowOff>0</xdr:rowOff>
    </xdr:from>
    <xdr:to>
      <xdr:col>3</xdr:col>
      <xdr:colOff>504825</xdr:colOff>
      <xdr:row>0</xdr:row>
      <xdr:rowOff>0</xdr:rowOff>
    </xdr:to>
    <xdr:sp>
      <xdr:nvSpPr>
        <xdr:cNvPr id="46" name="TextBox 46"/>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0</xdr:row>
      <xdr:rowOff>0</xdr:rowOff>
    </xdr:from>
    <xdr:to>
      <xdr:col>5</xdr:col>
      <xdr:colOff>266700</xdr:colOff>
      <xdr:row>0</xdr:row>
      <xdr:rowOff>0</xdr:rowOff>
    </xdr:to>
    <xdr:sp>
      <xdr:nvSpPr>
        <xdr:cNvPr id="47" name="TextBox 47"/>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400050</xdr:colOff>
      <xdr:row>0</xdr:row>
      <xdr:rowOff>0</xdr:rowOff>
    </xdr:from>
    <xdr:to>
      <xdr:col>7</xdr:col>
      <xdr:colOff>19050</xdr:colOff>
      <xdr:row>0</xdr:row>
      <xdr:rowOff>0</xdr:rowOff>
    </xdr:to>
    <xdr:sp>
      <xdr:nvSpPr>
        <xdr:cNvPr id="48" name="TextBox 48"/>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49" name="Chart 49"/>
        <xdr:cNvGraphicFramePr/>
      </xdr:nvGraphicFramePr>
      <xdr:xfrm>
        <a:off x="76200" y="0"/>
        <a:ext cx="5915025" cy="0"/>
      </xdr:xfrm>
      <a:graphic>
        <a:graphicData uri="http://schemas.openxmlformats.org/drawingml/2006/chart">
          <c:chart xmlns:c="http://schemas.openxmlformats.org/drawingml/2006/chart" r:id="rId9"/>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50" name="Chart 50"/>
        <xdr:cNvGraphicFramePr/>
      </xdr:nvGraphicFramePr>
      <xdr:xfrm>
        <a:off x="95250" y="0"/>
        <a:ext cx="5915025" cy="0"/>
      </xdr:xfrm>
      <a:graphic>
        <a:graphicData uri="http://schemas.openxmlformats.org/drawingml/2006/chart">
          <c:chart xmlns:c="http://schemas.openxmlformats.org/drawingml/2006/chart" r:id="rId10"/>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51" name="Line 51"/>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52" name="Line 52"/>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53" name="TextBox 53"/>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9525</xdr:colOff>
      <xdr:row>0</xdr:row>
      <xdr:rowOff>0</xdr:rowOff>
    </xdr:from>
    <xdr:to>
      <xdr:col>3</xdr:col>
      <xdr:colOff>352425</xdr:colOff>
      <xdr:row>0</xdr:row>
      <xdr:rowOff>0</xdr:rowOff>
    </xdr:to>
    <xdr:sp>
      <xdr:nvSpPr>
        <xdr:cNvPr id="54" name="TextBox 54"/>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552450</xdr:colOff>
      <xdr:row>0</xdr:row>
      <xdr:rowOff>0</xdr:rowOff>
    </xdr:from>
    <xdr:to>
      <xdr:col>5</xdr:col>
      <xdr:colOff>161925</xdr:colOff>
      <xdr:row>0</xdr:row>
      <xdr:rowOff>0</xdr:rowOff>
    </xdr:to>
    <xdr:sp>
      <xdr:nvSpPr>
        <xdr:cNvPr id="55" name="TextBox 55"/>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400050</xdr:colOff>
      <xdr:row>0</xdr:row>
      <xdr:rowOff>0</xdr:rowOff>
    </xdr:from>
    <xdr:to>
      <xdr:col>7</xdr:col>
      <xdr:colOff>0</xdr:colOff>
      <xdr:row>0</xdr:row>
      <xdr:rowOff>0</xdr:rowOff>
    </xdr:to>
    <xdr:sp>
      <xdr:nvSpPr>
        <xdr:cNvPr id="56" name="TextBox 56"/>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76200</xdr:colOff>
      <xdr:row>0</xdr:row>
      <xdr:rowOff>0</xdr:rowOff>
    </xdr:from>
    <xdr:to>
      <xdr:col>1</xdr:col>
      <xdr:colOff>438150</xdr:colOff>
      <xdr:row>0</xdr:row>
      <xdr:rowOff>0</xdr:rowOff>
    </xdr:to>
    <xdr:sp>
      <xdr:nvSpPr>
        <xdr:cNvPr id="57" name="TextBox 57"/>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19050</xdr:colOff>
      <xdr:row>0</xdr:row>
      <xdr:rowOff>0</xdr:rowOff>
    </xdr:from>
    <xdr:to>
      <xdr:col>3</xdr:col>
      <xdr:colOff>504825</xdr:colOff>
      <xdr:row>0</xdr:row>
      <xdr:rowOff>0</xdr:rowOff>
    </xdr:to>
    <xdr:sp>
      <xdr:nvSpPr>
        <xdr:cNvPr id="58" name="TextBox 58"/>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0</xdr:row>
      <xdr:rowOff>0</xdr:rowOff>
    </xdr:from>
    <xdr:to>
      <xdr:col>5</xdr:col>
      <xdr:colOff>266700</xdr:colOff>
      <xdr:row>0</xdr:row>
      <xdr:rowOff>0</xdr:rowOff>
    </xdr:to>
    <xdr:sp>
      <xdr:nvSpPr>
        <xdr:cNvPr id="59" name="TextBox 59"/>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400050</xdr:colOff>
      <xdr:row>0</xdr:row>
      <xdr:rowOff>0</xdr:rowOff>
    </xdr:from>
    <xdr:to>
      <xdr:col>7</xdr:col>
      <xdr:colOff>19050</xdr:colOff>
      <xdr:row>0</xdr:row>
      <xdr:rowOff>0</xdr:rowOff>
    </xdr:to>
    <xdr:sp>
      <xdr:nvSpPr>
        <xdr:cNvPr id="60" name="TextBox 60"/>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61" name="Chart 61"/>
        <xdr:cNvGraphicFramePr/>
      </xdr:nvGraphicFramePr>
      <xdr:xfrm>
        <a:off x="76200" y="0"/>
        <a:ext cx="5915025" cy="0"/>
      </xdr:xfrm>
      <a:graphic>
        <a:graphicData uri="http://schemas.openxmlformats.org/drawingml/2006/chart">
          <c:chart xmlns:c="http://schemas.openxmlformats.org/drawingml/2006/chart" r:id="rId11"/>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62" name="Chart 62"/>
        <xdr:cNvGraphicFramePr/>
      </xdr:nvGraphicFramePr>
      <xdr:xfrm>
        <a:off x="95250" y="0"/>
        <a:ext cx="5915025" cy="0"/>
      </xdr:xfrm>
      <a:graphic>
        <a:graphicData uri="http://schemas.openxmlformats.org/drawingml/2006/chart">
          <c:chart xmlns:c="http://schemas.openxmlformats.org/drawingml/2006/chart" r:id="rId12"/>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63" name="Line 6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64" name="Line 6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65" name="TextBox 65"/>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9525</xdr:colOff>
      <xdr:row>0</xdr:row>
      <xdr:rowOff>0</xdr:rowOff>
    </xdr:from>
    <xdr:to>
      <xdr:col>3</xdr:col>
      <xdr:colOff>352425</xdr:colOff>
      <xdr:row>0</xdr:row>
      <xdr:rowOff>0</xdr:rowOff>
    </xdr:to>
    <xdr:sp>
      <xdr:nvSpPr>
        <xdr:cNvPr id="66" name="TextBox 66"/>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552450</xdr:colOff>
      <xdr:row>0</xdr:row>
      <xdr:rowOff>0</xdr:rowOff>
    </xdr:from>
    <xdr:to>
      <xdr:col>5</xdr:col>
      <xdr:colOff>161925</xdr:colOff>
      <xdr:row>0</xdr:row>
      <xdr:rowOff>0</xdr:rowOff>
    </xdr:to>
    <xdr:sp>
      <xdr:nvSpPr>
        <xdr:cNvPr id="67" name="TextBox 67"/>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400050</xdr:colOff>
      <xdr:row>0</xdr:row>
      <xdr:rowOff>0</xdr:rowOff>
    </xdr:from>
    <xdr:to>
      <xdr:col>7</xdr:col>
      <xdr:colOff>0</xdr:colOff>
      <xdr:row>0</xdr:row>
      <xdr:rowOff>0</xdr:rowOff>
    </xdr:to>
    <xdr:sp>
      <xdr:nvSpPr>
        <xdr:cNvPr id="68" name="TextBox 68"/>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76200</xdr:colOff>
      <xdr:row>0</xdr:row>
      <xdr:rowOff>0</xdr:rowOff>
    </xdr:from>
    <xdr:to>
      <xdr:col>1</xdr:col>
      <xdr:colOff>438150</xdr:colOff>
      <xdr:row>0</xdr:row>
      <xdr:rowOff>0</xdr:rowOff>
    </xdr:to>
    <xdr:sp>
      <xdr:nvSpPr>
        <xdr:cNvPr id="69" name="TextBox 69"/>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19050</xdr:colOff>
      <xdr:row>0</xdr:row>
      <xdr:rowOff>0</xdr:rowOff>
    </xdr:from>
    <xdr:to>
      <xdr:col>3</xdr:col>
      <xdr:colOff>504825</xdr:colOff>
      <xdr:row>0</xdr:row>
      <xdr:rowOff>0</xdr:rowOff>
    </xdr:to>
    <xdr:sp>
      <xdr:nvSpPr>
        <xdr:cNvPr id="70" name="TextBox 70"/>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0</xdr:row>
      <xdr:rowOff>0</xdr:rowOff>
    </xdr:from>
    <xdr:to>
      <xdr:col>5</xdr:col>
      <xdr:colOff>266700</xdr:colOff>
      <xdr:row>0</xdr:row>
      <xdr:rowOff>0</xdr:rowOff>
    </xdr:to>
    <xdr:sp>
      <xdr:nvSpPr>
        <xdr:cNvPr id="71" name="TextBox 71"/>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400050</xdr:colOff>
      <xdr:row>0</xdr:row>
      <xdr:rowOff>0</xdr:rowOff>
    </xdr:from>
    <xdr:to>
      <xdr:col>7</xdr:col>
      <xdr:colOff>19050</xdr:colOff>
      <xdr:row>0</xdr:row>
      <xdr:rowOff>0</xdr:rowOff>
    </xdr:to>
    <xdr:sp>
      <xdr:nvSpPr>
        <xdr:cNvPr id="72" name="TextBox 72"/>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73" name="Chart 73"/>
        <xdr:cNvGraphicFramePr/>
      </xdr:nvGraphicFramePr>
      <xdr:xfrm>
        <a:off x="76200" y="0"/>
        <a:ext cx="5915025" cy="0"/>
      </xdr:xfrm>
      <a:graphic>
        <a:graphicData uri="http://schemas.openxmlformats.org/drawingml/2006/chart">
          <c:chart xmlns:c="http://schemas.openxmlformats.org/drawingml/2006/chart" r:id="rId13"/>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74" name="Chart 74"/>
        <xdr:cNvGraphicFramePr/>
      </xdr:nvGraphicFramePr>
      <xdr:xfrm>
        <a:off x="95250" y="0"/>
        <a:ext cx="5915025" cy="0"/>
      </xdr:xfrm>
      <a:graphic>
        <a:graphicData uri="http://schemas.openxmlformats.org/drawingml/2006/chart">
          <c:chart xmlns:c="http://schemas.openxmlformats.org/drawingml/2006/chart" r:id="rId14"/>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75" name="Line 75"/>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76" name="Line 76"/>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77" name="TextBox 77"/>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9525</xdr:colOff>
      <xdr:row>0</xdr:row>
      <xdr:rowOff>0</xdr:rowOff>
    </xdr:from>
    <xdr:to>
      <xdr:col>3</xdr:col>
      <xdr:colOff>352425</xdr:colOff>
      <xdr:row>0</xdr:row>
      <xdr:rowOff>0</xdr:rowOff>
    </xdr:to>
    <xdr:sp>
      <xdr:nvSpPr>
        <xdr:cNvPr id="78" name="TextBox 78"/>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552450</xdr:colOff>
      <xdr:row>0</xdr:row>
      <xdr:rowOff>0</xdr:rowOff>
    </xdr:from>
    <xdr:to>
      <xdr:col>5</xdr:col>
      <xdr:colOff>161925</xdr:colOff>
      <xdr:row>0</xdr:row>
      <xdr:rowOff>0</xdr:rowOff>
    </xdr:to>
    <xdr:sp>
      <xdr:nvSpPr>
        <xdr:cNvPr id="79" name="TextBox 79"/>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400050</xdr:colOff>
      <xdr:row>0</xdr:row>
      <xdr:rowOff>0</xdr:rowOff>
    </xdr:from>
    <xdr:to>
      <xdr:col>7</xdr:col>
      <xdr:colOff>0</xdr:colOff>
      <xdr:row>0</xdr:row>
      <xdr:rowOff>0</xdr:rowOff>
    </xdr:to>
    <xdr:sp>
      <xdr:nvSpPr>
        <xdr:cNvPr id="80" name="TextBox 80"/>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76200</xdr:colOff>
      <xdr:row>0</xdr:row>
      <xdr:rowOff>0</xdr:rowOff>
    </xdr:from>
    <xdr:to>
      <xdr:col>1</xdr:col>
      <xdr:colOff>438150</xdr:colOff>
      <xdr:row>0</xdr:row>
      <xdr:rowOff>0</xdr:rowOff>
    </xdr:to>
    <xdr:sp>
      <xdr:nvSpPr>
        <xdr:cNvPr id="81" name="TextBox 81"/>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19050</xdr:colOff>
      <xdr:row>0</xdr:row>
      <xdr:rowOff>0</xdr:rowOff>
    </xdr:from>
    <xdr:to>
      <xdr:col>3</xdr:col>
      <xdr:colOff>504825</xdr:colOff>
      <xdr:row>0</xdr:row>
      <xdr:rowOff>0</xdr:rowOff>
    </xdr:to>
    <xdr:sp>
      <xdr:nvSpPr>
        <xdr:cNvPr id="82" name="TextBox 82"/>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0</xdr:row>
      <xdr:rowOff>0</xdr:rowOff>
    </xdr:from>
    <xdr:to>
      <xdr:col>5</xdr:col>
      <xdr:colOff>266700</xdr:colOff>
      <xdr:row>0</xdr:row>
      <xdr:rowOff>0</xdr:rowOff>
    </xdr:to>
    <xdr:sp>
      <xdr:nvSpPr>
        <xdr:cNvPr id="83" name="TextBox 83"/>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400050</xdr:colOff>
      <xdr:row>0</xdr:row>
      <xdr:rowOff>0</xdr:rowOff>
    </xdr:from>
    <xdr:to>
      <xdr:col>7</xdr:col>
      <xdr:colOff>19050</xdr:colOff>
      <xdr:row>0</xdr:row>
      <xdr:rowOff>0</xdr:rowOff>
    </xdr:to>
    <xdr:sp>
      <xdr:nvSpPr>
        <xdr:cNvPr id="84" name="TextBox 84"/>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76200</xdr:colOff>
      <xdr:row>3</xdr:row>
      <xdr:rowOff>0</xdr:rowOff>
    </xdr:from>
    <xdr:to>
      <xdr:col>7</xdr:col>
      <xdr:colOff>657225</xdr:colOff>
      <xdr:row>26</xdr:row>
      <xdr:rowOff>95250</xdr:rowOff>
    </xdr:to>
    <xdr:graphicFrame>
      <xdr:nvGraphicFramePr>
        <xdr:cNvPr id="85" name="Chart 85"/>
        <xdr:cNvGraphicFramePr/>
      </xdr:nvGraphicFramePr>
      <xdr:xfrm>
        <a:off x="76200" y="485775"/>
        <a:ext cx="5915025" cy="3819525"/>
      </xdr:xfrm>
      <a:graphic>
        <a:graphicData uri="http://schemas.openxmlformats.org/drawingml/2006/chart">
          <c:chart xmlns:c="http://schemas.openxmlformats.org/drawingml/2006/chart" r:id="rId15"/>
        </a:graphicData>
      </a:graphic>
    </xdr:graphicFrame>
    <xdr:clientData/>
  </xdr:twoCellAnchor>
  <xdr:twoCellAnchor>
    <xdr:from>
      <xdr:col>0</xdr:col>
      <xdr:colOff>95250</xdr:colOff>
      <xdr:row>28</xdr:row>
      <xdr:rowOff>57150</xdr:rowOff>
    </xdr:from>
    <xdr:to>
      <xdr:col>7</xdr:col>
      <xdr:colOff>676275</xdr:colOff>
      <xdr:row>51</xdr:row>
      <xdr:rowOff>152400</xdr:rowOff>
    </xdr:to>
    <xdr:graphicFrame>
      <xdr:nvGraphicFramePr>
        <xdr:cNvPr id="86" name="Chart 86"/>
        <xdr:cNvGraphicFramePr/>
      </xdr:nvGraphicFramePr>
      <xdr:xfrm>
        <a:off x="95250" y="4591050"/>
        <a:ext cx="5915025" cy="3819525"/>
      </xdr:xfrm>
      <a:graphic>
        <a:graphicData uri="http://schemas.openxmlformats.org/drawingml/2006/chart">
          <c:chart xmlns:c="http://schemas.openxmlformats.org/drawingml/2006/chart" r:id="rId16"/>
        </a:graphicData>
      </a:graphic>
    </xdr:graphicFrame>
    <xdr:clientData/>
  </xdr:twoCellAnchor>
  <xdr:twoCellAnchor>
    <xdr:from>
      <xdr:col>2</xdr:col>
      <xdr:colOff>533400</xdr:colOff>
      <xdr:row>54</xdr:row>
      <xdr:rowOff>85725</xdr:rowOff>
    </xdr:from>
    <xdr:to>
      <xdr:col>3</xdr:col>
      <xdr:colOff>0</xdr:colOff>
      <xdr:row>54</xdr:row>
      <xdr:rowOff>85725</xdr:rowOff>
    </xdr:to>
    <xdr:sp>
      <xdr:nvSpPr>
        <xdr:cNvPr id="87" name="Line 87"/>
        <xdr:cNvSpPr>
          <a:spLocks/>
        </xdr:cNvSpPr>
      </xdr:nvSpPr>
      <xdr:spPr>
        <a:xfrm>
          <a:off x="2057400" y="8829675"/>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54</xdr:row>
      <xdr:rowOff>76200</xdr:rowOff>
    </xdr:from>
    <xdr:to>
      <xdr:col>4</xdr:col>
      <xdr:colOff>714375</xdr:colOff>
      <xdr:row>54</xdr:row>
      <xdr:rowOff>76200</xdr:rowOff>
    </xdr:to>
    <xdr:sp>
      <xdr:nvSpPr>
        <xdr:cNvPr id="88" name="Line 88"/>
        <xdr:cNvSpPr>
          <a:spLocks/>
        </xdr:cNvSpPr>
      </xdr:nvSpPr>
      <xdr:spPr>
        <a:xfrm>
          <a:off x="3571875" y="882015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25</xdr:row>
      <xdr:rowOff>28575</xdr:rowOff>
    </xdr:from>
    <xdr:to>
      <xdr:col>1</xdr:col>
      <xdr:colOff>438150</xdr:colOff>
      <xdr:row>26</xdr:row>
      <xdr:rowOff>85725</xdr:rowOff>
    </xdr:to>
    <xdr:sp>
      <xdr:nvSpPr>
        <xdr:cNvPr id="89" name="TextBox 89"/>
        <xdr:cNvSpPr txBox="1">
          <a:spLocks noChangeArrowheads="1"/>
        </xdr:cNvSpPr>
      </xdr:nvSpPr>
      <xdr:spPr>
        <a:xfrm>
          <a:off x="847725" y="4076700"/>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9525</xdr:colOff>
      <xdr:row>25</xdr:row>
      <xdr:rowOff>19050</xdr:rowOff>
    </xdr:from>
    <xdr:to>
      <xdr:col>3</xdr:col>
      <xdr:colOff>352425</xdr:colOff>
      <xdr:row>26</xdr:row>
      <xdr:rowOff>19050</xdr:rowOff>
    </xdr:to>
    <xdr:sp>
      <xdr:nvSpPr>
        <xdr:cNvPr id="90" name="TextBox 90"/>
        <xdr:cNvSpPr txBox="1">
          <a:spLocks noChangeArrowheads="1"/>
        </xdr:cNvSpPr>
      </xdr:nvSpPr>
      <xdr:spPr>
        <a:xfrm>
          <a:off x="2295525" y="4067175"/>
          <a:ext cx="3429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552450</xdr:colOff>
      <xdr:row>25</xdr:row>
      <xdr:rowOff>19050</xdr:rowOff>
    </xdr:from>
    <xdr:to>
      <xdr:col>5</xdr:col>
      <xdr:colOff>161925</xdr:colOff>
      <xdr:row>26</xdr:row>
      <xdr:rowOff>19050</xdr:rowOff>
    </xdr:to>
    <xdr:sp>
      <xdr:nvSpPr>
        <xdr:cNvPr id="91" name="TextBox 91"/>
        <xdr:cNvSpPr txBox="1">
          <a:spLocks noChangeArrowheads="1"/>
        </xdr:cNvSpPr>
      </xdr:nvSpPr>
      <xdr:spPr>
        <a:xfrm>
          <a:off x="3600450" y="4067175"/>
          <a:ext cx="371475"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400050</xdr:colOff>
      <xdr:row>25</xdr:row>
      <xdr:rowOff>19050</xdr:rowOff>
    </xdr:from>
    <xdr:to>
      <xdr:col>7</xdr:col>
      <xdr:colOff>0</xdr:colOff>
      <xdr:row>26</xdr:row>
      <xdr:rowOff>28575</xdr:rowOff>
    </xdr:to>
    <xdr:sp>
      <xdr:nvSpPr>
        <xdr:cNvPr id="92" name="TextBox 92"/>
        <xdr:cNvSpPr txBox="1">
          <a:spLocks noChangeArrowheads="1"/>
        </xdr:cNvSpPr>
      </xdr:nvSpPr>
      <xdr:spPr>
        <a:xfrm>
          <a:off x="4972050" y="4067175"/>
          <a:ext cx="36195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76200</xdr:colOff>
      <xdr:row>50</xdr:row>
      <xdr:rowOff>66675</xdr:rowOff>
    </xdr:from>
    <xdr:to>
      <xdr:col>1</xdr:col>
      <xdr:colOff>438150</xdr:colOff>
      <xdr:row>51</xdr:row>
      <xdr:rowOff>95250</xdr:rowOff>
    </xdr:to>
    <xdr:sp>
      <xdr:nvSpPr>
        <xdr:cNvPr id="93" name="TextBox 93"/>
        <xdr:cNvSpPr txBox="1">
          <a:spLocks noChangeArrowheads="1"/>
        </xdr:cNvSpPr>
      </xdr:nvSpPr>
      <xdr:spPr>
        <a:xfrm>
          <a:off x="838200" y="8162925"/>
          <a:ext cx="3619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19050</xdr:colOff>
      <xdr:row>50</xdr:row>
      <xdr:rowOff>57150</xdr:rowOff>
    </xdr:from>
    <xdr:to>
      <xdr:col>3</xdr:col>
      <xdr:colOff>504825</xdr:colOff>
      <xdr:row>52</xdr:row>
      <xdr:rowOff>9525</xdr:rowOff>
    </xdr:to>
    <xdr:sp>
      <xdr:nvSpPr>
        <xdr:cNvPr id="94" name="TextBox 94"/>
        <xdr:cNvSpPr txBox="1">
          <a:spLocks noChangeArrowheads="1"/>
        </xdr:cNvSpPr>
      </xdr:nvSpPr>
      <xdr:spPr>
        <a:xfrm>
          <a:off x="2305050" y="8153400"/>
          <a:ext cx="485775" cy="2762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50</xdr:row>
      <xdr:rowOff>57150</xdr:rowOff>
    </xdr:from>
    <xdr:to>
      <xdr:col>5</xdr:col>
      <xdr:colOff>266700</xdr:colOff>
      <xdr:row>51</xdr:row>
      <xdr:rowOff>76200</xdr:rowOff>
    </xdr:to>
    <xdr:sp>
      <xdr:nvSpPr>
        <xdr:cNvPr id="95" name="TextBox 95"/>
        <xdr:cNvSpPr txBox="1">
          <a:spLocks noChangeArrowheads="1"/>
        </xdr:cNvSpPr>
      </xdr:nvSpPr>
      <xdr:spPr>
        <a:xfrm>
          <a:off x="3648075" y="8153400"/>
          <a:ext cx="4286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400050</xdr:colOff>
      <xdr:row>50</xdr:row>
      <xdr:rowOff>57150</xdr:rowOff>
    </xdr:from>
    <xdr:to>
      <xdr:col>7</xdr:col>
      <xdr:colOff>19050</xdr:colOff>
      <xdr:row>51</xdr:row>
      <xdr:rowOff>57150</xdr:rowOff>
    </xdr:to>
    <xdr:sp>
      <xdr:nvSpPr>
        <xdr:cNvPr id="96" name="TextBox 96"/>
        <xdr:cNvSpPr txBox="1">
          <a:spLocks noChangeArrowheads="1"/>
        </xdr:cNvSpPr>
      </xdr:nvSpPr>
      <xdr:spPr>
        <a:xfrm>
          <a:off x="4972050" y="8153400"/>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7</xdr:col>
      <xdr:colOff>657225</xdr:colOff>
      <xdr:row>0</xdr:row>
      <xdr:rowOff>0</xdr:rowOff>
    </xdr:to>
    <xdr:graphicFrame>
      <xdr:nvGraphicFramePr>
        <xdr:cNvPr id="1" name="Chart 1"/>
        <xdr:cNvGraphicFramePr/>
      </xdr:nvGraphicFramePr>
      <xdr:xfrm>
        <a:off x="57150" y="0"/>
        <a:ext cx="5667375" cy="0"/>
      </xdr:xfrm>
      <a:graphic>
        <a:graphicData uri="http://schemas.openxmlformats.org/drawingml/2006/chart">
          <c:chart xmlns:c="http://schemas.openxmlformats.org/drawingml/2006/chart" r:id="rId1"/>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 name="TextBox 2"/>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 name="TextBox 3"/>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4" name="TextBox 4"/>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5" name="TextBox 5"/>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6" name="TextBox 6"/>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7" name="Chart 7"/>
        <xdr:cNvGraphicFramePr/>
      </xdr:nvGraphicFramePr>
      <xdr:xfrm>
        <a:off x="57150" y="0"/>
        <a:ext cx="5667375" cy="0"/>
      </xdr:xfrm>
      <a:graphic>
        <a:graphicData uri="http://schemas.openxmlformats.org/drawingml/2006/chart">
          <c:chart xmlns:c="http://schemas.openxmlformats.org/drawingml/2006/chart" r:id="rId2"/>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8" name="TextBox 8"/>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9" name="TextBox 9"/>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0" name="TextBox 10"/>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1" name="TextBox 11"/>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2" name="TextBox 12"/>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3" name="Chart 13"/>
        <xdr:cNvGraphicFramePr/>
      </xdr:nvGraphicFramePr>
      <xdr:xfrm>
        <a:off x="57150" y="0"/>
        <a:ext cx="5667375" cy="0"/>
      </xdr:xfrm>
      <a:graphic>
        <a:graphicData uri="http://schemas.openxmlformats.org/drawingml/2006/chart">
          <c:chart xmlns:c="http://schemas.openxmlformats.org/drawingml/2006/chart" r:id="rId3"/>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4" name="TextBox 14"/>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5" name="TextBox 15"/>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6" name="TextBox 16"/>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7" name="TextBox 17"/>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8" name="Chart 18"/>
        <xdr:cNvGraphicFramePr/>
      </xdr:nvGraphicFramePr>
      <xdr:xfrm>
        <a:off x="57150" y="0"/>
        <a:ext cx="5667375" cy="0"/>
      </xdr:xfrm>
      <a:graphic>
        <a:graphicData uri="http://schemas.openxmlformats.org/drawingml/2006/chart">
          <c:chart xmlns:c="http://schemas.openxmlformats.org/drawingml/2006/chart" r:id="rId4"/>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9" name="TextBox 19"/>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20" name="TextBox 20"/>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21" name="TextBox 21"/>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22" name="TextBox 22"/>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314325</xdr:colOff>
      <xdr:row>0</xdr:row>
      <xdr:rowOff>0</xdr:rowOff>
    </xdr:to>
    <xdr:sp>
      <xdr:nvSpPr>
        <xdr:cNvPr id="23" name="TextBox 23"/>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0</xdr:row>
      <xdr:rowOff>0</xdr:rowOff>
    </xdr:from>
    <xdr:to>
      <xdr:col>5</xdr:col>
      <xdr:colOff>161925</xdr:colOff>
      <xdr:row>0</xdr:row>
      <xdr:rowOff>0</xdr:rowOff>
    </xdr:to>
    <xdr:sp>
      <xdr:nvSpPr>
        <xdr:cNvPr id="24" name="TextBox 24"/>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523875</xdr:colOff>
      <xdr:row>0</xdr:row>
      <xdr:rowOff>0</xdr:rowOff>
    </xdr:from>
    <xdr:to>
      <xdr:col>7</xdr:col>
      <xdr:colOff>85725</xdr:colOff>
      <xdr:row>0</xdr:row>
      <xdr:rowOff>0</xdr:rowOff>
    </xdr:to>
    <xdr:sp>
      <xdr:nvSpPr>
        <xdr:cNvPr id="25" name="TextBox 25"/>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6" name="Chart 26"/>
        <xdr:cNvGraphicFramePr/>
      </xdr:nvGraphicFramePr>
      <xdr:xfrm>
        <a:off x="57150" y="0"/>
        <a:ext cx="5667375" cy="0"/>
      </xdr:xfrm>
      <a:graphic>
        <a:graphicData uri="http://schemas.openxmlformats.org/drawingml/2006/chart">
          <c:chart xmlns:c="http://schemas.openxmlformats.org/drawingml/2006/chart" r:id="rId5"/>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7" name="TextBox 27"/>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28" name="TextBox 28"/>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29" name="TextBox 29"/>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30" name="TextBox 30"/>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31" name="TextBox 31"/>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2" name="Chart 32"/>
        <xdr:cNvGraphicFramePr/>
      </xdr:nvGraphicFramePr>
      <xdr:xfrm>
        <a:off x="57150" y="0"/>
        <a:ext cx="5667375" cy="0"/>
      </xdr:xfrm>
      <a:graphic>
        <a:graphicData uri="http://schemas.openxmlformats.org/drawingml/2006/chart">
          <c:chart xmlns:c="http://schemas.openxmlformats.org/drawingml/2006/chart" r:id="rId6"/>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33" name="TextBox 33"/>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4" name="TextBox 34"/>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35" name="TextBox 35"/>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36" name="TextBox 36"/>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37" name="TextBox 37"/>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8" name="Chart 38"/>
        <xdr:cNvGraphicFramePr/>
      </xdr:nvGraphicFramePr>
      <xdr:xfrm>
        <a:off x="57150" y="0"/>
        <a:ext cx="5667375" cy="0"/>
      </xdr:xfrm>
      <a:graphic>
        <a:graphicData uri="http://schemas.openxmlformats.org/drawingml/2006/chart">
          <c:chart xmlns:c="http://schemas.openxmlformats.org/drawingml/2006/chart" r:id="rId7"/>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39" name="TextBox 39"/>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40" name="TextBox 40"/>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41" name="TextBox 41"/>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42" name="TextBox 42"/>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43" name="Chart 43"/>
        <xdr:cNvGraphicFramePr/>
      </xdr:nvGraphicFramePr>
      <xdr:xfrm>
        <a:off x="57150" y="0"/>
        <a:ext cx="5667375" cy="0"/>
      </xdr:xfrm>
      <a:graphic>
        <a:graphicData uri="http://schemas.openxmlformats.org/drawingml/2006/chart">
          <c:chart xmlns:c="http://schemas.openxmlformats.org/drawingml/2006/chart" r:id="rId8"/>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44" name="TextBox 44"/>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45" name="TextBox 45"/>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46" name="TextBox 46"/>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47" name="TextBox 47"/>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314325</xdr:colOff>
      <xdr:row>0</xdr:row>
      <xdr:rowOff>0</xdr:rowOff>
    </xdr:to>
    <xdr:sp>
      <xdr:nvSpPr>
        <xdr:cNvPr id="48" name="TextBox 48"/>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0</xdr:row>
      <xdr:rowOff>0</xdr:rowOff>
    </xdr:from>
    <xdr:to>
      <xdr:col>5</xdr:col>
      <xdr:colOff>161925</xdr:colOff>
      <xdr:row>0</xdr:row>
      <xdr:rowOff>0</xdr:rowOff>
    </xdr:to>
    <xdr:sp>
      <xdr:nvSpPr>
        <xdr:cNvPr id="49" name="TextBox 49"/>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523875</xdr:colOff>
      <xdr:row>0</xdr:row>
      <xdr:rowOff>0</xdr:rowOff>
    </xdr:from>
    <xdr:to>
      <xdr:col>7</xdr:col>
      <xdr:colOff>85725</xdr:colOff>
      <xdr:row>0</xdr:row>
      <xdr:rowOff>0</xdr:rowOff>
    </xdr:to>
    <xdr:sp>
      <xdr:nvSpPr>
        <xdr:cNvPr id="50" name="TextBox 50"/>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51" name="Chart 51"/>
        <xdr:cNvGraphicFramePr/>
      </xdr:nvGraphicFramePr>
      <xdr:xfrm>
        <a:off x="57150" y="0"/>
        <a:ext cx="5667375" cy="0"/>
      </xdr:xfrm>
      <a:graphic>
        <a:graphicData uri="http://schemas.openxmlformats.org/drawingml/2006/chart">
          <c:chart xmlns:c="http://schemas.openxmlformats.org/drawingml/2006/chart" r:id="rId9"/>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52" name="TextBox 52"/>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53" name="TextBox 53"/>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54" name="TextBox 54"/>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55" name="TextBox 55"/>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56" name="TextBox 56"/>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57" name="Chart 57"/>
        <xdr:cNvGraphicFramePr/>
      </xdr:nvGraphicFramePr>
      <xdr:xfrm>
        <a:off x="57150" y="0"/>
        <a:ext cx="5667375" cy="0"/>
      </xdr:xfrm>
      <a:graphic>
        <a:graphicData uri="http://schemas.openxmlformats.org/drawingml/2006/chart">
          <c:chart xmlns:c="http://schemas.openxmlformats.org/drawingml/2006/chart" r:id="rId10"/>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58" name="TextBox 58"/>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59" name="TextBox 59"/>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60" name="TextBox 60"/>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61" name="TextBox 61"/>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62" name="TextBox 62"/>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63" name="Chart 63"/>
        <xdr:cNvGraphicFramePr/>
      </xdr:nvGraphicFramePr>
      <xdr:xfrm>
        <a:off x="57150" y="0"/>
        <a:ext cx="5667375" cy="0"/>
      </xdr:xfrm>
      <a:graphic>
        <a:graphicData uri="http://schemas.openxmlformats.org/drawingml/2006/chart">
          <c:chart xmlns:c="http://schemas.openxmlformats.org/drawingml/2006/chart" r:id="rId11"/>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64" name="TextBox 64"/>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65" name="TextBox 65"/>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66" name="TextBox 66"/>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67" name="TextBox 67"/>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68" name="Chart 68"/>
        <xdr:cNvGraphicFramePr/>
      </xdr:nvGraphicFramePr>
      <xdr:xfrm>
        <a:off x="57150" y="0"/>
        <a:ext cx="5667375" cy="0"/>
      </xdr:xfrm>
      <a:graphic>
        <a:graphicData uri="http://schemas.openxmlformats.org/drawingml/2006/chart">
          <c:chart xmlns:c="http://schemas.openxmlformats.org/drawingml/2006/chart" r:id="rId12"/>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69" name="TextBox 69"/>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70" name="TextBox 70"/>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71" name="TextBox 71"/>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72" name="TextBox 72"/>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314325</xdr:colOff>
      <xdr:row>0</xdr:row>
      <xdr:rowOff>0</xdr:rowOff>
    </xdr:to>
    <xdr:sp>
      <xdr:nvSpPr>
        <xdr:cNvPr id="73" name="TextBox 73"/>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0</xdr:row>
      <xdr:rowOff>0</xdr:rowOff>
    </xdr:from>
    <xdr:to>
      <xdr:col>5</xdr:col>
      <xdr:colOff>161925</xdr:colOff>
      <xdr:row>0</xdr:row>
      <xdr:rowOff>0</xdr:rowOff>
    </xdr:to>
    <xdr:sp>
      <xdr:nvSpPr>
        <xdr:cNvPr id="74" name="TextBox 74"/>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523875</xdr:colOff>
      <xdr:row>0</xdr:row>
      <xdr:rowOff>0</xdr:rowOff>
    </xdr:from>
    <xdr:to>
      <xdr:col>7</xdr:col>
      <xdr:colOff>85725</xdr:colOff>
      <xdr:row>0</xdr:row>
      <xdr:rowOff>0</xdr:rowOff>
    </xdr:to>
    <xdr:sp>
      <xdr:nvSpPr>
        <xdr:cNvPr id="75" name="TextBox 75"/>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76" name="Chart 76"/>
        <xdr:cNvGraphicFramePr/>
      </xdr:nvGraphicFramePr>
      <xdr:xfrm>
        <a:off x="57150" y="0"/>
        <a:ext cx="5667375" cy="0"/>
      </xdr:xfrm>
      <a:graphic>
        <a:graphicData uri="http://schemas.openxmlformats.org/drawingml/2006/chart">
          <c:chart xmlns:c="http://schemas.openxmlformats.org/drawingml/2006/chart" r:id="rId13"/>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77" name="TextBox 77"/>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78" name="TextBox 78"/>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79" name="TextBox 79"/>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80" name="TextBox 80"/>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81" name="TextBox 81"/>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82" name="Chart 82"/>
        <xdr:cNvGraphicFramePr/>
      </xdr:nvGraphicFramePr>
      <xdr:xfrm>
        <a:off x="57150" y="0"/>
        <a:ext cx="5667375" cy="0"/>
      </xdr:xfrm>
      <a:graphic>
        <a:graphicData uri="http://schemas.openxmlformats.org/drawingml/2006/chart">
          <c:chart xmlns:c="http://schemas.openxmlformats.org/drawingml/2006/chart" r:id="rId14"/>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83" name="TextBox 83"/>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84" name="TextBox 84"/>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85" name="TextBox 85"/>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86" name="TextBox 86"/>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87" name="TextBox 87"/>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88" name="Chart 88"/>
        <xdr:cNvGraphicFramePr/>
      </xdr:nvGraphicFramePr>
      <xdr:xfrm>
        <a:off x="57150" y="0"/>
        <a:ext cx="5667375" cy="0"/>
      </xdr:xfrm>
      <a:graphic>
        <a:graphicData uri="http://schemas.openxmlformats.org/drawingml/2006/chart">
          <c:chart xmlns:c="http://schemas.openxmlformats.org/drawingml/2006/chart" r:id="rId15"/>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89" name="TextBox 89"/>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90" name="TextBox 90"/>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91" name="TextBox 91"/>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92" name="TextBox 92"/>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93" name="Chart 93"/>
        <xdr:cNvGraphicFramePr/>
      </xdr:nvGraphicFramePr>
      <xdr:xfrm>
        <a:off x="57150" y="0"/>
        <a:ext cx="5667375" cy="0"/>
      </xdr:xfrm>
      <a:graphic>
        <a:graphicData uri="http://schemas.openxmlformats.org/drawingml/2006/chart">
          <c:chart xmlns:c="http://schemas.openxmlformats.org/drawingml/2006/chart" r:id="rId16"/>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94" name="TextBox 94"/>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95" name="TextBox 95"/>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96" name="TextBox 96"/>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97" name="TextBox 97"/>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314325</xdr:colOff>
      <xdr:row>0</xdr:row>
      <xdr:rowOff>0</xdr:rowOff>
    </xdr:to>
    <xdr:sp>
      <xdr:nvSpPr>
        <xdr:cNvPr id="98" name="TextBox 98"/>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0</xdr:row>
      <xdr:rowOff>0</xdr:rowOff>
    </xdr:from>
    <xdr:to>
      <xdr:col>5</xdr:col>
      <xdr:colOff>161925</xdr:colOff>
      <xdr:row>0</xdr:row>
      <xdr:rowOff>0</xdr:rowOff>
    </xdr:to>
    <xdr:sp>
      <xdr:nvSpPr>
        <xdr:cNvPr id="99" name="TextBox 99"/>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523875</xdr:colOff>
      <xdr:row>0</xdr:row>
      <xdr:rowOff>0</xdr:rowOff>
    </xdr:from>
    <xdr:to>
      <xdr:col>7</xdr:col>
      <xdr:colOff>85725</xdr:colOff>
      <xdr:row>0</xdr:row>
      <xdr:rowOff>0</xdr:rowOff>
    </xdr:to>
    <xdr:sp>
      <xdr:nvSpPr>
        <xdr:cNvPr id="100" name="TextBox 100"/>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01" name="Chart 101"/>
        <xdr:cNvGraphicFramePr/>
      </xdr:nvGraphicFramePr>
      <xdr:xfrm>
        <a:off x="57150" y="0"/>
        <a:ext cx="5667375" cy="0"/>
      </xdr:xfrm>
      <a:graphic>
        <a:graphicData uri="http://schemas.openxmlformats.org/drawingml/2006/chart">
          <c:chart xmlns:c="http://schemas.openxmlformats.org/drawingml/2006/chart" r:id="rId17"/>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02" name="TextBox 102"/>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03" name="TextBox 103"/>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04" name="TextBox 104"/>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05" name="TextBox 105"/>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06" name="TextBox 106"/>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07" name="Chart 107"/>
        <xdr:cNvGraphicFramePr/>
      </xdr:nvGraphicFramePr>
      <xdr:xfrm>
        <a:off x="57150" y="0"/>
        <a:ext cx="5667375" cy="0"/>
      </xdr:xfrm>
      <a:graphic>
        <a:graphicData uri="http://schemas.openxmlformats.org/drawingml/2006/chart">
          <c:chart xmlns:c="http://schemas.openxmlformats.org/drawingml/2006/chart" r:id="rId18"/>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08" name="TextBox 108"/>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09" name="TextBox 109"/>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10" name="TextBox 110"/>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11" name="TextBox 111"/>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12" name="TextBox 112"/>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13" name="Chart 113"/>
        <xdr:cNvGraphicFramePr/>
      </xdr:nvGraphicFramePr>
      <xdr:xfrm>
        <a:off x="57150" y="0"/>
        <a:ext cx="5667375" cy="0"/>
      </xdr:xfrm>
      <a:graphic>
        <a:graphicData uri="http://schemas.openxmlformats.org/drawingml/2006/chart">
          <c:chart xmlns:c="http://schemas.openxmlformats.org/drawingml/2006/chart" r:id="rId19"/>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14" name="TextBox 114"/>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15" name="TextBox 115"/>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16" name="TextBox 116"/>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17" name="TextBox 117"/>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18" name="Chart 118"/>
        <xdr:cNvGraphicFramePr/>
      </xdr:nvGraphicFramePr>
      <xdr:xfrm>
        <a:off x="57150" y="0"/>
        <a:ext cx="5667375" cy="0"/>
      </xdr:xfrm>
      <a:graphic>
        <a:graphicData uri="http://schemas.openxmlformats.org/drawingml/2006/chart">
          <c:chart xmlns:c="http://schemas.openxmlformats.org/drawingml/2006/chart" r:id="rId20"/>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19" name="TextBox 119"/>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120" name="TextBox 120"/>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121" name="TextBox 121"/>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122" name="TextBox 122"/>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314325</xdr:colOff>
      <xdr:row>0</xdr:row>
      <xdr:rowOff>0</xdr:rowOff>
    </xdr:to>
    <xdr:sp>
      <xdr:nvSpPr>
        <xdr:cNvPr id="123" name="TextBox 123"/>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0</xdr:row>
      <xdr:rowOff>0</xdr:rowOff>
    </xdr:from>
    <xdr:to>
      <xdr:col>5</xdr:col>
      <xdr:colOff>161925</xdr:colOff>
      <xdr:row>0</xdr:row>
      <xdr:rowOff>0</xdr:rowOff>
    </xdr:to>
    <xdr:sp>
      <xdr:nvSpPr>
        <xdr:cNvPr id="124" name="TextBox 124"/>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523875</xdr:colOff>
      <xdr:row>0</xdr:row>
      <xdr:rowOff>0</xdr:rowOff>
    </xdr:from>
    <xdr:to>
      <xdr:col>7</xdr:col>
      <xdr:colOff>85725</xdr:colOff>
      <xdr:row>0</xdr:row>
      <xdr:rowOff>0</xdr:rowOff>
    </xdr:to>
    <xdr:sp>
      <xdr:nvSpPr>
        <xdr:cNvPr id="125" name="TextBox 125"/>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26" name="Chart 151"/>
        <xdr:cNvGraphicFramePr/>
      </xdr:nvGraphicFramePr>
      <xdr:xfrm>
        <a:off x="57150" y="0"/>
        <a:ext cx="5667375" cy="0"/>
      </xdr:xfrm>
      <a:graphic>
        <a:graphicData uri="http://schemas.openxmlformats.org/drawingml/2006/chart">
          <c:chart xmlns:c="http://schemas.openxmlformats.org/drawingml/2006/chart" r:id="rId21"/>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27" name="TextBox 152"/>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28" name="TextBox 153"/>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29" name="TextBox 154"/>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30" name="TextBox 155"/>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31" name="TextBox 156"/>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32" name="Chart 157"/>
        <xdr:cNvGraphicFramePr/>
      </xdr:nvGraphicFramePr>
      <xdr:xfrm>
        <a:off x="57150" y="0"/>
        <a:ext cx="5667375" cy="0"/>
      </xdr:xfrm>
      <a:graphic>
        <a:graphicData uri="http://schemas.openxmlformats.org/drawingml/2006/chart">
          <c:chart xmlns:c="http://schemas.openxmlformats.org/drawingml/2006/chart" r:id="rId22"/>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33" name="TextBox 158"/>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34" name="TextBox 159"/>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35" name="TextBox 160"/>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36" name="TextBox 161"/>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37" name="TextBox 162"/>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38" name="Chart 163"/>
        <xdr:cNvGraphicFramePr/>
      </xdr:nvGraphicFramePr>
      <xdr:xfrm>
        <a:off x="57150" y="0"/>
        <a:ext cx="5667375" cy="0"/>
      </xdr:xfrm>
      <a:graphic>
        <a:graphicData uri="http://schemas.openxmlformats.org/drawingml/2006/chart">
          <c:chart xmlns:c="http://schemas.openxmlformats.org/drawingml/2006/chart" r:id="rId23"/>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39" name="TextBox 164"/>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40" name="TextBox 165"/>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41" name="TextBox 166"/>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42" name="TextBox 167"/>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43" name="Chart 168"/>
        <xdr:cNvGraphicFramePr/>
      </xdr:nvGraphicFramePr>
      <xdr:xfrm>
        <a:off x="57150" y="0"/>
        <a:ext cx="5667375" cy="0"/>
      </xdr:xfrm>
      <a:graphic>
        <a:graphicData uri="http://schemas.openxmlformats.org/drawingml/2006/chart">
          <c:chart xmlns:c="http://schemas.openxmlformats.org/drawingml/2006/chart" r:id="rId24"/>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44" name="TextBox 169"/>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145" name="TextBox 170"/>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146" name="TextBox 171"/>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147" name="TextBox 172"/>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314325</xdr:colOff>
      <xdr:row>0</xdr:row>
      <xdr:rowOff>0</xdr:rowOff>
    </xdr:to>
    <xdr:sp>
      <xdr:nvSpPr>
        <xdr:cNvPr id="148" name="TextBox 173"/>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0</xdr:row>
      <xdr:rowOff>0</xdr:rowOff>
    </xdr:from>
    <xdr:to>
      <xdr:col>5</xdr:col>
      <xdr:colOff>161925</xdr:colOff>
      <xdr:row>0</xdr:row>
      <xdr:rowOff>0</xdr:rowOff>
    </xdr:to>
    <xdr:sp>
      <xdr:nvSpPr>
        <xdr:cNvPr id="149" name="TextBox 174"/>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523875</xdr:colOff>
      <xdr:row>0</xdr:row>
      <xdr:rowOff>0</xdr:rowOff>
    </xdr:from>
    <xdr:to>
      <xdr:col>7</xdr:col>
      <xdr:colOff>85725</xdr:colOff>
      <xdr:row>0</xdr:row>
      <xdr:rowOff>0</xdr:rowOff>
    </xdr:to>
    <xdr:sp>
      <xdr:nvSpPr>
        <xdr:cNvPr id="150" name="TextBox 175"/>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51" name="Chart 176"/>
        <xdr:cNvGraphicFramePr/>
      </xdr:nvGraphicFramePr>
      <xdr:xfrm>
        <a:off x="57150" y="0"/>
        <a:ext cx="5667375" cy="0"/>
      </xdr:xfrm>
      <a:graphic>
        <a:graphicData uri="http://schemas.openxmlformats.org/drawingml/2006/chart">
          <c:chart xmlns:c="http://schemas.openxmlformats.org/drawingml/2006/chart" r:id="rId25"/>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52" name="TextBox 177"/>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53" name="TextBox 178"/>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54" name="TextBox 179"/>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55" name="TextBox 180"/>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56" name="TextBox 181"/>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57" name="Chart 182"/>
        <xdr:cNvGraphicFramePr/>
      </xdr:nvGraphicFramePr>
      <xdr:xfrm>
        <a:off x="57150" y="0"/>
        <a:ext cx="5667375" cy="0"/>
      </xdr:xfrm>
      <a:graphic>
        <a:graphicData uri="http://schemas.openxmlformats.org/drawingml/2006/chart">
          <c:chart xmlns:c="http://schemas.openxmlformats.org/drawingml/2006/chart" r:id="rId26"/>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58" name="TextBox 183"/>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59" name="TextBox 184"/>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60" name="TextBox 185"/>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61" name="TextBox 186"/>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62" name="TextBox 187"/>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63" name="Chart 188"/>
        <xdr:cNvGraphicFramePr/>
      </xdr:nvGraphicFramePr>
      <xdr:xfrm>
        <a:off x="57150" y="0"/>
        <a:ext cx="5667375" cy="0"/>
      </xdr:xfrm>
      <a:graphic>
        <a:graphicData uri="http://schemas.openxmlformats.org/drawingml/2006/chart">
          <c:chart xmlns:c="http://schemas.openxmlformats.org/drawingml/2006/chart" r:id="rId27"/>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64" name="TextBox 189"/>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65" name="TextBox 190"/>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66" name="TextBox 191"/>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67" name="TextBox 192"/>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68" name="Chart 193"/>
        <xdr:cNvGraphicFramePr/>
      </xdr:nvGraphicFramePr>
      <xdr:xfrm>
        <a:off x="57150" y="0"/>
        <a:ext cx="5667375" cy="0"/>
      </xdr:xfrm>
      <a:graphic>
        <a:graphicData uri="http://schemas.openxmlformats.org/drawingml/2006/chart">
          <c:chart xmlns:c="http://schemas.openxmlformats.org/drawingml/2006/chart" r:id="rId28"/>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69" name="TextBox 194"/>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170" name="TextBox 195"/>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171" name="TextBox 196"/>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172" name="TextBox 197"/>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314325</xdr:colOff>
      <xdr:row>0</xdr:row>
      <xdr:rowOff>0</xdr:rowOff>
    </xdr:to>
    <xdr:sp>
      <xdr:nvSpPr>
        <xdr:cNvPr id="173" name="TextBox 198"/>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0</xdr:row>
      <xdr:rowOff>0</xdr:rowOff>
    </xdr:from>
    <xdr:to>
      <xdr:col>5</xdr:col>
      <xdr:colOff>161925</xdr:colOff>
      <xdr:row>0</xdr:row>
      <xdr:rowOff>0</xdr:rowOff>
    </xdr:to>
    <xdr:sp>
      <xdr:nvSpPr>
        <xdr:cNvPr id="174" name="TextBox 199"/>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523875</xdr:colOff>
      <xdr:row>0</xdr:row>
      <xdr:rowOff>0</xdr:rowOff>
    </xdr:from>
    <xdr:to>
      <xdr:col>7</xdr:col>
      <xdr:colOff>85725</xdr:colOff>
      <xdr:row>0</xdr:row>
      <xdr:rowOff>0</xdr:rowOff>
    </xdr:to>
    <xdr:sp>
      <xdr:nvSpPr>
        <xdr:cNvPr id="175" name="TextBox 200"/>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76" name="Chart 201"/>
        <xdr:cNvGraphicFramePr/>
      </xdr:nvGraphicFramePr>
      <xdr:xfrm>
        <a:off x="57150" y="628650"/>
        <a:ext cx="5667375" cy="2933700"/>
      </xdr:xfrm>
      <a:graphic>
        <a:graphicData uri="http://schemas.openxmlformats.org/drawingml/2006/chart">
          <c:chart xmlns:c="http://schemas.openxmlformats.org/drawingml/2006/chart" r:id="rId29"/>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177" name="TextBox 202"/>
        <xdr:cNvSpPr txBox="1">
          <a:spLocks noChangeArrowheads="1"/>
        </xdr:cNvSpPr>
      </xdr:nvSpPr>
      <xdr:spPr>
        <a:xfrm>
          <a:off x="18097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178" name="TextBox 203"/>
        <xdr:cNvSpPr txBox="1">
          <a:spLocks noChangeArrowheads="1"/>
        </xdr:cNvSpPr>
      </xdr:nvSpPr>
      <xdr:spPr>
        <a:xfrm>
          <a:off x="28670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179" name="TextBox 204"/>
        <xdr:cNvSpPr txBox="1">
          <a:spLocks noChangeArrowheads="1"/>
        </xdr:cNvSpPr>
      </xdr:nvSpPr>
      <xdr:spPr>
        <a:xfrm>
          <a:off x="49244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180" name="TextBox 205"/>
        <xdr:cNvSpPr txBox="1">
          <a:spLocks noChangeArrowheads="1"/>
        </xdr:cNvSpPr>
      </xdr:nvSpPr>
      <xdr:spPr>
        <a:xfrm>
          <a:off x="38385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181" name="TextBox 206"/>
        <xdr:cNvSpPr txBox="1">
          <a:spLocks noChangeArrowheads="1"/>
        </xdr:cNvSpPr>
      </xdr:nvSpPr>
      <xdr:spPr>
        <a:xfrm>
          <a:off x="723900" y="356235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82" name="Chart 207"/>
        <xdr:cNvGraphicFramePr/>
      </xdr:nvGraphicFramePr>
      <xdr:xfrm>
        <a:off x="57150" y="628650"/>
        <a:ext cx="5667375" cy="2933700"/>
      </xdr:xfrm>
      <a:graphic>
        <a:graphicData uri="http://schemas.openxmlformats.org/drawingml/2006/chart">
          <c:chart xmlns:c="http://schemas.openxmlformats.org/drawingml/2006/chart" r:id="rId30"/>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183" name="TextBox 208"/>
        <xdr:cNvSpPr txBox="1">
          <a:spLocks noChangeArrowheads="1"/>
        </xdr:cNvSpPr>
      </xdr:nvSpPr>
      <xdr:spPr>
        <a:xfrm>
          <a:off x="18097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184" name="TextBox 209"/>
        <xdr:cNvSpPr txBox="1">
          <a:spLocks noChangeArrowheads="1"/>
        </xdr:cNvSpPr>
      </xdr:nvSpPr>
      <xdr:spPr>
        <a:xfrm>
          <a:off x="28670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185" name="TextBox 210"/>
        <xdr:cNvSpPr txBox="1">
          <a:spLocks noChangeArrowheads="1"/>
        </xdr:cNvSpPr>
      </xdr:nvSpPr>
      <xdr:spPr>
        <a:xfrm>
          <a:off x="49244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186" name="TextBox 211"/>
        <xdr:cNvSpPr txBox="1">
          <a:spLocks noChangeArrowheads="1"/>
        </xdr:cNvSpPr>
      </xdr:nvSpPr>
      <xdr:spPr>
        <a:xfrm>
          <a:off x="38385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187" name="TextBox 212"/>
        <xdr:cNvSpPr txBox="1">
          <a:spLocks noChangeArrowheads="1"/>
        </xdr:cNvSpPr>
      </xdr:nvSpPr>
      <xdr:spPr>
        <a:xfrm>
          <a:off x="723900" y="356235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88" name="Chart 213"/>
        <xdr:cNvGraphicFramePr/>
      </xdr:nvGraphicFramePr>
      <xdr:xfrm>
        <a:off x="57150" y="628650"/>
        <a:ext cx="5667375" cy="2933700"/>
      </xdr:xfrm>
      <a:graphic>
        <a:graphicData uri="http://schemas.openxmlformats.org/drawingml/2006/chart">
          <c:chart xmlns:c="http://schemas.openxmlformats.org/drawingml/2006/chart" r:id="rId31"/>
        </a:graphicData>
      </a:graphic>
    </xdr:graphicFrame>
    <xdr:clientData/>
  </xdr:twoCellAnchor>
  <xdr:twoCellAnchor>
    <xdr:from>
      <xdr:col>1</xdr:col>
      <xdr:colOff>114300</xdr:colOff>
      <xdr:row>22</xdr:row>
      <xdr:rowOff>0</xdr:rowOff>
    </xdr:from>
    <xdr:to>
      <xdr:col>1</xdr:col>
      <xdr:colOff>409575</xdr:colOff>
      <xdr:row>22</xdr:row>
      <xdr:rowOff>0</xdr:rowOff>
    </xdr:to>
    <xdr:sp>
      <xdr:nvSpPr>
        <xdr:cNvPr id="189" name="TextBox 214"/>
        <xdr:cNvSpPr txBox="1">
          <a:spLocks noChangeArrowheads="1"/>
        </xdr:cNvSpPr>
      </xdr:nvSpPr>
      <xdr:spPr>
        <a:xfrm>
          <a:off x="83820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22</xdr:row>
      <xdr:rowOff>0</xdr:rowOff>
    </xdr:from>
    <xdr:to>
      <xdr:col>3</xdr:col>
      <xdr:colOff>352425</xdr:colOff>
      <xdr:row>22</xdr:row>
      <xdr:rowOff>0</xdr:rowOff>
    </xdr:to>
    <xdr:sp>
      <xdr:nvSpPr>
        <xdr:cNvPr id="190" name="TextBox 215"/>
        <xdr:cNvSpPr txBox="1">
          <a:spLocks noChangeArrowheads="1"/>
        </xdr:cNvSpPr>
      </xdr:nvSpPr>
      <xdr:spPr>
        <a:xfrm>
          <a:off x="222885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22</xdr:row>
      <xdr:rowOff>0</xdr:rowOff>
    </xdr:from>
    <xdr:to>
      <xdr:col>5</xdr:col>
      <xdr:colOff>180975</xdr:colOff>
      <xdr:row>22</xdr:row>
      <xdr:rowOff>0</xdr:rowOff>
    </xdr:to>
    <xdr:sp>
      <xdr:nvSpPr>
        <xdr:cNvPr id="191" name="TextBox 216"/>
        <xdr:cNvSpPr txBox="1">
          <a:spLocks noChangeArrowheads="1"/>
        </xdr:cNvSpPr>
      </xdr:nvSpPr>
      <xdr:spPr>
        <a:xfrm>
          <a:off x="3552825" y="356235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22</xdr:row>
      <xdr:rowOff>0</xdr:rowOff>
    </xdr:from>
    <xdr:to>
      <xdr:col>7</xdr:col>
      <xdr:colOff>0</xdr:colOff>
      <xdr:row>22</xdr:row>
      <xdr:rowOff>0</xdr:rowOff>
    </xdr:to>
    <xdr:sp>
      <xdr:nvSpPr>
        <xdr:cNvPr id="192" name="TextBox 217"/>
        <xdr:cNvSpPr txBox="1">
          <a:spLocks noChangeArrowheads="1"/>
        </xdr:cNvSpPr>
      </xdr:nvSpPr>
      <xdr:spPr>
        <a:xfrm>
          <a:off x="4829175" y="356235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93" name="Chart 218"/>
        <xdr:cNvGraphicFramePr/>
      </xdr:nvGraphicFramePr>
      <xdr:xfrm>
        <a:off x="57150" y="628650"/>
        <a:ext cx="5667375" cy="2933700"/>
      </xdr:xfrm>
      <a:graphic>
        <a:graphicData uri="http://schemas.openxmlformats.org/drawingml/2006/chart">
          <c:chart xmlns:c="http://schemas.openxmlformats.org/drawingml/2006/chart" r:id="rId32"/>
        </a:graphicData>
      </a:graphic>
    </xdr:graphicFrame>
    <xdr:clientData/>
  </xdr:twoCellAnchor>
  <xdr:twoCellAnchor>
    <xdr:from>
      <xdr:col>3</xdr:col>
      <xdr:colOff>19050</xdr:colOff>
      <xdr:row>22</xdr:row>
      <xdr:rowOff>0</xdr:rowOff>
    </xdr:from>
    <xdr:to>
      <xdr:col>3</xdr:col>
      <xdr:colOff>304800</xdr:colOff>
      <xdr:row>22</xdr:row>
      <xdr:rowOff>0</xdr:rowOff>
    </xdr:to>
    <xdr:sp>
      <xdr:nvSpPr>
        <xdr:cNvPr id="194" name="TextBox 219"/>
        <xdr:cNvSpPr txBox="1">
          <a:spLocks noChangeArrowheads="1"/>
        </xdr:cNvSpPr>
      </xdr:nvSpPr>
      <xdr:spPr>
        <a:xfrm>
          <a:off x="2190750"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22</xdr:row>
      <xdr:rowOff>0</xdr:rowOff>
    </xdr:from>
    <xdr:to>
      <xdr:col>5</xdr:col>
      <xdr:colOff>161925</xdr:colOff>
      <xdr:row>22</xdr:row>
      <xdr:rowOff>0</xdr:rowOff>
    </xdr:to>
    <xdr:sp>
      <xdr:nvSpPr>
        <xdr:cNvPr id="195" name="TextBox 220"/>
        <xdr:cNvSpPr txBox="1">
          <a:spLocks noChangeArrowheads="1"/>
        </xdr:cNvSpPr>
      </xdr:nvSpPr>
      <xdr:spPr>
        <a:xfrm>
          <a:off x="3495675"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22</xdr:row>
      <xdr:rowOff>0</xdr:rowOff>
    </xdr:from>
    <xdr:to>
      <xdr:col>7</xdr:col>
      <xdr:colOff>76200</xdr:colOff>
      <xdr:row>22</xdr:row>
      <xdr:rowOff>0</xdr:rowOff>
    </xdr:to>
    <xdr:sp>
      <xdr:nvSpPr>
        <xdr:cNvPr id="196" name="TextBox 221"/>
        <xdr:cNvSpPr txBox="1">
          <a:spLocks noChangeArrowheads="1"/>
        </xdr:cNvSpPr>
      </xdr:nvSpPr>
      <xdr:spPr>
        <a:xfrm>
          <a:off x="4857750"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20</xdr:row>
      <xdr:rowOff>152400</xdr:rowOff>
    </xdr:from>
    <xdr:to>
      <xdr:col>1</xdr:col>
      <xdr:colOff>428625</xdr:colOff>
      <xdr:row>22</xdr:row>
      <xdr:rowOff>19050</xdr:rowOff>
    </xdr:to>
    <xdr:sp>
      <xdr:nvSpPr>
        <xdr:cNvPr id="197" name="TextBox 222"/>
        <xdr:cNvSpPr txBox="1">
          <a:spLocks noChangeArrowheads="1"/>
        </xdr:cNvSpPr>
      </xdr:nvSpPr>
      <xdr:spPr>
        <a:xfrm>
          <a:off x="866775" y="339090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20</xdr:row>
      <xdr:rowOff>133350</xdr:rowOff>
    </xdr:from>
    <xdr:to>
      <xdr:col>3</xdr:col>
      <xdr:colOff>314325</xdr:colOff>
      <xdr:row>22</xdr:row>
      <xdr:rowOff>0</xdr:rowOff>
    </xdr:to>
    <xdr:sp>
      <xdr:nvSpPr>
        <xdr:cNvPr id="198" name="TextBox 223"/>
        <xdr:cNvSpPr txBox="1">
          <a:spLocks noChangeArrowheads="1"/>
        </xdr:cNvSpPr>
      </xdr:nvSpPr>
      <xdr:spPr>
        <a:xfrm>
          <a:off x="2200275" y="337185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20</xdr:row>
      <xdr:rowOff>123825</xdr:rowOff>
    </xdr:from>
    <xdr:to>
      <xdr:col>5</xdr:col>
      <xdr:colOff>161925</xdr:colOff>
      <xdr:row>21</xdr:row>
      <xdr:rowOff>152400</xdr:rowOff>
    </xdr:to>
    <xdr:sp>
      <xdr:nvSpPr>
        <xdr:cNvPr id="199" name="TextBox 224"/>
        <xdr:cNvSpPr txBox="1">
          <a:spLocks noChangeArrowheads="1"/>
        </xdr:cNvSpPr>
      </xdr:nvSpPr>
      <xdr:spPr>
        <a:xfrm>
          <a:off x="3495675" y="3362325"/>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523875</xdr:colOff>
      <xdr:row>20</xdr:row>
      <xdr:rowOff>133350</xdr:rowOff>
    </xdr:from>
    <xdr:to>
      <xdr:col>7</xdr:col>
      <xdr:colOff>85725</xdr:colOff>
      <xdr:row>22</xdr:row>
      <xdr:rowOff>0</xdr:rowOff>
    </xdr:to>
    <xdr:sp>
      <xdr:nvSpPr>
        <xdr:cNvPr id="200" name="TextBox 225"/>
        <xdr:cNvSpPr txBox="1">
          <a:spLocks noChangeArrowheads="1"/>
        </xdr:cNvSpPr>
      </xdr:nvSpPr>
      <xdr:spPr>
        <a:xfrm>
          <a:off x="4867275" y="337185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29</xdr:row>
      <xdr:rowOff>142875</xdr:rowOff>
    </xdr:from>
    <xdr:to>
      <xdr:col>14</xdr:col>
      <xdr:colOff>9525</xdr:colOff>
      <xdr:row>31</xdr:row>
      <xdr:rowOff>0</xdr:rowOff>
    </xdr:to>
    <xdr:sp>
      <xdr:nvSpPr>
        <xdr:cNvPr id="1" name="TextBox 1"/>
        <xdr:cNvSpPr txBox="1">
          <a:spLocks noChangeArrowheads="1"/>
        </xdr:cNvSpPr>
      </xdr:nvSpPr>
      <xdr:spPr>
        <a:xfrm>
          <a:off x="552450" y="456247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40</xdr:row>
      <xdr:rowOff>133350</xdr:rowOff>
    </xdr:from>
    <xdr:to>
      <xdr:col>14</xdr:col>
      <xdr:colOff>9525</xdr:colOff>
      <xdr:row>41</xdr:row>
      <xdr:rowOff>142875</xdr:rowOff>
    </xdr:to>
    <xdr:sp>
      <xdr:nvSpPr>
        <xdr:cNvPr id="2" name="TextBox 2"/>
        <xdr:cNvSpPr txBox="1">
          <a:spLocks noChangeArrowheads="1"/>
        </xdr:cNvSpPr>
      </xdr:nvSpPr>
      <xdr:spPr>
        <a:xfrm>
          <a:off x="552450" y="622935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48</xdr:row>
      <xdr:rowOff>19050</xdr:rowOff>
    </xdr:from>
    <xdr:to>
      <xdr:col>14</xdr:col>
      <xdr:colOff>9525</xdr:colOff>
      <xdr:row>49</xdr:row>
      <xdr:rowOff>28575</xdr:rowOff>
    </xdr:to>
    <xdr:sp>
      <xdr:nvSpPr>
        <xdr:cNvPr id="3" name="TextBox 3"/>
        <xdr:cNvSpPr txBox="1">
          <a:spLocks noChangeArrowheads="1"/>
        </xdr:cNvSpPr>
      </xdr:nvSpPr>
      <xdr:spPr>
        <a:xfrm>
          <a:off x="552450" y="733425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55</xdr:row>
      <xdr:rowOff>0</xdr:rowOff>
    </xdr:from>
    <xdr:to>
      <xdr:col>13</xdr:col>
      <xdr:colOff>352425</xdr:colOff>
      <xdr:row>56</xdr:row>
      <xdr:rowOff>9525</xdr:rowOff>
    </xdr:to>
    <xdr:sp>
      <xdr:nvSpPr>
        <xdr:cNvPr id="4" name="TextBox 4"/>
        <xdr:cNvSpPr txBox="1">
          <a:spLocks noChangeArrowheads="1"/>
        </xdr:cNvSpPr>
      </xdr:nvSpPr>
      <xdr:spPr>
        <a:xfrm>
          <a:off x="571500" y="8382000"/>
          <a:ext cx="44196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64</xdr:row>
      <xdr:rowOff>0</xdr:rowOff>
    </xdr:from>
    <xdr:to>
      <xdr:col>14</xdr:col>
      <xdr:colOff>76200</xdr:colOff>
      <xdr:row>64</xdr:row>
      <xdr:rowOff>0</xdr:rowOff>
    </xdr:to>
    <xdr:sp>
      <xdr:nvSpPr>
        <xdr:cNvPr id="5" name="TextBox 5"/>
        <xdr:cNvSpPr txBox="1">
          <a:spLocks noChangeArrowheads="1"/>
        </xdr:cNvSpPr>
      </xdr:nvSpPr>
      <xdr:spPr>
        <a:xfrm>
          <a:off x="619125"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64</xdr:row>
      <xdr:rowOff>0</xdr:rowOff>
    </xdr:from>
    <xdr:to>
      <xdr:col>14</xdr:col>
      <xdr:colOff>47625</xdr:colOff>
      <xdr:row>64</xdr:row>
      <xdr:rowOff>0</xdr:rowOff>
    </xdr:to>
    <xdr:sp>
      <xdr:nvSpPr>
        <xdr:cNvPr id="6" name="TextBox 6"/>
        <xdr:cNvSpPr txBox="1">
          <a:spLocks noChangeArrowheads="1"/>
        </xdr:cNvSpPr>
      </xdr:nvSpPr>
      <xdr:spPr>
        <a:xfrm>
          <a:off x="5905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7" name="TextBox 7"/>
        <xdr:cNvSpPr txBox="1">
          <a:spLocks noChangeArrowheads="1"/>
        </xdr:cNvSpPr>
      </xdr:nvSpPr>
      <xdr:spPr>
        <a:xfrm>
          <a:off x="5524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64</xdr:row>
      <xdr:rowOff>0</xdr:rowOff>
    </xdr:from>
    <xdr:to>
      <xdr:col>14</xdr:col>
      <xdr:colOff>0</xdr:colOff>
      <xdr:row>64</xdr:row>
      <xdr:rowOff>0</xdr:rowOff>
    </xdr:to>
    <xdr:sp>
      <xdr:nvSpPr>
        <xdr:cNvPr id="8" name="TextBox 8"/>
        <xdr:cNvSpPr txBox="1">
          <a:spLocks noChangeArrowheads="1"/>
        </xdr:cNvSpPr>
      </xdr:nvSpPr>
      <xdr:spPr>
        <a:xfrm>
          <a:off x="542925"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9" name="TextBox 9"/>
        <xdr:cNvSpPr txBox="1">
          <a:spLocks noChangeArrowheads="1"/>
        </xdr:cNvSpPr>
      </xdr:nvSpPr>
      <xdr:spPr>
        <a:xfrm>
          <a:off x="5524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10" name="TextBox 10"/>
        <xdr:cNvSpPr txBox="1">
          <a:spLocks noChangeArrowheads="1"/>
        </xdr:cNvSpPr>
      </xdr:nvSpPr>
      <xdr:spPr>
        <a:xfrm>
          <a:off x="5524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64</xdr:row>
      <xdr:rowOff>0</xdr:rowOff>
    </xdr:from>
    <xdr:to>
      <xdr:col>14</xdr:col>
      <xdr:colOff>0</xdr:colOff>
      <xdr:row>64</xdr:row>
      <xdr:rowOff>0</xdr:rowOff>
    </xdr:to>
    <xdr:sp>
      <xdr:nvSpPr>
        <xdr:cNvPr id="11" name="TextBox 11"/>
        <xdr:cNvSpPr txBox="1">
          <a:spLocks noChangeArrowheads="1"/>
        </xdr:cNvSpPr>
      </xdr:nvSpPr>
      <xdr:spPr>
        <a:xfrm>
          <a:off x="542925"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12" name="TextBox 12"/>
        <xdr:cNvSpPr txBox="1">
          <a:spLocks noChangeArrowheads="1"/>
        </xdr:cNvSpPr>
      </xdr:nvSpPr>
      <xdr:spPr>
        <a:xfrm>
          <a:off x="5524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64</xdr:row>
      <xdr:rowOff>0</xdr:rowOff>
    </xdr:from>
    <xdr:to>
      <xdr:col>14</xdr:col>
      <xdr:colOff>28575</xdr:colOff>
      <xdr:row>64</xdr:row>
      <xdr:rowOff>0</xdr:rowOff>
    </xdr:to>
    <xdr:sp>
      <xdr:nvSpPr>
        <xdr:cNvPr id="13" name="TextBox 13"/>
        <xdr:cNvSpPr txBox="1">
          <a:spLocks noChangeArrowheads="1"/>
        </xdr:cNvSpPr>
      </xdr:nvSpPr>
      <xdr:spPr>
        <a:xfrm>
          <a:off x="57150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14" name="TextBox 14"/>
        <xdr:cNvSpPr txBox="1">
          <a:spLocks noChangeArrowheads="1"/>
        </xdr:cNvSpPr>
      </xdr:nvSpPr>
      <xdr:spPr>
        <a:xfrm>
          <a:off x="5524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64</xdr:row>
      <xdr:rowOff>0</xdr:rowOff>
    </xdr:from>
    <xdr:to>
      <xdr:col>14</xdr:col>
      <xdr:colOff>57150</xdr:colOff>
      <xdr:row>64</xdr:row>
      <xdr:rowOff>0</xdr:rowOff>
    </xdr:to>
    <xdr:sp>
      <xdr:nvSpPr>
        <xdr:cNvPr id="15" name="TextBox 15"/>
        <xdr:cNvSpPr txBox="1">
          <a:spLocks noChangeArrowheads="1"/>
        </xdr:cNvSpPr>
      </xdr:nvSpPr>
      <xdr:spPr>
        <a:xfrm>
          <a:off x="600075"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64</xdr:row>
      <xdr:rowOff>0</xdr:rowOff>
    </xdr:from>
    <xdr:to>
      <xdr:col>14</xdr:col>
      <xdr:colOff>19050</xdr:colOff>
      <xdr:row>64</xdr:row>
      <xdr:rowOff>0</xdr:rowOff>
    </xdr:to>
    <xdr:sp>
      <xdr:nvSpPr>
        <xdr:cNvPr id="16" name="TextBox 16"/>
        <xdr:cNvSpPr txBox="1">
          <a:spLocks noChangeArrowheads="1"/>
        </xdr:cNvSpPr>
      </xdr:nvSpPr>
      <xdr:spPr>
        <a:xfrm>
          <a:off x="561975"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169</xdr:row>
      <xdr:rowOff>142875</xdr:rowOff>
    </xdr:from>
    <xdr:to>
      <xdr:col>14</xdr:col>
      <xdr:colOff>9525</xdr:colOff>
      <xdr:row>171</xdr:row>
      <xdr:rowOff>0</xdr:rowOff>
    </xdr:to>
    <xdr:sp>
      <xdr:nvSpPr>
        <xdr:cNvPr id="17" name="TextBox 17"/>
        <xdr:cNvSpPr txBox="1">
          <a:spLocks noChangeArrowheads="1"/>
        </xdr:cNvSpPr>
      </xdr:nvSpPr>
      <xdr:spPr>
        <a:xfrm>
          <a:off x="552450" y="2589847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176</xdr:row>
      <xdr:rowOff>142875</xdr:rowOff>
    </xdr:from>
    <xdr:to>
      <xdr:col>13</xdr:col>
      <xdr:colOff>352425</xdr:colOff>
      <xdr:row>178</xdr:row>
      <xdr:rowOff>0</xdr:rowOff>
    </xdr:to>
    <xdr:sp>
      <xdr:nvSpPr>
        <xdr:cNvPr id="18" name="TextBox 18"/>
        <xdr:cNvSpPr txBox="1">
          <a:spLocks noChangeArrowheads="1"/>
        </xdr:cNvSpPr>
      </xdr:nvSpPr>
      <xdr:spPr>
        <a:xfrm>
          <a:off x="581025" y="26965275"/>
          <a:ext cx="441007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183</xdr:row>
      <xdr:rowOff>133350</xdr:rowOff>
    </xdr:from>
    <xdr:to>
      <xdr:col>13</xdr:col>
      <xdr:colOff>352425</xdr:colOff>
      <xdr:row>184</xdr:row>
      <xdr:rowOff>142875</xdr:rowOff>
    </xdr:to>
    <xdr:sp>
      <xdr:nvSpPr>
        <xdr:cNvPr id="19" name="TextBox 19"/>
        <xdr:cNvSpPr txBox="1">
          <a:spLocks noChangeArrowheads="1"/>
        </xdr:cNvSpPr>
      </xdr:nvSpPr>
      <xdr:spPr>
        <a:xfrm>
          <a:off x="571500" y="28022550"/>
          <a:ext cx="44196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81</xdr:row>
      <xdr:rowOff>19050</xdr:rowOff>
    </xdr:from>
    <xdr:to>
      <xdr:col>14</xdr:col>
      <xdr:colOff>9525</xdr:colOff>
      <xdr:row>82</xdr:row>
      <xdr:rowOff>28575</xdr:rowOff>
    </xdr:to>
    <xdr:sp>
      <xdr:nvSpPr>
        <xdr:cNvPr id="20" name="TextBox 20"/>
        <xdr:cNvSpPr txBox="1">
          <a:spLocks noChangeArrowheads="1"/>
        </xdr:cNvSpPr>
      </xdr:nvSpPr>
      <xdr:spPr>
        <a:xfrm>
          <a:off x="552450" y="1236345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87</xdr:row>
      <xdr:rowOff>142875</xdr:rowOff>
    </xdr:from>
    <xdr:to>
      <xdr:col>13</xdr:col>
      <xdr:colOff>352425</xdr:colOff>
      <xdr:row>89</xdr:row>
      <xdr:rowOff>9525</xdr:rowOff>
    </xdr:to>
    <xdr:sp>
      <xdr:nvSpPr>
        <xdr:cNvPr id="21" name="TextBox 21"/>
        <xdr:cNvSpPr txBox="1">
          <a:spLocks noChangeArrowheads="1"/>
        </xdr:cNvSpPr>
      </xdr:nvSpPr>
      <xdr:spPr>
        <a:xfrm>
          <a:off x="571500" y="13401675"/>
          <a:ext cx="441960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94</xdr:row>
      <xdr:rowOff>133350</xdr:rowOff>
    </xdr:from>
    <xdr:to>
      <xdr:col>14</xdr:col>
      <xdr:colOff>0</xdr:colOff>
      <xdr:row>95</xdr:row>
      <xdr:rowOff>142875</xdr:rowOff>
    </xdr:to>
    <xdr:sp>
      <xdr:nvSpPr>
        <xdr:cNvPr id="22" name="TextBox 22"/>
        <xdr:cNvSpPr txBox="1">
          <a:spLocks noChangeArrowheads="1"/>
        </xdr:cNvSpPr>
      </xdr:nvSpPr>
      <xdr:spPr>
        <a:xfrm>
          <a:off x="561975" y="14458950"/>
          <a:ext cx="44386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106</xdr:row>
      <xdr:rowOff>0</xdr:rowOff>
    </xdr:from>
    <xdr:to>
      <xdr:col>13</xdr:col>
      <xdr:colOff>323850</xdr:colOff>
      <xdr:row>107</xdr:row>
      <xdr:rowOff>0</xdr:rowOff>
    </xdr:to>
    <xdr:sp>
      <xdr:nvSpPr>
        <xdr:cNvPr id="23" name="TextBox 23"/>
        <xdr:cNvSpPr txBox="1">
          <a:spLocks noChangeArrowheads="1"/>
        </xdr:cNvSpPr>
      </xdr:nvSpPr>
      <xdr:spPr>
        <a:xfrm>
          <a:off x="571500" y="16154400"/>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112</xdr:row>
      <xdr:rowOff>133350</xdr:rowOff>
    </xdr:from>
    <xdr:to>
      <xdr:col>14</xdr:col>
      <xdr:colOff>9525</xdr:colOff>
      <xdr:row>114</xdr:row>
      <xdr:rowOff>0</xdr:rowOff>
    </xdr:to>
    <xdr:sp>
      <xdr:nvSpPr>
        <xdr:cNvPr id="24" name="TextBox 24"/>
        <xdr:cNvSpPr txBox="1">
          <a:spLocks noChangeArrowheads="1"/>
        </xdr:cNvSpPr>
      </xdr:nvSpPr>
      <xdr:spPr>
        <a:xfrm>
          <a:off x="552450" y="17202150"/>
          <a:ext cx="445770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120</xdr:row>
      <xdr:rowOff>0</xdr:rowOff>
    </xdr:from>
    <xdr:to>
      <xdr:col>14</xdr:col>
      <xdr:colOff>66675</xdr:colOff>
      <xdr:row>120</xdr:row>
      <xdr:rowOff>142875</xdr:rowOff>
    </xdr:to>
    <xdr:sp>
      <xdr:nvSpPr>
        <xdr:cNvPr id="25" name="TextBox 25"/>
        <xdr:cNvSpPr txBox="1">
          <a:spLocks noChangeArrowheads="1"/>
        </xdr:cNvSpPr>
      </xdr:nvSpPr>
      <xdr:spPr>
        <a:xfrm>
          <a:off x="571500" y="18288000"/>
          <a:ext cx="4495800" cy="142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144</xdr:row>
      <xdr:rowOff>142875</xdr:rowOff>
    </xdr:from>
    <xdr:to>
      <xdr:col>14</xdr:col>
      <xdr:colOff>9525</xdr:colOff>
      <xdr:row>146</xdr:row>
      <xdr:rowOff>0</xdr:rowOff>
    </xdr:to>
    <xdr:sp>
      <xdr:nvSpPr>
        <xdr:cNvPr id="26" name="TextBox 26"/>
        <xdr:cNvSpPr txBox="1">
          <a:spLocks noChangeArrowheads="1"/>
        </xdr:cNvSpPr>
      </xdr:nvSpPr>
      <xdr:spPr>
        <a:xfrm>
          <a:off x="552450" y="2208847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151</xdr:row>
      <xdr:rowOff>142875</xdr:rowOff>
    </xdr:from>
    <xdr:to>
      <xdr:col>13</xdr:col>
      <xdr:colOff>352425</xdr:colOff>
      <xdr:row>153</xdr:row>
      <xdr:rowOff>0</xdr:rowOff>
    </xdr:to>
    <xdr:sp>
      <xdr:nvSpPr>
        <xdr:cNvPr id="27" name="TextBox 27"/>
        <xdr:cNvSpPr txBox="1">
          <a:spLocks noChangeArrowheads="1"/>
        </xdr:cNvSpPr>
      </xdr:nvSpPr>
      <xdr:spPr>
        <a:xfrm>
          <a:off x="571500" y="23155275"/>
          <a:ext cx="44196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159</xdr:row>
      <xdr:rowOff>0</xdr:rowOff>
    </xdr:from>
    <xdr:to>
      <xdr:col>14</xdr:col>
      <xdr:colOff>9525</xdr:colOff>
      <xdr:row>160</xdr:row>
      <xdr:rowOff>9525</xdr:rowOff>
    </xdr:to>
    <xdr:sp>
      <xdr:nvSpPr>
        <xdr:cNvPr id="28" name="TextBox 28"/>
        <xdr:cNvSpPr txBox="1">
          <a:spLocks noChangeArrowheads="1"/>
        </xdr:cNvSpPr>
      </xdr:nvSpPr>
      <xdr:spPr>
        <a:xfrm>
          <a:off x="552450" y="242316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209</xdr:row>
      <xdr:rowOff>0</xdr:rowOff>
    </xdr:from>
    <xdr:to>
      <xdr:col>14</xdr:col>
      <xdr:colOff>9525</xdr:colOff>
      <xdr:row>210</xdr:row>
      <xdr:rowOff>9525</xdr:rowOff>
    </xdr:to>
    <xdr:sp>
      <xdr:nvSpPr>
        <xdr:cNvPr id="29" name="TextBox 29"/>
        <xdr:cNvSpPr txBox="1">
          <a:spLocks noChangeArrowheads="1"/>
        </xdr:cNvSpPr>
      </xdr:nvSpPr>
      <xdr:spPr>
        <a:xfrm>
          <a:off x="552450" y="318516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216</xdr:row>
      <xdr:rowOff>9525</xdr:rowOff>
    </xdr:from>
    <xdr:to>
      <xdr:col>14</xdr:col>
      <xdr:colOff>0</xdr:colOff>
      <xdr:row>217</xdr:row>
      <xdr:rowOff>19050</xdr:rowOff>
    </xdr:to>
    <xdr:sp>
      <xdr:nvSpPr>
        <xdr:cNvPr id="30" name="TextBox 30"/>
        <xdr:cNvSpPr txBox="1">
          <a:spLocks noChangeArrowheads="1"/>
        </xdr:cNvSpPr>
      </xdr:nvSpPr>
      <xdr:spPr>
        <a:xfrm>
          <a:off x="561975" y="32927925"/>
          <a:ext cx="44386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223</xdr:row>
      <xdr:rowOff>9525</xdr:rowOff>
    </xdr:from>
    <xdr:to>
      <xdr:col>14</xdr:col>
      <xdr:colOff>9525</xdr:colOff>
      <xdr:row>224</xdr:row>
      <xdr:rowOff>19050</xdr:rowOff>
    </xdr:to>
    <xdr:sp>
      <xdr:nvSpPr>
        <xdr:cNvPr id="31" name="TextBox 31"/>
        <xdr:cNvSpPr txBox="1">
          <a:spLocks noChangeArrowheads="1"/>
        </xdr:cNvSpPr>
      </xdr:nvSpPr>
      <xdr:spPr>
        <a:xfrm>
          <a:off x="552450" y="339947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234</xdr:row>
      <xdr:rowOff>0</xdr:rowOff>
    </xdr:from>
    <xdr:to>
      <xdr:col>14</xdr:col>
      <xdr:colOff>0</xdr:colOff>
      <xdr:row>235</xdr:row>
      <xdr:rowOff>0</xdr:rowOff>
    </xdr:to>
    <xdr:sp>
      <xdr:nvSpPr>
        <xdr:cNvPr id="32" name="TextBox 32"/>
        <xdr:cNvSpPr txBox="1">
          <a:spLocks noChangeArrowheads="1"/>
        </xdr:cNvSpPr>
      </xdr:nvSpPr>
      <xdr:spPr>
        <a:xfrm>
          <a:off x="561975" y="35661600"/>
          <a:ext cx="44386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241</xdr:row>
      <xdr:rowOff>0</xdr:rowOff>
    </xdr:from>
    <xdr:to>
      <xdr:col>14</xdr:col>
      <xdr:colOff>9525</xdr:colOff>
      <xdr:row>242</xdr:row>
      <xdr:rowOff>9525</xdr:rowOff>
    </xdr:to>
    <xdr:sp>
      <xdr:nvSpPr>
        <xdr:cNvPr id="33" name="TextBox 33"/>
        <xdr:cNvSpPr txBox="1">
          <a:spLocks noChangeArrowheads="1"/>
        </xdr:cNvSpPr>
      </xdr:nvSpPr>
      <xdr:spPr>
        <a:xfrm>
          <a:off x="552450" y="367284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248</xdr:row>
      <xdr:rowOff>9525</xdr:rowOff>
    </xdr:from>
    <xdr:to>
      <xdr:col>14</xdr:col>
      <xdr:colOff>9525</xdr:colOff>
      <xdr:row>249</xdr:row>
      <xdr:rowOff>19050</xdr:rowOff>
    </xdr:to>
    <xdr:sp>
      <xdr:nvSpPr>
        <xdr:cNvPr id="34" name="TextBox 34"/>
        <xdr:cNvSpPr txBox="1">
          <a:spLocks noChangeArrowheads="1"/>
        </xdr:cNvSpPr>
      </xdr:nvSpPr>
      <xdr:spPr>
        <a:xfrm>
          <a:off x="552450" y="378047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272</xdr:row>
      <xdr:rowOff>133350</xdr:rowOff>
    </xdr:from>
    <xdr:to>
      <xdr:col>14</xdr:col>
      <xdr:colOff>0</xdr:colOff>
      <xdr:row>273</xdr:row>
      <xdr:rowOff>152400</xdr:rowOff>
    </xdr:to>
    <xdr:sp>
      <xdr:nvSpPr>
        <xdr:cNvPr id="35" name="TextBox 35"/>
        <xdr:cNvSpPr txBox="1">
          <a:spLocks noChangeArrowheads="1"/>
        </xdr:cNvSpPr>
      </xdr:nvSpPr>
      <xdr:spPr>
        <a:xfrm>
          <a:off x="561975" y="41586150"/>
          <a:ext cx="44386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280</xdr:row>
      <xdr:rowOff>0</xdr:rowOff>
    </xdr:from>
    <xdr:to>
      <xdr:col>14</xdr:col>
      <xdr:colOff>9525</xdr:colOff>
      <xdr:row>281</xdr:row>
      <xdr:rowOff>9525</xdr:rowOff>
    </xdr:to>
    <xdr:sp>
      <xdr:nvSpPr>
        <xdr:cNvPr id="36" name="TextBox 36"/>
        <xdr:cNvSpPr txBox="1">
          <a:spLocks noChangeArrowheads="1"/>
        </xdr:cNvSpPr>
      </xdr:nvSpPr>
      <xdr:spPr>
        <a:xfrm>
          <a:off x="552450" y="426720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287</xdr:row>
      <xdr:rowOff>0</xdr:rowOff>
    </xdr:from>
    <xdr:to>
      <xdr:col>14</xdr:col>
      <xdr:colOff>28575</xdr:colOff>
      <xdr:row>288</xdr:row>
      <xdr:rowOff>9525</xdr:rowOff>
    </xdr:to>
    <xdr:sp>
      <xdr:nvSpPr>
        <xdr:cNvPr id="37" name="TextBox 37"/>
        <xdr:cNvSpPr txBox="1">
          <a:spLocks noChangeArrowheads="1"/>
        </xdr:cNvSpPr>
      </xdr:nvSpPr>
      <xdr:spPr>
        <a:xfrm>
          <a:off x="571500" y="437388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297</xdr:row>
      <xdr:rowOff>133350</xdr:rowOff>
    </xdr:from>
    <xdr:to>
      <xdr:col>14</xdr:col>
      <xdr:colOff>9525</xdr:colOff>
      <xdr:row>299</xdr:row>
      <xdr:rowOff>0</xdr:rowOff>
    </xdr:to>
    <xdr:sp>
      <xdr:nvSpPr>
        <xdr:cNvPr id="38" name="TextBox 38"/>
        <xdr:cNvSpPr txBox="1">
          <a:spLocks noChangeArrowheads="1"/>
        </xdr:cNvSpPr>
      </xdr:nvSpPr>
      <xdr:spPr>
        <a:xfrm>
          <a:off x="552450" y="45396150"/>
          <a:ext cx="445770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305</xdr:row>
      <xdr:rowOff>0</xdr:rowOff>
    </xdr:from>
    <xdr:to>
      <xdr:col>14</xdr:col>
      <xdr:colOff>19050</xdr:colOff>
      <xdr:row>306</xdr:row>
      <xdr:rowOff>9525</xdr:rowOff>
    </xdr:to>
    <xdr:sp>
      <xdr:nvSpPr>
        <xdr:cNvPr id="39" name="TextBox 39"/>
        <xdr:cNvSpPr txBox="1">
          <a:spLocks noChangeArrowheads="1"/>
        </xdr:cNvSpPr>
      </xdr:nvSpPr>
      <xdr:spPr>
        <a:xfrm>
          <a:off x="561975" y="464820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312</xdr:row>
      <xdr:rowOff>9525</xdr:rowOff>
    </xdr:from>
    <xdr:to>
      <xdr:col>14</xdr:col>
      <xdr:colOff>19050</xdr:colOff>
      <xdr:row>313</xdr:row>
      <xdr:rowOff>19050</xdr:rowOff>
    </xdr:to>
    <xdr:sp>
      <xdr:nvSpPr>
        <xdr:cNvPr id="40" name="TextBox 40"/>
        <xdr:cNvSpPr txBox="1">
          <a:spLocks noChangeArrowheads="1"/>
        </xdr:cNvSpPr>
      </xdr:nvSpPr>
      <xdr:spPr>
        <a:xfrm>
          <a:off x="561975" y="475583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16</xdr:row>
      <xdr:rowOff>0</xdr:rowOff>
    </xdr:from>
    <xdr:to>
      <xdr:col>14</xdr:col>
      <xdr:colOff>9525</xdr:colOff>
      <xdr:row>17</xdr:row>
      <xdr:rowOff>9525</xdr:rowOff>
    </xdr:to>
    <xdr:sp>
      <xdr:nvSpPr>
        <xdr:cNvPr id="41" name="TextBox 41"/>
        <xdr:cNvSpPr txBox="1">
          <a:spLocks noChangeArrowheads="1"/>
        </xdr:cNvSpPr>
      </xdr:nvSpPr>
      <xdr:spPr>
        <a:xfrm>
          <a:off x="552450" y="24384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22</xdr:row>
      <xdr:rowOff>133350</xdr:rowOff>
    </xdr:from>
    <xdr:to>
      <xdr:col>14</xdr:col>
      <xdr:colOff>0</xdr:colOff>
      <xdr:row>23</xdr:row>
      <xdr:rowOff>142875</xdr:rowOff>
    </xdr:to>
    <xdr:sp>
      <xdr:nvSpPr>
        <xdr:cNvPr id="42" name="TextBox 42"/>
        <xdr:cNvSpPr txBox="1">
          <a:spLocks noChangeArrowheads="1"/>
        </xdr:cNvSpPr>
      </xdr:nvSpPr>
      <xdr:spPr>
        <a:xfrm>
          <a:off x="561975" y="3486150"/>
          <a:ext cx="44386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14</xdr:col>
      <xdr:colOff>0</xdr:colOff>
      <xdr:row>0</xdr:row>
      <xdr:rowOff>0</xdr:rowOff>
    </xdr:to>
    <xdr:sp>
      <xdr:nvSpPr>
        <xdr:cNvPr id="1" name="TextBox 1"/>
        <xdr:cNvSpPr txBox="1">
          <a:spLocks noChangeArrowheads="1"/>
        </xdr:cNvSpPr>
      </xdr:nvSpPr>
      <xdr:spPr>
        <a:xfrm>
          <a:off x="55245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2" name="TextBox 2"/>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3" name="TextBox 3"/>
        <xdr:cNvSpPr txBox="1">
          <a:spLocks noChangeArrowheads="1"/>
        </xdr:cNvSpPr>
      </xdr:nvSpPr>
      <xdr:spPr>
        <a:xfrm>
          <a:off x="5715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4" name="TextBox 4"/>
        <xdr:cNvSpPr txBox="1">
          <a:spLocks noChangeArrowheads="1"/>
        </xdr:cNvSpPr>
      </xdr:nvSpPr>
      <xdr:spPr>
        <a:xfrm>
          <a:off x="6000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0</xdr:row>
      <xdr:rowOff>0</xdr:rowOff>
    </xdr:from>
    <xdr:to>
      <xdr:col>14</xdr:col>
      <xdr:colOff>85725</xdr:colOff>
      <xdr:row>0</xdr:row>
      <xdr:rowOff>0</xdr:rowOff>
    </xdr:to>
    <xdr:sp>
      <xdr:nvSpPr>
        <xdr:cNvPr id="5" name="TextBox 5"/>
        <xdr:cNvSpPr txBox="1">
          <a:spLocks noChangeArrowheads="1"/>
        </xdr:cNvSpPr>
      </xdr:nvSpPr>
      <xdr:spPr>
        <a:xfrm>
          <a:off x="6381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6" name="TextBox 6"/>
        <xdr:cNvSpPr txBox="1">
          <a:spLocks noChangeArrowheads="1"/>
        </xdr:cNvSpPr>
      </xdr:nvSpPr>
      <xdr:spPr>
        <a:xfrm>
          <a:off x="5715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7" name="TextBox 7"/>
        <xdr:cNvSpPr txBox="1">
          <a:spLocks noChangeArrowheads="1"/>
        </xdr:cNvSpPr>
      </xdr:nvSpPr>
      <xdr:spPr>
        <a:xfrm>
          <a:off x="62865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8" name="TextBox 8"/>
        <xdr:cNvSpPr txBox="1">
          <a:spLocks noChangeArrowheads="1"/>
        </xdr:cNvSpPr>
      </xdr:nvSpPr>
      <xdr:spPr>
        <a:xfrm>
          <a:off x="6000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9" name="TextBox 9"/>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0" name="TextBox 10"/>
        <xdr:cNvSpPr txBox="1">
          <a:spLocks noChangeArrowheads="1"/>
        </xdr:cNvSpPr>
      </xdr:nvSpPr>
      <xdr:spPr>
        <a:xfrm>
          <a:off x="55245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1" name="TextBox 11"/>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2" name="TextBox 12"/>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3" name="TextBox 13"/>
        <xdr:cNvSpPr txBox="1">
          <a:spLocks noChangeArrowheads="1"/>
        </xdr:cNvSpPr>
      </xdr:nvSpPr>
      <xdr:spPr>
        <a:xfrm>
          <a:off x="55245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4" name="TextBox 14"/>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15" name="TextBox 15"/>
        <xdr:cNvSpPr txBox="1">
          <a:spLocks noChangeArrowheads="1"/>
        </xdr:cNvSpPr>
      </xdr:nvSpPr>
      <xdr:spPr>
        <a:xfrm>
          <a:off x="58102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6" name="TextBox 16"/>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7" name="TextBox 17"/>
        <xdr:cNvSpPr txBox="1">
          <a:spLocks noChangeArrowheads="1"/>
        </xdr:cNvSpPr>
      </xdr:nvSpPr>
      <xdr:spPr>
        <a:xfrm>
          <a:off x="6096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18" name="TextBox 18"/>
        <xdr:cNvSpPr txBox="1">
          <a:spLocks noChangeArrowheads="1"/>
        </xdr:cNvSpPr>
      </xdr:nvSpPr>
      <xdr:spPr>
        <a:xfrm>
          <a:off x="5715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9" name="TextBox 19"/>
        <xdr:cNvSpPr txBox="1">
          <a:spLocks noChangeArrowheads="1"/>
        </xdr:cNvSpPr>
      </xdr:nvSpPr>
      <xdr:spPr>
        <a:xfrm>
          <a:off x="6096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0" name="TextBox 20"/>
        <xdr:cNvSpPr txBox="1">
          <a:spLocks noChangeArrowheads="1"/>
        </xdr:cNvSpPr>
      </xdr:nvSpPr>
      <xdr:spPr>
        <a:xfrm>
          <a:off x="6096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14</xdr:col>
      <xdr:colOff>66675</xdr:colOff>
      <xdr:row>0</xdr:row>
      <xdr:rowOff>0</xdr:rowOff>
    </xdr:to>
    <xdr:sp>
      <xdr:nvSpPr>
        <xdr:cNvPr id="21" name="TextBox 21"/>
        <xdr:cNvSpPr txBox="1">
          <a:spLocks noChangeArrowheads="1"/>
        </xdr:cNvSpPr>
      </xdr:nvSpPr>
      <xdr:spPr>
        <a:xfrm>
          <a:off x="61912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22" name="TextBox 22"/>
        <xdr:cNvSpPr txBox="1">
          <a:spLocks noChangeArrowheads="1"/>
        </xdr:cNvSpPr>
      </xdr:nvSpPr>
      <xdr:spPr>
        <a:xfrm>
          <a:off x="58102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3" name="TextBox 23"/>
        <xdr:cNvSpPr txBox="1">
          <a:spLocks noChangeArrowheads="1"/>
        </xdr:cNvSpPr>
      </xdr:nvSpPr>
      <xdr:spPr>
        <a:xfrm>
          <a:off x="5715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24" name="TextBox 24"/>
        <xdr:cNvSpPr txBox="1">
          <a:spLocks noChangeArrowheads="1"/>
        </xdr:cNvSpPr>
      </xdr:nvSpPr>
      <xdr:spPr>
        <a:xfrm>
          <a:off x="6000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25" name="TextBox 25"/>
        <xdr:cNvSpPr txBox="1">
          <a:spLocks noChangeArrowheads="1"/>
        </xdr:cNvSpPr>
      </xdr:nvSpPr>
      <xdr:spPr>
        <a:xfrm>
          <a:off x="55245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6" name="TextBox 26"/>
        <xdr:cNvSpPr txBox="1">
          <a:spLocks noChangeArrowheads="1"/>
        </xdr:cNvSpPr>
      </xdr:nvSpPr>
      <xdr:spPr>
        <a:xfrm>
          <a:off x="5715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142875</xdr:colOff>
      <xdr:row>0</xdr:row>
      <xdr:rowOff>0</xdr:rowOff>
    </xdr:from>
    <xdr:to>
      <xdr:col>14</xdr:col>
      <xdr:colOff>123825</xdr:colOff>
      <xdr:row>0</xdr:row>
      <xdr:rowOff>0</xdr:rowOff>
    </xdr:to>
    <xdr:sp>
      <xdr:nvSpPr>
        <xdr:cNvPr id="27" name="TextBox 27"/>
        <xdr:cNvSpPr txBox="1">
          <a:spLocks noChangeArrowheads="1"/>
        </xdr:cNvSpPr>
      </xdr:nvSpPr>
      <xdr:spPr>
        <a:xfrm>
          <a:off x="6762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8" name="TextBox 28"/>
        <xdr:cNvSpPr txBox="1">
          <a:spLocks noChangeArrowheads="1"/>
        </xdr:cNvSpPr>
      </xdr:nvSpPr>
      <xdr:spPr>
        <a:xfrm>
          <a:off x="6096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29" name="TextBox 29"/>
        <xdr:cNvSpPr txBox="1">
          <a:spLocks noChangeArrowheads="1"/>
        </xdr:cNvSpPr>
      </xdr:nvSpPr>
      <xdr:spPr>
        <a:xfrm>
          <a:off x="62865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0" name="TextBox 30"/>
        <xdr:cNvSpPr txBox="1">
          <a:spLocks noChangeArrowheads="1"/>
        </xdr:cNvSpPr>
      </xdr:nvSpPr>
      <xdr:spPr>
        <a:xfrm>
          <a:off x="6000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31" name="TextBox 31"/>
        <xdr:cNvSpPr txBox="1">
          <a:spLocks noChangeArrowheads="1"/>
        </xdr:cNvSpPr>
      </xdr:nvSpPr>
      <xdr:spPr>
        <a:xfrm>
          <a:off x="62865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2" name="TextBox 32"/>
        <xdr:cNvSpPr txBox="1">
          <a:spLocks noChangeArrowheads="1"/>
        </xdr:cNvSpPr>
      </xdr:nvSpPr>
      <xdr:spPr>
        <a:xfrm>
          <a:off x="6000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3" name="TextBox 33"/>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4" name="TextBox 34"/>
        <xdr:cNvSpPr txBox="1">
          <a:spLocks noChangeArrowheads="1"/>
        </xdr:cNvSpPr>
      </xdr:nvSpPr>
      <xdr:spPr>
        <a:xfrm>
          <a:off x="55245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5" name="TextBox 35"/>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6" name="TextBox 36"/>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7" name="TextBox 37"/>
        <xdr:cNvSpPr txBox="1">
          <a:spLocks noChangeArrowheads="1"/>
        </xdr:cNvSpPr>
      </xdr:nvSpPr>
      <xdr:spPr>
        <a:xfrm>
          <a:off x="55245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8" name="TextBox 38"/>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39" name="TextBox 39"/>
        <xdr:cNvSpPr txBox="1">
          <a:spLocks noChangeArrowheads="1"/>
        </xdr:cNvSpPr>
      </xdr:nvSpPr>
      <xdr:spPr>
        <a:xfrm>
          <a:off x="58102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40" name="TextBox 40"/>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41" name="TextBox 41"/>
        <xdr:cNvSpPr txBox="1">
          <a:spLocks noChangeArrowheads="1"/>
        </xdr:cNvSpPr>
      </xdr:nvSpPr>
      <xdr:spPr>
        <a:xfrm>
          <a:off x="6096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42" name="TextBox 42"/>
        <xdr:cNvSpPr txBox="1">
          <a:spLocks noChangeArrowheads="1"/>
        </xdr:cNvSpPr>
      </xdr:nvSpPr>
      <xdr:spPr>
        <a:xfrm>
          <a:off x="5715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15</xdr:row>
      <xdr:rowOff>123825</xdr:rowOff>
    </xdr:from>
    <xdr:to>
      <xdr:col>14</xdr:col>
      <xdr:colOff>76200</xdr:colOff>
      <xdr:row>16</xdr:row>
      <xdr:rowOff>142875</xdr:rowOff>
    </xdr:to>
    <xdr:sp>
      <xdr:nvSpPr>
        <xdr:cNvPr id="43" name="TextBox 43"/>
        <xdr:cNvSpPr txBox="1">
          <a:spLocks noChangeArrowheads="1"/>
        </xdr:cNvSpPr>
      </xdr:nvSpPr>
      <xdr:spPr>
        <a:xfrm>
          <a:off x="581025" y="2409825"/>
          <a:ext cx="448627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22</xdr:row>
      <xdr:rowOff>123825</xdr:rowOff>
    </xdr:from>
    <xdr:to>
      <xdr:col>14</xdr:col>
      <xdr:colOff>76200</xdr:colOff>
      <xdr:row>23</xdr:row>
      <xdr:rowOff>133350</xdr:rowOff>
    </xdr:to>
    <xdr:sp>
      <xdr:nvSpPr>
        <xdr:cNvPr id="44" name="TextBox 44"/>
        <xdr:cNvSpPr txBox="1">
          <a:spLocks noChangeArrowheads="1"/>
        </xdr:cNvSpPr>
      </xdr:nvSpPr>
      <xdr:spPr>
        <a:xfrm>
          <a:off x="561975" y="34766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40</xdr:row>
      <xdr:rowOff>123825</xdr:rowOff>
    </xdr:from>
    <xdr:to>
      <xdr:col>14</xdr:col>
      <xdr:colOff>76200</xdr:colOff>
      <xdr:row>41</xdr:row>
      <xdr:rowOff>133350</xdr:rowOff>
    </xdr:to>
    <xdr:sp>
      <xdr:nvSpPr>
        <xdr:cNvPr id="45" name="TextBox 45"/>
        <xdr:cNvSpPr txBox="1">
          <a:spLocks noChangeArrowheads="1"/>
        </xdr:cNvSpPr>
      </xdr:nvSpPr>
      <xdr:spPr>
        <a:xfrm>
          <a:off x="561975" y="62198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48</xdr:row>
      <xdr:rowOff>0</xdr:rowOff>
    </xdr:from>
    <xdr:to>
      <xdr:col>14</xdr:col>
      <xdr:colOff>85725</xdr:colOff>
      <xdr:row>49</xdr:row>
      <xdr:rowOff>9525</xdr:rowOff>
    </xdr:to>
    <xdr:sp>
      <xdr:nvSpPr>
        <xdr:cNvPr id="46" name="TextBox 46"/>
        <xdr:cNvSpPr txBox="1">
          <a:spLocks noChangeArrowheads="1"/>
        </xdr:cNvSpPr>
      </xdr:nvSpPr>
      <xdr:spPr>
        <a:xfrm>
          <a:off x="571500" y="7315200"/>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55</xdr:row>
      <xdr:rowOff>19050</xdr:rowOff>
    </xdr:from>
    <xdr:to>
      <xdr:col>14</xdr:col>
      <xdr:colOff>66675</xdr:colOff>
      <xdr:row>56</xdr:row>
      <xdr:rowOff>28575</xdr:rowOff>
    </xdr:to>
    <xdr:sp>
      <xdr:nvSpPr>
        <xdr:cNvPr id="47" name="TextBox 47"/>
        <xdr:cNvSpPr txBox="1">
          <a:spLocks noChangeArrowheads="1"/>
        </xdr:cNvSpPr>
      </xdr:nvSpPr>
      <xdr:spPr>
        <a:xfrm>
          <a:off x="571500" y="8401050"/>
          <a:ext cx="448627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48" name="TextBox 48"/>
        <xdr:cNvSpPr txBox="1">
          <a:spLocks noChangeArrowheads="1"/>
        </xdr:cNvSpPr>
      </xdr:nvSpPr>
      <xdr:spPr>
        <a:xfrm>
          <a:off x="552450"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49" name="TextBox 49"/>
        <xdr:cNvSpPr txBox="1">
          <a:spLocks noChangeArrowheads="1"/>
        </xdr:cNvSpPr>
      </xdr:nvSpPr>
      <xdr:spPr>
        <a:xfrm>
          <a:off x="552450"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0" name="TextBox 50"/>
        <xdr:cNvSpPr txBox="1">
          <a:spLocks noChangeArrowheads="1"/>
        </xdr:cNvSpPr>
      </xdr:nvSpPr>
      <xdr:spPr>
        <a:xfrm>
          <a:off x="552450"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1" name="TextBox 51"/>
        <xdr:cNvSpPr txBox="1">
          <a:spLocks noChangeArrowheads="1"/>
        </xdr:cNvSpPr>
      </xdr:nvSpPr>
      <xdr:spPr>
        <a:xfrm>
          <a:off x="552450"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2" name="TextBox 52"/>
        <xdr:cNvSpPr txBox="1">
          <a:spLocks noChangeArrowheads="1"/>
        </xdr:cNvSpPr>
      </xdr:nvSpPr>
      <xdr:spPr>
        <a:xfrm>
          <a:off x="552450"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3" name="TextBox 53"/>
        <xdr:cNvSpPr txBox="1">
          <a:spLocks noChangeArrowheads="1"/>
        </xdr:cNvSpPr>
      </xdr:nvSpPr>
      <xdr:spPr>
        <a:xfrm>
          <a:off x="552450"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4" name="TextBox 54"/>
        <xdr:cNvSpPr txBox="1">
          <a:spLocks noChangeArrowheads="1"/>
        </xdr:cNvSpPr>
      </xdr:nvSpPr>
      <xdr:spPr>
        <a:xfrm>
          <a:off x="552450"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5" name="TextBox 55"/>
        <xdr:cNvSpPr txBox="1">
          <a:spLocks noChangeArrowheads="1"/>
        </xdr:cNvSpPr>
      </xdr:nvSpPr>
      <xdr:spPr>
        <a:xfrm>
          <a:off x="552450"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6" name="TextBox 56"/>
        <xdr:cNvSpPr txBox="1">
          <a:spLocks noChangeArrowheads="1"/>
        </xdr:cNvSpPr>
      </xdr:nvSpPr>
      <xdr:spPr>
        <a:xfrm>
          <a:off x="552450"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7" name="TextBox 57"/>
        <xdr:cNvSpPr txBox="1">
          <a:spLocks noChangeArrowheads="1"/>
        </xdr:cNvSpPr>
      </xdr:nvSpPr>
      <xdr:spPr>
        <a:xfrm>
          <a:off x="552450"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8" name="TextBox 58"/>
        <xdr:cNvSpPr txBox="1">
          <a:spLocks noChangeArrowheads="1"/>
        </xdr:cNvSpPr>
      </xdr:nvSpPr>
      <xdr:spPr>
        <a:xfrm>
          <a:off x="552450"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66</xdr:row>
      <xdr:rowOff>0</xdr:rowOff>
    </xdr:from>
    <xdr:to>
      <xdr:col>14</xdr:col>
      <xdr:colOff>104775</xdr:colOff>
      <xdr:row>66</xdr:row>
      <xdr:rowOff>0</xdr:rowOff>
    </xdr:to>
    <xdr:sp>
      <xdr:nvSpPr>
        <xdr:cNvPr id="59" name="TextBox 59"/>
        <xdr:cNvSpPr txBox="1">
          <a:spLocks noChangeArrowheads="1"/>
        </xdr:cNvSpPr>
      </xdr:nvSpPr>
      <xdr:spPr>
        <a:xfrm>
          <a:off x="590550"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29</xdr:row>
      <xdr:rowOff>123825</xdr:rowOff>
    </xdr:from>
    <xdr:to>
      <xdr:col>14</xdr:col>
      <xdr:colOff>85725</xdr:colOff>
      <xdr:row>30</xdr:row>
      <xdr:rowOff>133350</xdr:rowOff>
    </xdr:to>
    <xdr:sp>
      <xdr:nvSpPr>
        <xdr:cNvPr id="60" name="TextBox 60"/>
        <xdr:cNvSpPr txBox="1">
          <a:spLocks noChangeArrowheads="1"/>
        </xdr:cNvSpPr>
      </xdr:nvSpPr>
      <xdr:spPr>
        <a:xfrm>
          <a:off x="571500" y="45434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81</xdr:row>
      <xdr:rowOff>9525</xdr:rowOff>
    </xdr:from>
    <xdr:to>
      <xdr:col>14</xdr:col>
      <xdr:colOff>104775</xdr:colOff>
      <xdr:row>82</xdr:row>
      <xdr:rowOff>19050</xdr:rowOff>
    </xdr:to>
    <xdr:sp>
      <xdr:nvSpPr>
        <xdr:cNvPr id="61" name="TextBox 61"/>
        <xdr:cNvSpPr txBox="1">
          <a:spLocks noChangeArrowheads="1"/>
        </xdr:cNvSpPr>
      </xdr:nvSpPr>
      <xdr:spPr>
        <a:xfrm>
          <a:off x="571500" y="12353925"/>
          <a:ext cx="452437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88</xdr:row>
      <xdr:rowOff>9525</xdr:rowOff>
    </xdr:from>
    <xdr:to>
      <xdr:col>14</xdr:col>
      <xdr:colOff>104775</xdr:colOff>
      <xdr:row>89</xdr:row>
      <xdr:rowOff>19050</xdr:rowOff>
    </xdr:to>
    <xdr:sp>
      <xdr:nvSpPr>
        <xdr:cNvPr id="62" name="TextBox 62"/>
        <xdr:cNvSpPr txBox="1">
          <a:spLocks noChangeArrowheads="1"/>
        </xdr:cNvSpPr>
      </xdr:nvSpPr>
      <xdr:spPr>
        <a:xfrm>
          <a:off x="590550" y="134207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95</xdr:row>
      <xdr:rowOff>9525</xdr:rowOff>
    </xdr:from>
    <xdr:to>
      <xdr:col>14</xdr:col>
      <xdr:colOff>104775</xdr:colOff>
      <xdr:row>96</xdr:row>
      <xdr:rowOff>19050</xdr:rowOff>
    </xdr:to>
    <xdr:sp>
      <xdr:nvSpPr>
        <xdr:cNvPr id="63" name="TextBox 63"/>
        <xdr:cNvSpPr txBox="1">
          <a:spLocks noChangeArrowheads="1"/>
        </xdr:cNvSpPr>
      </xdr:nvSpPr>
      <xdr:spPr>
        <a:xfrm>
          <a:off x="571500" y="14487525"/>
          <a:ext cx="452437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106</xdr:row>
      <xdr:rowOff>9525</xdr:rowOff>
    </xdr:from>
    <xdr:to>
      <xdr:col>14</xdr:col>
      <xdr:colOff>104775</xdr:colOff>
      <xdr:row>107</xdr:row>
      <xdr:rowOff>19050</xdr:rowOff>
    </xdr:to>
    <xdr:sp>
      <xdr:nvSpPr>
        <xdr:cNvPr id="64" name="TextBox 64"/>
        <xdr:cNvSpPr txBox="1">
          <a:spLocks noChangeArrowheads="1"/>
        </xdr:cNvSpPr>
      </xdr:nvSpPr>
      <xdr:spPr>
        <a:xfrm>
          <a:off x="590550" y="161639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113</xdr:row>
      <xdr:rowOff>9525</xdr:rowOff>
    </xdr:from>
    <xdr:to>
      <xdr:col>14</xdr:col>
      <xdr:colOff>104775</xdr:colOff>
      <xdr:row>114</xdr:row>
      <xdr:rowOff>19050</xdr:rowOff>
    </xdr:to>
    <xdr:sp>
      <xdr:nvSpPr>
        <xdr:cNvPr id="65" name="TextBox 65"/>
        <xdr:cNvSpPr txBox="1">
          <a:spLocks noChangeArrowheads="1"/>
        </xdr:cNvSpPr>
      </xdr:nvSpPr>
      <xdr:spPr>
        <a:xfrm>
          <a:off x="590550" y="172307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120</xdr:row>
      <xdr:rowOff>9525</xdr:rowOff>
    </xdr:from>
    <xdr:to>
      <xdr:col>14</xdr:col>
      <xdr:colOff>104775</xdr:colOff>
      <xdr:row>121</xdr:row>
      <xdr:rowOff>19050</xdr:rowOff>
    </xdr:to>
    <xdr:sp>
      <xdr:nvSpPr>
        <xdr:cNvPr id="66" name="TextBox 66"/>
        <xdr:cNvSpPr txBox="1">
          <a:spLocks noChangeArrowheads="1"/>
        </xdr:cNvSpPr>
      </xdr:nvSpPr>
      <xdr:spPr>
        <a:xfrm>
          <a:off x="590550" y="182975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145</xdr:row>
      <xdr:rowOff>9525</xdr:rowOff>
    </xdr:from>
    <xdr:to>
      <xdr:col>14</xdr:col>
      <xdr:colOff>104775</xdr:colOff>
      <xdr:row>146</xdr:row>
      <xdr:rowOff>0</xdr:rowOff>
    </xdr:to>
    <xdr:sp>
      <xdr:nvSpPr>
        <xdr:cNvPr id="67" name="TextBox 67"/>
        <xdr:cNvSpPr txBox="1">
          <a:spLocks noChangeArrowheads="1"/>
        </xdr:cNvSpPr>
      </xdr:nvSpPr>
      <xdr:spPr>
        <a:xfrm>
          <a:off x="609600" y="22107525"/>
          <a:ext cx="4486275" cy="142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152</xdr:row>
      <xdr:rowOff>9525</xdr:rowOff>
    </xdr:from>
    <xdr:to>
      <xdr:col>14</xdr:col>
      <xdr:colOff>104775</xdr:colOff>
      <xdr:row>153</xdr:row>
      <xdr:rowOff>19050</xdr:rowOff>
    </xdr:to>
    <xdr:sp>
      <xdr:nvSpPr>
        <xdr:cNvPr id="68" name="TextBox 68"/>
        <xdr:cNvSpPr txBox="1">
          <a:spLocks noChangeArrowheads="1"/>
        </xdr:cNvSpPr>
      </xdr:nvSpPr>
      <xdr:spPr>
        <a:xfrm>
          <a:off x="590550" y="231743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159</xdr:row>
      <xdr:rowOff>19050</xdr:rowOff>
    </xdr:from>
    <xdr:to>
      <xdr:col>14</xdr:col>
      <xdr:colOff>76200</xdr:colOff>
      <xdr:row>160</xdr:row>
      <xdr:rowOff>28575</xdr:rowOff>
    </xdr:to>
    <xdr:sp>
      <xdr:nvSpPr>
        <xdr:cNvPr id="69" name="TextBox 69"/>
        <xdr:cNvSpPr txBox="1">
          <a:spLocks noChangeArrowheads="1"/>
        </xdr:cNvSpPr>
      </xdr:nvSpPr>
      <xdr:spPr>
        <a:xfrm>
          <a:off x="561975" y="24250650"/>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170</xdr:row>
      <xdr:rowOff>9525</xdr:rowOff>
    </xdr:from>
    <xdr:to>
      <xdr:col>14</xdr:col>
      <xdr:colOff>104775</xdr:colOff>
      <xdr:row>171</xdr:row>
      <xdr:rowOff>19050</xdr:rowOff>
    </xdr:to>
    <xdr:sp>
      <xdr:nvSpPr>
        <xdr:cNvPr id="70" name="TextBox 70"/>
        <xdr:cNvSpPr txBox="1">
          <a:spLocks noChangeArrowheads="1"/>
        </xdr:cNvSpPr>
      </xdr:nvSpPr>
      <xdr:spPr>
        <a:xfrm>
          <a:off x="590550" y="259175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177</xdr:row>
      <xdr:rowOff>9525</xdr:rowOff>
    </xdr:from>
    <xdr:to>
      <xdr:col>14</xdr:col>
      <xdr:colOff>104775</xdr:colOff>
      <xdr:row>178</xdr:row>
      <xdr:rowOff>19050</xdr:rowOff>
    </xdr:to>
    <xdr:sp>
      <xdr:nvSpPr>
        <xdr:cNvPr id="71" name="TextBox 71"/>
        <xdr:cNvSpPr txBox="1">
          <a:spLocks noChangeArrowheads="1"/>
        </xdr:cNvSpPr>
      </xdr:nvSpPr>
      <xdr:spPr>
        <a:xfrm>
          <a:off x="590550" y="269843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184</xdr:row>
      <xdr:rowOff>9525</xdr:rowOff>
    </xdr:from>
    <xdr:to>
      <xdr:col>14</xdr:col>
      <xdr:colOff>85725</xdr:colOff>
      <xdr:row>185</xdr:row>
      <xdr:rowOff>19050</xdr:rowOff>
    </xdr:to>
    <xdr:sp>
      <xdr:nvSpPr>
        <xdr:cNvPr id="72" name="TextBox 72"/>
        <xdr:cNvSpPr txBox="1">
          <a:spLocks noChangeArrowheads="1"/>
        </xdr:cNvSpPr>
      </xdr:nvSpPr>
      <xdr:spPr>
        <a:xfrm>
          <a:off x="571500" y="280511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209</xdr:row>
      <xdr:rowOff>19050</xdr:rowOff>
    </xdr:from>
    <xdr:to>
      <xdr:col>14</xdr:col>
      <xdr:colOff>66675</xdr:colOff>
      <xdr:row>210</xdr:row>
      <xdr:rowOff>28575</xdr:rowOff>
    </xdr:to>
    <xdr:sp>
      <xdr:nvSpPr>
        <xdr:cNvPr id="73" name="TextBox 73"/>
        <xdr:cNvSpPr txBox="1">
          <a:spLocks noChangeArrowheads="1"/>
        </xdr:cNvSpPr>
      </xdr:nvSpPr>
      <xdr:spPr>
        <a:xfrm>
          <a:off x="552450" y="31870650"/>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216</xdr:row>
      <xdr:rowOff>19050</xdr:rowOff>
    </xdr:from>
    <xdr:to>
      <xdr:col>14</xdr:col>
      <xdr:colOff>66675</xdr:colOff>
      <xdr:row>217</xdr:row>
      <xdr:rowOff>28575</xdr:rowOff>
    </xdr:to>
    <xdr:sp>
      <xdr:nvSpPr>
        <xdr:cNvPr id="74" name="TextBox 74"/>
        <xdr:cNvSpPr txBox="1">
          <a:spLocks noChangeArrowheads="1"/>
        </xdr:cNvSpPr>
      </xdr:nvSpPr>
      <xdr:spPr>
        <a:xfrm>
          <a:off x="590550" y="32937450"/>
          <a:ext cx="44672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223</xdr:row>
      <xdr:rowOff>19050</xdr:rowOff>
    </xdr:from>
    <xdr:to>
      <xdr:col>14</xdr:col>
      <xdr:colOff>66675</xdr:colOff>
      <xdr:row>224</xdr:row>
      <xdr:rowOff>28575</xdr:rowOff>
    </xdr:to>
    <xdr:sp>
      <xdr:nvSpPr>
        <xdr:cNvPr id="75" name="TextBox 75"/>
        <xdr:cNvSpPr txBox="1">
          <a:spLocks noChangeArrowheads="1"/>
        </xdr:cNvSpPr>
      </xdr:nvSpPr>
      <xdr:spPr>
        <a:xfrm>
          <a:off x="571500" y="34004250"/>
          <a:ext cx="448627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234</xdr:row>
      <xdr:rowOff>9525</xdr:rowOff>
    </xdr:from>
    <xdr:to>
      <xdr:col>14</xdr:col>
      <xdr:colOff>66675</xdr:colOff>
      <xdr:row>235</xdr:row>
      <xdr:rowOff>9525</xdr:rowOff>
    </xdr:to>
    <xdr:sp>
      <xdr:nvSpPr>
        <xdr:cNvPr id="76" name="TextBox 76"/>
        <xdr:cNvSpPr txBox="1">
          <a:spLocks noChangeArrowheads="1"/>
        </xdr:cNvSpPr>
      </xdr:nvSpPr>
      <xdr:spPr>
        <a:xfrm>
          <a:off x="581025" y="35671125"/>
          <a:ext cx="44767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241</xdr:row>
      <xdr:rowOff>9525</xdr:rowOff>
    </xdr:from>
    <xdr:to>
      <xdr:col>14</xdr:col>
      <xdr:colOff>66675</xdr:colOff>
      <xdr:row>242</xdr:row>
      <xdr:rowOff>19050</xdr:rowOff>
    </xdr:to>
    <xdr:sp>
      <xdr:nvSpPr>
        <xdr:cNvPr id="77" name="TextBox 77"/>
        <xdr:cNvSpPr txBox="1">
          <a:spLocks noChangeArrowheads="1"/>
        </xdr:cNvSpPr>
      </xdr:nvSpPr>
      <xdr:spPr>
        <a:xfrm>
          <a:off x="581025" y="36737925"/>
          <a:ext cx="44767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248</xdr:row>
      <xdr:rowOff>9525</xdr:rowOff>
    </xdr:from>
    <xdr:to>
      <xdr:col>14</xdr:col>
      <xdr:colOff>66675</xdr:colOff>
      <xdr:row>249</xdr:row>
      <xdr:rowOff>19050</xdr:rowOff>
    </xdr:to>
    <xdr:sp>
      <xdr:nvSpPr>
        <xdr:cNvPr id="78" name="TextBox 78"/>
        <xdr:cNvSpPr txBox="1">
          <a:spLocks noChangeArrowheads="1"/>
        </xdr:cNvSpPr>
      </xdr:nvSpPr>
      <xdr:spPr>
        <a:xfrm>
          <a:off x="571500" y="37804725"/>
          <a:ext cx="448627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273</xdr:row>
      <xdr:rowOff>9525</xdr:rowOff>
    </xdr:from>
    <xdr:to>
      <xdr:col>14</xdr:col>
      <xdr:colOff>66675</xdr:colOff>
      <xdr:row>274</xdr:row>
      <xdr:rowOff>9525</xdr:rowOff>
    </xdr:to>
    <xdr:sp>
      <xdr:nvSpPr>
        <xdr:cNvPr id="79" name="TextBox 79"/>
        <xdr:cNvSpPr txBox="1">
          <a:spLocks noChangeArrowheads="1"/>
        </xdr:cNvSpPr>
      </xdr:nvSpPr>
      <xdr:spPr>
        <a:xfrm>
          <a:off x="581025" y="41614725"/>
          <a:ext cx="44767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280</xdr:row>
      <xdr:rowOff>9525</xdr:rowOff>
    </xdr:from>
    <xdr:to>
      <xdr:col>14</xdr:col>
      <xdr:colOff>66675</xdr:colOff>
      <xdr:row>281</xdr:row>
      <xdr:rowOff>19050</xdr:rowOff>
    </xdr:to>
    <xdr:sp>
      <xdr:nvSpPr>
        <xdr:cNvPr id="80" name="TextBox 80"/>
        <xdr:cNvSpPr txBox="1">
          <a:spLocks noChangeArrowheads="1"/>
        </xdr:cNvSpPr>
      </xdr:nvSpPr>
      <xdr:spPr>
        <a:xfrm>
          <a:off x="571500" y="42681525"/>
          <a:ext cx="448627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287</xdr:row>
      <xdr:rowOff>9525</xdr:rowOff>
    </xdr:from>
    <xdr:to>
      <xdr:col>14</xdr:col>
      <xdr:colOff>66675</xdr:colOff>
      <xdr:row>288</xdr:row>
      <xdr:rowOff>19050</xdr:rowOff>
    </xdr:to>
    <xdr:sp>
      <xdr:nvSpPr>
        <xdr:cNvPr id="81" name="TextBox 81"/>
        <xdr:cNvSpPr txBox="1">
          <a:spLocks noChangeArrowheads="1"/>
        </xdr:cNvSpPr>
      </xdr:nvSpPr>
      <xdr:spPr>
        <a:xfrm>
          <a:off x="581025" y="43748325"/>
          <a:ext cx="44767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298</xdr:row>
      <xdr:rowOff>9525</xdr:rowOff>
    </xdr:from>
    <xdr:to>
      <xdr:col>14</xdr:col>
      <xdr:colOff>66675</xdr:colOff>
      <xdr:row>299</xdr:row>
      <xdr:rowOff>19050</xdr:rowOff>
    </xdr:to>
    <xdr:sp>
      <xdr:nvSpPr>
        <xdr:cNvPr id="82" name="TextBox 82"/>
        <xdr:cNvSpPr txBox="1">
          <a:spLocks noChangeArrowheads="1"/>
        </xdr:cNvSpPr>
      </xdr:nvSpPr>
      <xdr:spPr>
        <a:xfrm>
          <a:off x="590550" y="45424725"/>
          <a:ext cx="44672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305</xdr:row>
      <xdr:rowOff>9525</xdr:rowOff>
    </xdr:from>
    <xdr:to>
      <xdr:col>14</xdr:col>
      <xdr:colOff>66675</xdr:colOff>
      <xdr:row>306</xdr:row>
      <xdr:rowOff>19050</xdr:rowOff>
    </xdr:to>
    <xdr:sp>
      <xdr:nvSpPr>
        <xdr:cNvPr id="83" name="TextBox 83"/>
        <xdr:cNvSpPr txBox="1">
          <a:spLocks noChangeArrowheads="1"/>
        </xdr:cNvSpPr>
      </xdr:nvSpPr>
      <xdr:spPr>
        <a:xfrm>
          <a:off x="581025" y="46491525"/>
          <a:ext cx="44767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312</xdr:row>
      <xdr:rowOff>9525</xdr:rowOff>
    </xdr:from>
    <xdr:to>
      <xdr:col>14</xdr:col>
      <xdr:colOff>76200</xdr:colOff>
      <xdr:row>313</xdr:row>
      <xdr:rowOff>19050</xdr:rowOff>
    </xdr:to>
    <xdr:sp>
      <xdr:nvSpPr>
        <xdr:cNvPr id="84" name="TextBox 84"/>
        <xdr:cNvSpPr txBox="1">
          <a:spLocks noChangeArrowheads="1"/>
        </xdr:cNvSpPr>
      </xdr:nvSpPr>
      <xdr:spPr>
        <a:xfrm>
          <a:off x="561975" y="475583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85725</xdr:rowOff>
    </xdr:from>
    <xdr:to>
      <xdr:col>16</xdr:col>
      <xdr:colOff>114300</xdr:colOff>
      <xdr:row>28</xdr:row>
      <xdr:rowOff>9525</xdr:rowOff>
    </xdr:to>
    <xdr:sp>
      <xdr:nvSpPr>
        <xdr:cNvPr id="1" name="Text 3"/>
        <xdr:cNvSpPr txBox="1">
          <a:spLocks noChangeArrowheads="1"/>
        </xdr:cNvSpPr>
      </xdr:nvSpPr>
      <xdr:spPr>
        <a:xfrm>
          <a:off x="0" y="4114800"/>
          <a:ext cx="6000750" cy="2286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36</xdr:row>
      <xdr:rowOff>104775</xdr:rowOff>
    </xdr:from>
    <xdr:to>
      <xdr:col>16</xdr:col>
      <xdr:colOff>114300</xdr:colOff>
      <xdr:row>38</xdr:row>
      <xdr:rowOff>9525</xdr:rowOff>
    </xdr:to>
    <xdr:sp>
      <xdr:nvSpPr>
        <xdr:cNvPr id="2" name="Text 4"/>
        <xdr:cNvSpPr txBox="1">
          <a:spLocks noChangeArrowheads="1"/>
        </xdr:cNvSpPr>
      </xdr:nvSpPr>
      <xdr:spPr>
        <a:xfrm>
          <a:off x="0" y="5657850"/>
          <a:ext cx="6000750"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46</xdr:row>
      <xdr:rowOff>85725</xdr:rowOff>
    </xdr:from>
    <xdr:to>
      <xdr:col>16</xdr:col>
      <xdr:colOff>171450</xdr:colOff>
      <xdr:row>48</xdr:row>
      <xdr:rowOff>0</xdr:rowOff>
    </xdr:to>
    <xdr:sp>
      <xdr:nvSpPr>
        <xdr:cNvPr id="3" name="Text 5"/>
        <xdr:cNvSpPr txBox="1">
          <a:spLocks noChangeArrowheads="1"/>
        </xdr:cNvSpPr>
      </xdr:nvSpPr>
      <xdr:spPr>
        <a:xfrm>
          <a:off x="28575" y="7162800"/>
          <a:ext cx="6029325" cy="2190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76</xdr:row>
      <xdr:rowOff>133350</xdr:rowOff>
    </xdr:from>
    <xdr:to>
      <xdr:col>16</xdr:col>
      <xdr:colOff>152400</xdr:colOff>
      <xdr:row>78</xdr:row>
      <xdr:rowOff>28575</xdr:rowOff>
    </xdr:to>
    <xdr:sp>
      <xdr:nvSpPr>
        <xdr:cNvPr id="4" name="Text 6"/>
        <xdr:cNvSpPr txBox="1">
          <a:spLocks noChangeArrowheads="1"/>
        </xdr:cNvSpPr>
      </xdr:nvSpPr>
      <xdr:spPr>
        <a:xfrm>
          <a:off x="38100" y="12620625"/>
          <a:ext cx="6000750" cy="2190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86</xdr:row>
      <xdr:rowOff>95250</xdr:rowOff>
    </xdr:from>
    <xdr:to>
      <xdr:col>16</xdr:col>
      <xdr:colOff>171450</xdr:colOff>
      <xdr:row>88</xdr:row>
      <xdr:rowOff>9525</xdr:rowOff>
    </xdr:to>
    <xdr:sp>
      <xdr:nvSpPr>
        <xdr:cNvPr id="5" name="Text 7"/>
        <xdr:cNvSpPr txBox="1">
          <a:spLocks noChangeArrowheads="1"/>
        </xdr:cNvSpPr>
      </xdr:nvSpPr>
      <xdr:spPr>
        <a:xfrm>
          <a:off x="19050" y="14201775"/>
          <a:ext cx="6038850" cy="2381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96</xdr:row>
      <xdr:rowOff>133350</xdr:rowOff>
    </xdr:from>
    <xdr:to>
      <xdr:col>15</xdr:col>
      <xdr:colOff>228600</xdr:colOff>
      <xdr:row>98</xdr:row>
      <xdr:rowOff>19050</xdr:rowOff>
    </xdr:to>
    <xdr:sp>
      <xdr:nvSpPr>
        <xdr:cNvPr id="6" name="Text 8"/>
        <xdr:cNvSpPr txBox="1">
          <a:spLocks noChangeArrowheads="1"/>
        </xdr:cNvSpPr>
      </xdr:nvSpPr>
      <xdr:spPr>
        <a:xfrm>
          <a:off x="19050" y="15859125"/>
          <a:ext cx="5676900"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171450</xdr:colOff>
      <xdr:row>57</xdr:row>
      <xdr:rowOff>47625</xdr:rowOff>
    </xdr:from>
    <xdr:to>
      <xdr:col>2</xdr:col>
      <xdr:colOff>161925</xdr:colOff>
      <xdr:row>57</xdr:row>
      <xdr:rowOff>47625</xdr:rowOff>
    </xdr:to>
    <xdr:sp>
      <xdr:nvSpPr>
        <xdr:cNvPr id="7" name="Line 7"/>
        <xdr:cNvSpPr>
          <a:spLocks/>
        </xdr:cNvSpPr>
      </xdr:nvSpPr>
      <xdr:spPr>
        <a:xfrm>
          <a:off x="171450" y="9477375"/>
          <a:ext cx="638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16</xdr:row>
      <xdr:rowOff>47625</xdr:rowOff>
    </xdr:from>
    <xdr:to>
      <xdr:col>16</xdr:col>
      <xdr:colOff>57150</xdr:colOff>
      <xdr:row>17</xdr:row>
      <xdr:rowOff>142875</xdr:rowOff>
    </xdr:to>
    <xdr:sp>
      <xdr:nvSpPr>
        <xdr:cNvPr id="8" name="Text 3"/>
        <xdr:cNvSpPr txBox="1">
          <a:spLocks noChangeArrowheads="1"/>
        </xdr:cNvSpPr>
      </xdr:nvSpPr>
      <xdr:spPr>
        <a:xfrm>
          <a:off x="19050" y="2543175"/>
          <a:ext cx="5924550" cy="2476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57</xdr:row>
      <xdr:rowOff>47625</xdr:rowOff>
    </xdr:from>
    <xdr:to>
      <xdr:col>2</xdr:col>
      <xdr:colOff>161925</xdr:colOff>
      <xdr:row>57</xdr:row>
      <xdr:rowOff>47625</xdr:rowOff>
    </xdr:to>
    <xdr:sp>
      <xdr:nvSpPr>
        <xdr:cNvPr id="1" name="Line 1"/>
        <xdr:cNvSpPr>
          <a:spLocks/>
        </xdr:cNvSpPr>
      </xdr:nvSpPr>
      <xdr:spPr>
        <a:xfrm>
          <a:off x="171450" y="9239250"/>
          <a:ext cx="6477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xdr:row>
      <xdr:rowOff>104775</xdr:rowOff>
    </xdr:from>
    <xdr:to>
      <xdr:col>16</xdr:col>
      <xdr:colOff>152400</xdr:colOff>
      <xdr:row>17</xdr:row>
      <xdr:rowOff>142875</xdr:rowOff>
    </xdr:to>
    <xdr:sp>
      <xdr:nvSpPr>
        <xdr:cNvPr id="2" name="Text 2"/>
        <xdr:cNvSpPr txBox="1">
          <a:spLocks noChangeArrowheads="1"/>
        </xdr:cNvSpPr>
      </xdr:nvSpPr>
      <xdr:spPr>
        <a:xfrm>
          <a:off x="0" y="2600325"/>
          <a:ext cx="6162675" cy="1905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26</xdr:row>
      <xdr:rowOff>76200</xdr:rowOff>
    </xdr:from>
    <xdr:to>
      <xdr:col>16</xdr:col>
      <xdr:colOff>457200</xdr:colOff>
      <xdr:row>28</xdr:row>
      <xdr:rowOff>0</xdr:rowOff>
    </xdr:to>
    <xdr:sp>
      <xdr:nvSpPr>
        <xdr:cNvPr id="3" name="Text 3"/>
        <xdr:cNvSpPr txBox="1">
          <a:spLocks noChangeArrowheads="1"/>
        </xdr:cNvSpPr>
      </xdr:nvSpPr>
      <xdr:spPr>
        <a:xfrm>
          <a:off x="0" y="4095750"/>
          <a:ext cx="6467475" cy="2286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37</xdr:row>
      <xdr:rowOff>0</xdr:rowOff>
    </xdr:from>
    <xdr:to>
      <xdr:col>15</xdr:col>
      <xdr:colOff>285750</xdr:colOff>
      <xdr:row>38</xdr:row>
      <xdr:rowOff>0</xdr:rowOff>
    </xdr:to>
    <xdr:sp>
      <xdr:nvSpPr>
        <xdr:cNvPr id="4" name="Text 4"/>
        <xdr:cNvSpPr txBox="1">
          <a:spLocks noChangeArrowheads="1"/>
        </xdr:cNvSpPr>
      </xdr:nvSpPr>
      <xdr:spPr>
        <a:xfrm>
          <a:off x="9525" y="5695950"/>
          <a:ext cx="5838825" cy="1524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46</xdr:row>
      <xdr:rowOff>123825</xdr:rowOff>
    </xdr:from>
    <xdr:to>
      <xdr:col>15</xdr:col>
      <xdr:colOff>371475</xdr:colOff>
      <xdr:row>47</xdr:row>
      <xdr:rowOff>142875</xdr:rowOff>
    </xdr:to>
    <xdr:sp>
      <xdr:nvSpPr>
        <xdr:cNvPr id="5" name="Text 5"/>
        <xdr:cNvSpPr txBox="1">
          <a:spLocks noChangeArrowheads="1"/>
        </xdr:cNvSpPr>
      </xdr:nvSpPr>
      <xdr:spPr>
        <a:xfrm>
          <a:off x="0" y="7191375"/>
          <a:ext cx="5934075" cy="1714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78</xdr:row>
      <xdr:rowOff>95250</xdr:rowOff>
    </xdr:from>
    <xdr:to>
      <xdr:col>16</xdr:col>
      <xdr:colOff>257175</xdr:colOff>
      <xdr:row>79</xdr:row>
      <xdr:rowOff>142875</xdr:rowOff>
    </xdr:to>
    <xdr:sp>
      <xdr:nvSpPr>
        <xdr:cNvPr id="6" name="Text 6"/>
        <xdr:cNvSpPr txBox="1">
          <a:spLocks noChangeArrowheads="1"/>
        </xdr:cNvSpPr>
      </xdr:nvSpPr>
      <xdr:spPr>
        <a:xfrm>
          <a:off x="0" y="12487275"/>
          <a:ext cx="626745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88</xdr:row>
      <xdr:rowOff>95250</xdr:rowOff>
    </xdr:from>
    <xdr:to>
      <xdr:col>16</xdr:col>
      <xdr:colOff>304800</xdr:colOff>
      <xdr:row>90</xdr:row>
      <xdr:rowOff>38100</xdr:rowOff>
    </xdr:to>
    <xdr:sp>
      <xdr:nvSpPr>
        <xdr:cNvPr id="7" name="Text 7"/>
        <xdr:cNvSpPr txBox="1">
          <a:spLocks noChangeArrowheads="1"/>
        </xdr:cNvSpPr>
      </xdr:nvSpPr>
      <xdr:spPr>
        <a:xfrm>
          <a:off x="0" y="14011275"/>
          <a:ext cx="6315075" cy="2476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145</xdr:row>
      <xdr:rowOff>0</xdr:rowOff>
    </xdr:from>
    <xdr:to>
      <xdr:col>16</xdr:col>
      <xdr:colOff>200025</xdr:colOff>
      <xdr:row>146</xdr:row>
      <xdr:rowOff>28575</xdr:rowOff>
    </xdr:to>
    <xdr:sp>
      <xdr:nvSpPr>
        <xdr:cNvPr id="8" name="Text 8"/>
        <xdr:cNvSpPr txBox="1">
          <a:spLocks noChangeArrowheads="1"/>
        </xdr:cNvSpPr>
      </xdr:nvSpPr>
      <xdr:spPr>
        <a:xfrm>
          <a:off x="0" y="22545675"/>
          <a:ext cx="6210300"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154</xdr:row>
      <xdr:rowOff>104775</xdr:rowOff>
    </xdr:from>
    <xdr:to>
      <xdr:col>16</xdr:col>
      <xdr:colOff>228600</xdr:colOff>
      <xdr:row>155</xdr:row>
      <xdr:rowOff>123825</xdr:rowOff>
    </xdr:to>
    <xdr:sp>
      <xdr:nvSpPr>
        <xdr:cNvPr id="9" name="Text 9"/>
        <xdr:cNvSpPr txBox="1">
          <a:spLocks noChangeArrowheads="1"/>
        </xdr:cNvSpPr>
      </xdr:nvSpPr>
      <xdr:spPr>
        <a:xfrm>
          <a:off x="0" y="23964900"/>
          <a:ext cx="6238875" cy="1524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176</xdr:row>
      <xdr:rowOff>104775</xdr:rowOff>
    </xdr:from>
    <xdr:to>
      <xdr:col>16</xdr:col>
      <xdr:colOff>228600</xdr:colOff>
      <xdr:row>178</xdr:row>
      <xdr:rowOff>0</xdr:rowOff>
    </xdr:to>
    <xdr:sp>
      <xdr:nvSpPr>
        <xdr:cNvPr id="10" name="Text 10"/>
        <xdr:cNvSpPr txBox="1">
          <a:spLocks noChangeArrowheads="1"/>
        </xdr:cNvSpPr>
      </xdr:nvSpPr>
      <xdr:spPr>
        <a:xfrm>
          <a:off x="0" y="26879550"/>
          <a:ext cx="6238875"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187</xdr:row>
      <xdr:rowOff>0</xdr:rowOff>
    </xdr:from>
    <xdr:to>
      <xdr:col>16</xdr:col>
      <xdr:colOff>371475</xdr:colOff>
      <xdr:row>188</xdr:row>
      <xdr:rowOff>0</xdr:rowOff>
    </xdr:to>
    <xdr:sp>
      <xdr:nvSpPr>
        <xdr:cNvPr id="11" name="Text 12"/>
        <xdr:cNvSpPr txBox="1">
          <a:spLocks noChangeArrowheads="1"/>
        </xdr:cNvSpPr>
      </xdr:nvSpPr>
      <xdr:spPr>
        <a:xfrm>
          <a:off x="0" y="28336875"/>
          <a:ext cx="6381750"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165</xdr:row>
      <xdr:rowOff>95250</xdr:rowOff>
    </xdr:from>
    <xdr:to>
      <xdr:col>16</xdr:col>
      <xdr:colOff>161925</xdr:colOff>
      <xdr:row>167</xdr:row>
      <xdr:rowOff>0</xdr:rowOff>
    </xdr:to>
    <xdr:sp>
      <xdr:nvSpPr>
        <xdr:cNvPr id="12" name="Text 9"/>
        <xdr:cNvSpPr txBox="1">
          <a:spLocks noChangeArrowheads="1"/>
        </xdr:cNvSpPr>
      </xdr:nvSpPr>
      <xdr:spPr>
        <a:xfrm>
          <a:off x="0" y="25403175"/>
          <a:ext cx="6172200" cy="1714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kumente%20und%20Einstellungen\slt3c9\Desktop\AEBAU0120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5112_2006_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u_V"/>
      <sheetName val="Tabelle1"/>
      <sheetName val="Tabelle2"/>
      <sheetName val="Tabelle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haltsverz."/>
      <sheetName val="Vorbemerkungen"/>
      <sheetName val="aktuelle Erg. "/>
      <sheetName val="Graf1 "/>
      <sheetName val="Graf2 "/>
      <sheetName val="Graf3"/>
      <sheetName val="Graf4"/>
      <sheetName val="AE "/>
      <sheetName val="AE_VOL"/>
      <sheetName val="AE_Wert"/>
      <sheetName val="Seite 18 "/>
      <sheetName val="UMS"/>
      <sheetName val="UM_VOL "/>
      <sheetName val="UM_Wert "/>
      <sheetName val="Bau_V "/>
      <sheetName val="Bau_W "/>
      <sheetName val="AE_VOL "/>
      <sheetName val="UM_VOL"/>
      <sheetName val="UM_Wert"/>
      <sheetName val="Bau_V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444" customWidth="1"/>
  </cols>
  <sheetData>
    <row r="1" ht="15.75">
      <c r="A1" s="443" t="s">
        <v>206</v>
      </c>
    </row>
    <row r="4" ht="25.5">
      <c r="A4" s="445" t="s">
        <v>217</v>
      </c>
    </row>
    <row r="6" ht="12.75">
      <c r="A6" s="444" t="s">
        <v>207</v>
      </c>
    </row>
    <row r="9" ht="12.75">
      <c r="A9" s="444" t="s">
        <v>208</v>
      </c>
    </row>
    <row r="10" ht="12.75">
      <c r="A10" s="444" t="s">
        <v>242</v>
      </c>
    </row>
    <row r="13" ht="12.75">
      <c r="A13" s="444" t="s">
        <v>209</v>
      </c>
    </row>
    <row r="16" ht="12.75">
      <c r="A16" s="444" t="s">
        <v>210</v>
      </c>
    </row>
    <row r="17" ht="12.75">
      <c r="A17" s="444" t="s">
        <v>57</v>
      </c>
    </row>
    <row r="18" ht="12.75">
      <c r="A18" s="444" t="s">
        <v>211</v>
      </c>
    </row>
    <row r="19" ht="12.75">
      <c r="A19" s="444" t="s">
        <v>212</v>
      </c>
    </row>
    <row r="21" ht="12.75">
      <c r="A21" s="444" t="s">
        <v>213</v>
      </c>
    </row>
    <row r="24" ht="12.75">
      <c r="A24" s="445" t="s">
        <v>214</v>
      </c>
    </row>
    <row r="25" ht="51">
      <c r="A25" s="446" t="s">
        <v>215</v>
      </c>
    </row>
    <row r="28" ht="12.75">
      <c r="A28" s="445" t="s">
        <v>218</v>
      </c>
    </row>
    <row r="29" ht="51">
      <c r="A29" s="446" t="s">
        <v>216</v>
      </c>
    </row>
    <row r="30" ht="12.75">
      <c r="A30" s="444" t="s">
        <v>43</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6"/>
  <dimension ref="A1:Q318"/>
  <sheetViews>
    <sheetView workbookViewId="0" topLeftCell="A1">
      <selection activeCell="A1" sqref="A1:Q1"/>
    </sheetView>
  </sheetViews>
  <sheetFormatPr defaultColWidth="11.421875" defaultRowHeight="12" customHeight="1"/>
  <cols>
    <col min="1" max="1" width="7.8515625" style="123" customWidth="1"/>
    <col min="2" max="13" width="5.140625" style="123" customWidth="1"/>
    <col min="14" max="14" width="5.421875" style="123" customWidth="1"/>
    <col min="15" max="15" width="6.421875" style="123" customWidth="1"/>
    <col min="16" max="16" width="7.28125" style="123" customWidth="1"/>
    <col min="17" max="17" width="6.7109375" style="123" customWidth="1"/>
    <col min="18" max="16384" width="11.421875" style="123" customWidth="1"/>
  </cols>
  <sheetData>
    <row r="1" spans="1:17" ht="12" customHeight="1">
      <c r="A1" s="459"/>
      <c r="B1" s="459"/>
      <c r="C1" s="459"/>
      <c r="D1" s="459"/>
      <c r="E1" s="459"/>
      <c r="F1" s="459"/>
      <c r="G1" s="459"/>
      <c r="H1" s="459"/>
      <c r="I1" s="459"/>
      <c r="J1" s="459"/>
      <c r="K1" s="459"/>
      <c r="L1" s="459"/>
      <c r="M1" s="459"/>
      <c r="N1" s="459"/>
      <c r="O1" s="459"/>
      <c r="P1" s="459"/>
      <c r="Q1" s="459"/>
    </row>
    <row r="2" spans="1:17" ht="12" customHeight="1">
      <c r="A2" s="124"/>
      <c r="B2" s="125"/>
      <c r="C2" s="125"/>
      <c r="D2" s="125"/>
      <c r="E2" s="125"/>
      <c r="F2" s="125"/>
      <c r="G2" s="125"/>
      <c r="H2" s="125"/>
      <c r="I2" s="125"/>
      <c r="J2" s="125"/>
      <c r="K2" s="125"/>
      <c r="L2" s="125"/>
      <c r="M2" s="125"/>
      <c r="N2" s="126"/>
      <c r="O2" s="126"/>
      <c r="P2" s="126"/>
      <c r="Q2" s="127"/>
    </row>
    <row r="3" spans="1:17" ht="12" customHeight="1">
      <c r="A3" s="466" t="s">
        <v>62</v>
      </c>
      <c r="B3" s="466"/>
      <c r="C3" s="466"/>
      <c r="D3" s="466"/>
      <c r="E3" s="466"/>
      <c r="F3" s="466"/>
      <c r="G3" s="466"/>
      <c r="H3" s="466"/>
      <c r="I3" s="466"/>
      <c r="J3" s="466"/>
      <c r="K3" s="466"/>
      <c r="L3" s="466"/>
      <c r="M3" s="466"/>
      <c r="N3" s="466"/>
      <c r="O3" s="466"/>
      <c r="P3" s="466"/>
      <c r="Q3" s="466"/>
    </row>
    <row r="4" spans="1:17" ht="12" customHeight="1">
      <c r="A4" s="459" t="s">
        <v>63</v>
      </c>
      <c r="B4" s="459"/>
      <c r="C4" s="459"/>
      <c r="D4" s="459"/>
      <c r="E4" s="459"/>
      <c r="F4" s="459"/>
      <c r="G4" s="459"/>
      <c r="H4" s="459"/>
      <c r="I4" s="459"/>
      <c r="J4" s="459"/>
      <c r="K4" s="459"/>
      <c r="L4" s="459"/>
      <c r="M4" s="459"/>
      <c r="N4" s="459"/>
      <c r="O4" s="459"/>
      <c r="P4" s="459"/>
      <c r="Q4" s="459"/>
    </row>
    <row r="5" spans="1:17" ht="12" customHeight="1">
      <c r="A5" s="128"/>
      <c r="B5" s="129"/>
      <c r="C5" s="125"/>
      <c r="D5" s="125"/>
      <c r="E5" s="125"/>
      <c r="F5" s="125"/>
      <c r="G5" s="125"/>
      <c r="H5" s="125"/>
      <c r="I5" s="125"/>
      <c r="J5" s="125"/>
      <c r="K5" s="125"/>
      <c r="L5" s="125"/>
      <c r="M5" s="125"/>
      <c r="N5" s="126"/>
      <c r="O5" s="126"/>
      <c r="P5" s="126"/>
      <c r="Q5" s="127"/>
    </row>
    <row r="6" spans="1:17" ht="12" customHeight="1">
      <c r="A6" s="129"/>
      <c r="B6" s="129"/>
      <c r="C6" s="125"/>
      <c r="D6" s="125"/>
      <c r="E6" s="125"/>
      <c r="F6" s="125"/>
      <c r="G6" s="125"/>
      <c r="H6" s="125"/>
      <c r="I6" s="125"/>
      <c r="J6" s="125"/>
      <c r="K6" s="125"/>
      <c r="L6" s="125"/>
      <c r="M6" s="125"/>
      <c r="N6" s="130"/>
      <c r="O6" s="126"/>
      <c r="P6" s="126"/>
      <c r="Q6" s="127"/>
    </row>
    <row r="7" spans="1:17" ht="12" customHeight="1">
      <c r="A7" s="131"/>
      <c r="B7" s="132"/>
      <c r="C7" s="133"/>
      <c r="D7" s="133"/>
      <c r="E7" s="133"/>
      <c r="F7" s="133"/>
      <c r="G7" s="133"/>
      <c r="H7" s="133"/>
      <c r="I7" s="133"/>
      <c r="J7" s="133"/>
      <c r="K7" s="133"/>
      <c r="L7" s="133"/>
      <c r="M7" s="133"/>
      <c r="N7" s="134"/>
      <c r="O7" s="461" t="s">
        <v>64</v>
      </c>
      <c r="P7" s="462"/>
      <c r="Q7" s="462"/>
    </row>
    <row r="8" spans="1:17" ht="12" customHeight="1">
      <c r="A8" s="135"/>
      <c r="B8" s="136"/>
      <c r="C8" s="137"/>
      <c r="D8" s="137"/>
      <c r="E8" s="137"/>
      <c r="F8" s="137"/>
      <c r="G8" s="137"/>
      <c r="H8" s="137"/>
      <c r="I8" s="137"/>
      <c r="J8" s="137"/>
      <c r="K8" s="137"/>
      <c r="L8" s="137"/>
      <c r="M8" s="137"/>
      <c r="N8" s="138"/>
      <c r="O8" s="139" t="s">
        <v>193</v>
      </c>
      <c r="P8" s="140"/>
      <c r="Q8" s="141" t="s">
        <v>194</v>
      </c>
    </row>
    <row r="9" spans="1:17" ht="12" customHeight="1">
      <c r="A9" s="142" t="s">
        <v>66</v>
      </c>
      <c r="B9" s="136" t="s">
        <v>67</v>
      </c>
      <c r="C9" s="137" t="s">
        <v>68</v>
      </c>
      <c r="D9" s="137" t="s">
        <v>69</v>
      </c>
      <c r="E9" s="137" t="s">
        <v>65</v>
      </c>
      <c r="F9" s="137" t="s">
        <v>70</v>
      </c>
      <c r="G9" s="137" t="s">
        <v>71</v>
      </c>
      <c r="H9" s="137" t="s">
        <v>72</v>
      </c>
      <c r="I9" s="137" t="s">
        <v>73</v>
      </c>
      <c r="J9" s="137" t="s">
        <v>74</v>
      </c>
      <c r="K9" s="137" t="s">
        <v>75</v>
      </c>
      <c r="L9" s="137" t="s">
        <v>76</v>
      </c>
      <c r="M9" s="137" t="s">
        <v>77</v>
      </c>
      <c r="N9" s="143" t="s">
        <v>78</v>
      </c>
      <c r="O9" s="463" t="s">
        <v>79</v>
      </c>
      <c r="P9" s="464"/>
      <c r="Q9" s="464"/>
    </row>
    <row r="10" spans="1:17" ht="12" customHeight="1">
      <c r="A10" s="135"/>
      <c r="B10" s="136"/>
      <c r="C10" s="137"/>
      <c r="D10" s="137"/>
      <c r="E10" s="137"/>
      <c r="F10" s="137"/>
      <c r="G10" s="137"/>
      <c r="H10" s="137"/>
      <c r="I10" s="137"/>
      <c r="J10" s="137"/>
      <c r="K10" s="137"/>
      <c r="L10" s="137"/>
      <c r="M10" s="137"/>
      <c r="N10" s="138"/>
      <c r="O10" s="143" t="s">
        <v>80</v>
      </c>
      <c r="P10" s="144" t="s">
        <v>81</v>
      </c>
      <c r="Q10" s="145" t="s">
        <v>81</v>
      </c>
    </row>
    <row r="11" spans="1:17" ht="12" customHeight="1">
      <c r="A11" s="146"/>
      <c r="B11" s="147"/>
      <c r="C11" s="148"/>
      <c r="D11" s="148"/>
      <c r="E11" s="148"/>
      <c r="F11" s="148"/>
      <c r="G11" s="148"/>
      <c r="H11" s="148"/>
      <c r="I11" s="148"/>
      <c r="J11" s="148"/>
      <c r="K11" s="148"/>
      <c r="L11" s="148"/>
      <c r="M11" s="148"/>
      <c r="N11" s="149"/>
      <c r="O11" s="150" t="s">
        <v>82</v>
      </c>
      <c r="P11" s="151" t="s">
        <v>83</v>
      </c>
      <c r="Q11" s="152" t="s">
        <v>182</v>
      </c>
    </row>
    <row r="12" spans="1:17" ht="12" customHeight="1">
      <c r="A12" s="153"/>
      <c r="B12" s="154"/>
      <c r="C12" s="154"/>
      <c r="D12" s="154"/>
      <c r="E12" s="154"/>
      <c r="F12" s="154"/>
      <c r="G12" s="154"/>
      <c r="H12" s="154"/>
      <c r="I12" s="154"/>
      <c r="J12" s="154"/>
      <c r="K12" s="154"/>
      <c r="L12" s="154"/>
      <c r="M12" s="154"/>
      <c r="N12" s="155"/>
      <c r="O12" s="127"/>
      <c r="P12" s="127"/>
      <c r="Q12" s="127"/>
    </row>
    <row r="13" spans="1:17" ht="12" customHeight="1">
      <c r="A13" s="153"/>
      <c r="B13" s="154"/>
      <c r="C13" s="154"/>
      <c r="D13" s="154"/>
      <c r="E13" s="154"/>
      <c r="F13" s="154"/>
      <c r="G13" s="154"/>
      <c r="H13" s="154"/>
      <c r="I13" s="154"/>
      <c r="J13" s="154"/>
      <c r="K13" s="154"/>
      <c r="L13" s="154"/>
      <c r="M13" s="154"/>
      <c r="N13" s="155"/>
      <c r="O13" s="156"/>
      <c r="P13" s="144"/>
      <c r="Q13" s="127"/>
    </row>
    <row r="14" spans="1:17" ht="12" customHeight="1">
      <c r="A14" s="460" t="s">
        <v>14</v>
      </c>
      <c r="B14" s="460"/>
      <c r="C14" s="460"/>
      <c r="D14" s="460"/>
      <c r="E14" s="460"/>
      <c r="F14" s="460"/>
      <c r="G14" s="460"/>
      <c r="H14" s="460"/>
      <c r="I14" s="460"/>
      <c r="J14" s="460"/>
      <c r="K14" s="460"/>
      <c r="L14" s="460"/>
      <c r="M14" s="460"/>
      <c r="N14" s="460"/>
      <c r="O14" s="460"/>
      <c r="P14" s="460"/>
      <c r="Q14" s="460"/>
    </row>
    <row r="15" spans="1:17" ht="12" customHeight="1">
      <c r="A15" s="158"/>
      <c r="B15" s="159"/>
      <c r="C15" s="159"/>
      <c r="D15" s="159"/>
      <c r="E15" s="159"/>
      <c r="F15" s="159"/>
      <c r="G15" s="159"/>
      <c r="H15" s="159"/>
      <c r="I15" s="159"/>
      <c r="J15" s="159"/>
      <c r="K15" s="159"/>
      <c r="L15" s="159"/>
      <c r="M15" s="159"/>
      <c r="N15" s="159"/>
      <c r="O15" s="159"/>
      <c r="P15" s="159"/>
      <c r="Q15" s="127"/>
    </row>
    <row r="16" spans="1:17" ht="12" customHeight="1">
      <c r="A16" s="160"/>
      <c r="B16" s="161"/>
      <c r="C16" s="161"/>
      <c r="D16" s="161"/>
      <c r="E16" s="161"/>
      <c r="F16" s="161"/>
      <c r="G16" s="161"/>
      <c r="H16" s="161"/>
      <c r="I16" s="161"/>
      <c r="J16" s="161"/>
      <c r="K16" s="161"/>
      <c r="L16" s="161"/>
      <c r="M16" s="161"/>
      <c r="N16" s="161"/>
      <c r="O16" s="162"/>
      <c r="P16" s="162"/>
      <c r="Q16" s="163"/>
    </row>
    <row r="17" spans="1:17" ht="12" customHeight="1">
      <c r="A17" s="27" t="s">
        <v>84</v>
      </c>
      <c r="B17" s="161">
        <v>104.1179773510133</v>
      </c>
      <c r="C17" s="161">
        <v>103.25792122547254</v>
      </c>
      <c r="D17" s="161">
        <v>109.5068000098053</v>
      </c>
      <c r="E17" s="161">
        <v>94.12215138891845</v>
      </c>
      <c r="F17" s="161">
        <v>105.37026693937754</v>
      </c>
      <c r="G17" s="161">
        <v>94.23192883977732</v>
      </c>
      <c r="H17" s="161">
        <v>98.0933430265579</v>
      </c>
      <c r="I17" s="161">
        <v>96.7076031596901</v>
      </c>
      <c r="J17" s="161">
        <v>99.7699687101702</v>
      </c>
      <c r="K17" s="161">
        <v>104.1375458794494</v>
      </c>
      <c r="L17" s="161">
        <v>108.97676126825357</v>
      </c>
      <c r="M17" s="161">
        <v>90.54129495103523</v>
      </c>
      <c r="N17" s="161">
        <f>(B17+C17+D17+E17+F17+G17+H17+I17+J17+K17+L17+M17)/12</f>
        <v>100.73613022912674</v>
      </c>
      <c r="O17" s="164"/>
      <c r="P17" s="162"/>
      <c r="Q17" s="163"/>
    </row>
    <row r="18" spans="1:17" ht="12" customHeight="1">
      <c r="A18" s="28">
        <v>2002</v>
      </c>
      <c r="B18" s="161">
        <v>98.60363736770597</v>
      </c>
      <c r="C18" s="161">
        <v>101.96996521698189</v>
      </c>
      <c r="D18" s="161">
        <v>112.45145336874234</v>
      </c>
      <c r="E18" s="161">
        <v>108.74879168760678</v>
      </c>
      <c r="F18" s="161">
        <v>102.63138634373212</v>
      </c>
      <c r="G18" s="161">
        <v>103.81718573160299</v>
      </c>
      <c r="H18" s="161">
        <v>100.11415637588324</v>
      </c>
      <c r="I18" s="161">
        <v>101.9199211234411</v>
      </c>
      <c r="J18" s="161">
        <v>114.19656228206298</v>
      </c>
      <c r="K18" s="161">
        <v>120.85742825853552</v>
      </c>
      <c r="L18" s="161">
        <v>120.05015098417266</v>
      </c>
      <c r="M18" s="161">
        <v>101.07940872423642</v>
      </c>
      <c r="N18" s="161">
        <f>(B18+C18+D18+E18+F18+G18+H18+I18+J18+K18+L18+M18)/12</f>
        <v>107.20333728872532</v>
      </c>
      <c r="O18" s="164">
        <f>100*(K18-J18)/J18</f>
        <v>5.832807786297756</v>
      </c>
      <c r="P18" s="164">
        <f>100*(K18-K17)/K17</f>
        <v>16.055575573521974</v>
      </c>
      <c r="Q18" s="162">
        <f>(((B18+C18+D18+E18+F18+G18+H18+I18+J18+K18)/10)-((B17+C17+D17+E17+F17+G17+H17+I17+J17+K17)/10))/((B17+C17+D17+E17+F17+G17+H17+I17+J17+K17)/10)*100</f>
        <v>5.547817393449068</v>
      </c>
    </row>
    <row r="19" spans="1:17" ht="12" customHeight="1">
      <c r="A19" s="28">
        <v>2003</v>
      </c>
      <c r="B19" s="161">
        <v>116.63811766644785</v>
      </c>
      <c r="C19" s="161">
        <v>115.1</v>
      </c>
      <c r="D19" s="161">
        <v>126.9</v>
      </c>
      <c r="E19" s="161">
        <v>116.9</v>
      </c>
      <c r="F19" s="161">
        <v>110.9</v>
      </c>
      <c r="G19" s="161">
        <v>115.2</v>
      </c>
      <c r="H19" s="161">
        <v>119.1</v>
      </c>
      <c r="I19" s="161">
        <v>108.7</v>
      </c>
      <c r="J19" s="161">
        <v>132.7</v>
      </c>
      <c r="K19" s="161">
        <v>136.8</v>
      </c>
      <c r="L19" s="161">
        <v>135.2</v>
      </c>
      <c r="M19" s="161">
        <v>108</v>
      </c>
      <c r="N19" s="161">
        <f>(B19+C19+D19+E19+F19+G19+H19+I19+J19+K19+L19+M19)/12</f>
        <v>120.17817647220399</v>
      </c>
      <c r="O19" s="164">
        <f>100*(K19-J19)/J19</f>
        <v>3.0896759608138833</v>
      </c>
      <c r="P19" s="164">
        <f>100*(K19-K18)/K18</f>
        <v>13.191222063206984</v>
      </c>
      <c r="Q19" s="162">
        <f>(((B19+C19+D19+E19+F19+G19+H19+I19+J19+K19)/10)-((B18+C18+D18+E18+F18+G18+H18+I18+J18+K18)/10))/((B18+C18+D18+E18+F18+G18+H18+I18+J18+K18)/10)*100</f>
        <v>12.54353838115243</v>
      </c>
    </row>
    <row r="20" spans="1:17" ht="12" customHeight="1">
      <c r="A20" s="28">
        <v>2004</v>
      </c>
      <c r="B20" s="161">
        <v>118.9</v>
      </c>
      <c r="C20" s="161">
        <v>118.9</v>
      </c>
      <c r="D20" s="161">
        <v>148.3</v>
      </c>
      <c r="E20" s="161">
        <v>128.6</v>
      </c>
      <c r="F20" s="161">
        <v>126.6</v>
      </c>
      <c r="G20" s="161">
        <v>143.3</v>
      </c>
      <c r="H20" s="161">
        <v>133.6</v>
      </c>
      <c r="I20" s="161">
        <v>122.4</v>
      </c>
      <c r="J20" s="161">
        <v>140.2</v>
      </c>
      <c r="K20" s="161">
        <v>142.4</v>
      </c>
      <c r="L20" s="161">
        <v>152.2</v>
      </c>
      <c r="M20" s="161">
        <v>127.3</v>
      </c>
      <c r="N20" s="161">
        <f>(B20+C20+D20+E20+F20+G20+H20+I20+J20+K20+L20+M20)/12</f>
        <v>133.55833333333337</v>
      </c>
      <c r="O20" s="164">
        <f>100*(K20-J20)/J20</f>
        <v>1.5691868758915957</v>
      </c>
      <c r="P20" s="164">
        <f>100*(K20-K19)/K19</f>
        <v>4.093567251461984</v>
      </c>
      <c r="Q20" s="162">
        <f>(((B20+C20+D20+E20+F20+G20+H20+I20+J20+K20)/10)-((B19+C19+D19+E19+F19+G19+H19+I19+J19+K19)/10))/((B19+C19+D19+E19+F19+G19+H19+I19+J19+K19)/10)*100</f>
        <v>10.36432827537499</v>
      </c>
    </row>
    <row r="21" spans="1:17" ht="12" customHeight="1">
      <c r="A21" s="28">
        <v>2005</v>
      </c>
      <c r="B21" s="161">
        <v>136.1</v>
      </c>
      <c r="C21" s="161">
        <v>136.3</v>
      </c>
      <c r="D21" s="161">
        <v>142.6</v>
      </c>
      <c r="E21" s="161">
        <v>136.4</v>
      </c>
      <c r="F21" s="161">
        <v>139.9</v>
      </c>
      <c r="G21" s="161">
        <v>150.8</v>
      </c>
      <c r="H21" s="161">
        <v>134.2</v>
      </c>
      <c r="I21" s="161">
        <v>136.3</v>
      </c>
      <c r="J21" s="161">
        <v>165.1</v>
      </c>
      <c r="K21" s="161">
        <v>156.7</v>
      </c>
      <c r="L21" s="161">
        <v>180.4</v>
      </c>
      <c r="M21" s="161">
        <v>148.7</v>
      </c>
      <c r="N21" s="161">
        <f>(B21+C21+D21+E21+F21+G21+H21+I21+J21+K21+L21+M21)/12</f>
        <v>146.95833333333334</v>
      </c>
      <c r="O21" s="164">
        <f>100*(K21-J21)/J21</f>
        <v>-5.087825560266508</v>
      </c>
      <c r="P21" s="164">
        <f>100*(K21-K20)/K20</f>
        <v>10.042134831460661</v>
      </c>
      <c r="Q21" s="162">
        <f>(((B21+C21+D21+E21+F21+G21+H21+I21+J21+K21)/10)-((B20+C20+D20+E20+F20+G20+H20+I20+J20+K20)/10))/((B20+C20+D20+E20+F20+G20+H20+I20+J20+K20)/10)*100</f>
        <v>8.403869407496957</v>
      </c>
    </row>
    <row r="22" spans="1:17" ht="12" customHeight="1">
      <c r="A22" s="28">
        <v>2006</v>
      </c>
      <c r="B22" s="161">
        <v>152.7</v>
      </c>
      <c r="C22" s="161">
        <v>154.9</v>
      </c>
      <c r="D22" s="161">
        <v>180.3</v>
      </c>
      <c r="E22" s="161">
        <v>145.6</v>
      </c>
      <c r="F22" s="161">
        <v>164.8</v>
      </c>
      <c r="G22" s="161">
        <v>170.7</v>
      </c>
      <c r="H22" s="161">
        <v>151.8</v>
      </c>
      <c r="I22" s="161">
        <v>160.7</v>
      </c>
      <c r="J22" s="161">
        <v>171.4</v>
      </c>
      <c r="K22" s="161">
        <v>177.9</v>
      </c>
      <c r="L22" s="161" t="s">
        <v>43</v>
      </c>
      <c r="M22" s="161" t="s">
        <v>43</v>
      </c>
      <c r="N22" s="161">
        <f>(B22+C22+D22+E22+F22+G22+H22+I22+J22+K22)/10</f>
        <v>163.08</v>
      </c>
      <c r="O22" s="164">
        <f>100*(K22-J22)/J22</f>
        <v>3.792298716452742</v>
      </c>
      <c r="P22" s="164">
        <f>100*(K22-K21)/K21</f>
        <v>13.529036375239324</v>
      </c>
      <c r="Q22" s="162">
        <f>(((B22+C22+D22+E22+F22+G22+H22+I22+J22+K22)/10)-((B21+C21+D21+E21+F21+G21+H21+I21+J21+K21)/10))/((B21+C21+D21+E21+F21+G21+H21+I21+J21+K21)/10)*100</f>
        <v>13.69213608477413</v>
      </c>
    </row>
    <row r="23" spans="1:17" ht="12" customHeight="1">
      <c r="A23" s="29"/>
      <c r="B23" s="161"/>
      <c r="C23" s="161"/>
      <c r="D23" s="161"/>
      <c r="E23" s="161"/>
      <c r="F23" s="161"/>
      <c r="G23" s="161"/>
      <c r="H23" s="161"/>
      <c r="I23" s="161"/>
      <c r="J23" s="161"/>
      <c r="K23" s="161"/>
      <c r="L23" s="161"/>
      <c r="M23" s="161"/>
      <c r="N23" s="161"/>
      <c r="O23" s="165"/>
      <c r="P23" s="165"/>
      <c r="Q23" s="163"/>
    </row>
    <row r="24" spans="1:17" ht="12" customHeight="1">
      <c r="A24" s="30" t="s">
        <v>85</v>
      </c>
      <c r="B24" s="161">
        <v>102.3914251110364</v>
      </c>
      <c r="C24" s="161">
        <v>101.19309202821964</v>
      </c>
      <c r="D24" s="161">
        <v>108.22769006505699</v>
      </c>
      <c r="E24" s="161">
        <v>92.44903567823904</v>
      </c>
      <c r="F24" s="161">
        <v>104.4217319758987</v>
      </c>
      <c r="G24" s="161">
        <v>92.85250349259843</v>
      </c>
      <c r="H24" s="161">
        <v>97.95500994978444</v>
      </c>
      <c r="I24" s="161">
        <v>100.40490228642673</v>
      </c>
      <c r="J24" s="161">
        <v>101.26603830799641</v>
      </c>
      <c r="K24" s="161">
        <v>106.39637742280725</v>
      </c>
      <c r="L24" s="161">
        <v>106.55506362407503</v>
      </c>
      <c r="M24" s="161">
        <v>88.07237493663318</v>
      </c>
      <c r="N24" s="161">
        <v>99.99999999688804</v>
      </c>
      <c r="O24" s="162"/>
      <c r="P24" s="162"/>
      <c r="Q24" s="163"/>
    </row>
    <row r="25" spans="1:17" ht="12" customHeight="1">
      <c r="A25" s="28">
        <v>2002</v>
      </c>
      <c r="B25" s="161">
        <v>96.95691837707628</v>
      </c>
      <c r="C25" s="161">
        <v>96.96496364654003</v>
      </c>
      <c r="D25" s="161">
        <v>108.37634176200153</v>
      </c>
      <c r="E25" s="161">
        <v>103.2331044331248</v>
      </c>
      <c r="F25" s="161">
        <v>96.59465541458233</v>
      </c>
      <c r="G25" s="161">
        <v>99.43355115390379</v>
      </c>
      <c r="H25" s="161">
        <v>98.18338803320445</v>
      </c>
      <c r="I25" s="161">
        <v>102.18576793346723</v>
      </c>
      <c r="J25" s="161">
        <v>108.16045008182739</v>
      </c>
      <c r="K25" s="161">
        <v>115.42256905632384</v>
      </c>
      <c r="L25" s="161">
        <v>112.13467114969022</v>
      </c>
      <c r="M25" s="161">
        <v>94.17893043905671</v>
      </c>
      <c r="N25" s="161">
        <f>(B25+C25+D25+E25+F25+G25+H25+I25+J25+K25+L25+M25)/12</f>
        <v>102.65210929006655</v>
      </c>
      <c r="O25" s="164">
        <f>100*(K25-J25)/J25</f>
        <v>6.714209277977655</v>
      </c>
      <c r="P25" s="164">
        <f>100*(K25-K24)/K24</f>
        <v>8.483551651056237</v>
      </c>
      <c r="Q25" s="162">
        <f>(((B25+C25+D25+E25+F25+G25+H25+I25+J25+K25)/10)-((B24+C24+D24+E24+F24+G24+H24+I24+J24+K24)/10))/((B24+C24+D24+E24+F24+G24+H24+I24+J24+K24)/10)*100</f>
        <v>1.7819229290274519</v>
      </c>
    </row>
    <row r="26" spans="1:17" ht="12" customHeight="1">
      <c r="A26" s="28">
        <v>2003</v>
      </c>
      <c r="B26" s="161">
        <v>110.420095500168</v>
      </c>
      <c r="C26" s="161">
        <v>108.5</v>
      </c>
      <c r="D26" s="161">
        <v>122.5</v>
      </c>
      <c r="E26" s="161">
        <v>112.9</v>
      </c>
      <c r="F26" s="161">
        <v>109.7</v>
      </c>
      <c r="G26" s="161">
        <v>111.8</v>
      </c>
      <c r="H26" s="161">
        <v>112.7</v>
      </c>
      <c r="I26" s="161">
        <v>105.9</v>
      </c>
      <c r="J26" s="161">
        <v>125.7</v>
      </c>
      <c r="K26" s="161">
        <v>125.5</v>
      </c>
      <c r="L26" s="161">
        <v>122.3</v>
      </c>
      <c r="M26" s="161">
        <v>101.5</v>
      </c>
      <c r="N26" s="161">
        <f>(B26+C26+D26+E26+F26+G26+H26+I26+J26+K26+L26+M26)/12</f>
        <v>114.11834129168068</v>
      </c>
      <c r="O26" s="164">
        <f>100*(K26-J26)/J26</f>
        <v>-0.15910898965791792</v>
      </c>
      <c r="P26" s="164">
        <f>100*(K26-K25)/K25</f>
        <v>8.730901613148625</v>
      </c>
      <c r="Q26" s="162">
        <f>(((B26+C26+D26+E26+F26+G26+H26+I26+J26+K26)/10)-((B25+C25+D25+E25+F25+G25+H25+I25+J25+K25)/10))/((B25+C25+D25+E25+F25+G25+H25+I25+J25+K25)/10)*100</f>
        <v>11.712044284775606</v>
      </c>
    </row>
    <row r="27" spans="1:17" ht="12" customHeight="1">
      <c r="A27" s="28">
        <v>2004</v>
      </c>
      <c r="B27" s="161">
        <v>112.3</v>
      </c>
      <c r="C27" s="161">
        <v>109.5</v>
      </c>
      <c r="D27" s="161">
        <v>137.9</v>
      </c>
      <c r="E27" s="161">
        <v>119.9</v>
      </c>
      <c r="F27" s="161">
        <v>114</v>
      </c>
      <c r="G27" s="161">
        <v>125.5</v>
      </c>
      <c r="H27" s="161">
        <v>122.5</v>
      </c>
      <c r="I27" s="161">
        <v>114.2</v>
      </c>
      <c r="J27" s="161">
        <v>127.9</v>
      </c>
      <c r="K27" s="161">
        <v>130</v>
      </c>
      <c r="L27" s="161">
        <v>133</v>
      </c>
      <c r="M27" s="161">
        <v>114.1</v>
      </c>
      <c r="N27" s="161">
        <f>(B27+C27+D27+E27+F27+G27+H27+I27+J27+K27+L27+M27)/12</f>
        <v>121.73333333333333</v>
      </c>
      <c r="O27" s="164">
        <f>100*(K27-J27)/J27</f>
        <v>1.6419077404222002</v>
      </c>
      <c r="P27" s="164">
        <f>100*(K27-K26)/K26</f>
        <v>3.585657370517928</v>
      </c>
      <c r="Q27" s="162">
        <f>(((B27+C27+D27+E27+F27+G27+H27+I27+J27+K27)/10)-((B26+C26+D26+E26+F26+G26+H26+I26+J26+K26)/10))/((B26+C26+D26+E26+F26+G26+H26+I26+J26+K26)/10)*100</f>
        <v>5.942624851575135</v>
      </c>
    </row>
    <row r="28" spans="1:17" ht="12" customHeight="1">
      <c r="A28" s="28">
        <v>2005</v>
      </c>
      <c r="B28" s="161">
        <v>120.5</v>
      </c>
      <c r="C28" s="161">
        <v>113.7</v>
      </c>
      <c r="D28" s="161">
        <v>125.7</v>
      </c>
      <c r="E28" s="161">
        <v>121.5</v>
      </c>
      <c r="F28" s="161">
        <v>122.8</v>
      </c>
      <c r="G28" s="161">
        <v>136.1</v>
      </c>
      <c r="H28" s="161">
        <v>120.1</v>
      </c>
      <c r="I28" s="161">
        <v>122.2</v>
      </c>
      <c r="J28" s="161">
        <v>146.4</v>
      </c>
      <c r="K28" s="161">
        <v>135.9</v>
      </c>
      <c r="L28" s="161">
        <v>145.3</v>
      </c>
      <c r="M28" s="161">
        <v>132.2</v>
      </c>
      <c r="N28" s="161">
        <f>(B28+C28+D28+E28+F28+G28+H28+I28+J28+K28+L28+M28)/12</f>
        <v>128.53333333333333</v>
      </c>
      <c r="O28" s="164">
        <f>100*(K28-J28)/J28</f>
        <v>-7.172131147540983</v>
      </c>
      <c r="P28" s="164">
        <f>100*(K28-K27)/K27</f>
        <v>4.538461538461543</v>
      </c>
      <c r="Q28" s="162">
        <f>(((B28+C28+D28+E28+F28+G28+H28+I28+J28+K28)/10)-((B27+C27+D27+E27+F27+G27+H27+I27+J27+K27)/10))/((B27+C27+D27+E27+F27+G27+H27+I27+J27+K27)/10)*100</f>
        <v>4.218505396720775</v>
      </c>
    </row>
    <row r="29" spans="1:17" ht="12" customHeight="1">
      <c r="A29" s="28">
        <v>2006</v>
      </c>
      <c r="B29" s="161">
        <v>132.2</v>
      </c>
      <c r="C29" s="161">
        <v>129.7</v>
      </c>
      <c r="D29" s="161">
        <v>155.3</v>
      </c>
      <c r="E29" s="161">
        <v>128.4</v>
      </c>
      <c r="F29" s="161">
        <v>143.2</v>
      </c>
      <c r="G29" s="161">
        <v>146.1</v>
      </c>
      <c r="H29" s="161">
        <v>136.5</v>
      </c>
      <c r="I29" s="161">
        <v>142.3</v>
      </c>
      <c r="J29" s="161">
        <v>155.9</v>
      </c>
      <c r="K29" s="161">
        <v>151.2</v>
      </c>
      <c r="L29" s="161" t="s">
        <v>43</v>
      </c>
      <c r="M29" s="161" t="s">
        <v>43</v>
      </c>
      <c r="N29" s="161">
        <f>(B29+C29+D29+E29+F29+G29+H29+I29+J29+K29)/10</f>
        <v>142.08</v>
      </c>
      <c r="O29" s="164">
        <f>100*(K29-J29)/J29</f>
        <v>-3.0147530468248984</v>
      </c>
      <c r="P29" s="164">
        <f>100*(K29-K28)/K28</f>
        <v>11.25827814569535</v>
      </c>
      <c r="Q29" s="162">
        <f>(((B29+C29+D29+E29+F29+G29+H29+I29+J29+K29)/10)-((B28+C28+D28+E28+F28+G28+H28+I28+J28+K28)/10))/((B28+C28+D28+E28+F28+G28+H28+I28+J28+K28)/10)*100</f>
        <v>12.325084986955492</v>
      </c>
    </row>
    <row r="30" spans="1:17" ht="12" customHeight="1">
      <c r="A30" s="29"/>
      <c r="B30" s="161"/>
      <c r="C30" s="161"/>
      <c r="D30" s="161"/>
      <c r="E30" s="161"/>
      <c r="F30" s="161"/>
      <c r="G30" s="161"/>
      <c r="H30" s="161"/>
      <c r="I30" s="161"/>
      <c r="J30" s="161"/>
      <c r="K30" s="161"/>
      <c r="L30" s="161"/>
      <c r="M30" s="161"/>
      <c r="N30" s="161"/>
      <c r="O30" s="164"/>
      <c r="P30" s="164"/>
      <c r="Q30" s="163"/>
    </row>
    <row r="31" spans="1:17" ht="12" customHeight="1">
      <c r="A31" s="30" t="s">
        <v>86</v>
      </c>
      <c r="B31" s="161">
        <v>108.75392233225438</v>
      </c>
      <c r="C31" s="161">
        <v>108.80216965706305</v>
      </c>
      <c r="D31" s="161">
        <v>112.94132298570918</v>
      </c>
      <c r="E31" s="161">
        <v>98.61461457687719</v>
      </c>
      <c r="F31" s="161">
        <v>107.91716694870499</v>
      </c>
      <c r="G31" s="161">
        <v>97.9358075120108</v>
      </c>
      <c r="H31" s="161">
        <v>98.4647795470935</v>
      </c>
      <c r="I31" s="161">
        <v>86.78002909036726</v>
      </c>
      <c r="J31" s="161">
        <v>95.75288997184698</v>
      </c>
      <c r="K31" s="161">
        <v>98.07238407813654</v>
      </c>
      <c r="L31" s="161">
        <v>115.4792329398004</v>
      </c>
      <c r="M31" s="161">
        <v>97.17056284663535</v>
      </c>
      <c r="N31" s="161">
        <f>(B31+C31+D31+E31+F31+G31+H31+I31+J31+K31+L31+M31)/12</f>
        <v>102.22374020720832</v>
      </c>
      <c r="O31" s="164"/>
      <c r="P31" s="164"/>
      <c r="Q31" s="163"/>
    </row>
    <row r="32" spans="1:17" ht="12" customHeight="1">
      <c r="A32" s="28">
        <v>2002</v>
      </c>
      <c r="B32" s="161">
        <v>103.02522303605647</v>
      </c>
      <c r="C32" s="161">
        <v>115.40883565596968</v>
      </c>
      <c r="D32" s="161">
        <v>123.39348728401554</v>
      </c>
      <c r="E32" s="161">
        <v>123.558898207845</v>
      </c>
      <c r="F32" s="161">
        <v>118.84054106118766</v>
      </c>
      <c r="G32" s="161">
        <v>115.58763101987321</v>
      </c>
      <c r="H32" s="161">
        <v>105.29843959457234</v>
      </c>
      <c r="I32" s="161">
        <v>101.20609901875352</v>
      </c>
      <c r="J32" s="161">
        <v>130.40405565959725</v>
      </c>
      <c r="K32" s="161">
        <v>135.450504335016</v>
      </c>
      <c r="L32" s="161">
        <v>141.3039121328052</v>
      </c>
      <c r="M32" s="161">
        <v>119.60780123448353</v>
      </c>
      <c r="N32" s="161">
        <f>(B32+C32+D32+E32+F32+G32+H32+I32+J32+K32+L32+M32)/12</f>
        <v>119.42378568668128</v>
      </c>
      <c r="O32" s="164">
        <f>100*(K32-J32)/J32</f>
        <v>3.8698556190551727</v>
      </c>
      <c r="P32" s="164">
        <f>100*(K32-K31)/K31</f>
        <v>38.112788435019034</v>
      </c>
      <c r="Q32" s="162">
        <f>(((B32+C32+D32+E32+F32+G32+H32+I32+J32+K32)/10)-((B31+C31+D31+E31+F31+G31+H31+I31+J31+K31)/10))/((B31+C31+D31+E31+F31+G31+H31+I31+J31+K31)/10)*100</f>
        <v>15.594985838946373</v>
      </c>
    </row>
    <row r="33" spans="1:17" ht="12" customHeight="1">
      <c r="A33" s="28">
        <v>2003</v>
      </c>
      <c r="B33" s="161">
        <v>133.3340553391261</v>
      </c>
      <c r="C33" s="161">
        <v>132.9</v>
      </c>
      <c r="D33" s="161">
        <v>138.6</v>
      </c>
      <c r="E33" s="161">
        <v>127.6</v>
      </c>
      <c r="F33" s="161">
        <v>114.1</v>
      </c>
      <c r="G33" s="161">
        <v>124.2</v>
      </c>
      <c r="H33" s="161">
        <v>136.2</v>
      </c>
      <c r="I33" s="161">
        <v>116.5</v>
      </c>
      <c r="J33" s="161">
        <v>151.5</v>
      </c>
      <c r="K33" s="161">
        <v>167</v>
      </c>
      <c r="L33" s="161">
        <v>169.6</v>
      </c>
      <c r="M33" s="161">
        <v>125.6</v>
      </c>
      <c r="N33" s="161">
        <f>(B33+C33+D33+E33+F33+G33+H33+I33+J33+K33+L33+M33)/12</f>
        <v>136.42783794492718</v>
      </c>
      <c r="O33" s="164">
        <f>100*(K33-J33)/J33</f>
        <v>10.231023102310232</v>
      </c>
      <c r="P33" s="164">
        <f>100*(K33-K32)/K32</f>
        <v>23.292268877014415</v>
      </c>
      <c r="Q33" s="162">
        <f>(((B33+C33+D33+E33+F33+G33+H33+I33+J33+K33)/10)-((B32+C32+D32+E32+F32+G32+H32+I32+J32+K32)/10))/((B32+C32+D32+E32+F32+G32+H32+I32+J32+K32)/10)*100</f>
        <v>14.482524075763708</v>
      </c>
    </row>
    <row r="34" spans="1:17" ht="12" customHeight="1">
      <c r="A34" s="28">
        <v>2004</v>
      </c>
      <c r="B34" s="161">
        <v>136.5</v>
      </c>
      <c r="C34" s="161">
        <v>144.2</v>
      </c>
      <c r="D34" s="161">
        <v>176.3</v>
      </c>
      <c r="E34" s="161">
        <v>151.9</v>
      </c>
      <c r="F34" s="161">
        <v>160.4</v>
      </c>
      <c r="G34" s="161">
        <v>190.8</v>
      </c>
      <c r="H34" s="161">
        <v>163.1</v>
      </c>
      <c r="I34" s="161">
        <v>144.7</v>
      </c>
      <c r="J34" s="161">
        <v>173.3</v>
      </c>
      <c r="K34" s="161">
        <v>175.5</v>
      </c>
      <c r="L34" s="161">
        <v>203.7</v>
      </c>
      <c r="M34" s="161">
        <v>162.7</v>
      </c>
      <c r="N34" s="161">
        <f>(B34+C34+D34+E34+F34+G34+H34+I34+J34+K34+L34+M34)/12</f>
        <v>165.25833333333333</v>
      </c>
      <c r="O34" s="164">
        <f>100*(K34-J34)/J34</f>
        <v>1.2694748990190354</v>
      </c>
      <c r="P34" s="164">
        <f>100*(K34-K33)/K33</f>
        <v>5.089820359281437</v>
      </c>
      <c r="Q34" s="162">
        <f>(((B34+C34+D34+E34+F34+G34+H34+I34+J34+K34)/10)-((B33+C33+D33+E33+F33+G33+H33+I33+J33+K33)/10))/((B33+C33+D33+E33+F33+G33+H33+I33+J33+K33)/10)*100</f>
        <v>20.475368634372742</v>
      </c>
    </row>
    <row r="35" spans="1:17" ht="12" customHeight="1">
      <c r="A35" s="28">
        <v>2005</v>
      </c>
      <c r="B35" s="161">
        <v>178</v>
      </c>
      <c r="C35" s="161">
        <v>196.8</v>
      </c>
      <c r="D35" s="161">
        <v>187.7</v>
      </c>
      <c r="E35" s="161">
        <v>176.3</v>
      </c>
      <c r="F35" s="161">
        <v>186.1</v>
      </c>
      <c r="G35" s="161">
        <v>190.3</v>
      </c>
      <c r="H35" s="161">
        <v>172.2</v>
      </c>
      <c r="I35" s="161">
        <v>174.5</v>
      </c>
      <c r="J35" s="161">
        <v>215.2</v>
      </c>
      <c r="K35" s="161">
        <v>212.4</v>
      </c>
      <c r="L35" s="161">
        <v>274.6</v>
      </c>
      <c r="M35" s="161">
        <v>192.9</v>
      </c>
      <c r="N35" s="161">
        <f>(B35+C35+D35+E35+F35+G35+H35+I35+J35+K35+L35+M35)/12</f>
        <v>196.4166666666667</v>
      </c>
      <c r="O35" s="164">
        <f>100*(K35-J35)/J35</f>
        <v>-1.30111524163568</v>
      </c>
      <c r="P35" s="164">
        <f>100*(K35-K34)/K34</f>
        <v>21.02564102564103</v>
      </c>
      <c r="Q35" s="162">
        <f>(((B35+C35+D35+E35+F35+G35+H35+I35+J35+K35)/10)-((B34+C34+D34+E34+F34+G34+H34+I34+J34+K34)/10))/((B34+C34+D34+E34+F34+G34+H34+I34+J34+K34)/10)*100</f>
        <v>16.87387888909509</v>
      </c>
    </row>
    <row r="36" spans="1:17" ht="12" customHeight="1">
      <c r="A36" s="28">
        <v>2006</v>
      </c>
      <c r="B36" s="161">
        <v>207.7</v>
      </c>
      <c r="C36" s="161">
        <v>222.8</v>
      </c>
      <c r="D36" s="161">
        <v>247.5</v>
      </c>
      <c r="E36" s="161">
        <v>191.8</v>
      </c>
      <c r="F36" s="161">
        <v>222.8</v>
      </c>
      <c r="G36" s="161">
        <v>236.9</v>
      </c>
      <c r="H36" s="161">
        <v>192.9</v>
      </c>
      <c r="I36" s="161">
        <v>210</v>
      </c>
      <c r="J36" s="161">
        <v>212.9</v>
      </c>
      <c r="K36" s="161">
        <v>249.7</v>
      </c>
      <c r="L36" s="161" t="s">
        <v>43</v>
      </c>
      <c r="M36" s="161" t="s">
        <v>43</v>
      </c>
      <c r="N36" s="161">
        <f>(B36+C36+D36+E36+F36+G36+H36+I36+J36+K36)/10</f>
        <v>219.5</v>
      </c>
      <c r="O36" s="164">
        <f>100*(K36-J36)/J36</f>
        <v>17.2851103804603</v>
      </c>
      <c r="P36" s="164">
        <f>100*(K36-K35)/K35</f>
        <v>17.56120527306967</v>
      </c>
      <c r="Q36" s="162">
        <f>(((B36+C36+D36+E36+F36+G36+H36+I36+J36+K36)/10)-((B35+C35+D35+E35+F35+G35+H35+I35+J35+K35)/10))/((B35+C35+D35+E35+F35+G35+H35+I35+J35+K35)/10)*100</f>
        <v>16.16829849166445</v>
      </c>
    </row>
    <row r="37" spans="1:17" ht="12" customHeight="1">
      <c r="A37" s="166"/>
      <c r="B37" s="161"/>
      <c r="C37" s="161"/>
      <c r="D37" s="161"/>
      <c r="E37" s="161"/>
      <c r="F37" s="161"/>
      <c r="G37" s="161"/>
      <c r="H37" s="161"/>
      <c r="I37" s="161"/>
      <c r="J37" s="161"/>
      <c r="K37" s="161"/>
      <c r="L37" s="161"/>
      <c r="M37" s="161"/>
      <c r="N37" s="127"/>
      <c r="O37" s="127"/>
      <c r="P37" s="127"/>
      <c r="Q37" s="163"/>
    </row>
    <row r="38" spans="1:17" ht="12" customHeight="1">
      <c r="A38" s="166"/>
      <c r="D38" s="159"/>
      <c r="M38" s="159"/>
      <c r="N38" s="159"/>
      <c r="O38" s="127"/>
      <c r="P38" s="127"/>
      <c r="Q38" s="163"/>
    </row>
    <row r="39" spans="1:17" ht="12" customHeight="1">
      <c r="A39" s="460" t="s">
        <v>15</v>
      </c>
      <c r="B39" s="460"/>
      <c r="C39" s="460"/>
      <c r="D39" s="460"/>
      <c r="E39" s="460"/>
      <c r="F39" s="460"/>
      <c r="G39" s="460"/>
      <c r="H39" s="460"/>
      <c r="I39" s="460"/>
      <c r="J39" s="460"/>
      <c r="K39" s="460"/>
      <c r="L39" s="460"/>
      <c r="M39" s="460"/>
      <c r="N39" s="460"/>
      <c r="O39" s="460"/>
      <c r="P39" s="460"/>
      <c r="Q39" s="460"/>
    </row>
    <row r="40" spans="1:17" ht="12" customHeight="1">
      <c r="A40" s="158"/>
      <c r="B40" s="159"/>
      <c r="C40" s="159"/>
      <c r="D40" s="159"/>
      <c r="E40" s="159"/>
      <c r="F40" s="159"/>
      <c r="G40" s="159"/>
      <c r="H40" s="159"/>
      <c r="I40" s="159"/>
      <c r="J40" s="159"/>
      <c r="K40" s="159"/>
      <c r="L40" s="159"/>
      <c r="M40" s="159"/>
      <c r="N40" s="159"/>
      <c r="O40" s="159"/>
      <c r="P40" s="159"/>
      <c r="Q40" s="163"/>
    </row>
    <row r="41" spans="1:17" ht="12" customHeight="1">
      <c r="A41" s="160"/>
      <c r="B41" s="161"/>
      <c r="C41" s="161"/>
      <c r="D41" s="161"/>
      <c r="E41" s="161"/>
      <c r="F41" s="161"/>
      <c r="G41" s="161"/>
      <c r="H41" s="161"/>
      <c r="I41" s="161"/>
      <c r="J41" s="161"/>
      <c r="K41" s="161"/>
      <c r="L41" s="161"/>
      <c r="M41" s="161"/>
      <c r="N41" s="161"/>
      <c r="O41" s="167"/>
      <c r="P41" s="167"/>
      <c r="Q41" s="127"/>
    </row>
    <row r="42" spans="1:17" ht="12" customHeight="1">
      <c r="A42" s="27" t="s">
        <v>84</v>
      </c>
      <c r="B42" s="161">
        <v>104.72472805708372</v>
      </c>
      <c r="C42" s="161">
        <v>103.80463413316612</v>
      </c>
      <c r="D42" s="161">
        <v>110.14014384132761</v>
      </c>
      <c r="E42" s="161">
        <v>94.69190096472914</v>
      </c>
      <c r="F42" s="161">
        <v>105.92719299613739</v>
      </c>
      <c r="G42" s="161">
        <v>94.93811077239266</v>
      </c>
      <c r="H42" s="161">
        <v>98.79131419895563</v>
      </c>
      <c r="I42" s="161">
        <v>97.39841133816005</v>
      </c>
      <c r="J42" s="161">
        <v>100.23937917891219</v>
      </c>
      <c r="K42" s="161">
        <v>104.51821010726418</v>
      </c>
      <c r="L42" s="161">
        <v>109.12810995538898</v>
      </c>
      <c r="M42" s="161">
        <v>90.45539090521618</v>
      </c>
      <c r="N42" s="161">
        <f>(B42+C42+D42+E42+F42+G42+H42+I42+J42+K42+L42+M42)/12</f>
        <v>101.2297938707278</v>
      </c>
      <c r="O42" s="162"/>
      <c r="P42" s="162"/>
      <c r="Q42" s="127"/>
    </row>
    <row r="43" spans="1:17" ht="12" customHeight="1">
      <c r="A43" s="28">
        <v>2002</v>
      </c>
      <c r="B43" s="161">
        <v>98.9363024693525</v>
      </c>
      <c r="C43" s="161">
        <v>102.16844540281436</v>
      </c>
      <c r="D43" s="161">
        <v>112.87585551073663</v>
      </c>
      <c r="E43" s="161">
        <v>109.08212381866953</v>
      </c>
      <c r="F43" s="161">
        <v>103.11376283131463</v>
      </c>
      <c r="G43" s="161">
        <v>104.613960954892</v>
      </c>
      <c r="H43" s="161">
        <v>100.61431934666571</v>
      </c>
      <c r="I43" s="161">
        <v>102.29449589027182</v>
      </c>
      <c r="J43" s="161">
        <v>114.39687018571787</v>
      </c>
      <c r="K43" s="161">
        <v>120.66675517116141</v>
      </c>
      <c r="L43" s="161">
        <v>119.58243838558622</v>
      </c>
      <c r="M43" s="161">
        <v>100.76098797765034</v>
      </c>
      <c r="N43" s="161">
        <f>(B43+C43+D43+E43+F43+G43+H43+I43+J43+K43+L43+M43)/12</f>
        <v>107.42552649540276</v>
      </c>
      <c r="O43" s="164">
        <f>100*(K43-J43)/J43</f>
        <v>5.480818640636478</v>
      </c>
      <c r="P43" s="164">
        <f>100*(K43-K42)/K42</f>
        <v>15.45046078317302</v>
      </c>
      <c r="Q43" s="162">
        <f>(((B43+C43+D43+E43+F43+G43+H43+I43+J43+K43)/10)-((B42+C42+D42+E42+F42+G42+H42+I42+J42+K42)/10))/((B42+C42+D42+E42+F42+G42+H42+I42+J42+K42)/10)*100</f>
        <v>5.278786163034642</v>
      </c>
    </row>
    <row r="44" spans="1:17" ht="12" customHeight="1">
      <c r="A44" s="28">
        <v>2003</v>
      </c>
      <c r="B44" s="161">
        <v>116.7</v>
      </c>
      <c r="C44" s="161">
        <v>114.9</v>
      </c>
      <c r="D44" s="161">
        <v>126.8</v>
      </c>
      <c r="E44" s="161">
        <v>117.45102437536208</v>
      </c>
      <c r="F44" s="161">
        <v>111.4</v>
      </c>
      <c r="G44" s="161">
        <v>115.7</v>
      </c>
      <c r="H44" s="161">
        <v>119.1</v>
      </c>
      <c r="I44" s="161">
        <v>108.3</v>
      </c>
      <c r="J44" s="161">
        <v>131.9</v>
      </c>
      <c r="K44" s="161">
        <v>134.4</v>
      </c>
      <c r="L44" s="161">
        <v>132.2</v>
      </c>
      <c r="M44" s="161">
        <v>106.4</v>
      </c>
      <c r="N44" s="161">
        <f>(B44+C44+D44+E44+F44+G44+H44+I44+J44+K44+L44+M44)/12</f>
        <v>119.60425203128021</v>
      </c>
      <c r="O44" s="164">
        <f>100*(K44-J44)/J44</f>
        <v>1.8953752843062925</v>
      </c>
      <c r="P44" s="164">
        <f>100*(K44-K43)/K43</f>
        <v>11.381133775710206</v>
      </c>
      <c r="Q44" s="162">
        <f>(((B44+C44+D44+E44+F44+G44+H44+I44+J44+K44)/10)-((B43+C43+D43+E43+F43+G43+H43+I43+J43+K43)/10))/((B43+C43+D43+E43+F43+G43+H43+I43+J43+K43)/10)*100</f>
        <v>11.965996742693044</v>
      </c>
    </row>
    <row r="45" spans="1:17" ht="12" customHeight="1">
      <c r="A45" s="28">
        <v>2004</v>
      </c>
      <c r="B45" s="161">
        <v>117.7</v>
      </c>
      <c r="C45" s="161">
        <v>117.5</v>
      </c>
      <c r="D45" s="161">
        <v>146.1</v>
      </c>
      <c r="E45" s="161">
        <v>127.8</v>
      </c>
      <c r="F45" s="161">
        <v>126.1</v>
      </c>
      <c r="G45" s="161">
        <v>142.4</v>
      </c>
      <c r="H45" s="161">
        <v>133.5</v>
      </c>
      <c r="I45" s="161">
        <v>119.9</v>
      </c>
      <c r="J45" s="161">
        <v>137.7</v>
      </c>
      <c r="K45" s="161">
        <v>138.7</v>
      </c>
      <c r="L45" s="161">
        <v>146.4</v>
      </c>
      <c r="M45" s="161">
        <v>123</v>
      </c>
      <c r="N45" s="161">
        <f>(B45+C45+D45+E45+F45+G45+H45+I45+J45+K45+L45+M45)/12</f>
        <v>131.4</v>
      </c>
      <c r="O45" s="164">
        <f>100*(K45-J45)/J45</f>
        <v>0.7262164124909224</v>
      </c>
      <c r="P45" s="164">
        <f>100*(K45-K44)/K44</f>
        <v>3.199404761904749</v>
      </c>
      <c r="Q45" s="162">
        <f>(((B45+C45+D45+E45+F45+G45+H45+I45+J45+K45)/10)-((B44+C44+D44+E44+F44+G44+H44+I44+J44+K44)/10))/((B44+C44+D44+E44+F44+G44+H44+I44+J44+K44)/10)*100</f>
        <v>9.254910025456036</v>
      </c>
    </row>
    <row r="46" spans="1:17" ht="12" customHeight="1">
      <c r="A46" s="28">
        <v>2005</v>
      </c>
      <c r="B46" s="161">
        <v>132.9</v>
      </c>
      <c r="C46" s="161">
        <v>132.7</v>
      </c>
      <c r="D46" s="161">
        <v>137.3</v>
      </c>
      <c r="E46" s="161">
        <v>133.2</v>
      </c>
      <c r="F46" s="161">
        <v>134.2</v>
      </c>
      <c r="G46" s="161">
        <v>146.8</v>
      </c>
      <c r="H46" s="161">
        <v>131.4</v>
      </c>
      <c r="I46" s="161">
        <v>128.9</v>
      </c>
      <c r="J46" s="161">
        <v>156.7</v>
      </c>
      <c r="K46" s="161">
        <v>147.1</v>
      </c>
      <c r="L46" s="161">
        <v>165.7</v>
      </c>
      <c r="M46" s="161">
        <v>139.3</v>
      </c>
      <c r="N46" s="161">
        <f>(B46+C46+D46+E46+F46+G46+H46+I46+J46+K46+L46+M46)/12</f>
        <v>140.51666666666665</v>
      </c>
      <c r="O46" s="164">
        <f>100*(K46-J46)/J46</f>
        <v>-6.126356094447987</v>
      </c>
      <c r="P46" s="164">
        <f>100*(K46-K45)/K45</f>
        <v>6.056236481615001</v>
      </c>
      <c r="Q46" s="162">
        <f>(((B46+C46+D46+E46+F46+G46+H46+I46+J46+K46)/10)-((B45+C45+D45+E45+F45+G45+H45+I45+J45+K45)/10))/((B45+C45+D45+E45+F45+G45+H45+I45+J45+K45)/10)*100</f>
        <v>5.644791188618607</v>
      </c>
    </row>
    <row r="47" spans="1:17" ht="12" customHeight="1">
      <c r="A47" s="28">
        <v>2006</v>
      </c>
      <c r="B47" s="161">
        <v>147.2</v>
      </c>
      <c r="C47" s="161">
        <v>147.7</v>
      </c>
      <c r="D47" s="161">
        <v>172.8</v>
      </c>
      <c r="E47" s="161">
        <v>142.2</v>
      </c>
      <c r="F47" s="161">
        <v>160.9</v>
      </c>
      <c r="G47" s="161">
        <v>165.8</v>
      </c>
      <c r="H47" s="161">
        <v>149.1</v>
      </c>
      <c r="I47" s="161">
        <v>152.5</v>
      </c>
      <c r="J47" s="161">
        <v>165.9</v>
      </c>
      <c r="K47" s="161">
        <v>168.2</v>
      </c>
      <c r="L47" s="161" t="s">
        <v>43</v>
      </c>
      <c r="M47" s="161" t="s">
        <v>43</v>
      </c>
      <c r="N47" s="161">
        <f>(B47+C47+D47+E47+F47+G47+H47+I47+J47+K47)/10</f>
        <v>157.23</v>
      </c>
      <c r="O47" s="164">
        <f>100*(K47-J47)/J47</f>
        <v>1.386377335744414</v>
      </c>
      <c r="P47" s="164">
        <f>100*(K47-K46)/K46</f>
        <v>14.343983684568318</v>
      </c>
      <c r="Q47" s="162">
        <f>(((B47+C47+D47+E47+F47+G47+H47+I47+J47+K47)/10)-((B46+C46+D46+E46+F46+G46+H46+I46+J46+K46)/10))/((B46+C46+D46+E46+F46+G46+H46+I46+J46+K46)/10)*100</f>
        <v>13.835794960903575</v>
      </c>
    </row>
    <row r="48" spans="1:17" ht="12" customHeight="1">
      <c r="A48" s="29"/>
      <c r="B48" s="161"/>
      <c r="C48" s="161"/>
      <c r="D48" s="161"/>
      <c r="E48" s="161"/>
      <c r="F48" s="161"/>
      <c r="G48" s="161"/>
      <c r="H48" s="161"/>
      <c r="I48" s="161"/>
      <c r="J48" s="161"/>
      <c r="K48" s="161"/>
      <c r="L48" s="161"/>
      <c r="M48" s="161"/>
      <c r="N48" s="161"/>
      <c r="O48" s="165"/>
      <c r="P48" s="165"/>
      <c r="Q48" s="163"/>
    </row>
    <row r="49" spans="1:17" ht="12" customHeight="1">
      <c r="A49" s="30" t="s">
        <v>85</v>
      </c>
      <c r="B49" s="161">
        <v>103.04563420027671</v>
      </c>
      <c r="C49" s="161">
        <v>101.67804777056699</v>
      </c>
      <c r="D49" s="161">
        <v>108.84401011316925</v>
      </c>
      <c r="E49" s="161">
        <v>93.09781733862947</v>
      </c>
      <c r="F49" s="161">
        <v>105.07942407416235</v>
      </c>
      <c r="G49" s="161">
        <v>93.58543594925723</v>
      </c>
      <c r="H49" s="161">
        <v>98.65265917866057</v>
      </c>
      <c r="I49" s="161">
        <v>101.16856017418618</v>
      </c>
      <c r="J49" s="161">
        <v>101.87135757053123</v>
      </c>
      <c r="K49" s="161">
        <v>106.88346572793064</v>
      </c>
      <c r="L49" s="161">
        <v>106.97533360745322</v>
      </c>
      <c r="M49" s="161">
        <v>88.23235073575172</v>
      </c>
      <c r="N49" s="161">
        <v>100.00000000062163</v>
      </c>
      <c r="O49" s="162"/>
      <c r="P49" s="162"/>
      <c r="Q49" s="163"/>
    </row>
    <row r="50" spans="1:17" ht="12" customHeight="1">
      <c r="A50" s="28">
        <v>2002</v>
      </c>
      <c r="B50" s="161">
        <v>97.57825270898253</v>
      </c>
      <c r="C50" s="161">
        <v>97.50521998745462</v>
      </c>
      <c r="D50" s="161">
        <v>109.17162919194399</v>
      </c>
      <c r="E50" s="161">
        <v>103.79543829537292</v>
      </c>
      <c r="F50" s="161">
        <v>97.3775051116504</v>
      </c>
      <c r="G50" s="161">
        <v>100.27613141563077</v>
      </c>
      <c r="H50" s="161">
        <v>98.9738709196354</v>
      </c>
      <c r="I50" s="161">
        <v>102.842158252862</v>
      </c>
      <c r="J50" s="161">
        <v>108.81443218649929</v>
      </c>
      <c r="K50" s="161">
        <v>115.98212851381436</v>
      </c>
      <c r="L50" s="161">
        <v>112.43812104280188</v>
      </c>
      <c r="M50" s="161">
        <v>94.49558195188092</v>
      </c>
      <c r="N50" s="161">
        <f>(B50+C50+D50+E50+F50+G50+H50+I50+J50+K50+L50+M50)/12</f>
        <v>103.27087246487741</v>
      </c>
      <c r="O50" s="164">
        <f>100*(K50-J50)/J50</f>
        <v>6.587082414794215</v>
      </c>
      <c r="P50" s="164">
        <f>100*(K50-K49)/K49</f>
        <v>8.512694385345018</v>
      </c>
      <c r="Q50" s="162">
        <f>(((B50+C50+D50+E50+F50+G50+H50+I50+J50+K50)/10)-((B49+C49+D49+E49+F49+G49+H49+I49+J49+K49)/10))/((B49+C49+D49+E49+F49+G49+H49+I49+J49+K49)/10)*100</f>
        <v>1.8157844024668777</v>
      </c>
    </row>
    <row r="51" spans="1:17" ht="12" customHeight="1">
      <c r="A51" s="28">
        <v>2003</v>
      </c>
      <c r="B51" s="161">
        <v>110.9</v>
      </c>
      <c r="C51" s="161">
        <v>108.8</v>
      </c>
      <c r="D51" s="161">
        <v>122.8</v>
      </c>
      <c r="E51" s="161">
        <v>113.61084161607641</v>
      </c>
      <c r="F51" s="161">
        <v>110.5</v>
      </c>
      <c r="G51" s="161">
        <v>112.4</v>
      </c>
      <c r="H51" s="161">
        <v>113.1</v>
      </c>
      <c r="I51" s="161">
        <v>106</v>
      </c>
      <c r="J51" s="161">
        <v>125.5</v>
      </c>
      <c r="K51" s="161">
        <v>124.2</v>
      </c>
      <c r="L51" s="161">
        <v>120.8</v>
      </c>
      <c r="M51" s="161">
        <v>100.4</v>
      </c>
      <c r="N51" s="161">
        <f>(B51+C51+D51+E51+F51+G51+H51+I51+J51+K51+L51+M51)/12</f>
        <v>114.08423680133971</v>
      </c>
      <c r="O51" s="164">
        <f>100*(K51-J51)/J51</f>
        <v>-1.035856573705177</v>
      </c>
      <c r="P51" s="164">
        <f>100*(K51-K50)/K50</f>
        <v>7.085463589510544</v>
      </c>
      <c r="Q51" s="162">
        <f>(((B51+C51+D51+E51+F51+G51+H51+I51+J51+K51)/10)-((B50+C50+D50+E50+F50+G50+H50+I50+J50+K50)/10))/((B50+C50+D50+E50+F50+G50+H50+I50+J50+K50)/10)*100</f>
        <v>11.187852292123921</v>
      </c>
    </row>
    <row r="52" spans="1:17" ht="12" customHeight="1">
      <c r="A52" s="28">
        <v>2004</v>
      </c>
      <c r="B52" s="161">
        <v>111.5</v>
      </c>
      <c r="C52" s="161">
        <v>108.7</v>
      </c>
      <c r="D52" s="161">
        <v>136.1</v>
      </c>
      <c r="E52" s="161">
        <v>119.4</v>
      </c>
      <c r="F52" s="161">
        <v>113.8</v>
      </c>
      <c r="G52" s="161">
        <v>125.4</v>
      </c>
      <c r="H52" s="161">
        <v>122.8</v>
      </c>
      <c r="I52" s="161">
        <v>112.8</v>
      </c>
      <c r="J52" s="161">
        <v>126.9</v>
      </c>
      <c r="K52" s="161">
        <v>127.9</v>
      </c>
      <c r="L52" s="161">
        <v>130.7</v>
      </c>
      <c r="M52" s="161">
        <v>112.7</v>
      </c>
      <c r="N52" s="161">
        <f>(B52+C52+D52+E52+F52+G52+H52+I52+J52+K52+L52+M52)/12</f>
        <v>120.72500000000001</v>
      </c>
      <c r="O52" s="164">
        <f>100*(K52-J52)/J52</f>
        <v>0.7880220646178092</v>
      </c>
      <c r="P52" s="164">
        <f>100*(K52-K51)/K51</f>
        <v>2.9790660225442855</v>
      </c>
      <c r="Q52" s="162">
        <f>(((B52+C52+D52+E52+F52+G52+H52+I52+J52+K52)/10)-((B51+C51+D51+E51+F51+G51+H51+I51+J51+K51)/10))/((B51+C51+D51+E51+F51+G51+H51+I51+J51+K51)/10)*100</f>
        <v>5.008591685976831</v>
      </c>
    </row>
    <row r="53" spans="1:17" ht="12" customHeight="1">
      <c r="A53" s="28">
        <v>2005</v>
      </c>
      <c r="B53" s="161">
        <v>119</v>
      </c>
      <c r="C53" s="161">
        <v>112.3</v>
      </c>
      <c r="D53" s="161">
        <v>123.2</v>
      </c>
      <c r="E53" s="161">
        <v>120.6</v>
      </c>
      <c r="F53" s="161">
        <v>121.3</v>
      </c>
      <c r="G53" s="161">
        <v>135.2</v>
      </c>
      <c r="H53" s="161">
        <v>119.3</v>
      </c>
      <c r="I53" s="161">
        <v>119.5</v>
      </c>
      <c r="J53" s="161">
        <v>142.4</v>
      </c>
      <c r="K53" s="161">
        <v>132.3</v>
      </c>
      <c r="L53" s="161">
        <v>141.7</v>
      </c>
      <c r="M53" s="161">
        <v>127.8</v>
      </c>
      <c r="N53" s="161">
        <f>(B53+C53+D53+E53+F53+G53+H53+I53+J53+K53+L53+M53)/12</f>
        <v>126.21666666666665</v>
      </c>
      <c r="O53" s="164">
        <f>100*(K53-J53)/J53</f>
        <v>-7.092696629213479</v>
      </c>
      <c r="P53" s="164">
        <f>100*(K53-K52)/K52</f>
        <v>3.44018764659891</v>
      </c>
      <c r="Q53" s="162">
        <f>(((B53+C53+D53+E53+F53+G53+H53+I53+J53+K53)/10)-((B52+C52+D52+E52+F52+G52+H52+I52+J52+K52)/10))/((B52+C52+D52+E52+F52+G52+H52+I52+J52+K52)/10)*100</f>
        <v>3.3020824690948225</v>
      </c>
    </row>
    <row r="54" spans="1:17" ht="12" customHeight="1">
      <c r="A54" s="28">
        <v>2006</v>
      </c>
      <c r="B54" s="161">
        <v>130.5</v>
      </c>
      <c r="C54" s="161">
        <v>127.5</v>
      </c>
      <c r="D54" s="161">
        <v>153.5</v>
      </c>
      <c r="E54" s="161">
        <v>127.6</v>
      </c>
      <c r="F54" s="161">
        <v>143.2</v>
      </c>
      <c r="G54" s="161">
        <v>145.6</v>
      </c>
      <c r="H54" s="161">
        <v>137.5</v>
      </c>
      <c r="I54" s="161">
        <v>142.4</v>
      </c>
      <c r="J54" s="161">
        <v>154.7</v>
      </c>
      <c r="K54" s="161">
        <v>149</v>
      </c>
      <c r="L54" s="161" t="s">
        <v>43</v>
      </c>
      <c r="M54" s="161" t="s">
        <v>43</v>
      </c>
      <c r="N54" s="161">
        <f>(B54+C54+D54+E54+F54+G54+H54+I54+J54+K54)/10</f>
        <v>141.15</v>
      </c>
      <c r="O54" s="164">
        <f>100*(K54-J54)/J54</f>
        <v>-3.684550743374266</v>
      </c>
      <c r="P54" s="164">
        <f>100*(K54-K53)/K53</f>
        <v>12.622826908541185</v>
      </c>
      <c r="Q54" s="162">
        <f>(((B54+C54+D54+E54+F54+G54+H54+I54+J54+K54)/10)-((B53+C53+D53+E53+F53+G53+H53+I53+J53+K53)/10))/((B53+C53+D53+E53+F53+G53+H53+I53+J53+K53)/10)*100</f>
        <v>13.36438840253796</v>
      </c>
    </row>
    <row r="55" spans="1:17" ht="12" customHeight="1">
      <c r="A55" s="29"/>
      <c r="B55" s="161"/>
      <c r="C55" s="161"/>
      <c r="D55" s="161"/>
      <c r="E55" s="161"/>
      <c r="F55" s="161"/>
      <c r="G55" s="161"/>
      <c r="H55" s="161"/>
      <c r="I55" s="161"/>
      <c r="J55" s="161"/>
      <c r="K55" s="161"/>
      <c r="L55" s="161"/>
      <c r="M55" s="161"/>
      <c r="N55" s="161"/>
      <c r="O55" s="164"/>
      <c r="P55" s="164"/>
      <c r="Q55" s="163"/>
    </row>
    <row r="56" spans="1:17" ht="12" customHeight="1">
      <c r="A56" s="30" t="s">
        <v>86</v>
      </c>
      <c r="B56" s="161">
        <v>109.2</v>
      </c>
      <c r="C56" s="161">
        <v>109.51584020402746</v>
      </c>
      <c r="D56" s="161">
        <v>113.62106845541354</v>
      </c>
      <c r="E56" s="161">
        <v>98.97300623360051</v>
      </c>
      <c r="F56" s="161">
        <v>108.20397944337728</v>
      </c>
      <c r="G56" s="161">
        <v>98.5708833677556</v>
      </c>
      <c r="H56" s="161">
        <v>99.16368910034892</v>
      </c>
      <c r="I56" s="161">
        <v>87.27321853188545</v>
      </c>
      <c r="J56" s="161">
        <v>95.85650290615358</v>
      </c>
      <c r="K56" s="161">
        <v>98.16602873658796</v>
      </c>
      <c r="L56" s="161">
        <v>114.90965241398969</v>
      </c>
      <c r="M56" s="161">
        <v>96.4256353947884</v>
      </c>
      <c r="N56" s="161">
        <f>(B56+C56+D56+E56+F56+G56+H56+I56+J56+K56+L56+M56)/12</f>
        <v>102.48995873232737</v>
      </c>
      <c r="O56" s="164"/>
      <c r="P56" s="164"/>
      <c r="Q56" s="163"/>
    </row>
    <row r="57" spans="1:17" ht="12" customHeight="1">
      <c r="A57" s="28">
        <v>2002</v>
      </c>
      <c r="B57" s="161">
        <v>102.58351011162318</v>
      </c>
      <c r="C57" s="161">
        <v>114.6921038722632</v>
      </c>
      <c r="D57" s="161">
        <v>122.82400537977847</v>
      </c>
      <c r="E57" s="161">
        <v>123.28016016324084</v>
      </c>
      <c r="F57" s="161">
        <v>118.51917993612221</v>
      </c>
      <c r="G57" s="161">
        <v>116.26372926074202</v>
      </c>
      <c r="H57" s="161">
        <v>105.01994292193844</v>
      </c>
      <c r="I57" s="161">
        <v>100.82368206664643</v>
      </c>
      <c r="J57" s="161">
        <v>129.38918574053758</v>
      </c>
      <c r="K57" s="161">
        <v>133.24788927576995</v>
      </c>
      <c r="L57" s="161">
        <v>138.76937069846232</v>
      </c>
      <c r="M57" s="161">
        <v>117.58749715441957</v>
      </c>
      <c r="N57" s="161">
        <f>(B57+C57+D57+E57+F57+G57+H57+I57+J57+K57+L57+M57)/12</f>
        <v>118.58335471512869</v>
      </c>
      <c r="O57" s="164">
        <f>100*(K57-J57)/J57</f>
        <v>2.9822457828664075</v>
      </c>
      <c r="P57" s="164">
        <f>100*(K57-K56)/K56</f>
        <v>35.73727183496265</v>
      </c>
      <c r="Q57" s="162">
        <f>(((B57+C57+D57+E57+F57+G57+H57+I57+J57+K57)/10)-((B56+C56+D56+E56+F56+G56+H56+I56+J56+K56)/10))/((B56+C56+D56+E56+F56+G56+H56+I56+J56+K56)/10)*100</f>
        <v>14.540279084667732</v>
      </c>
    </row>
    <row r="58" spans="1:17" ht="12" customHeight="1">
      <c r="A58" s="28">
        <v>2003</v>
      </c>
      <c r="B58" s="161">
        <v>132.1</v>
      </c>
      <c r="C58" s="161">
        <v>131.4</v>
      </c>
      <c r="D58" s="161">
        <v>137.7</v>
      </c>
      <c r="E58" s="161">
        <v>127.76430178501082</v>
      </c>
      <c r="F58" s="161">
        <v>113.9</v>
      </c>
      <c r="G58" s="161">
        <v>124.6</v>
      </c>
      <c r="H58" s="161">
        <v>135.2</v>
      </c>
      <c r="I58" s="161">
        <v>114.3</v>
      </c>
      <c r="J58" s="161">
        <v>149.2</v>
      </c>
      <c r="K58" s="161">
        <v>161.6</v>
      </c>
      <c r="L58" s="161">
        <v>162.9</v>
      </c>
      <c r="M58" s="161">
        <v>122.7</v>
      </c>
      <c r="N58" s="161">
        <f>(B58+C58+D58+E58+F58+G58+H58+I58+J58+K58+L58+M58)/12</f>
        <v>134.4470251487509</v>
      </c>
      <c r="O58" s="164">
        <f>100*(K58-J58)/J58</f>
        <v>8.31099195710456</v>
      </c>
      <c r="P58" s="164">
        <f>100*(K58-K57)/K57</f>
        <v>21.27771845267469</v>
      </c>
      <c r="Q58" s="162">
        <f>(((B58+C58+D58+E58+F58+G58+H58+I58+J58+K58)/10)-((B57+C57+D57+E57+F57+G57+H57+I57+J57+K57)/10))/((B57+C57+D57+E57+F57+G57+H57+I57+J57+K57)/10)*100</f>
        <v>13.810639533296307</v>
      </c>
    </row>
    <row r="59" spans="1:17" ht="12" customHeight="1">
      <c r="A59" s="28">
        <v>2004</v>
      </c>
      <c r="B59" s="161">
        <v>134.4</v>
      </c>
      <c r="C59" s="161">
        <v>141.2</v>
      </c>
      <c r="D59" s="161">
        <v>172.9</v>
      </c>
      <c r="E59" s="161">
        <v>150.5</v>
      </c>
      <c r="F59" s="161">
        <v>159.2</v>
      </c>
      <c r="G59" s="161">
        <v>187.9</v>
      </c>
      <c r="H59" s="161">
        <v>162.4</v>
      </c>
      <c r="I59" s="161">
        <v>139</v>
      </c>
      <c r="J59" s="161">
        <v>166.8</v>
      </c>
      <c r="K59" s="161">
        <v>167.7</v>
      </c>
      <c r="L59" s="161">
        <v>188.4</v>
      </c>
      <c r="M59" s="161">
        <v>150.7</v>
      </c>
      <c r="N59" s="161">
        <f>(B59+C59+D59+E59+F59+G59+H59+I59+J59+K59+L59+M59)/12</f>
        <v>160.09166666666667</v>
      </c>
      <c r="O59" s="164">
        <f>100*(K59-J59)/J59</f>
        <v>0.5395683453237273</v>
      </c>
      <c r="P59" s="164">
        <f>100*(K59-K58)/K58</f>
        <v>3.774752475247521</v>
      </c>
      <c r="Q59" s="162">
        <f>(((B59+C59+D59+E59+F59+G59+H59+I59+J59+K59)/10)-((B58+C58+D58+E58+F58+G58+H58+I58+J58+K58)/10))/((B58+C58+D58+E58+F58+G58+H58+I58+J58+K58)/10)*100</f>
        <v>19.147652777921618</v>
      </c>
    </row>
    <row r="60" spans="1:17" ht="12" customHeight="1">
      <c r="A60" s="28">
        <v>2005</v>
      </c>
      <c r="B60" s="161">
        <v>170</v>
      </c>
      <c r="C60" s="161">
        <v>187.3</v>
      </c>
      <c r="D60" s="161">
        <v>174.9</v>
      </c>
      <c r="E60" s="161">
        <v>167.2</v>
      </c>
      <c r="F60" s="161">
        <v>168.8</v>
      </c>
      <c r="G60" s="161">
        <v>178</v>
      </c>
      <c r="H60" s="161">
        <v>163.8</v>
      </c>
      <c r="I60" s="161">
        <v>154.1</v>
      </c>
      <c r="J60" s="161">
        <v>194.9</v>
      </c>
      <c r="K60" s="161">
        <v>187</v>
      </c>
      <c r="L60" s="161">
        <v>230.3</v>
      </c>
      <c r="M60" s="161">
        <v>170.1</v>
      </c>
      <c r="N60" s="161">
        <f>(B60+C60+D60+E60+F60+G60+H60+I60+J60+K60+L60+M60)/12</f>
        <v>178.86666666666667</v>
      </c>
      <c r="O60" s="164">
        <f>100*(K60-J60)/J60</f>
        <v>-4.053360697793743</v>
      </c>
      <c r="P60" s="164">
        <f>100*(K60-K59)/K59</f>
        <v>11.50864639236733</v>
      </c>
      <c r="Q60" s="162">
        <f>(((B60+C60+D60+E60+F60+G60+H60+I60+J60+K60)/10)-((B59+C59+D59+E59+F59+G59+H59+I59+J59+K59)/10))/((B59+C59+D59+E59+F59+G59+H59+I59+J59+K59)/10)*100</f>
        <v>10.366624525916565</v>
      </c>
    </row>
    <row r="61" spans="1:17" ht="12" customHeight="1">
      <c r="A61" s="28">
        <v>2006</v>
      </c>
      <c r="B61" s="161">
        <v>192.1</v>
      </c>
      <c r="C61" s="161">
        <v>202</v>
      </c>
      <c r="D61" s="161">
        <v>224.7</v>
      </c>
      <c r="E61" s="161">
        <v>181.6</v>
      </c>
      <c r="F61" s="161">
        <v>208.4</v>
      </c>
      <c r="G61" s="161">
        <v>220</v>
      </c>
      <c r="H61" s="161">
        <v>180.2</v>
      </c>
      <c r="I61" s="161">
        <v>179.7</v>
      </c>
      <c r="J61" s="161">
        <v>195.8</v>
      </c>
      <c r="K61" s="161">
        <v>219.8</v>
      </c>
      <c r="L61" s="161" t="s">
        <v>43</v>
      </c>
      <c r="M61" s="161" t="s">
        <v>43</v>
      </c>
      <c r="N61" s="161">
        <f>(B61+C61+D61+E61+F61+G61+H61+I61+J61+K61)/10</f>
        <v>200.43</v>
      </c>
      <c r="O61" s="164">
        <f>100*(K61-J61)/J61</f>
        <v>12.257405515832481</v>
      </c>
      <c r="P61" s="164">
        <f>100*(K61-K60)/K60</f>
        <v>17.540106951871664</v>
      </c>
      <c r="Q61" s="162">
        <f>(((B61+C61+D61+E61+F61+G61+H61+I61+J61+K61)/10)-((B60+C60+D60+E60+F60+G60+H60+I60+J60+K60)/10))/((B60+C60+D60+E60+F60+G60+H60+I60+J60+K60)/10)*100</f>
        <v>14.793814432989699</v>
      </c>
    </row>
    <row r="62" spans="1:17" ht="12" customHeight="1">
      <c r="A62" s="166"/>
      <c r="B62" s="127"/>
      <c r="C62" s="127"/>
      <c r="D62" s="127"/>
      <c r="E62" s="127"/>
      <c r="F62" s="127"/>
      <c r="G62" s="127"/>
      <c r="H62" s="127"/>
      <c r="I62" s="127"/>
      <c r="J62" s="127"/>
      <c r="K62" s="127"/>
      <c r="L62" s="127"/>
      <c r="M62" s="127"/>
      <c r="N62" s="127"/>
      <c r="O62" s="127"/>
      <c r="P62" s="127"/>
      <c r="Q62" s="127"/>
    </row>
    <row r="63" spans="1:17" ht="12" customHeight="1">
      <c r="A63" s="166"/>
      <c r="B63" s="127"/>
      <c r="C63" s="127"/>
      <c r="D63" s="127"/>
      <c r="E63" s="127"/>
      <c r="F63" s="127"/>
      <c r="G63" s="127"/>
      <c r="H63" s="127"/>
      <c r="I63" s="127"/>
      <c r="J63" s="127"/>
      <c r="K63" s="127"/>
      <c r="L63" s="127"/>
      <c r="M63" s="127"/>
      <c r="N63" s="127"/>
      <c r="O63" s="127"/>
      <c r="P63" s="127"/>
      <c r="Q63" s="127"/>
    </row>
    <row r="64" spans="1:17" ht="12" customHeight="1">
      <c r="A64" s="166"/>
      <c r="B64" s="127"/>
      <c r="C64" s="127"/>
      <c r="D64" s="127"/>
      <c r="E64" s="127"/>
      <c r="F64" s="127"/>
      <c r="G64" s="127"/>
      <c r="H64" s="127"/>
      <c r="I64" s="127"/>
      <c r="J64" s="127"/>
      <c r="K64" s="127"/>
      <c r="L64" s="127"/>
      <c r="M64" s="127"/>
      <c r="N64" s="127"/>
      <c r="O64" s="127"/>
      <c r="P64" s="127"/>
      <c r="Q64" s="127"/>
    </row>
    <row r="65" spans="1:17" ht="12" customHeight="1">
      <c r="A65" s="465"/>
      <c r="B65" s="465"/>
      <c r="C65" s="465"/>
      <c r="D65" s="465"/>
      <c r="E65" s="465"/>
      <c r="F65" s="465"/>
      <c r="G65" s="465"/>
      <c r="H65" s="465"/>
      <c r="I65" s="465"/>
      <c r="J65" s="465"/>
      <c r="K65" s="465"/>
      <c r="L65" s="465"/>
      <c r="M65" s="465"/>
      <c r="N65" s="465"/>
      <c r="O65" s="465"/>
      <c r="P65" s="465"/>
      <c r="Q65" s="465"/>
    </row>
    <row r="66" spans="1:17" ht="12" customHeight="1">
      <c r="A66" s="124"/>
      <c r="B66" s="125"/>
      <c r="C66" s="125"/>
      <c r="D66" s="125"/>
      <c r="E66" s="125"/>
      <c r="F66" s="125"/>
      <c r="G66" s="125"/>
      <c r="H66" s="125"/>
      <c r="I66" s="125"/>
      <c r="J66" s="125"/>
      <c r="K66" s="125"/>
      <c r="L66" s="125"/>
      <c r="M66" s="125"/>
      <c r="N66" s="125"/>
      <c r="O66" s="125"/>
      <c r="P66" s="125"/>
      <c r="Q66" s="127"/>
    </row>
    <row r="67" spans="1:17" ht="12" customHeight="1">
      <c r="A67" s="466" t="s">
        <v>87</v>
      </c>
      <c r="B67" s="466"/>
      <c r="C67" s="466"/>
      <c r="D67" s="466"/>
      <c r="E67" s="466"/>
      <c r="F67" s="466"/>
      <c r="G67" s="466"/>
      <c r="H67" s="466"/>
      <c r="I67" s="466"/>
      <c r="J67" s="466"/>
      <c r="K67" s="466"/>
      <c r="L67" s="466"/>
      <c r="M67" s="466"/>
      <c r="N67" s="466"/>
      <c r="O67" s="466"/>
      <c r="P67" s="466"/>
      <c r="Q67" s="466"/>
    </row>
    <row r="68" spans="1:17" ht="12" customHeight="1">
      <c r="A68" s="459" t="s">
        <v>88</v>
      </c>
      <c r="B68" s="459"/>
      <c r="C68" s="459"/>
      <c r="D68" s="459"/>
      <c r="E68" s="459"/>
      <c r="F68" s="459"/>
      <c r="G68" s="459"/>
      <c r="H68" s="459"/>
      <c r="I68" s="459"/>
      <c r="J68" s="459"/>
      <c r="K68" s="459"/>
      <c r="L68" s="459"/>
      <c r="M68" s="459"/>
      <c r="N68" s="459"/>
      <c r="O68" s="459"/>
      <c r="P68" s="459"/>
      <c r="Q68" s="459"/>
    </row>
    <row r="69" spans="1:17" ht="12" customHeight="1">
      <c r="A69" s="459" t="s">
        <v>63</v>
      </c>
      <c r="B69" s="459"/>
      <c r="C69" s="459"/>
      <c r="D69" s="459"/>
      <c r="E69" s="459"/>
      <c r="F69" s="459"/>
      <c r="G69" s="459"/>
      <c r="H69" s="459"/>
      <c r="I69" s="459"/>
      <c r="J69" s="459"/>
      <c r="K69" s="459"/>
      <c r="L69" s="459"/>
      <c r="M69" s="459"/>
      <c r="N69" s="459"/>
      <c r="O69" s="459"/>
      <c r="P69" s="459"/>
      <c r="Q69" s="459"/>
    </row>
    <row r="70" spans="1:17" ht="12" customHeight="1">
      <c r="A70" s="124"/>
      <c r="B70" s="125"/>
      <c r="C70" s="125"/>
      <c r="D70" s="125"/>
      <c r="E70" s="125"/>
      <c r="F70" s="125"/>
      <c r="G70" s="125"/>
      <c r="H70" s="125"/>
      <c r="I70" s="125"/>
      <c r="J70" s="125"/>
      <c r="K70" s="125"/>
      <c r="L70" s="125"/>
      <c r="M70" s="125"/>
      <c r="N70" s="125"/>
      <c r="O70" s="125"/>
      <c r="P70" s="125"/>
      <c r="Q70" s="127"/>
    </row>
    <row r="71" spans="1:17" ht="12" customHeight="1">
      <c r="A71" s="127"/>
      <c r="B71" s="127"/>
      <c r="C71" s="127"/>
      <c r="D71" s="127"/>
      <c r="E71" s="127"/>
      <c r="F71" s="127"/>
      <c r="G71" s="127"/>
      <c r="H71" s="127"/>
      <c r="I71" s="127"/>
      <c r="J71" s="127"/>
      <c r="K71" s="127"/>
      <c r="L71" s="127"/>
      <c r="M71" s="127"/>
      <c r="N71" s="127"/>
      <c r="O71" s="127"/>
      <c r="P71" s="127"/>
      <c r="Q71" s="127"/>
    </row>
    <row r="72" spans="1:17" ht="12" customHeight="1">
      <c r="A72" s="131"/>
      <c r="B72" s="132"/>
      <c r="C72" s="133"/>
      <c r="D72" s="133"/>
      <c r="E72" s="133"/>
      <c r="F72" s="133"/>
      <c r="G72" s="133"/>
      <c r="H72" s="133"/>
      <c r="I72" s="133"/>
      <c r="J72" s="133"/>
      <c r="K72" s="133"/>
      <c r="L72" s="133"/>
      <c r="M72" s="133"/>
      <c r="N72" s="134"/>
      <c r="O72" s="461" t="s">
        <v>64</v>
      </c>
      <c r="P72" s="462"/>
      <c r="Q72" s="462"/>
    </row>
    <row r="73" spans="1:17" ht="12" customHeight="1">
      <c r="A73" s="135"/>
      <c r="B73" s="136"/>
      <c r="C73" s="137"/>
      <c r="D73" s="137"/>
      <c r="E73" s="137"/>
      <c r="F73" s="137"/>
      <c r="G73" s="137"/>
      <c r="H73" s="137"/>
      <c r="I73" s="137"/>
      <c r="J73" s="137"/>
      <c r="K73" s="137"/>
      <c r="L73" s="137"/>
      <c r="M73" s="137"/>
      <c r="N73" s="138"/>
      <c r="O73" s="139" t="s">
        <v>193</v>
      </c>
      <c r="P73" s="140"/>
      <c r="Q73" s="141" t="s">
        <v>194</v>
      </c>
    </row>
    <row r="74" spans="1:17" ht="12" customHeight="1">
      <c r="A74" s="142" t="s">
        <v>66</v>
      </c>
      <c r="B74" s="136" t="s">
        <v>67</v>
      </c>
      <c r="C74" s="137" t="s">
        <v>68</v>
      </c>
      <c r="D74" s="137" t="s">
        <v>69</v>
      </c>
      <c r="E74" s="137" t="s">
        <v>65</v>
      </c>
      <c r="F74" s="137" t="s">
        <v>70</v>
      </c>
      <c r="G74" s="137" t="s">
        <v>71</v>
      </c>
      <c r="H74" s="137" t="s">
        <v>72</v>
      </c>
      <c r="I74" s="137" t="s">
        <v>73</v>
      </c>
      <c r="J74" s="137" t="s">
        <v>74</v>
      </c>
      <c r="K74" s="137" t="s">
        <v>75</v>
      </c>
      <c r="L74" s="137" t="s">
        <v>76</v>
      </c>
      <c r="M74" s="137" t="s">
        <v>77</v>
      </c>
      <c r="N74" s="143" t="s">
        <v>78</v>
      </c>
      <c r="O74" s="463" t="s">
        <v>79</v>
      </c>
      <c r="P74" s="464"/>
      <c r="Q74" s="464"/>
    </row>
    <row r="75" spans="1:17" ht="12" customHeight="1">
      <c r="A75" s="135"/>
      <c r="B75" s="136"/>
      <c r="C75" s="137"/>
      <c r="D75" s="137"/>
      <c r="E75" s="137"/>
      <c r="F75" s="137"/>
      <c r="G75" s="137"/>
      <c r="H75" s="137"/>
      <c r="I75" s="137"/>
      <c r="J75" s="137"/>
      <c r="K75" s="137"/>
      <c r="L75" s="137"/>
      <c r="M75" s="137"/>
      <c r="N75" s="138"/>
      <c r="O75" s="143" t="s">
        <v>80</v>
      </c>
      <c r="P75" s="144" t="s">
        <v>81</v>
      </c>
      <c r="Q75" s="145" t="s">
        <v>81</v>
      </c>
    </row>
    <row r="76" spans="1:17" ht="12" customHeight="1">
      <c r="A76" s="146"/>
      <c r="B76" s="147"/>
      <c r="C76" s="148"/>
      <c r="D76" s="148"/>
      <c r="E76" s="148"/>
      <c r="F76" s="148"/>
      <c r="G76" s="148"/>
      <c r="H76" s="148"/>
      <c r="I76" s="148"/>
      <c r="J76" s="148"/>
      <c r="K76" s="148"/>
      <c r="L76" s="148"/>
      <c r="M76" s="148"/>
      <c r="N76" s="149"/>
      <c r="O76" s="150" t="s">
        <v>82</v>
      </c>
      <c r="P76" s="151" t="s">
        <v>83</v>
      </c>
      <c r="Q76" s="152" t="s">
        <v>182</v>
      </c>
    </row>
    <row r="77" spans="1:17" ht="12" customHeight="1">
      <c r="A77" s="127"/>
      <c r="B77" s="127"/>
      <c r="C77" s="127"/>
      <c r="D77" s="127"/>
      <c r="E77" s="127"/>
      <c r="F77" s="127"/>
      <c r="G77" s="127"/>
      <c r="H77" s="127"/>
      <c r="I77" s="127"/>
      <c r="J77" s="127"/>
      <c r="K77" s="127"/>
      <c r="L77" s="127"/>
      <c r="M77" s="127"/>
      <c r="N77" s="127"/>
      <c r="O77" s="127"/>
      <c r="P77" s="127"/>
      <c r="Q77" s="127"/>
    </row>
    <row r="78" spans="1:17" ht="12" customHeight="1">
      <c r="A78" s="127"/>
      <c r="B78" s="127"/>
      <c r="C78" s="127"/>
      <c r="D78" s="127"/>
      <c r="E78" s="127"/>
      <c r="F78" s="127"/>
      <c r="G78" s="127"/>
      <c r="H78" s="127"/>
      <c r="I78" s="127"/>
      <c r="J78" s="127"/>
      <c r="K78" s="127"/>
      <c r="L78" s="127"/>
      <c r="M78" s="127"/>
      <c r="N78" s="127"/>
      <c r="O78" s="127"/>
      <c r="P78" s="127"/>
      <c r="Q78" s="127"/>
    </row>
    <row r="79" spans="1:17" ht="12" customHeight="1">
      <c r="A79" s="460" t="s">
        <v>89</v>
      </c>
      <c r="B79" s="460"/>
      <c r="C79" s="460"/>
      <c r="D79" s="460"/>
      <c r="E79" s="460"/>
      <c r="F79" s="460"/>
      <c r="G79" s="460"/>
      <c r="H79" s="460"/>
      <c r="I79" s="460"/>
      <c r="J79" s="460"/>
      <c r="K79" s="460"/>
      <c r="L79" s="460"/>
      <c r="M79" s="460"/>
      <c r="N79" s="460"/>
      <c r="O79" s="460"/>
      <c r="P79" s="460"/>
      <c r="Q79" s="460"/>
    </row>
    <row r="80" spans="1:17" ht="12" customHeight="1">
      <c r="A80" s="158"/>
      <c r="B80" s="168"/>
      <c r="C80" s="168"/>
      <c r="D80" s="168"/>
      <c r="E80" s="168"/>
      <c r="F80" s="168"/>
      <c r="G80" s="168"/>
      <c r="H80" s="168"/>
      <c r="I80" s="168"/>
      <c r="J80" s="168"/>
      <c r="K80" s="168"/>
      <c r="L80" s="168"/>
      <c r="M80" s="168"/>
      <c r="N80" s="169"/>
      <c r="O80" s="169"/>
      <c r="P80" s="169"/>
      <c r="Q80" s="127"/>
    </row>
    <row r="81" spans="1:17" ht="12" customHeight="1">
      <c r="A81" s="170"/>
      <c r="B81" s="161"/>
      <c r="C81" s="161"/>
      <c r="D81" s="161"/>
      <c r="E81" s="161"/>
      <c r="F81" s="161"/>
      <c r="G81" s="161"/>
      <c r="H81" s="161"/>
      <c r="I81" s="161"/>
      <c r="J81" s="161"/>
      <c r="K81" s="161"/>
      <c r="L81" s="161"/>
      <c r="M81" s="161"/>
      <c r="N81" s="161"/>
      <c r="O81" s="167"/>
      <c r="P81" s="167"/>
      <c r="Q81" s="163"/>
    </row>
    <row r="82" spans="1:17" ht="12" customHeight="1">
      <c r="A82" s="27" t="s">
        <v>84</v>
      </c>
      <c r="B82" s="161">
        <v>108.11279845341897</v>
      </c>
      <c r="C82" s="161">
        <v>110.38599110806082</v>
      </c>
      <c r="D82" s="161">
        <v>112.41117117322277</v>
      </c>
      <c r="E82" s="161">
        <v>103.55836895535855</v>
      </c>
      <c r="F82" s="161">
        <v>111.63851925091417</v>
      </c>
      <c r="G82" s="161">
        <v>108.04323624099314</v>
      </c>
      <c r="H82" s="161">
        <v>109.61426295619799</v>
      </c>
      <c r="I82" s="161">
        <v>111.52909598822094</v>
      </c>
      <c r="J82" s="161">
        <v>111.30825136771591</v>
      </c>
      <c r="K82" s="161">
        <v>116.7855215174343</v>
      </c>
      <c r="L82" s="161">
        <v>109.88019392518824</v>
      </c>
      <c r="M82" s="161">
        <v>88.04171189006995</v>
      </c>
      <c r="N82" s="161">
        <v>99.99999999847785</v>
      </c>
      <c r="O82" s="162"/>
      <c r="P82" s="162"/>
      <c r="Q82" s="163"/>
    </row>
    <row r="83" spans="1:17" ht="12" customHeight="1">
      <c r="A83" s="28">
        <v>2002</v>
      </c>
      <c r="B83" s="161">
        <v>113.66581334556432</v>
      </c>
      <c r="C83" s="161">
        <v>110.00144965538945</v>
      </c>
      <c r="D83" s="161">
        <v>116.51075697264275</v>
      </c>
      <c r="E83" s="161">
        <v>118.48176669793253</v>
      </c>
      <c r="F83" s="161">
        <v>118.63192765154884</v>
      </c>
      <c r="G83" s="161">
        <v>113.17088803940428</v>
      </c>
      <c r="H83" s="161">
        <v>120.15231439084357</v>
      </c>
      <c r="I83" s="161">
        <v>113.91927175981141</v>
      </c>
      <c r="J83" s="161">
        <v>123.2613581993307</v>
      </c>
      <c r="K83" s="161">
        <v>126.03971680218183</v>
      </c>
      <c r="L83" s="161">
        <v>120.47198214321169</v>
      </c>
      <c r="M83" s="161">
        <v>98.23879642521602</v>
      </c>
      <c r="N83" s="161">
        <f>(B83+C83+D83+E83+F83+G83+H83+I83+J83+K83+L83+M83)/12</f>
        <v>116.04550350692313</v>
      </c>
      <c r="O83" s="164">
        <f>100*(K83-J83)/J83</f>
        <v>2.2540386082377393</v>
      </c>
      <c r="P83" s="164">
        <f>100*(K83-K82)/K82</f>
        <v>7.924094669017695</v>
      </c>
      <c r="Q83" s="162">
        <f>(((B83+C83+D83+E83+F83+G83+H83+I83+J83+K83)/10)-((B82+C82+D82+E82+F82+G82+H82+I82+J82+K82)/10))/((B82+C82+D82+E82+F82+G82+H82+I82+J82+K82)/10)*100</f>
        <v>6.384707509474036</v>
      </c>
    </row>
    <row r="84" spans="1:17" ht="12" customHeight="1">
      <c r="A84" s="28">
        <v>2003</v>
      </c>
      <c r="B84" s="161">
        <v>135.2192881957615</v>
      </c>
      <c r="C84" s="161">
        <v>124.8</v>
      </c>
      <c r="D84" s="161">
        <v>139.1</v>
      </c>
      <c r="E84" s="161">
        <v>133.9</v>
      </c>
      <c r="F84" s="161">
        <v>131.5</v>
      </c>
      <c r="G84" s="161">
        <v>132.1</v>
      </c>
      <c r="H84" s="161">
        <v>142</v>
      </c>
      <c r="I84" s="161">
        <v>129.9</v>
      </c>
      <c r="J84" s="161">
        <v>145.9</v>
      </c>
      <c r="K84" s="161">
        <v>147.2</v>
      </c>
      <c r="L84" s="161">
        <v>141.9</v>
      </c>
      <c r="M84" s="161">
        <v>115.2</v>
      </c>
      <c r="N84" s="161">
        <f>(B84+C84+D84+E84+F84+G84+H84+I84+J84+K84+L84+M84)/12</f>
        <v>134.89327401631348</v>
      </c>
      <c r="O84" s="164">
        <f>100*(K84-J84)/J84</f>
        <v>0.8910212474297347</v>
      </c>
      <c r="P84" s="164">
        <f>100*(K84-K83)/K83</f>
        <v>16.788583578800825</v>
      </c>
      <c r="Q84" s="162">
        <f>(((B84+C84+D84+E84+F84+G84+H84+I84+J84+K84)/10)-((B83+C83+D83+E83+F83+G83+H83+I83+J83+K83)/10))/((B83+C83+D83+E83+F83+G83+H83+I83+J83+K83)/10)*100</f>
        <v>15.997476862200962</v>
      </c>
    </row>
    <row r="85" spans="1:17" ht="12" customHeight="1">
      <c r="A85" s="28">
        <v>2004</v>
      </c>
      <c r="B85" s="161">
        <v>144.4</v>
      </c>
      <c r="C85" s="161">
        <v>136</v>
      </c>
      <c r="D85" s="161">
        <v>169.1</v>
      </c>
      <c r="E85" s="161">
        <v>151.4</v>
      </c>
      <c r="F85" s="161">
        <v>145.6</v>
      </c>
      <c r="G85" s="161">
        <v>164.4</v>
      </c>
      <c r="H85" s="161">
        <v>156.1</v>
      </c>
      <c r="I85" s="161">
        <v>137.3</v>
      </c>
      <c r="J85" s="161">
        <v>155.2</v>
      </c>
      <c r="K85" s="161">
        <v>159.1</v>
      </c>
      <c r="L85" s="161">
        <v>157.4</v>
      </c>
      <c r="M85" s="161">
        <v>132.7</v>
      </c>
      <c r="N85" s="161">
        <f>(B85+C85+D85+E85+F85+G85+H85+I85+J85+K85+L85+M85)/12</f>
        <v>150.725</v>
      </c>
      <c r="O85" s="164">
        <f>100*(K85-J85)/J85</f>
        <v>2.5128865979381483</v>
      </c>
      <c r="P85" s="164">
        <f>100*(K85-K84)/K84</f>
        <v>8.084239130434787</v>
      </c>
      <c r="Q85" s="162">
        <f>(((B85+C85+D85+E85+F85+G85+H85+I85+J85+K85)/10)-((B84+C84+D84+E84+F84+G84+H84+I84+J84+K84)/10))/((B84+C84+D84+E84+F84+G84+H84+I84+J84+K84)/10)*100</f>
        <v>11.528972390825073</v>
      </c>
    </row>
    <row r="86" spans="1:17" ht="12" customHeight="1">
      <c r="A86" s="28">
        <v>2005</v>
      </c>
      <c r="B86" s="161">
        <v>146</v>
      </c>
      <c r="C86" s="161">
        <v>144.9</v>
      </c>
      <c r="D86" s="161">
        <v>151.4</v>
      </c>
      <c r="E86" s="161">
        <v>154.2</v>
      </c>
      <c r="F86" s="161">
        <v>154.9</v>
      </c>
      <c r="G86" s="161">
        <v>169.9</v>
      </c>
      <c r="H86" s="161">
        <v>156.9</v>
      </c>
      <c r="I86" s="161">
        <v>149.5</v>
      </c>
      <c r="J86" s="161">
        <v>175.2</v>
      </c>
      <c r="K86" s="161">
        <v>161.7</v>
      </c>
      <c r="L86" s="161">
        <v>176.4</v>
      </c>
      <c r="M86" s="161">
        <v>156.5</v>
      </c>
      <c r="N86" s="161">
        <f>(B86+C86+D86+E86+F86+G86+H86+I86+J86+K86+L86+M86)/12</f>
        <v>158.12500000000003</v>
      </c>
      <c r="O86" s="164">
        <f>100*(K86-J86)/J86</f>
        <v>-7.705479452054795</v>
      </c>
      <c r="P86" s="164">
        <f>100*(K86-K85)/K85</f>
        <v>1.634192331866747</v>
      </c>
      <c r="Q86" s="162">
        <f>(((B86+C86+D86+E86+F86+G86+H86+I86+J86+K86)/10)-((B85+C85+D85+E85+F85+G85+H85+I85+J85+K85)/10))/((B85+C85+D85+E85+F85+G85+H85+I85+J85+K85)/10)*100</f>
        <v>3.02910575530095</v>
      </c>
    </row>
    <row r="87" spans="1:17" ht="12" customHeight="1">
      <c r="A87" s="28">
        <v>2006</v>
      </c>
      <c r="B87" s="161">
        <v>172.1</v>
      </c>
      <c r="C87" s="161">
        <v>167.4</v>
      </c>
      <c r="D87" s="161">
        <v>199.4</v>
      </c>
      <c r="E87" s="161">
        <v>166.3</v>
      </c>
      <c r="F87" s="161">
        <v>191.1</v>
      </c>
      <c r="G87" s="161">
        <v>196.6</v>
      </c>
      <c r="H87" s="161">
        <v>180.5</v>
      </c>
      <c r="I87" s="161">
        <v>179.1</v>
      </c>
      <c r="J87" s="161">
        <v>192.3</v>
      </c>
      <c r="K87" s="161">
        <v>179.9</v>
      </c>
      <c r="L87" s="161" t="s">
        <v>43</v>
      </c>
      <c r="M87" s="161" t="s">
        <v>43</v>
      </c>
      <c r="N87" s="161">
        <f>(B87+C87+D87+E87+F87+G87+H87+I87+J87+K87)/10</f>
        <v>182.47</v>
      </c>
      <c r="O87" s="164">
        <f>100*(K87-J87)/J87</f>
        <v>-6.448257930317214</v>
      </c>
      <c r="P87" s="164">
        <f>100*(K87-K86)/K86</f>
        <v>11.255411255411268</v>
      </c>
      <c r="Q87" s="162">
        <f>(((B87+C87+D87+E87+F87+G87+H87+I87+J87+K87)/10)-((B86+C86+D86+E86+F86+G86+H86+I86+J86+K86)/10))/((B86+C86+D86+E86+F86+G86+H86+I86+J86+K86)/10)*100</f>
        <v>16.624057267033102</v>
      </c>
    </row>
    <row r="88" spans="1:17" ht="12" customHeight="1">
      <c r="A88" s="29"/>
      <c r="B88" s="161"/>
      <c r="C88" s="161"/>
      <c r="D88" s="161"/>
      <c r="E88" s="161"/>
      <c r="F88" s="161"/>
      <c r="G88" s="161"/>
      <c r="H88" s="161"/>
      <c r="I88" s="161"/>
      <c r="J88" s="161"/>
      <c r="K88" s="161"/>
      <c r="L88" s="161"/>
      <c r="M88" s="161"/>
      <c r="N88" s="161"/>
      <c r="O88" s="164"/>
      <c r="P88" s="164"/>
      <c r="Q88" s="163"/>
    </row>
    <row r="89" spans="1:17" ht="12" customHeight="1">
      <c r="A89" s="30" t="s">
        <v>85</v>
      </c>
      <c r="B89" s="161">
        <v>107.04454425989647</v>
      </c>
      <c r="C89" s="161">
        <v>108.85291476815162</v>
      </c>
      <c r="D89" s="161">
        <v>111.28826095797935</v>
      </c>
      <c r="E89" s="161">
        <v>102.7735426266189</v>
      </c>
      <c r="F89" s="161">
        <v>111.99488052716349</v>
      </c>
      <c r="G89" s="161">
        <v>108.56601626361461</v>
      </c>
      <c r="H89" s="161">
        <v>109.56010953944218</v>
      </c>
      <c r="I89" s="161">
        <v>114.11608169246064</v>
      </c>
      <c r="J89" s="161">
        <v>111.05850598020317</v>
      </c>
      <c r="K89" s="161">
        <v>114.47829209222253</v>
      </c>
      <c r="L89" s="161">
        <v>111.73176435962122</v>
      </c>
      <c r="M89" s="161">
        <v>85.20320313223318</v>
      </c>
      <c r="N89" s="161">
        <v>99.99999999622838</v>
      </c>
      <c r="O89" s="164"/>
      <c r="P89" s="164"/>
      <c r="Q89" s="163"/>
    </row>
    <row r="90" spans="1:17" ht="12" customHeight="1">
      <c r="A90" s="28">
        <v>2002</v>
      </c>
      <c r="B90" s="161">
        <v>109.5682764617189</v>
      </c>
      <c r="C90" s="161">
        <v>105.06410455076372</v>
      </c>
      <c r="D90" s="161">
        <v>110.86679863494288</v>
      </c>
      <c r="E90" s="161">
        <v>114.8704864173256</v>
      </c>
      <c r="F90" s="161">
        <v>113.59979761935519</v>
      </c>
      <c r="G90" s="161">
        <v>113.07447938084678</v>
      </c>
      <c r="H90" s="161">
        <v>118.32498242147646</v>
      </c>
      <c r="I90" s="161">
        <v>113.61855817303102</v>
      </c>
      <c r="J90" s="161">
        <v>119.29131739813418</v>
      </c>
      <c r="K90" s="161">
        <v>121.88054095288348</v>
      </c>
      <c r="L90" s="161">
        <v>117.06812881879911</v>
      </c>
      <c r="M90" s="161">
        <v>92.69293447967551</v>
      </c>
      <c r="N90" s="161">
        <f>(B90+C90+D90+E90+F90+G90+H90+I90+J90+K90+L90+M90)/12</f>
        <v>112.49336710907941</v>
      </c>
      <c r="O90" s="164">
        <f>100*(K90-J90)/J90</f>
        <v>2.1705046194667923</v>
      </c>
      <c r="P90" s="164">
        <f>100*(K90-K89)/K89</f>
        <v>6.466072060804133</v>
      </c>
      <c r="Q90" s="162">
        <f>(((B90+C90+D90+E90+F90+G90+H90+I90+J90+K90)/10)-((B89+C89+D89+E89+F89+G89+H89+I89+J89+K89)/10))/((B89+C89+D89+E89+F89+G89+H89+I89+J89+K89)/10)*100</f>
        <v>3.6760002506269958</v>
      </c>
    </row>
    <row r="91" spans="1:17" ht="12" customHeight="1">
      <c r="A91" s="28">
        <v>2003</v>
      </c>
      <c r="B91" s="161">
        <v>129.60702472604106</v>
      </c>
      <c r="C91" s="161">
        <v>116.5</v>
      </c>
      <c r="D91" s="161">
        <v>137.6</v>
      </c>
      <c r="E91" s="161">
        <v>129.3</v>
      </c>
      <c r="F91" s="161">
        <v>131.3</v>
      </c>
      <c r="G91" s="161">
        <v>132.5</v>
      </c>
      <c r="H91" s="161">
        <v>140.7</v>
      </c>
      <c r="I91" s="161">
        <v>127.3</v>
      </c>
      <c r="J91" s="161">
        <v>145.7</v>
      </c>
      <c r="K91" s="161">
        <v>146.4</v>
      </c>
      <c r="L91" s="161">
        <v>140.9</v>
      </c>
      <c r="M91" s="161">
        <v>111.7</v>
      </c>
      <c r="N91" s="161">
        <f>(B91+C91+D91+E91+F91+G91+H91+I91+J91+K91+L91+M91)/12</f>
        <v>132.4589187271701</v>
      </c>
      <c r="O91" s="164">
        <f>100*(K91-J91)/J91</f>
        <v>0.4804392587508697</v>
      </c>
      <c r="P91" s="164">
        <f>100*(K91-K90)/K90</f>
        <v>20.117615868307677</v>
      </c>
      <c r="Q91" s="162">
        <f>(((B91+C91+D91+E91+F91+G91+H91+I91+J91+K91)/10)-((B90+C90+D90+E90+F90+G90+H90+I90+J90+K90)/10))/((B90+C90+D90+E90+F90+G90+H90+I90+J90+K90)/10)*100</f>
        <v>17.25615670250366</v>
      </c>
    </row>
    <row r="92" spans="1:17" ht="12" customHeight="1">
      <c r="A92" s="28">
        <v>2004</v>
      </c>
      <c r="B92" s="161">
        <v>141.2</v>
      </c>
      <c r="C92" s="161">
        <v>130.6</v>
      </c>
      <c r="D92" s="161">
        <v>163.5</v>
      </c>
      <c r="E92" s="161">
        <v>146.6</v>
      </c>
      <c r="F92" s="161">
        <v>138.4</v>
      </c>
      <c r="G92" s="161">
        <v>153.5</v>
      </c>
      <c r="H92" s="161">
        <v>155.1</v>
      </c>
      <c r="I92" s="161">
        <v>135.2</v>
      </c>
      <c r="J92" s="161">
        <v>152.1</v>
      </c>
      <c r="K92" s="161">
        <v>154.9</v>
      </c>
      <c r="L92" s="161">
        <v>149.8</v>
      </c>
      <c r="M92" s="161">
        <v>127.9</v>
      </c>
      <c r="N92" s="161">
        <f>(B92+C92+D92+E92+F92+G92+H92+I92+J92+K92+L92+M92)/12</f>
        <v>145.73333333333332</v>
      </c>
      <c r="O92" s="164">
        <f>100*(K92-J92)/J92</f>
        <v>1.8408941485864638</v>
      </c>
      <c r="P92" s="164">
        <f>100*(K92-K91)/K91</f>
        <v>5.806010928961748</v>
      </c>
      <c r="Q92" s="162">
        <f>(((B92+C92+D92+E92+F92+G92+H92+I92+J92+K92)/10)-((B91+C91+D91+E91+F91+G91+H91+I91+J91+K91)/10))/((B91+C91+D91+E91+F91+G91+H91+I91+J91+K91)/10)*100</f>
        <v>10.037569763047484</v>
      </c>
    </row>
    <row r="93" spans="1:17" ht="12" customHeight="1">
      <c r="A93" s="28">
        <v>2005</v>
      </c>
      <c r="B93" s="161">
        <v>137.8</v>
      </c>
      <c r="C93" s="161">
        <v>128.6</v>
      </c>
      <c r="D93" s="161">
        <v>143.2</v>
      </c>
      <c r="E93" s="161">
        <v>145</v>
      </c>
      <c r="F93" s="161">
        <v>143.8</v>
      </c>
      <c r="G93" s="161">
        <v>162.4</v>
      </c>
      <c r="H93" s="161">
        <v>147</v>
      </c>
      <c r="I93" s="161">
        <v>143.7</v>
      </c>
      <c r="J93" s="161">
        <v>170.6</v>
      </c>
      <c r="K93" s="161">
        <v>151.6</v>
      </c>
      <c r="L93" s="161">
        <v>166.8</v>
      </c>
      <c r="M93" s="161">
        <v>147.3</v>
      </c>
      <c r="N93" s="161">
        <f>(B93+C93+D93+E93+F93+G93+H93+I93+J93+K93+L93+M93)/12</f>
        <v>148.9833333333333</v>
      </c>
      <c r="O93" s="164">
        <f>100*(K93-J93)/J93</f>
        <v>-11.137162954279015</v>
      </c>
      <c r="P93" s="164">
        <f>100*(K93-K92)/K92</f>
        <v>-2.1304067140090455</v>
      </c>
      <c r="Q93" s="162">
        <f>(((B93+C93+D93+E93+F93+G93+H93+I93+J93+K93)/10)-((B92+C92+D92+E92+F92+G92+H92+I92+J92+K92)/10))/((B92+C92+D92+E92+F92+G92+H92+I92+J92+K92)/10)*100</f>
        <v>0.17673849500371322</v>
      </c>
    </row>
    <row r="94" spans="1:17" ht="12" customHeight="1">
      <c r="A94" s="28">
        <v>2006</v>
      </c>
      <c r="B94" s="161">
        <v>160.6</v>
      </c>
      <c r="C94" s="161">
        <v>151.6</v>
      </c>
      <c r="D94" s="161">
        <v>184.2</v>
      </c>
      <c r="E94" s="161">
        <v>152.1</v>
      </c>
      <c r="F94" s="161">
        <v>174.2</v>
      </c>
      <c r="G94" s="161">
        <v>178.5</v>
      </c>
      <c r="H94" s="161">
        <v>170.6</v>
      </c>
      <c r="I94" s="161">
        <v>170.8</v>
      </c>
      <c r="J94" s="161">
        <v>183.1</v>
      </c>
      <c r="K94" s="161">
        <v>172.1</v>
      </c>
      <c r="L94" s="161" t="s">
        <v>43</v>
      </c>
      <c r="M94" s="161" t="s">
        <v>43</v>
      </c>
      <c r="N94" s="161">
        <f>(B94+C94+D94+E94+F94+G94+H94+I94+J94+K94)/10</f>
        <v>169.77999999999997</v>
      </c>
      <c r="O94" s="164">
        <f>100*(K94-J94)/J94</f>
        <v>-6.007646095030038</v>
      </c>
      <c r="P94" s="164">
        <f>100*(K94-K93)/K93</f>
        <v>13.522427440633246</v>
      </c>
      <c r="Q94" s="162">
        <f>(((B94+C94+D94+E94+F94+G94+H94+I94+J94+K94)/10)-((B93+C93+D93+E93+F93+G93+H93+I93+J93+K93)/10))/((B93+C93+D93+E93+F93+G93+H93+I93+J93+K93)/10)*100</f>
        <v>15.206622786184457</v>
      </c>
    </row>
    <row r="95" spans="1:17" ht="12" customHeight="1">
      <c r="A95" s="29"/>
      <c r="B95" s="161"/>
      <c r="C95" s="161"/>
      <c r="D95" s="161"/>
      <c r="E95" s="161"/>
      <c r="F95" s="161"/>
      <c r="G95" s="161"/>
      <c r="H95" s="161"/>
      <c r="I95" s="161"/>
      <c r="J95" s="161"/>
      <c r="K95" s="161"/>
      <c r="L95" s="161"/>
      <c r="M95" s="161"/>
      <c r="N95" s="161"/>
      <c r="O95" s="164"/>
      <c r="P95" s="164"/>
      <c r="Q95" s="163"/>
    </row>
    <row r="96" spans="1:17" ht="12" customHeight="1">
      <c r="A96" s="30" t="s">
        <v>86</v>
      </c>
      <c r="B96" s="161">
        <v>111.54019240814681</v>
      </c>
      <c r="C96" s="161">
        <v>115.30472357038025</v>
      </c>
      <c r="D96" s="161">
        <v>116.01392387643546</v>
      </c>
      <c r="E96" s="161">
        <v>106.07641103828675</v>
      </c>
      <c r="F96" s="161">
        <v>110.49516732980112</v>
      </c>
      <c r="G96" s="161">
        <v>106.36594529228609</v>
      </c>
      <c r="H96" s="161">
        <v>109.78800914320136</v>
      </c>
      <c r="I96" s="161">
        <v>103.22899361683007</v>
      </c>
      <c r="J96" s="161">
        <v>112.10953615207715</v>
      </c>
      <c r="K96" s="161">
        <v>124.18805195679421</v>
      </c>
      <c r="L96" s="161">
        <v>103.9396028625137</v>
      </c>
      <c r="M96" s="161">
        <v>97.14880252139824</v>
      </c>
      <c r="N96" s="161">
        <v>100.00000000538758</v>
      </c>
      <c r="O96" s="164"/>
      <c r="P96" s="164"/>
      <c r="Q96" s="163"/>
    </row>
    <row r="97" spans="1:17" ht="12" customHeight="1">
      <c r="A97" s="28">
        <v>2002</v>
      </c>
      <c r="B97" s="161">
        <v>126.81237830277318</v>
      </c>
      <c r="C97" s="161">
        <v>125.84246096888478</v>
      </c>
      <c r="D97" s="161">
        <v>134.61887094603625</v>
      </c>
      <c r="E97" s="161">
        <v>130.0682226916859</v>
      </c>
      <c r="F97" s="161">
        <v>134.7770475655238</v>
      </c>
      <c r="G97" s="161">
        <v>113.48020622901431</v>
      </c>
      <c r="H97" s="161">
        <v>126.01513859811446</v>
      </c>
      <c r="I97" s="161">
        <v>114.88408325824582</v>
      </c>
      <c r="J97" s="161">
        <v>135.9988638655527</v>
      </c>
      <c r="K97" s="161">
        <v>139.38404463158923</v>
      </c>
      <c r="L97" s="161">
        <v>131.39292809254457</v>
      </c>
      <c r="M97" s="161">
        <v>116.03217727284354</v>
      </c>
      <c r="N97" s="161">
        <f>(B97+C97+D97+E97+F97+G97+H97+I97+J97+K97+L97+M97)/12</f>
        <v>127.44220186856738</v>
      </c>
      <c r="O97" s="164">
        <f>100*(K97-J97)/J97</f>
        <v>2.4891242984081847</v>
      </c>
      <c r="P97" s="164">
        <f>100*(K97-K96)/K96</f>
        <v>12.236275902034281</v>
      </c>
      <c r="Q97" s="162">
        <f>(((B97+C97+D97+E97+F97+G97+H97+I97+J97+K97)/10)-((B96+C96+D96+E96+F96+G96+H96+I96+J96+K96)/10))/((B96+C96+D96+E96+F96+G96+H96+I96+J96+K96)/10)*100</f>
        <v>14.955494968235817</v>
      </c>
    </row>
    <row r="98" spans="1:17" ht="12" customHeight="1">
      <c r="A98" s="28">
        <v>2003</v>
      </c>
      <c r="B98" s="161">
        <v>153.22571214103363</v>
      </c>
      <c r="C98" s="161">
        <v>151.4</v>
      </c>
      <c r="D98" s="161">
        <v>143.9</v>
      </c>
      <c r="E98" s="161">
        <v>148.5</v>
      </c>
      <c r="F98" s="161">
        <v>131.9</v>
      </c>
      <c r="G98" s="161">
        <v>130.7</v>
      </c>
      <c r="H98" s="161">
        <v>146</v>
      </c>
      <c r="I98" s="161">
        <v>138.4</v>
      </c>
      <c r="J98" s="161">
        <v>146.6</v>
      </c>
      <c r="K98" s="161">
        <v>150</v>
      </c>
      <c r="L98" s="161">
        <v>145.2</v>
      </c>
      <c r="M98" s="161">
        <v>126.5</v>
      </c>
      <c r="N98" s="161">
        <f>(B98+C98+D98+E98+F98+G98+H98+I98+J98+K98+L98+M98)/12</f>
        <v>142.69380934508612</v>
      </c>
      <c r="O98" s="164">
        <f>100*(K98-J98)/J98</f>
        <v>2.319236016371082</v>
      </c>
      <c r="P98" s="164">
        <f>100*(K98-K97)/K97</f>
        <v>7.616334707799708</v>
      </c>
      <c r="Q98" s="162">
        <f>(((B98+C98+D98+E98+F98+G98+H98+I98+J98+K98)/10)-((B97+C97+D97+E97+F97+G97+H97+I97+J97+K97)/10))/((B97+C97+D97+E97+F97+G97+H97+I97+J97+K97)/10)*100</f>
        <v>12.383704557611718</v>
      </c>
    </row>
    <row r="99" spans="1:17" ht="12" customHeight="1">
      <c r="A99" s="28">
        <v>2004</v>
      </c>
      <c r="B99" s="161">
        <v>154.5</v>
      </c>
      <c r="C99" s="161">
        <v>153.3</v>
      </c>
      <c r="D99" s="161">
        <v>186.9</v>
      </c>
      <c r="E99" s="161">
        <v>166.9</v>
      </c>
      <c r="F99" s="161">
        <v>169</v>
      </c>
      <c r="G99" s="161">
        <v>199.2</v>
      </c>
      <c r="H99" s="161">
        <v>159.5</v>
      </c>
      <c r="I99" s="161">
        <v>143.9</v>
      </c>
      <c r="J99" s="161">
        <v>165.2</v>
      </c>
      <c r="K99" s="161">
        <v>172.8</v>
      </c>
      <c r="L99" s="161">
        <v>182.1</v>
      </c>
      <c r="M99" s="161">
        <v>148.2</v>
      </c>
      <c r="N99" s="161">
        <f>(B99+C99+D99+E99+F99+G99+H99+I99+J99+K99+L99+M99)/12</f>
        <v>166.79166666666666</v>
      </c>
      <c r="O99" s="164">
        <f>100*(K99-J99)/J99</f>
        <v>4.600484261501225</v>
      </c>
      <c r="P99" s="164">
        <f>100*(K99-K98)/K98</f>
        <v>15.200000000000006</v>
      </c>
      <c r="Q99" s="162">
        <f>(((B99+C99+D99+E99+F99+G99+H99+I99+J99+K99)/10)-((B98+C98+D98+E98+F98+G98+H98+I98+J98+K98)/10))/((B98+C98+D98+E98+F98+G98+H98+I98+J98+K98)/10)*100</f>
        <v>16.005148729179005</v>
      </c>
    </row>
    <row r="100" spans="1:17" ht="12" customHeight="1">
      <c r="A100" s="28">
        <v>2005</v>
      </c>
      <c r="B100" s="161">
        <v>172.6</v>
      </c>
      <c r="C100" s="161">
        <v>197.3</v>
      </c>
      <c r="D100" s="161">
        <v>177.8</v>
      </c>
      <c r="E100" s="161">
        <v>183.6</v>
      </c>
      <c r="F100" s="161">
        <v>190.4</v>
      </c>
      <c r="G100" s="161">
        <v>193.9</v>
      </c>
      <c r="H100" s="161">
        <v>188.6</v>
      </c>
      <c r="I100" s="161">
        <v>168</v>
      </c>
      <c r="J100" s="161">
        <v>190</v>
      </c>
      <c r="K100" s="161">
        <v>193.9</v>
      </c>
      <c r="L100" s="161">
        <v>207</v>
      </c>
      <c r="M100" s="161">
        <v>186.1</v>
      </c>
      <c r="N100" s="161">
        <f>(B100+C100+D100+E100+F100+G100+H100+I100+J100+K100+L100+M100)/12</f>
        <v>187.43333333333337</v>
      </c>
      <c r="O100" s="164">
        <f>100*(K100-J100)/J100</f>
        <v>2.0526315789473712</v>
      </c>
      <c r="P100" s="164">
        <f>100*(K100-K99)/K99</f>
        <v>12.210648148148145</v>
      </c>
      <c r="Q100" s="162">
        <f>(((B100+C100+D100+E100+F100+G100+H100+I100+J100+K100)/10)-((B99+C99+D99+E99+F99+G99+H99+I99+J99+K99)/10))/((B99+C99+D99+E99+F99+G99+H99+I99+J99+K99)/10)*100</f>
        <v>11.063906175203451</v>
      </c>
    </row>
    <row r="101" spans="1:17" ht="12" customHeight="1">
      <c r="A101" s="28">
        <v>2006</v>
      </c>
      <c r="B101" s="161">
        <v>209</v>
      </c>
      <c r="C101" s="161">
        <v>217.9</v>
      </c>
      <c r="D101" s="161">
        <v>248</v>
      </c>
      <c r="E101" s="161">
        <v>211.6</v>
      </c>
      <c r="F101" s="161">
        <v>245.4</v>
      </c>
      <c r="G101" s="161">
        <v>254.5</v>
      </c>
      <c r="H101" s="161">
        <v>212.4</v>
      </c>
      <c r="I101" s="161">
        <v>205.5</v>
      </c>
      <c r="J101" s="161">
        <v>221.9</v>
      </c>
      <c r="K101" s="161">
        <v>204.9</v>
      </c>
      <c r="L101" s="161" t="s">
        <v>43</v>
      </c>
      <c r="M101" s="161" t="s">
        <v>43</v>
      </c>
      <c r="N101" s="161">
        <f>(B101+C101+D101+E101+F101+G101+H101+I101+J101+K101)/10</f>
        <v>223.11000000000004</v>
      </c>
      <c r="O101" s="164">
        <f>100*(K101-J101)/J101</f>
        <v>-7.661108607480847</v>
      </c>
      <c r="P101" s="164">
        <f>100*(K101-K100)/K100</f>
        <v>5.673027333677153</v>
      </c>
      <c r="Q101" s="162">
        <f>(((B101+C101+D101+E101+F101+G101+H101+I101+J101+K101)/10)-((B100+C100+D100+E100+F100+G100+H100+I100+J100+K100)/10))/((B100+C100+D100+E100+F100+G100+H100+I100+J100+K100)/10)*100</f>
        <v>20.203652820429948</v>
      </c>
    </row>
    <row r="102" spans="1:17" ht="12" customHeight="1">
      <c r="A102" s="166"/>
      <c r="B102" s="168"/>
      <c r="C102" s="168"/>
      <c r="D102" s="168"/>
      <c r="E102" s="168"/>
      <c r="F102" s="168"/>
      <c r="G102" s="168"/>
      <c r="H102" s="168"/>
      <c r="I102" s="168"/>
      <c r="J102" s="168"/>
      <c r="K102" s="168"/>
      <c r="L102" s="168"/>
      <c r="M102" s="168"/>
      <c r="N102" s="169"/>
      <c r="O102" s="169"/>
      <c r="P102" s="169"/>
      <c r="Q102" s="127"/>
    </row>
    <row r="103" spans="1:17" ht="12" customHeight="1">
      <c r="A103" s="166"/>
      <c r="B103" s="168"/>
      <c r="C103" s="168"/>
      <c r="D103" s="168"/>
      <c r="E103" s="168"/>
      <c r="F103" s="168"/>
      <c r="G103" s="168"/>
      <c r="H103" s="168"/>
      <c r="I103" s="168"/>
      <c r="J103" s="168"/>
      <c r="K103" s="168"/>
      <c r="L103" s="168"/>
      <c r="M103" s="168"/>
      <c r="N103" s="169"/>
      <c r="O103" s="169"/>
      <c r="P103" s="169"/>
      <c r="Q103" s="127"/>
    </row>
    <row r="104" spans="1:17" ht="12" customHeight="1">
      <c r="A104" s="460" t="s">
        <v>90</v>
      </c>
      <c r="B104" s="460"/>
      <c r="C104" s="460"/>
      <c r="D104" s="460"/>
      <c r="E104" s="460"/>
      <c r="F104" s="460"/>
      <c r="G104" s="460"/>
      <c r="H104" s="460"/>
      <c r="I104" s="460"/>
      <c r="J104" s="460"/>
      <c r="K104" s="460"/>
      <c r="L104" s="460"/>
      <c r="M104" s="460"/>
      <c r="N104" s="460"/>
      <c r="O104" s="460"/>
      <c r="P104" s="460"/>
      <c r="Q104" s="460"/>
    </row>
    <row r="105" spans="1:17" ht="12" customHeight="1">
      <c r="A105" s="157"/>
      <c r="B105" s="157"/>
      <c r="C105" s="157"/>
      <c r="D105" s="157"/>
      <c r="E105" s="157"/>
      <c r="F105" s="157"/>
      <c r="G105" s="157"/>
      <c r="H105" s="157"/>
      <c r="I105" s="157"/>
      <c r="J105" s="157"/>
      <c r="K105" s="157"/>
      <c r="L105" s="157"/>
      <c r="M105" s="157"/>
      <c r="N105" s="157"/>
      <c r="O105" s="157"/>
      <c r="P105" s="157"/>
      <c r="Q105" s="127"/>
    </row>
    <row r="106" spans="1:17" ht="12" customHeight="1">
      <c r="A106" s="158"/>
      <c r="B106" s="168"/>
      <c r="C106" s="168"/>
      <c r="D106" s="168"/>
      <c r="E106" s="168"/>
      <c r="F106" s="168"/>
      <c r="G106" s="168"/>
      <c r="H106" s="168"/>
      <c r="I106" s="168"/>
      <c r="J106" s="168"/>
      <c r="K106" s="168"/>
      <c r="L106" s="168"/>
      <c r="M106" s="168"/>
      <c r="N106" s="169"/>
      <c r="O106" s="169"/>
      <c r="P106" s="169"/>
      <c r="Q106" s="127"/>
    </row>
    <row r="107" spans="1:17" ht="12" customHeight="1">
      <c r="A107" s="27" t="s">
        <v>84</v>
      </c>
      <c r="B107" s="161">
        <v>100.30737211659367</v>
      </c>
      <c r="C107" s="161">
        <v>95.65295683375791</v>
      </c>
      <c r="D107" s="161">
        <v>108.39306260837603</v>
      </c>
      <c r="E107" s="161">
        <v>84.45557945177754</v>
      </c>
      <c r="F107" s="161">
        <v>101.18641140408391</v>
      </c>
      <c r="G107" s="161">
        <v>82.710661553073</v>
      </c>
      <c r="H107" s="161">
        <v>87.92992063083317</v>
      </c>
      <c r="I107" s="161">
        <v>82.65826265813998</v>
      </c>
      <c r="J107" s="161">
        <v>88.98599262177308</v>
      </c>
      <c r="K107" s="161">
        <v>90.35354420852894</v>
      </c>
      <c r="L107" s="161">
        <v>108.19136620711038</v>
      </c>
      <c r="M107" s="161">
        <v>94.11628832070618</v>
      </c>
      <c r="N107" s="161">
        <v>99.99999998852603</v>
      </c>
      <c r="O107" s="162"/>
      <c r="P107" s="162"/>
      <c r="Q107" s="163"/>
    </row>
    <row r="108" spans="1:17" ht="12" customHeight="1">
      <c r="A108" s="28">
        <v>2002</v>
      </c>
      <c r="B108" s="161">
        <v>85.26307286524349</v>
      </c>
      <c r="C108" s="161">
        <v>96.93926702415749</v>
      </c>
      <c r="D108" s="161">
        <v>112.70093759911444</v>
      </c>
      <c r="E108" s="161">
        <v>101.95266039434101</v>
      </c>
      <c r="F108" s="161">
        <v>89.32226846021759</v>
      </c>
      <c r="G108" s="161">
        <v>96.22674949448738</v>
      </c>
      <c r="H108" s="161">
        <v>83.84777053983046</v>
      </c>
      <c r="I108" s="161">
        <v>93.69528719898761</v>
      </c>
      <c r="J108" s="161">
        <v>110.08226266838992</v>
      </c>
      <c r="K108" s="161">
        <v>121.75153656732031</v>
      </c>
      <c r="L108" s="161">
        <v>126.37049831102286</v>
      </c>
      <c r="M108" s="161">
        <v>109.11655542554277</v>
      </c>
      <c r="N108" s="161">
        <f>(B108+C108+D108+E108+F108+G108+H108+I108+J108+K108+L108+M108)/12</f>
        <v>102.2724055457213</v>
      </c>
      <c r="O108" s="164">
        <f>100*(K108-J108)/J108</f>
        <v>10.600503310949136</v>
      </c>
      <c r="P108" s="164">
        <f>100*(K108-K107)/K107</f>
        <v>34.750150239073356</v>
      </c>
      <c r="Q108" s="162">
        <f>(((B108+C108+D108+E108+F108+G108+H108+I108+J108+K108)/10)-((B107+C107+D107+E107+F107+G107+H107+I107+J107+K107)/10))/((B107+C107+D107+E107+F107+G107+H107+I107+J107+K107)/10)*100</f>
        <v>7.494636703826163</v>
      </c>
    </row>
    <row r="109" spans="1:17" ht="12" customHeight="1">
      <c r="A109" s="28">
        <v>2003</v>
      </c>
      <c r="B109" s="161">
        <v>103.49613196187973</v>
      </c>
      <c r="C109" s="161">
        <v>109.6</v>
      </c>
      <c r="D109" s="161">
        <v>122.2</v>
      </c>
      <c r="E109" s="161">
        <v>106</v>
      </c>
      <c r="F109" s="161">
        <v>97.6</v>
      </c>
      <c r="G109" s="161">
        <v>104.7</v>
      </c>
      <c r="H109" s="161">
        <v>103</v>
      </c>
      <c r="I109" s="161">
        <v>96</v>
      </c>
      <c r="J109" s="161">
        <v>127.1</v>
      </c>
      <c r="K109" s="161">
        <v>135.5</v>
      </c>
      <c r="L109" s="161">
        <v>137.9</v>
      </c>
      <c r="M109" s="161">
        <v>106.1</v>
      </c>
      <c r="N109" s="161">
        <f>(B109+C109+D109+E109+F109+G109+H109+I109+J109+K109+L109+M109)/12</f>
        <v>112.43301099682333</v>
      </c>
      <c r="O109" s="164">
        <f>100*(K109-J109)/J109</f>
        <v>6.608969315499611</v>
      </c>
      <c r="P109" s="164">
        <f>100*(K109-K108)/K108</f>
        <v>11.292229913729031</v>
      </c>
      <c r="Q109" s="162">
        <f>(((B109+C109+D109+E109+F109+G109+H109+I109+J109+K109)/10)-((B108+C108+D108+E108+F108+G108+H108+I108+J108+K108)/10))/((B108+C108+D108+E108+F108+G108+H108+I108+J108+K108)/10)*100</f>
        <v>11.435410257041946</v>
      </c>
    </row>
    <row r="110" spans="1:17" ht="12" customHeight="1">
      <c r="A110" s="28">
        <v>2004</v>
      </c>
      <c r="B110" s="161">
        <v>101.9</v>
      </c>
      <c r="C110" s="161">
        <v>108.5</v>
      </c>
      <c r="D110" s="161">
        <v>137.9</v>
      </c>
      <c r="E110" s="161">
        <v>116.1</v>
      </c>
      <c r="F110" s="161">
        <v>117.1</v>
      </c>
      <c r="G110" s="161">
        <v>131.8</v>
      </c>
      <c r="H110" s="161">
        <v>117.9</v>
      </c>
      <c r="I110" s="161">
        <v>116.8</v>
      </c>
      <c r="J110" s="161">
        <v>135.4</v>
      </c>
      <c r="K110" s="161">
        <v>134.5</v>
      </c>
      <c r="L110" s="161">
        <v>162.6</v>
      </c>
      <c r="M110" s="161">
        <v>127.2</v>
      </c>
      <c r="N110" s="161">
        <f>(B110+C110+D110+E110+F110+G110+H110+I110+J110+K110+L110+M110)/12</f>
        <v>125.64166666666665</v>
      </c>
      <c r="O110" s="164">
        <f>100*(K110-J110)/J110</f>
        <v>-0.6646971935007427</v>
      </c>
      <c r="P110" s="164">
        <f>100*(K110-K109)/K109</f>
        <v>-0.7380073800738007</v>
      </c>
      <c r="Q110" s="162">
        <f>(((B110+C110+D110+E110+F110+G110+H110+I110+J110+K110)/10)-((B109+C109+D109+E109+F109+G109+H109+I109+J109+K109)/10))/((B109+C109+D109+E109+F109+G109+H109+I109+J109+K109)/10)*100</f>
        <v>10.197635042212342</v>
      </c>
    </row>
    <row r="111" spans="1:17" ht="12" customHeight="1">
      <c r="A111" s="28">
        <v>2005</v>
      </c>
      <c r="B111" s="161">
        <v>138.4</v>
      </c>
      <c r="C111" s="161">
        <v>140.9</v>
      </c>
      <c r="D111" s="161">
        <v>145.7</v>
      </c>
      <c r="E111" s="161">
        <v>131.8</v>
      </c>
      <c r="F111" s="161">
        <v>140.1</v>
      </c>
      <c r="G111" s="161">
        <v>148.8</v>
      </c>
      <c r="H111" s="161">
        <v>125</v>
      </c>
      <c r="I111" s="161">
        <v>137</v>
      </c>
      <c r="J111" s="161">
        <v>173.7</v>
      </c>
      <c r="K111" s="161">
        <v>169</v>
      </c>
      <c r="L111" s="161">
        <v>205.8</v>
      </c>
      <c r="M111" s="161">
        <v>158</v>
      </c>
      <c r="N111" s="161">
        <f>(B111+C111+D111+E111+F111+G111+H111+I111+J111+K111+L111+M111)/12</f>
        <v>151.18333333333334</v>
      </c>
      <c r="O111" s="164">
        <f>100*(K111-J111)/J111</f>
        <v>-2.705814622913062</v>
      </c>
      <c r="P111" s="164">
        <f>100*(K111-K110)/K110</f>
        <v>25.650557620817843</v>
      </c>
      <c r="Q111" s="162">
        <f>(((B111+C111+D111+E111+F111+G111+H111+I111+J111+K111)/10)-((B110+C110+D110+E110+F110+G110+H110+I110+J110+K110)/10))/((B110+C110+D110+E110+F110+G110+H110+I110+J110+K110)/10)*100</f>
        <v>19.0902372937023</v>
      </c>
    </row>
    <row r="112" spans="1:17" ht="12" customHeight="1">
      <c r="A112" s="28">
        <v>2006</v>
      </c>
      <c r="B112" s="161">
        <v>146</v>
      </c>
      <c r="C112" s="161">
        <v>160.8</v>
      </c>
      <c r="D112" s="161">
        <v>181.3</v>
      </c>
      <c r="E112" s="161">
        <v>142.8</v>
      </c>
      <c r="F112" s="161">
        <v>158.8</v>
      </c>
      <c r="G112" s="161">
        <v>166.9</v>
      </c>
      <c r="H112" s="161">
        <v>139.8</v>
      </c>
      <c r="I112" s="161">
        <v>162.3</v>
      </c>
      <c r="J112" s="161">
        <v>171.6</v>
      </c>
      <c r="K112" s="161">
        <v>197.4</v>
      </c>
      <c r="L112" s="161" t="s">
        <v>43</v>
      </c>
      <c r="M112" s="161" t="s">
        <v>43</v>
      </c>
      <c r="N112" s="161">
        <f>(B112+C112+D112+E112+F112+G112+H112+I112+J112+K112)/10</f>
        <v>162.77</v>
      </c>
      <c r="O112" s="164">
        <f>100*(K112-J112)/J112</f>
        <v>15.03496503496504</v>
      </c>
      <c r="P112" s="164">
        <f>100*(K112-K111)/K111</f>
        <v>16.804733727810653</v>
      </c>
      <c r="Q112" s="162">
        <f>(((B112+C112+D112+E112+F112+G112+H112+I112+J112+K112)/10)-((B111+C111+D111+E111+F111+G111+H111+I111+J111+K111)/10))/((B111+C111+D111+E111+F111+G111+H111+I111+J111+K111)/10)*100</f>
        <v>12.224214009928287</v>
      </c>
    </row>
    <row r="113" spans="1:17" ht="12" customHeight="1">
      <c r="A113" s="29"/>
      <c r="B113" s="161"/>
      <c r="C113" s="161"/>
      <c r="D113" s="161"/>
      <c r="E113" s="161"/>
      <c r="F113" s="161"/>
      <c r="G113" s="161"/>
      <c r="H113" s="161"/>
      <c r="I113" s="161"/>
      <c r="J113" s="161"/>
      <c r="K113" s="161"/>
      <c r="L113" s="161"/>
      <c r="M113" s="161"/>
      <c r="N113" s="161"/>
      <c r="O113" s="164"/>
      <c r="P113" s="164"/>
      <c r="Q113" s="163"/>
    </row>
    <row r="114" spans="1:17" ht="12" customHeight="1">
      <c r="A114" s="30" t="s">
        <v>85</v>
      </c>
      <c r="B114" s="161">
        <v>96.32211135797563</v>
      </c>
      <c r="C114" s="161">
        <v>92.26555612641799</v>
      </c>
      <c r="D114" s="161">
        <v>105.57385095887145</v>
      </c>
      <c r="E114" s="161">
        <v>79.21205520379429</v>
      </c>
      <c r="F114" s="161">
        <v>97.03655905753092</v>
      </c>
      <c r="G114" s="161">
        <v>76.15246484143312</v>
      </c>
      <c r="H114" s="161">
        <v>86.35263630922829</v>
      </c>
      <c r="I114" s="161">
        <v>85.96938523914956</v>
      </c>
      <c r="J114" s="161">
        <v>90.028983889642</v>
      </c>
      <c r="K114" s="161">
        <v>96.19466276631557</v>
      </c>
      <c r="L114" s="161">
        <v>100.11429750673607</v>
      </c>
      <c r="M114" s="161">
        <v>90.2719075096708</v>
      </c>
      <c r="N114" s="161">
        <v>99.9999999986817</v>
      </c>
      <c r="O114" s="164"/>
      <c r="P114" s="164"/>
      <c r="Q114" s="163"/>
    </row>
    <row r="115" spans="1:17" ht="12" customHeight="1">
      <c r="A115" s="28">
        <v>2002</v>
      </c>
      <c r="B115" s="161">
        <v>82.95208610352614</v>
      </c>
      <c r="C115" s="161">
        <v>89.71970838816529</v>
      </c>
      <c r="D115" s="161">
        <v>109.54892775017751</v>
      </c>
      <c r="E115" s="161">
        <v>91.95979699924483</v>
      </c>
      <c r="F115" s="161">
        <v>78.40338256613055</v>
      </c>
      <c r="G115" s="161">
        <v>87.34114330367466</v>
      </c>
      <c r="H115" s="161">
        <v>79.37694764113054</v>
      </c>
      <c r="I115" s="161">
        <v>93.15011989405897</v>
      </c>
      <c r="J115" s="161">
        <v>99.04817809306117</v>
      </c>
      <c r="K115" s="161">
        <v>113.3424147520274</v>
      </c>
      <c r="L115" s="161">
        <v>111.30274023967685</v>
      </c>
      <c r="M115" s="161">
        <v>100.78808875696812</v>
      </c>
      <c r="N115" s="161">
        <f>(B115+C115+D115+E115+F115+G115+H115+I115+J115+K115+L115+M115)/12</f>
        <v>94.74446120732017</v>
      </c>
      <c r="O115" s="164">
        <f>100*(K115-J115)/J115</f>
        <v>14.431599787263135</v>
      </c>
      <c r="P115" s="164">
        <f>100*(K115-K114)/K114</f>
        <v>17.826095016694044</v>
      </c>
      <c r="Q115" s="162">
        <f>(((B115+C115+D115+E115+F115+G115+H115+I115+J115+K115)/10)-((B114+C114+D114+E114+F114+G114+H114+I114+J114+K114)/10))/((B114+C114+D114+E114+F114+G114+H114+I114+J114+K114)/10)*100</f>
        <v>2.1803402407863146</v>
      </c>
    </row>
    <row r="116" spans="1:17" ht="12" customHeight="1">
      <c r="A116" s="28">
        <v>2003</v>
      </c>
      <c r="B116" s="161">
        <v>92.15578917711525</v>
      </c>
      <c r="C116" s="161">
        <v>100.5</v>
      </c>
      <c r="D116" s="161">
        <v>112.6</v>
      </c>
      <c r="E116" s="161">
        <v>98.9</v>
      </c>
      <c r="F116" s="161">
        <v>91.9</v>
      </c>
      <c r="G116" s="161">
        <v>96.5</v>
      </c>
      <c r="H116" s="161">
        <v>85.3</v>
      </c>
      <c r="I116" s="161">
        <v>90.3</v>
      </c>
      <c r="J116" s="161">
        <v>111.3</v>
      </c>
      <c r="K116" s="161">
        <v>107.9</v>
      </c>
      <c r="L116" s="161">
        <v>107.1</v>
      </c>
      <c r="M116" s="161">
        <v>94.2</v>
      </c>
      <c r="N116" s="161">
        <f>(B116+C116+D116+E116+F116+G116+H116+I116+J116+K116+L116+M116)/12</f>
        <v>99.05464909809292</v>
      </c>
      <c r="O116" s="164">
        <f>100*(K116-J116)/J116</f>
        <v>-3.0548068283917265</v>
      </c>
      <c r="P116" s="164">
        <f>100*(K116-K115)/K115</f>
        <v>-4.8017458988626665</v>
      </c>
      <c r="Q116" s="162">
        <f>(((B116+C116+D116+E116+F116+G116+H116+I116+J116+K116)/10)-((B115+C115+D115+E115+F115+G115+H115+I115+J115+K115)/10))/((B115+C115+D115+E115+F115+G115+H115+I115+J115+K115)/10)*100</f>
        <v>6.759320619036115</v>
      </c>
    </row>
    <row r="117" spans="1:17" ht="12" customHeight="1">
      <c r="A117" s="28">
        <v>2004</v>
      </c>
      <c r="B117" s="161">
        <v>87.2</v>
      </c>
      <c r="C117" s="161">
        <v>89.9</v>
      </c>
      <c r="D117" s="161">
        <v>118.1</v>
      </c>
      <c r="E117" s="161">
        <v>97.8</v>
      </c>
      <c r="F117" s="161">
        <v>94.5</v>
      </c>
      <c r="G117" s="161">
        <v>103.6</v>
      </c>
      <c r="H117" s="161">
        <v>96</v>
      </c>
      <c r="I117" s="161">
        <v>99</v>
      </c>
      <c r="J117" s="161">
        <v>108.1</v>
      </c>
      <c r="K117" s="161">
        <v>109.3</v>
      </c>
      <c r="L117" s="161">
        <v>125.5</v>
      </c>
      <c r="M117" s="161">
        <v>100</v>
      </c>
      <c r="N117" s="161">
        <f>(B117+C117+D117+E117+F117+G117+H117+I117+J117+K117+L117+M117)/12</f>
        <v>102.41666666666667</v>
      </c>
      <c r="O117" s="164">
        <f>100*(K117-J117)/J117</f>
        <v>1.110083256244221</v>
      </c>
      <c r="P117" s="164">
        <f>100*(K117-K116)/K116</f>
        <v>1.2974976830398437</v>
      </c>
      <c r="Q117" s="162">
        <f>(((B117+C117+D117+E117+F117+G117+H117+I117+J117+K117)/10)-((B116+C116+D116+E116+F116+G116+H116+I116+J116+K116)/10))/((B116+C116+D116+E116+F116+G116+H116+I116+J116+K116)/10)*100</f>
        <v>1.6350955754601721</v>
      </c>
    </row>
    <row r="118" spans="1:17" ht="12" customHeight="1">
      <c r="A118" s="28">
        <v>2005</v>
      </c>
      <c r="B118" s="161">
        <v>110.5</v>
      </c>
      <c r="C118" s="161">
        <v>105.6</v>
      </c>
      <c r="D118" s="161">
        <v>116.4</v>
      </c>
      <c r="E118" s="161">
        <v>104.5</v>
      </c>
      <c r="F118" s="161">
        <v>111.3</v>
      </c>
      <c r="G118" s="161">
        <v>121.2</v>
      </c>
      <c r="H118" s="161">
        <v>100.2</v>
      </c>
      <c r="I118" s="161">
        <v>109.1</v>
      </c>
      <c r="J118" s="161">
        <v>135.3</v>
      </c>
      <c r="K118" s="161">
        <v>133</v>
      </c>
      <c r="L118" s="161">
        <v>135.1</v>
      </c>
      <c r="M118" s="161">
        <v>129.7</v>
      </c>
      <c r="N118" s="161">
        <f>(B118+C118+D118+E118+F118+G118+H118+I118+J118+K118+L118+M118)/12</f>
        <v>117.65833333333335</v>
      </c>
      <c r="O118" s="164">
        <f>100*(K118-J118)/J118</f>
        <v>-1.6999260901700008</v>
      </c>
      <c r="P118" s="164">
        <f>100*(K118-K117)/K117</f>
        <v>21.68344007319305</v>
      </c>
      <c r="Q118" s="162">
        <f>(((B118+C118+D118+E118+F118+G118+H118+I118+J118+K118)/10)-((B117+C117+D117+E117+F117+G117+H117+I117+J117+K117)/10))/((B117+C117+D117+E117+F117+G117+H117+I117+J117+K117)/10)*100</f>
        <v>14.309915296462398</v>
      </c>
    </row>
    <row r="119" spans="1:17" ht="12" customHeight="1">
      <c r="A119" s="28">
        <v>2006</v>
      </c>
      <c r="B119" s="161">
        <v>110.6</v>
      </c>
      <c r="C119" s="161">
        <v>118.1</v>
      </c>
      <c r="D119" s="161">
        <v>139.7</v>
      </c>
      <c r="E119" s="161">
        <v>116.6</v>
      </c>
      <c r="F119" s="161">
        <v>125.1</v>
      </c>
      <c r="G119" s="161">
        <v>128.4</v>
      </c>
      <c r="H119" s="161">
        <v>112.9</v>
      </c>
      <c r="I119" s="161">
        <v>129.2</v>
      </c>
      <c r="J119" s="161">
        <v>145.2</v>
      </c>
      <c r="K119" s="161">
        <v>144.8</v>
      </c>
      <c r="L119" s="161" t="s">
        <v>43</v>
      </c>
      <c r="M119" s="161" t="s">
        <v>43</v>
      </c>
      <c r="N119" s="161">
        <f>(B119+C119+D119+E119+F119+G119+H119+I119+J119+K119)/10</f>
        <v>127.05999999999999</v>
      </c>
      <c r="O119" s="164">
        <f>100*(K119-J119)/J119</f>
        <v>-0.2754820936638962</v>
      </c>
      <c r="P119" s="164">
        <f>100*(K119-K118)/K118</f>
        <v>8.872180451127829</v>
      </c>
      <c r="Q119" s="162">
        <f>(((B119+C119+D119+E119+F119+G119+H119+I119+J119+K119)/10)-((B118+C118+D118+E118+F118+G118+H118+I118+J118+K118)/10))/((B118+C118+D118+E118+F118+G118+H118+I118+J118+K118)/10)*100</f>
        <v>10.76628018481386</v>
      </c>
    </row>
    <row r="120" spans="1:17" ht="12" customHeight="1">
      <c r="A120" s="29"/>
      <c r="B120" s="161"/>
      <c r="C120" s="161"/>
      <c r="D120" s="161"/>
      <c r="E120" s="161"/>
      <c r="F120" s="161"/>
      <c r="G120" s="161"/>
      <c r="H120" s="161"/>
      <c r="I120" s="161"/>
      <c r="J120" s="161"/>
      <c r="K120" s="161"/>
      <c r="L120" s="161"/>
      <c r="M120" s="161"/>
      <c r="N120" s="161"/>
      <c r="O120" s="164"/>
      <c r="P120" s="164"/>
      <c r="Q120" s="163"/>
    </row>
    <row r="121" spans="1:17" ht="12" customHeight="1">
      <c r="A121" s="30" t="s">
        <v>86</v>
      </c>
      <c r="B121" s="161">
        <v>108.5994087592257</v>
      </c>
      <c r="C121" s="161">
        <v>102.70104038530748</v>
      </c>
      <c r="D121" s="161">
        <v>114.25892879968596</v>
      </c>
      <c r="E121" s="161">
        <v>95.36565479571757</v>
      </c>
      <c r="F121" s="161">
        <v>109.82090982195092</v>
      </c>
      <c r="G121" s="161">
        <v>96.35614440450215</v>
      </c>
      <c r="H121" s="161">
        <v>91.21173836941638</v>
      </c>
      <c r="I121" s="161">
        <v>75.76888923272777</v>
      </c>
      <c r="J121" s="161">
        <v>86.8158656986466</v>
      </c>
      <c r="K121" s="161">
        <v>78.20006875137054</v>
      </c>
      <c r="L121" s="161">
        <v>124.99712963565877</v>
      </c>
      <c r="M121" s="161">
        <v>102.11519942862179</v>
      </c>
      <c r="N121" s="161">
        <v>99.9999999985673</v>
      </c>
      <c r="O121" s="164"/>
      <c r="P121" s="164"/>
      <c r="Q121" s="163"/>
    </row>
    <row r="122" spans="1:17" ht="12" customHeight="1">
      <c r="A122" s="28">
        <v>2002</v>
      </c>
      <c r="B122" s="161">
        <v>90.07148769757778</v>
      </c>
      <c r="C122" s="161">
        <v>111.96082979605582</v>
      </c>
      <c r="D122" s="161">
        <v>119.25924903463401</v>
      </c>
      <c r="E122" s="161">
        <v>122.74457195796123</v>
      </c>
      <c r="F122" s="161">
        <v>112.04093285482489</v>
      </c>
      <c r="G122" s="161">
        <v>114.71481751076291</v>
      </c>
      <c r="H122" s="161">
        <v>93.15010469273122</v>
      </c>
      <c r="I122" s="161">
        <v>94.82960378251542</v>
      </c>
      <c r="J122" s="161">
        <v>133.04061820645902</v>
      </c>
      <c r="K122" s="161">
        <v>139.24819496345998</v>
      </c>
      <c r="L122" s="161">
        <v>157.72162168872947</v>
      </c>
      <c r="M122" s="161">
        <v>126.44539658570034</v>
      </c>
      <c r="N122" s="161">
        <f>(B122+C122+D122+E122+F122+G122+H122+I122+J122+K122+L122+M122)/12</f>
        <v>117.93561906428435</v>
      </c>
      <c r="O122" s="164">
        <f>100*(K122-J122)/J122</f>
        <v>4.665925971095339</v>
      </c>
      <c r="P122" s="164">
        <f>100*(K122-K121)/K121</f>
        <v>78.06658892613763</v>
      </c>
      <c r="Q122" s="162">
        <f>(((B122+C122+D122+E122+F122+G122+H122+I122+J122+K122)/10)-((B121+C121+D121+E121+F121+G121+H121+I121+J121+K121)/10))/((B121+C121+D121+E121+F121+G121+H121+I121+J121+K121)/10)*100</f>
        <v>17.9295176418401</v>
      </c>
    </row>
    <row r="123" spans="1:17" ht="12" customHeight="1">
      <c r="A123" s="28">
        <v>2003</v>
      </c>
      <c r="B123" s="161">
        <v>127.0917116192235</v>
      </c>
      <c r="C123" s="161">
        <v>128.4</v>
      </c>
      <c r="D123" s="161">
        <v>142.2</v>
      </c>
      <c r="E123" s="161">
        <v>120.7</v>
      </c>
      <c r="F123" s="161">
        <v>109.2</v>
      </c>
      <c r="G123" s="161">
        <v>121.8</v>
      </c>
      <c r="H123" s="161">
        <v>139.9</v>
      </c>
      <c r="I123" s="161">
        <v>108.1</v>
      </c>
      <c r="J123" s="161">
        <v>159.9</v>
      </c>
      <c r="K123" s="161">
        <v>192.9</v>
      </c>
      <c r="L123" s="161">
        <v>201.9</v>
      </c>
      <c r="M123" s="161">
        <v>130.8</v>
      </c>
      <c r="N123" s="161">
        <f>(B123+C123+D123+E123+F123+G123+H123+I123+J123+K123+L123+M123)/12</f>
        <v>140.24097596826866</v>
      </c>
      <c r="O123" s="164">
        <f>100*(K123-J123)/J123</f>
        <v>20.637898686679172</v>
      </c>
      <c r="P123" s="164">
        <f>100*(K123-K122)/K122</f>
        <v>38.529623346729025</v>
      </c>
      <c r="Q123" s="162">
        <f>(((B123+C123+D123+E123+F123+G123+H123+I123+J123+K123)/10)-((B122+C122+D122+E122+F122+G122+H122+I122+J122+K122)/10))/((B122+C122+D122+E122+F122+G122+H122+I122+J122+K122)/10)*100</f>
        <v>19.373969691500047</v>
      </c>
    </row>
    <row r="124" spans="1:17" ht="12" customHeight="1">
      <c r="A124" s="28">
        <v>2004</v>
      </c>
      <c r="B124" s="161">
        <v>132.5</v>
      </c>
      <c r="C124" s="161">
        <v>147.1</v>
      </c>
      <c r="D124" s="161">
        <v>179.2</v>
      </c>
      <c r="E124" s="161">
        <v>154</v>
      </c>
      <c r="F124" s="161">
        <v>164.3</v>
      </c>
      <c r="G124" s="161">
        <v>190.4</v>
      </c>
      <c r="H124" s="161">
        <v>163.4</v>
      </c>
      <c r="I124" s="161">
        <v>153.8</v>
      </c>
      <c r="J124" s="161">
        <v>192.4</v>
      </c>
      <c r="K124" s="161">
        <v>186.9</v>
      </c>
      <c r="L124" s="161">
        <v>239.9</v>
      </c>
      <c r="M124" s="161">
        <v>183.9</v>
      </c>
      <c r="N124" s="161">
        <f>(B124+C124+D124+E124+F124+G124+H124+I124+J124+K124+L124+M124)/12</f>
        <v>173.98333333333335</v>
      </c>
      <c r="O124" s="164">
        <f>100*(K124-J124)/J124</f>
        <v>-2.8586278586278584</v>
      </c>
      <c r="P124" s="164">
        <f>100*(K124-K123)/K123</f>
        <v>-3.1104199066874028</v>
      </c>
      <c r="Q124" s="162">
        <f>(((B124+C124+D124+E124+F124+G124+H124+I124+J124+K124)/10)-((B123+C123+D123+E123+F123+G123+H123+I123+J123+K123)/10))/((B123+C123+D123+E123+F123+G123+H123+I123+J123+K123)/10)*100</f>
        <v>23.241757868920722</v>
      </c>
    </row>
    <row r="125" spans="1:17" ht="12" customHeight="1">
      <c r="A125" s="28">
        <v>2005</v>
      </c>
      <c r="B125" s="161">
        <v>196.3</v>
      </c>
      <c r="C125" s="161">
        <v>214.4</v>
      </c>
      <c r="D125" s="161">
        <v>206.4</v>
      </c>
      <c r="E125" s="161">
        <v>188.7</v>
      </c>
      <c r="F125" s="161">
        <v>200.1</v>
      </c>
      <c r="G125" s="161">
        <v>206.3</v>
      </c>
      <c r="H125" s="161">
        <v>176.6</v>
      </c>
      <c r="I125" s="161">
        <v>195</v>
      </c>
      <c r="J125" s="161">
        <v>253.4</v>
      </c>
      <c r="K125" s="161">
        <v>244</v>
      </c>
      <c r="L125" s="161">
        <v>353.1</v>
      </c>
      <c r="M125" s="161">
        <v>216.8</v>
      </c>
      <c r="N125" s="161">
        <f>(B125+C125+D125+E125+F125+G125+H125+I125+J125+K125+L125+M125)/12</f>
        <v>220.92499999999998</v>
      </c>
      <c r="O125" s="164">
        <f>100*(K125-J125)/J125</f>
        <v>-3.7095501183898993</v>
      </c>
      <c r="P125" s="164">
        <f>100*(K125-K124)/K124</f>
        <v>30.55109684323167</v>
      </c>
      <c r="Q125" s="162">
        <f>(((B125+C125+D125+E125+F125+G125+H125+I125+J125+K125)/10)-((B124+C124+D124+E124+F124+G124+H124+I124+J124+K124)/10))/((B124+C124+D124+E124+F124+G124+H124+I124+J124+K124)/10)*100</f>
        <v>25.07211538461537</v>
      </c>
    </row>
    <row r="126" spans="1:17" ht="12" customHeight="1">
      <c r="A126" s="28">
        <v>2006</v>
      </c>
      <c r="B126" s="161">
        <v>219.6</v>
      </c>
      <c r="C126" s="161">
        <v>249.5</v>
      </c>
      <c r="D126" s="161">
        <v>267.8</v>
      </c>
      <c r="E126" s="161">
        <v>197.3</v>
      </c>
      <c r="F126" s="161">
        <v>228.9</v>
      </c>
      <c r="G126" s="161">
        <v>246.8</v>
      </c>
      <c r="H126" s="161">
        <v>195.8</v>
      </c>
      <c r="I126" s="161">
        <v>231.3</v>
      </c>
      <c r="J126" s="161">
        <v>226.7</v>
      </c>
      <c r="K126" s="161">
        <v>306.8</v>
      </c>
      <c r="L126" s="161" t="s">
        <v>43</v>
      </c>
      <c r="M126" s="161" t="s">
        <v>43</v>
      </c>
      <c r="N126" s="161">
        <f>(B126+C126+D126+E126+F126+G126+H126+I126+J126+K126)/10</f>
        <v>237.05</v>
      </c>
      <c r="O126" s="164">
        <f>100*(K126-J126)/J126</f>
        <v>35.33303925893252</v>
      </c>
      <c r="P126" s="164">
        <f>100*(K126-K125)/K125</f>
        <v>25.73770491803279</v>
      </c>
      <c r="Q126" s="162">
        <f>(((B126+C126+D126+E126+F126+G126+H126+I126+J126+K126)/10)-((B125+C125+D125+E125+F125+G125+H125+I125+J125+K125)/10))/((B125+C125+D125+E125+F125+G125+H125+I125+J125+K125)/10)*100</f>
        <v>13.900634249471477</v>
      </c>
    </row>
    <row r="127" spans="1:17" ht="12" customHeight="1">
      <c r="A127" s="160"/>
      <c r="B127" s="160"/>
      <c r="C127" s="160"/>
      <c r="D127" s="160"/>
      <c r="E127" s="160"/>
      <c r="F127" s="160"/>
      <c r="G127" s="160"/>
      <c r="H127" s="160"/>
      <c r="I127" s="160"/>
      <c r="J127" s="160"/>
      <c r="K127" s="160"/>
      <c r="L127" s="160"/>
      <c r="M127" s="160"/>
      <c r="N127" s="155"/>
      <c r="O127" s="156"/>
      <c r="P127" s="156"/>
      <c r="Q127" s="163"/>
    </row>
    <row r="128" spans="1:17" ht="12" customHeight="1">
      <c r="A128" s="160"/>
      <c r="B128" s="160"/>
      <c r="C128" s="160"/>
      <c r="D128" s="160"/>
      <c r="E128" s="160"/>
      <c r="F128" s="160"/>
      <c r="G128" s="160"/>
      <c r="H128" s="160"/>
      <c r="I128" s="160"/>
      <c r="J128" s="160"/>
      <c r="K128" s="160"/>
      <c r="L128" s="160"/>
      <c r="M128" s="160"/>
      <c r="N128" s="155"/>
      <c r="O128" s="156"/>
      <c r="P128" s="156"/>
      <c r="Q128" s="163"/>
    </row>
    <row r="129" spans="1:17" ht="12" customHeight="1">
      <c r="A129" s="465"/>
      <c r="B129" s="465"/>
      <c r="C129" s="465"/>
      <c r="D129" s="465"/>
      <c r="E129" s="465"/>
      <c r="F129" s="465"/>
      <c r="G129" s="465"/>
      <c r="H129" s="465"/>
      <c r="I129" s="465"/>
      <c r="J129" s="465"/>
      <c r="K129" s="465"/>
      <c r="L129" s="465"/>
      <c r="M129" s="465"/>
      <c r="N129" s="465"/>
      <c r="O129" s="465"/>
      <c r="P129" s="465"/>
      <c r="Q129" s="465"/>
    </row>
    <row r="130" spans="1:17" ht="12" customHeight="1">
      <c r="A130" s="124"/>
      <c r="B130" s="159"/>
      <c r="C130" s="159"/>
      <c r="D130" s="159"/>
      <c r="E130" s="159"/>
      <c r="F130" s="159"/>
      <c r="G130" s="159"/>
      <c r="H130" s="159"/>
      <c r="I130" s="159"/>
      <c r="J130" s="159"/>
      <c r="K130" s="159"/>
      <c r="L130" s="159"/>
      <c r="M130" s="159"/>
      <c r="N130" s="171"/>
      <c r="O130" s="171"/>
      <c r="P130" s="171"/>
      <c r="Q130" s="163"/>
    </row>
    <row r="131" spans="1:17" ht="12" customHeight="1">
      <c r="A131" s="459" t="s">
        <v>91</v>
      </c>
      <c r="B131" s="459"/>
      <c r="C131" s="459"/>
      <c r="D131" s="459"/>
      <c r="E131" s="459"/>
      <c r="F131" s="459"/>
      <c r="G131" s="459"/>
      <c r="H131" s="459"/>
      <c r="I131" s="459"/>
      <c r="J131" s="459"/>
      <c r="K131" s="459"/>
      <c r="L131" s="459"/>
      <c r="M131" s="459"/>
      <c r="N131" s="459"/>
      <c r="O131" s="459"/>
      <c r="P131" s="459"/>
      <c r="Q131" s="459"/>
    </row>
    <row r="132" spans="1:17" ht="12" customHeight="1">
      <c r="A132" s="459" t="s">
        <v>92</v>
      </c>
      <c r="B132" s="459"/>
      <c r="C132" s="459"/>
      <c r="D132" s="459"/>
      <c r="E132" s="459"/>
      <c r="F132" s="459"/>
      <c r="G132" s="459"/>
      <c r="H132" s="459"/>
      <c r="I132" s="459"/>
      <c r="J132" s="459"/>
      <c r="K132" s="459"/>
      <c r="L132" s="459"/>
      <c r="M132" s="459"/>
      <c r="N132" s="459"/>
      <c r="O132" s="459"/>
      <c r="P132" s="459"/>
      <c r="Q132" s="459"/>
    </row>
    <row r="133" spans="1:17" ht="12" customHeight="1">
      <c r="A133" s="459" t="s">
        <v>63</v>
      </c>
      <c r="B133" s="459"/>
      <c r="C133" s="459"/>
      <c r="D133" s="459"/>
      <c r="E133" s="459"/>
      <c r="F133" s="459"/>
      <c r="G133" s="459"/>
      <c r="H133" s="459"/>
      <c r="I133" s="459"/>
      <c r="J133" s="459"/>
      <c r="K133" s="459"/>
      <c r="L133" s="459"/>
      <c r="M133" s="459"/>
      <c r="N133" s="459"/>
      <c r="O133" s="459"/>
      <c r="P133" s="459"/>
      <c r="Q133" s="459"/>
    </row>
    <row r="134" spans="1:17" ht="12" customHeight="1">
      <c r="A134" s="124"/>
      <c r="B134" s="125"/>
      <c r="C134" s="125"/>
      <c r="D134" s="125"/>
      <c r="E134" s="125"/>
      <c r="F134" s="125"/>
      <c r="G134" s="125"/>
      <c r="H134" s="125"/>
      <c r="I134" s="125"/>
      <c r="J134" s="125"/>
      <c r="K134" s="125"/>
      <c r="L134" s="125"/>
      <c r="M134" s="125"/>
      <c r="N134" s="125"/>
      <c r="O134" s="125"/>
      <c r="P134" s="125"/>
      <c r="Q134" s="127"/>
    </row>
    <row r="135" spans="1:17" ht="12" customHeight="1">
      <c r="A135" s="127"/>
      <c r="B135" s="127"/>
      <c r="C135" s="127"/>
      <c r="D135" s="127"/>
      <c r="E135" s="127"/>
      <c r="F135" s="127"/>
      <c r="G135" s="127"/>
      <c r="H135" s="127"/>
      <c r="I135" s="127"/>
      <c r="J135" s="127"/>
      <c r="K135" s="127"/>
      <c r="L135" s="127"/>
      <c r="M135" s="127"/>
      <c r="N135" s="127"/>
      <c r="O135" s="127"/>
      <c r="P135" s="127"/>
      <c r="Q135" s="127"/>
    </row>
    <row r="136" spans="1:17" ht="12" customHeight="1">
      <c r="A136" s="131"/>
      <c r="B136" s="132"/>
      <c r="C136" s="133"/>
      <c r="D136" s="133"/>
      <c r="E136" s="133"/>
      <c r="F136" s="133"/>
      <c r="G136" s="133"/>
      <c r="H136" s="133"/>
      <c r="I136" s="133"/>
      <c r="J136" s="133"/>
      <c r="K136" s="133"/>
      <c r="L136" s="133"/>
      <c r="M136" s="133"/>
      <c r="N136" s="134"/>
      <c r="O136" s="461" t="s">
        <v>64</v>
      </c>
      <c r="P136" s="462"/>
      <c r="Q136" s="462"/>
    </row>
    <row r="137" spans="1:17" ht="12" customHeight="1">
      <c r="A137" s="135"/>
      <c r="B137" s="136"/>
      <c r="C137" s="137"/>
      <c r="D137" s="137"/>
      <c r="E137" s="137"/>
      <c r="F137" s="137"/>
      <c r="G137" s="137"/>
      <c r="H137" s="137"/>
      <c r="I137" s="137"/>
      <c r="J137" s="137"/>
      <c r="K137" s="137"/>
      <c r="L137" s="137"/>
      <c r="M137" s="137"/>
      <c r="N137" s="138"/>
      <c r="O137" s="139" t="s">
        <v>193</v>
      </c>
      <c r="P137" s="140"/>
      <c r="Q137" s="141" t="s">
        <v>194</v>
      </c>
    </row>
    <row r="138" spans="1:17" ht="12" customHeight="1">
      <c r="A138" s="142" t="s">
        <v>66</v>
      </c>
      <c r="B138" s="136" t="s">
        <v>67</v>
      </c>
      <c r="C138" s="137" t="s">
        <v>68</v>
      </c>
      <c r="D138" s="137" t="s">
        <v>69</v>
      </c>
      <c r="E138" s="137" t="s">
        <v>65</v>
      </c>
      <c r="F138" s="137" t="s">
        <v>70</v>
      </c>
      <c r="G138" s="137" t="s">
        <v>71</v>
      </c>
      <c r="H138" s="137" t="s">
        <v>72</v>
      </c>
      <c r="I138" s="137" t="s">
        <v>73</v>
      </c>
      <c r="J138" s="137" t="s">
        <v>74</v>
      </c>
      <c r="K138" s="137" t="s">
        <v>75</v>
      </c>
      <c r="L138" s="137" t="s">
        <v>76</v>
      </c>
      <c r="M138" s="137" t="s">
        <v>77</v>
      </c>
      <c r="N138" s="143" t="s">
        <v>78</v>
      </c>
      <c r="O138" s="463" t="s">
        <v>79</v>
      </c>
      <c r="P138" s="464"/>
      <c r="Q138" s="464"/>
    </row>
    <row r="139" spans="1:17" ht="12" customHeight="1">
      <c r="A139" s="135"/>
      <c r="B139" s="136"/>
      <c r="C139" s="137"/>
      <c r="D139" s="137"/>
      <c r="E139" s="137"/>
      <c r="F139" s="137"/>
      <c r="G139" s="137"/>
      <c r="H139" s="137"/>
      <c r="I139" s="137"/>
      <c r="J139" s="137"/>
      <c r="K139" s="137"/>
      <c r="L139" s="137"/>
      <c r="M139" s="137"/>
      <c r="N139" s="138"/>
      <c r="O139" s="143" t="s">
        <v>80</v>
      </c>
      <c r="P139" s="144" t="s">
        <v>81</v>
      </c>
      <c r="Q139" s="145" t="s">
        <v>81</v>
      </c>
    </row>
    <row r="140" spans="1:17" ht="12" customHeight="1">
      <c r="A140" s="146"/>
      <c r="B140" s="147"/>
      <c r="C140" s="148"/>
      <c r="D140" s="148"/>
      <c r="E140" s="148"/>
      <c r="F140" s="148"/>
      <c r="G140" s="148"/>
      <c r="H140" s="148"/>
      <c r="I140" s="148"/>
      <c r="J140" s="148"/>
      <c r="K140" s="148"/>
      <c r="L140" s="148"/>
      <c r="M140" s="148"/>
      <c r="N140" s="149"/>
      <c r="O140" s="150" t="s">
        <v>82</v>
      </c>
      <c r="P140" s="151" t="s">
        <v>83</v>
      </c>
      <c r="Q140" s="152" t="s">
        <v>182</v>
      </c>
    </row>
    <row r="141" spans="1:17" ht="12" customHeight="1">
      <c r="A141" s="127"/>
      <c r="B141" s="127"/>
      <c r="C141" s="127"/>
      <c r="D141" s="127"/>
      <c r="E141" s="127"/>
      <c r="F141" s="127"/>
      <c r="G141" s="127"/>
      <c r="H141" s="127"/>
      <c r="I141" s="127"/>
      <c r="J141" s="127"/>
      <c r="K141" s="127"/>
      <c r="L141" s="127"/>
      <c r="M141" s="127"/>
      <c r="N141" s="127"/>
      <c r="O141" s="127"/>
      <c r="P141" s="127"/>
      <c r="Q141" s="127"/>
    </row>
    <row r="142" spans="1:17" ht="12" customHeight="1">
      <c r="A142" s="127"/>
      <c r="B142" s="127"/>
      <c r="C142" s="127"/>
      <c r="D142" s="127"/>
      <c r="E142" s="127"/>
      <c r="F142" s="127"/>
      <c r="G142" s="127"/>
      <c r="H142" s="127"/>
      <c r="I142" s="127"/>
      <c r="J142" s="127"/>
      <c r="K142" s="127"/>
      <c r="L142" s="127"/>
      <c r="M142" s="127"/>
      <c r="N142" s="127"/>
      <c r="O142" s="127"/>
      <c r="P142" s="127"/>
      <c r="Q142" s="127"/>
    </row>
    <row r="143" spans="1:17" ht="12" customHeight="1">
      <c r="A143" s="460" t="s">
        <v>93</v>
      </c>
      <c r="B143" s="460"/>
      <c r="C143" s="460"/>
      <c r="D143" s="460"/>
      <c r="E143" s="460"/>
      <c r="F143" s="460"/>
      <c r="G143" s="460"/>
      <c r="H143" s="460"/>
      <c r="I143" s="460"/>
      <c r="J143" s="460"/>
      <c r="K143" s="460"/>
      <c r="L143" s="460"/>
      <c r="M143" s="460"/>
      <c r="N143" s="460"/>
      <c r="O143" s="460"/>
      <c r="P143" s="460"/>
      <c r="Q143" s="460"/>
    </row>
    <row r="144" spans="1:17" ht="12" customHeight="1">
      <c r="A144" s="172"/>
      <c r="B144" s="169"/>
      <c r="C144" s="169"/>
      <c r="D144" s="169"/>
      <c r="E144" s="169"/>
      <c r="F144" s="169"/>
      <c r="G144" s="169"/>
      <c r="H144" s="169"/>
      <c r="I144" s="169"/>
      <c r="J144" s="169"/>
      <c r="K144" s="169"/>
      <c r="L144" s="169"/>
      <c r="M144" s="169"/>
      <c r="N144" s="169"/>
      <c r="O144" s="169"/>
      <c r="P144" s="169"/>
      <c r="Q144" s="127"/>
    </row>
    <row r="145" spans="1:17" ht="12" customHeight="1">
      <c r="A145" s="173"/>
      <c r="B145" s="161"/>
      <c r="C145" s="161"/>
      <c r="D145" s="161"/>
      <c r="E145" s="161"/>
      <c r="F145" s="161"/>
      <c r="G145" s="161"/>
      <c r="H145" s="161"/>
      <c r="I145" s="161"/>
      <c r="J145" s="161"/>
      <c r="K145" s="161"/>
      <c r="L145" s="161"/>
      <c r="M145" s="161"/>
      <c r="N145" s="161"/>
      <c r="O145" s="173"/>
      <c r="P145" s="173"/>
      <c r="Q145" s="163"/>
    </row>
    <row r="146" spans="1:17" ht="12" customHeight="1">
      <c r="A146" s="27" t="s">
        <v>84</v>
      </c>
      <c r="B146" s="161">
        <v>101.01972835306472</v>
      </c>
      <c r="C146" s="161">
        <v>99.85901966254556</v>
      </c>
      <c r="D146" s="161">
        <v>91.62773793258978</v>
      </c>
      <c r="E146" s="161">
        <v>87.8257276103061</v>
      </c>
      <c r="F146" s="161">
        <v>89.08030927426121</v>
      </c>
      <c r="G146" s="161">
        <v>74.10047882493286</v>
      </c>
      <c r="H146" s="161">
        <v>84.29913267820575</v>
      </c>
      <c r="I146" s="161">
        <v>80.70354989439228</v>
      </c>
      <c r="J146" s="161">
        <v>86.17944479749247</v>
      </c>
      <c r="K146" s="161">
        <v>101.06720043188626</v>
      </c>
      <c r="L146" s="161">
        <v>103.35570025138627</v>
      </c>
      <c r="M146" s="161">
        <v>79.52209061518707</v>
      </c>
      <c r="N146" s="161">
        <v>100.00000000186706</v>
      </c>
      <c r="O146" s="162"/>
      <c r="P146" s="162"/>
      <c r="Q146" s="163"/>
    </row>
    <row r="147" spans="1:17" ht="12" customHeight="1">
      <c r="A147" s="28">
        <v>2002</v>
      </c>
      <c r="B147" s="161">
        <v>80.00466629043113</v>
      </c>
      <c r="C147" s="161">
        <v>77.33348464433696</v>
      </c>
      <c r="D147" s="161">
        <v>81.16220236709792</v>
      </c>
      <c r="E147" s="161">
        <v>83.86630591570574</v>
      </c>
      <c r="F147" s="161">
        <v>81.16395470707548</v>
      </c>
      <c r="G147" s="161">
        <v>90.90517226712129</v>
      </c>
      <c r="H147" s="161">
        <v>70.49727189028305</v>
      </c>
      <c r="I147" s="161">
        <v>70.95420196668303</v>
      </c>
      <c r="J147" s="161">
        <v>82.94532037919875</v>
      </c>
      <c r="K147" s="161">
        <v>82.17108751809228</v>
      </c>
      <c r="L147" s="161">
        <v>79.96532718140364</v>
      </c>
      <c r="M147" s="161">
        <v>67.16526026510411</v>
      </c>
      <c r="N147" s="161">
        <f>(B147+C147+D147+E147+F147+G147+H147+I147+J147+K147+L147+M147)/12</f>
        <v>79.01118794937777</v>
      </c>
      <c r="O147" s="164">
        <f>100*(K147-J147)/J147</f>
        <v>-0.9334256080595398</v>
      </c>
      <c r="P147" s="164">
        <f>100*(K147-K146)/K146</f>
        <v>-18.696582900333652</v>
      </c>
      <c r="Q147" s="162">
        <f>(((B147+C147+D147+E147+F147+G147+H147+I147+J147+K147)/10)-((B146+C146+D146+E146+F146+G146+H146+I146+J146+K146)/10))/((B146+C146+D146+E146+F146+G146+H146+I146+J146+K146)/10)*100</f>
        <v>-10.578549509981023</v>
      </c>
    </row>
    <row r="148" spans="1:17" ht="12" customHeight="1">
      <c r="A148" s="28">
        <v>2003</v>
      </c>
      <c r="B148" s="161">
        <v>80.47244974360322</v>
      </c>
      <c r="C148" s="161">
        <v>78.9</v>
      </c>
      <c r="D148" s="161">
        <v>81.4</v>
      </c>
      <c r="E148" s="161">
        <v>71</v>
      </c>
      <c r="F148" s="161">
        <v>61.8</v>
      </c>
      <c r="G148" s="161">
        <v>70.4</v>
      </c>
      <c r="H148" s="161">
        <v>67</v>
      </c>
      <c r="I148" s="161">
        <v>53.7</v>
      </c>
      <c r="J148" s="161">
        <v>83.4</v>
      </c>
      <c r="K148" s="161">
        <v>78</v>
      </c>
      <c r="L148" s="161">
        <v>74.4</v>
      </c>
      <c r="M148" s="161">
        <v>63.3</v>
      </c>
      <c r="N148" s="161">
        <f>(B148+C148+D148+E148+F148+G148+H148+I148+J148+K148+L148+M148)/12</f>
        <v>71.98103747863361</v>
      </c>
      <c r="O148" s="164">
        <f>100*(K148-J148)/J148</f>
        <v>-6.474820143884899</v>
      </c>
      <c r="P148" s="164">
        <f>100*(K148-K147)/K147</f>
        <v>-5.076101149536199</v>
      </c>
      <c r="Q148" s="162">
        <f>(((B148+C148+D148+E148+F148+G148+H148+I148+J148+K148)/10)-((B147+C147+D147+E147+F147+G147+H147+I147+J147+K147)/10))/((B147+C147+D147+E147+F147+G147+H147+I147+J147+K147)/10)*100</f>
        <v>-9.354666052224806</v>
      </c>
    </row>
    <row r="149" spans="1:17" ht="12" customHeight="1">
      <c r="A149" s="28">
        <v>2004</v>
      </c>
      <c r="B149" s="161">
        <v>69.3</v>
      </c>
      <c r="C149" s="161">
        <v>77.7</v>
      </c>
      <c r="D149" s="161">
        <v>90.6</v>
      </c>
      <c r="E149" s="161">
        <v>68.1</v>
      </c>
      <c r="F149" s="161">
        <v>75.1</v>
      </c>
      <c r="G149" s="161">
        <v>95.3</v>
      </c>
      <c r="H149" s="161">
        <v>95.5</v>
      </c>
      <c r="I149" s="161">
        <v>68.3</v>
      </c>
      <c r="J149" s="161">
        <v>78.1</v>
      </c>
      <c r="K149" s="161">
        <v>89.9</v>
      </c>
      <c r="L149" s="161">
        <v>73.2</v>
      </c>
      <c r="M149" s="161">
        <v>96.9</v>
      </c>
      <c r="N149" s="161">
        <f>(B149+C149+D149+E149+F149+G149+H149+I149+J149+K149+L149+M149)/12</f>
        <v>81.49999999999999</v>
      </c>
      <c r="O149" s="164">
        <f>100*(K149-J149)/J149</f>
        <v>15.108834827144703</v>
      </c>
      <c r="P149" s="164">
        <f>100*(K149-K148)/K148</f>
        <v>15.256410256410263</v>
      </c>
      <c r="Q149" s="162">
        <f>(((B149+C149+D149+E149+F149+G149+H149+I149+J149+K149)/10)-((B148+C148+D148+E148+F148+G148+H148+I148+J148+K148)/10))/((B148+C148+D148+E148+F148+G148+H148+I148+J148+K148)/10)*100</f>
        <v>11.269887775702312</v>
      </c>
    </row>
    <row r="150" spans="1:17" ht="12" customHeight="1">
      <c r="A150" s="28">
        <v>2005</v>
      </c>
      <c r="B150" s="161">
        <v>79.7</v>
      </c>
      <c r="C150" s="161">
        <v>71.8</v>
      </c>
      <c r="D150" s="161">
        <v>80.2</v>
      </c>
      <c r="E150" s="161">
        <v>63.9</v>
      </c>
      <c r="F150" s="161">
        <v>66</v>
      </c>
      <c r="G150" s="161">
        <v>67</v>
      </c>
      <c r="H150" s="161">
        <v>63.9</v>
      </c>
      <c r="I150" s="161">
        <v>61.5</v>
      </c>
      <c r="J150" s="161">
        <v>77.7</v>
      </c>
      <c r="K150" s="161">
        <v>71.3</v>
      </c>
      <c r="L150" s="161">
        <v>81.6</v>
      </c>
      <c r="M150" s="161">
        <v>67.8</v>
      </c>
      <c r="N150" s="161">
        <f>(B150+C150+D150+E150+F150+G150+H150+I150+J150+K150+L150+M150)/12</f>
        <v>71.03333333333333</v>
      </c>
      <c r="O150" s="164">
        <f>100*(K150-J150)/J150</f>
        <v>-8.236808236808244</v>
      </c>
      <c r="P150" s="164">
        <f>100*(K150-K149)/K149</f>
        <v>-20.6896551724138</v>
      </c>
      <c r="Q150" s="162">
        <f>(((B150+C150+D150+E150+F150+G150+H150+I150+J150+K150)/10)-((B149+C149+D149+E149+F149+G149+H149+I149+J149+K149)/10))/((B149+C149+D149+E149+F149+G149+H149+I149+J149+K149)/10)*100</f>
        <v>-12.984280232702062</v>
      </c>
    </row>
    <row r="151" spans="1:17" ht="12" customHeight="1">
      <c r="A151" s="28">
        <v>2006</v>
      </c>
      <c r="B151" s="161">
        <v>97.7</v>
      </c>
      <c r="C151" s="161">
        <v>71.2</v>
      </c>
      <c r="D151" s="161">
        <v>94.4</v>
      </c>
      <c r="E151" s="161">
        <v>62.1</v>
      </c>
      <c r="F151" s="161">
        <v>73.4</v>
      </c>
      <c r="G151" s="161">
        <v>76.1</v>
      </c>
      <c r="H151" s="161">
        <v>70.8</v>
      </c>
      <c r="I151" s="161">
        <v>72.7</v>
      </c>
      <c r="J151" s="161">
        <v>73.6</v>
      </c>
      <c r="K151" s="161">
        <v>81</v>
      </c>
      <c r="L151" s="161" t="s">
        <v>43</v>
      </c>
      <c r="M151" s="161" t="s">
        <v>43</v>
      </c>
      <c r="N151" s="161">
        <f>(B151+C151+D151+E151+F151+G151+H151+I151+J151+K151)/10</f>
        <v>77.30000000000001</v>
      </c>
      <c r="O151" s="164">
        <f>100*(K151-J151)/J151</f>
        <v>10.054347826086966</v>
      </c>
      <c r="P151" s="164">
        <f>100*(K151-K150)/K150</f>
        <v>13.604488078541378</v>
      </c>
      <c r="Q151" s="162">
        <f>(((B151+C151+D151+E151+F151+G151+H151+I151+J151+K151)/10)-((B150+C150+D150+E150+F150+G150+H150+I150+J150+K150)/10))/((B150+C150+D150+E150+F150+G150+H150+I150+J150+K150)/10)*100</f>
        <v>9.957325746799452</v>
      </c>
    </row>
    <row r="152" spans="1:17" ht="12" customHeight="1">
      <c r="A152" s="29"/>
      <c r="B152" s="161"/>
      <c r="C152" s="161"/>
      <c r="D152" s="161"/>
      <c r="E152" s="161"/>
      <c r="F152" s="161"/>
      <c r="G152" s="161"/>
      <c r="H152" s="161"/>
      <c r="I152" s="161"/>
      <c r="J152" s="161"/>
      <c r="K152" s="161"/>
      <c r="L152" s="161"/>
      <c r="M152" s="161"/>
      <c r="N152" s="161"/>
      <c r="O152" s="164"/>
      <c r="P152" s="164"/>
      <c r="Q152" s="163"/>
    </row>
    <row r="153" spans="1:17" ht="12" customHeight="1">
      <c r="A153" s="30" t="s">
        <v>85</v>
      </c>
      <c r="B153" s="161">
        <v>104.71401193403189</v>
      </c>
      <c r="C153" s="161">
        <v>95.48355446331863</v>
      </c>
      <c r="D153" s="161">
        <v>95.9056809856762</v>
      </c>
      <c r="E153" s="161">
        <v>92.48518334497369</v>
      </c>
      <c r="F153" s="161">
        <v>93.60862888356407</v>
      </c>
      <c r="G153" s="161">
        <v>79.56855869585618</v>
      </c>
      <c r="H153" s="161">
        <v>87.23704784774206</v>
      </c>
      <c r="I153" s="161">
        <v>84.37129126545429</v>
      </c>
      <c r="J153" s="161">
        <v>92.42147116424034</v>
      </c>
      <c r="K153" s="161">
        <v>103.6236061139933</v>
      </c>
      <c r="L153" s="161">
        <v>104.16348236047497</v>
      </c>
      <c r="M153" s="161">
        <v>86.33320414509822</v>
      </c>
      <c r="N153" s="161">
        <v>99.9999999902007</v>
      </c>
      <c r="O153" s="164"/>
      <c r="P153" s="164"/>
      <c r="Q153" s="163"/>
    </row>
    <row r="154" spans="1:17" ht="12" customHeight="1">
      <c r="A154" s="28">
        <v>2002</v>
      </c>
      <c r="B154" s="161">
        <v>84.9729260847574</v>
      </c>
      <c r="C154" s="161">
        <v>77.91537531561798</v>
      </c>
      <c r="D154" s="161">
        <v>83.12249748529656</v>
      </c>
      <c r="E154" s="161">
        <v>83.6822687055267</v>
      </c>
      <c r="F154" s="161">
        <v>81.80410992931466</v>
      </c>
      <c r="G154" s="161">
        <v>81.1339896164067</v>
      </c>
      <c r="H154" s="161">
        <v>69.65991614639785</v>
      </c>
      <c r="I154" s="161">
        <v>72.74047256955859</v>
      </c>
      <c r="J154" s="161">
        <v>85.18682515306101</v>
      </c>
      <c r="K154" s="161">
        <v>82.5722420573127</v>
      </c>
      <c r="L154" s="161">
        <v>84.03152458790193</v>
      </c>
      <c r="M154" s="161">
        <v>60.695511584964535</v>
      </c>
      <c r="N154" s="161">
        <f>(B154+C154+D154+E154+F154+G154+H154+I154+J154+K154+L154+M154)/12</f>
        <v>78.95980493634305</v>
      </c>
      <c r="O154" s="164">
        <f>100*(K154-J154)/J154</f>
        <v>-3.0692341110852537</v>
      </c>
      <c r="P154" s="164">
        <f>100*(K154-K153)/K153</f>
        <v>-20.315220485110896</v>
      </c>
      <c r="Q154" s="162">
        <f>(((B154+C154+D154+E154+F154+G154+H154+I154+J154+K154)/10)-((B153+C153+D153+E153+F153+G153+H153+I153+J153+K153)/10))/((B153+C153+D153+E153+F153+G153+H153+I153+J153+K153)/10)*100</f>
        <v>-13.624469362910169</v>
      </c>
    </row>
    <row r="155" spans="1:17" ht="12" customHeight="1">
      <c r="A155" s="28">
        <v>2003</v>
      </c>
      <c r="B155" s="161">
        <v>84.33180577753532</v>
      </c>
      <c r="C155" s="161">
        <v>87.1</v>
      </c>
      <c r="D155" s="161">
        <v>81.3</v>
      </c>
      <c r="E155" s="161">
        <v>74.8</v>
      </c>
      <c r="F155" s="161">
        <v>66.3</v>
      </c>
      <c r="G155" s="161">
        <v>61.7</v>
      </c>
      <c r="H155" s="161">
        <v>70.7</v>
      </c>
      <c r="I155" s="161">
        <v>52.9</v>
      </c>
      <c r="J155" s="161">
        <v>73</v>
      </c>
      <c r="K155" s="161">
        <v>79.1</v>
      </c>
      <c r="L155" s="161">
        <v>77.5</v>
      </c>
      <c r="M155" s="161">
        <v>59.4</v>
      </c>
      <c r="N155" s="161">
        <f>(B155+C155+D155+E155+F155+G155+H155+I155+J155+K155+L155+M155)/12</f>
        <v>72.34431714812794</v>
      </c>
      <c r="O155" s="164">
        <f>100*(K155-J155)/J155</f>
        <v>8.356164383561635</v>
      </c>
      <c r="P155" s="164">
        <f>100*(K155-K154)/K154</f>
        <v>-4.205096011444933</v>
      </c>
      <c r="Q155" s="162">
        <f>(((B155+C155+D155+E155+F155+G155+H155+I155+J155+K155)/10)-((B154+C154+D154+E154+F154+G154+H154+I154+J154+K154)/10))/((B154+C154+D154+E154+F154+G154+H154+I154+J154+K154)/10)*100</f>
        <v>-8.913758485701308</v>
      </c>
    </row>
    <row r="156" spans="1:17" ht="12" customHeight="1">
      <c r="A156" s="28">
        <v>2004</v>
      </c>
      <c r="B156" s="161">
        <v>68.8</v>
      </c>
      <c r="C156" s="161">
        <v>79.1</v>
      </c>
      <c r="D156" s="161">
        <v>86.4</v>
      </c>
      <c r="E156" s="161">
        <v>71.1</v>
      </c>
      <c r="F156" s="161">
        <v>69.3</v>
      </c>
      <c r="G156" s="161">
        <v>73.7</v>
      </c>
      <c r="H156" s="161">
        <v>65.3</v>
      </c>
      <c r="I156" s="161">
        <v>63.4</v>
      </c>
      <c r="J156" s="161">
        <v>76.4</v>
      </c>
      <c r="K156" s="161">
        <v>82.3</v>
      </c>
      <c r="L156" s="161">
        <v>74.8</v>
      </c>
      <c r="M156" s="161">
        <v>97.7</v>
      </c>
      <c r="N156" s="161">
        <f>(B156+C156+D156+E156+F156+G156+H156+I156+J156+K156+L156+M156)/12</f>
        <v>75.69166666666665</v>
      </c>
      <c r="O156" s="164">
        <f>100*(K156-J156)/J156</f>
        <v>7.722513089005223</v>
      </c>
      <c r="P156" s="164">
        <f>100*(K156-K155)/K155</f>
        <v>4.045512010113784</v>
      </c>
      <c r="Q156" s="162">
        <f>(((B156+C156+D156+E156+F156+G156+H156+I156+J156+K156)/10)-((B155+C155+D155+E155+F155+G155+H155+I155+J155+K155)/10))/((B155+C155+D155+E155+F155+G155+H155+I155+J155+K155)/10)*100</f>
        <v>0.624725864817529</v>
      </c>
    </row>
    <row r="157" spans="1:17" ht="12" customHeight="1">
      <c r="A157" s="28">
        <v>2005</v>
      </c>
      <c r="B157" s="161">
        <v>79.6</v>
      </c>
      <c r="C157" s="161">
        <v>68.8</v>
      </c>
      <c r="D157" s="161">
        <v>70.4</v>
      </c>
      <c r="E157" s="161">
        <v>65.3</v>
      </c>
      <c r="F157" s="161">
        <v>65.4</v>
      </c>
      <c r="G157" s="161">
        <v>67.4</v>
      </c>
      <c r="H157" s="161">
        <v>64.4</v>
      </c>
      <c r="I157" s="161">
        <v>60.4</v>
      </c>
      <c r="J157" s="161">
        <v>76</v>
      </c>
      <c r="K157" s="161">
        <v>64.1</v>
      </c>
      <c r="L157" s="161">
        <v>81.2</v>
      </c>
      <c r="M157" s="161">
        <v>67.3</v>
      </c>
      <c r="N157" s="161">
        <f>(B157+C157+D157+E157+F157+G157+H157+I157+J157+K157+L157+M157)/12</f>
        <v>69.19166666666666</v>
      </c>
      <c r="O157" s="164">
        <f>100*(K157-J157)/J157</f>
        <v>-15.657894736842112</v>
      </c>
      <c r="P157" s="164">
        <f>100*(K157-K156)/K156</f>
        <v>-22.11421628189551</v>
      </c>
      <c r="Q157" s="162">
        <f>(((B157+C157+D157+E157+F157+G157+H157+I157+J157+K157)/10)-((B156+C156+D156+E156+F156+G156+H156+I156+J156+K156)/10))/((B156+C156+D156+E156+F156+G156+H156+I156+J156+K156)/10)*100</f>
        <v>-7.338950801848318</v>
      </c>
    </row>
    <row r="158" spans="1:17" ht="12" customHeight="1">
      <c r="A158" s="28">
        <v>2006</v>
      </c>
      <c r="B158" s="161">
        <v>87.8</v>
      </c>
      <c r="C158" s="161">
        <v>70.9</v>
      </c>
      <c r="D158" s="161">
        <v>88.7</v>
      </c>
      <c r="E158" s="161">
        <v>64.6</v>
      </c>
      <c r="F158" s="161">
        <v>71.2</v>
      </c>
      <c r="G158" s="161">
        <v>72.1</v>
      </c>
      <c r="H158" s="161">
        <v>68.4</v>
      </c>
      <c r="I158" s="161">
        <v>66.8</v>
      </c>
      <c r="J158" s="161">
        <v>74.8</v>
      </c>
      <c r="K158" s="161">
        <v>79.4</v>
      </c>
      <c r="L158" s="161" t="s">
        <v>43</v>
      </c>
      <c r="M158" s="161" t="s">
        <v>43</v>
      </c>
      <c r="N158" s="161">
        <f>(B158+C158+D158+E158+F158+G158+H158+I158+J158+K158)/10</f>
        <v>74.46999999999998</v>
      </c>
      <c r="O158" s="164">
        <f>100*(K158-J158)/J158</f>
        <v>6.149732620320867</v>
      </c>
      <c r="P158" s="164">
        <f>100*(K158-K157)/K157</f>
        <v>23.86895475819035</v>
      </c>
      <c r="Q158" s="162">
        <f>(((B158+C158+D158+E158+F158+G158+H158+I158+J158+K158)/10)-((B157+C157+D157+E157+F157+G157+H157+I157+J157+K157)/10))/((B157+C157+D157+E157+F157+G157+H157+I157+J157+K157)/10)*100</f>
        <v>9.225579348782624</v>
      </c>
    </row>
    <row r="159" spans="1:17" ht="12" customHeight="1">
      <c r="A159" s="29"/>
      <c r="B159" s="161"/>
      <c r="C159" s="161"/>
      <c r="D159" s="161"/>
      <c r="E159" s="161"/>
      <c r="F159" s="161"/>
      <c r="G159" s="161"/>
      <c r="H159" s="161"/>
      <c r="I159" s="161"/>
      <c r="J159" s="161"/>
      <c r="K159" s="161"/>
      <c r="L159" s="161"/>
      <c r="M159" s="161"/>
      <c r="N159" s="161"/>
      <c r="O159" s="164"/>
      <c r="P159" s="165"/>
      <c r="Q159" s="163"/>
    </row>
    <row r="160" spans="1:17" ht="12" customHeight="1">
      <c r="A160" s="30" t="s">
        <v>86</v>
      </c>
      <c r="B160" s="161">
        <v>90.08428821106097</v>
      </c>
      <c r="C160" s="161">
        <v>112.81082381801835</v>
      </c>
      <c r="D160" s="161">
        <v>78.96460877022668</v>
      </c>
      <c r="E160" s="161">
        <v>74.03328366224918</v>
      </c>
      <c r="F160" s="161">
        <v>75.67604106051442</v>
      </c>
      <c r="G160" s="161">
        <v>57.91442848759323</v>
      </c>
      <c r="H160" s="161">
        <v>75.60261689082026</v>
      </c>
      <c r="I160" s="161">
        <v>69.84667729383554</v>
      </c>
      <c r="J160" s="161">
        <v>67.70243726142411</v>
      </c>
      <c r="K160" s="161">
        <v>93.49998996969111</v>
      </c>
      <c r="L160" s="161">
        <v>100.96458629504959</v>
      </c>
      <c r="M160" s="161">
        <v>59.360529514907746</v>
      </c>
      <c r="N160" s="161">
        <v>99.99999999396705</v>
      </c>
      <c r="O160" s="164"/>
      <c r="P160" s="162"/>
      <c r="Q160" s="163"/>
    </row>
    <row r="161" spans="1:17" ht="12" customHeight="1">
      <c r="A161" s="28">
        <v>2002</v>
      </c>
      <c r="B161" s="161">
        <v>65.29813217834194</v>
      </c>
      <c r="C161" s="161">
        <v>75.61103141035865</v>
      </c>
      <c r="D161" s="161">
        <v>75.35953738507942</v>
      </c>
      <c r="E161" s="161">
        <v>84.41107399112462</v>
      </c>
      <c r="F161" s="161">
        <v>79.26903271184858</v>
      </c>
      <c r="G161" s="161">
        <v>119.82882690549697</v>
      </c>
      <c r="H161" s="161">
        <v>72.9759266193321</v>
      </c>
      <c r="I161" s="161">
        <v>65.66666654561753</v>
      </c>
      <c r="J161" s="161">
        <v>76.31024735913824</v>
      </c>
      <c r="K161" s="161">
        <v>80.98363087952902</v>
      </c>
      <c r="L161" s="161">
        <v>67.92898581214037</v>
      </c>
      <c r="M161" s="161">
        <v>86.31634801790949</v>
      </c>
      <c r="N161" s="161">
        <f>(B161+C161+D161+E161+F161+G161+H161+I161+J161+K161+L161+M161)/12</f>
        <v>79.1632866513264</v>
      </c>
      <c r="O161" s="164">
        <f>100*(K161-J161)/J161</f>
        <v>6.124188666820156</v>
      </c>
      <c r="P161" s="164">
        <f>100*(K161-K160)/K160</f>
        <v>-13.386481746382424</v>
      </c>
      <c r="Q161" s="162">
        <f>(((B161+C161+D161+E161+F161+G161+H161+I161+J161+K161)/10)-((B160+C160+D160+E160+F160+G160+H160+I160+J160+K160)/10))/((B160+C160+D160+E160+F160+G160+H160+I160+J160+K160)/10)*100</f>
        <v>-0.05289170005125745</v>
      </c>
    </row>
    <row r="162" spans="1:17" ht="12" customHeight="1">
      <c r="A162" s="28">
        <v>2003</v>
      </c>
      <c r="B162" s="161">
        <v>69.04837903233151</v>
      </c>
      <c r="C162" s="161">
        <v>54.6</v>
      </c>
      <c r="D162" s="161">
        <v>81.8</v>
      </c>
      <c r="E162" s="161">
        <v>59.7</v>
      </c>
      <c r="F162" s="161">
        <v>48.7</v>
      </c>
      <c r="G162" s="161">
        <v>96</v>
      </c>
      <c r="H162" s="161">
        <v>55.9</v>
      </c>
      <c r="I162" s="161">
        <v>55.9</v>
      </c>
      <c r="J162" s="161">
        <v>114</v>
      </c>
      <c r="K162" s="161">
        <v>74.6</v>
      </c>
      <c r="L162" s="161">
        <v>65.2</v>
      </c>
      <c r="M162" s="161">
        <v>74.8</v>
      </c>
      <c r="N162" s="161">
        <f>(B162+C162+D162+E162+F162+G162+H162+I162+J162+K162+L162+M162)/12</f>
        <v>70.85403158602763</v>
      </c>
      <c r="O162" s="164">
        <f>100*(K162-J162)/J162</f>
        <v>-34.56140350877193</v>
      </c>
      <c r="P162" s="164">
        <f>100*(K162-K161)/K161</f>
        <v>-7.882618759123422</v>
      </c>
      <c r="Q162" s="162">
        <f>(((B162+C162+D162+E162+F162+G162+H162+I162+J162+K162)/10)-((B161+C161+D161+E161+F161+G161+H161+I161+J161+K161)/10))/((B161+C161+D161+E161+F161+G161+H161+I161+J161+K161)/10)*100</f>
        <v>-10.740758057524443</v>
      </c>
    </row>
    <row r="163" spans="1:17" ht="12" customHeight="1">
      <c r="A163" s="28">
        <v>2004</v>
      </c>
      <c r="B163" s="161">
        <v>70.8</v>
      </c>
      <c r="C163" s="161">
        <v>73.7</v>
      </c>
      <c r="D163" s="161">
        <v>103.3</v>
      </c>
      <c r="E163" s="161">
        <v>59.4</v>
      </c>
      <c r="F163" s="161">
        <v>92.4</v>
      </c>
      <c r="G163" s="161">
        <v>159.1</v>
      </c>
      <c r="H163" s="161">
        <v>184.8</v>
      </c>
      <c r="I163" s="161">
        <v>82.7</v>
      </c>
      <c r="J163" s="161">
        <v>83.3</v>
      </c>
      <c r="K163" s="161">
        <v>112.3</v>
      </c>
      <c r="L163" s="161">
        <v>68.5</v>
      </c>
      <c r="M163" s="161">
        <v>94.5</v>
      </c>
      <c r="N163" s="161">
        <f>(B163+C163+D163+E163+F163+G163+H163+I163+J163+K163+L163+M163)/12</f>
        <v>98.73333333333333</v>
      </c>
      <c r="O163" s="164">
        <f>100*(K163-J163)/J163</f>
        <v>34.81392557022809</v>
      </c>
      <c r="P163" s="164">
        <f>100*(K163-K162)/K162</f>
        <v>50.536193029490626</v>
      </c>
      <c r="Q163" s="162">
        <f>(((B163+C163+D163+E163+F163+G163+H163+I163+J163+K163)/10)-((B162+C162+D162+E162+F162+G162+H162+I162+J162+K162)/10))/((B162+C162+D162+E162+F162+G162+H162+I162+J162+K162)/10)*100</f>
        <v>43.86516466142983</v>
      </c>
    </row>
    <row r="164" spans="1:17" ht="12" customHeight="1">
      <c r="A164" s="28">
        <v>2005</v>
      </c>
      <c r="B164" s="161">
        <v>79.9</v>
      </c>
      <c r="C164" s="161">
        <v>80.7</v>
      </c>
      <c r="D164" s="161">
        <v>109.2</v>
      </c>
      <c r="E164" s="161">
        <v>59.7</v>
      </c>
      <c r="F164" s="161">
        <v>67.8</v>
      </c>
      <c r="G164" s="161">
        <v>65.8</v>
      </c>
      <c r="H164" s="161">
        <v>62.3</v>
      </c>
      <c r="I164" s="161">
        <v>65</v>
      </c>
      <c r="J164" s="161">
        <v>82.6</v>
      </c>
      <c r="K164" s="161">
        <v>92.6</v>
      </c>
      <c r="L164" s="161">
        <v>82.8</v>
      </c>
      <c r="M164" s="161">
        <v>69.4</v>
      </c>
      <c r="N164" s="161">
        <f>(B164+C164+D164+E164+F164+G164+H164+I164+J164+K164+L164+M164)/12</f>
        <v>76.48333333333333</v>
      </c>
      <c r="O164" s="164">
        <f>100*(K164-J164)/J164</f>
        <v>12.106537530266344</v>
      </c>
      <c r="P164" s="164">
        <f>100*(K164-K163)/K163</f>
        <v>-17.542297417631346</v>
      </c>
      <c r="Q164" s="162">
        <f>(((B164+C164+D164+E164+F164+G164+H164+I164+J164+K164)/10)-((B163+C163+D163+E163+F163+G163+H163+I163+J163+K163)/10))/((B163+C163+D163+E163+F163+G163+H163+I163+J163+K163)/10)*100</f>
        <v>-25.07339988256018</v>
      </c>
    </row>
    <row r="165" spans="1:17" ht="12" customHeight="1">
      <c r="A165" s="28">
        <v>2006</v>
      </c>
      <c r="B165" s="161">
        <v>127.2</v>
      </c>
      <c r="C165" s="161">
        <v>72.1</v>
      </c>
      <c r="D165" s="161">
        <v>111.5</v>
      </c>
      <c r="E165" s="161">
        <v>54.7</v>
      </c>
      <c r="F165" s="161">
        <v>79.8</v>
      </c>
      <c r="G165" s="161">
        <v>87.9</v>
      </c>
      <c r="H165" s="161">
        <v>78</v>
      </c>
      <c r="I165" s="161">
        <v>90.2</v>
      </c>
      <c r="J165" s="161">
        <v>69.9</v>
      </c>
      <c r="K165" s="161">
        <v>86</v>
      </c>
      <c r="L165" s="161" t="s">
        <v>43</v>
      </c>
      <c r="M165" s="161" t="s">
        <v>43</v>
      </c>
      <c r="N165" s="161">
        <f>(B165+C165+D165+E165+F165+G165+H165+I165+J165+K165)/10</f>
        <v>85.73</v>
      </c>
      <c r="O165" s="164">
        <f>100*(K165-J165)/J165</f>
        <v>23.03290414878397</v>
      </c>
      <c r="P165" s="164">
        <f>100*(K165-K164)/K164</f>
        <v>-7.127429805615545</v>
      </c>
      <c r="Q165" s="162">
        <f>(((B165+C165+D165+E165+F165+G165+H165+I165+J165+K165)/10)-((B164+C164+D164+E164+F164+G164+H164+I164+J164+K164)/10))/((B164+C164+D164+E164+F164+G164+H164+I164+J164+K164)/10)*100</f>
        <v>11.977533960292583</v>
      </c>
    </row>
    <row r="166" spans="1:17" ht="12" customHeight="1">
      <c r="A166" s="153"/>
      <c r="B166" s="153"/>
      <c r="C166" s="153"/>
      <c r="D166" s="153"/>
      <c r="E166" s="153"/>
      <c r="F166" s="153"/>
      <c r="G166" s="153"/>
      <c r="H166" s="153"/>
      <c r="I166" s="153"/>
      <c r="J166" s="153"/>
      <c r="K166" s="153"/>
      <c r="L166" s="153"/>
      <c r="M166" s="153"/>
      <c r="N166" s="174"/>
      <c r="O166" s="156"/>
      <c r="P166" s="144"/>
      <c r="Q166" s="163"/>
    </row>
    <row r="167" spans="1:17" ht="12" customHeight="1">
      <c r="A167" s="160"/>
      <c r="B167" s="160"/>
      <c r="C167" s="160"/>
      <c r="D167" s="160"/>
      <c r="E167" s="160"/>
      <c r="F167" s="160"/>
      <c r="G167" s="160"/>
      <c r="H167" s="160"/>
      <c r="I167" s="160"/>
      <c r="J167" s="160"/>
      <c r="K167" s="160"/>
      <c r="L167" s="160"/>
      <c r="M167" s="160"/>
      <c r="N167" s="171"/>
      <c r="O167" s="156"/>
      <c r="P167" s="156"/>
      <c r="Q167" s="163"/>
    </row>
    <row r="168" spans="1:17" ht="12" customHeight="1">
      <c r="A168" s="460" t="s">
        <v>94</v>
      </c>
      <c r="B168" s="460"/>
      <c r="C168" s="460"/>
      <c r="D168" s="460"/>
      <c r="E168" s="460"/>
      <c r="F168" s="460"/>
      <c r="G168" s="460"/>
      <c r="H168" s="460"/>
      <c r="I168" s="460"/>
      <c r="J168" s="460"/>
      <c r="K168" s="460"/>
      <c r="L168" s="460"/>
      <c r="M168" s="460"/>
      <c r="N168" s="460"/>
      <c r="O168" s="460"/>
      <c r="P168" s="460"/>
      <c r="Q168" s="460"/>
    </row>
    <row r="169" spans="1:17" ht="12" customHeight="1">
      <c r="A169" s="160"/>
      <c r="B169" s="160"/>
      <c r="C169" s="160"/>
      <c r="D169" s="160"/>
      <c r="E169" s="160"/>
      <c r="F169" s="160"/>
      <c r="G169" s="160"/>
      <c r="H169" s="160"/>
      <c r="I169" s="160"/>
      <c r="J169" s="160"/>
      <c r="K169" s="160"/>
      <c r="L169" s="160"/>
      <c r="M169" s="160"/>
      <c r="N169" s="174"/>
      <c r="O169" s="156"/>
      <c r="P169" s="156"/>
      <c r="Q169" s="163"/>
    </row>
    <row r="170" spans="1:17" ht="12" customHeight="1">
      <c r="A170" s="160"/>
      <c r="B170" s="161"/>
      <c r="C170" s="161"/>
      <c r="D170" s="161"/>
      <c r="E170" s="161"/>
      <c r="F170" s="161"/>
      <c r="G170" s="161"/>
      <c r="H170" s="161"/>
      <c r="I170" s="161"/>
      <c r="J170" s="161"/>
      <c r="K170" s="161"/>
      <c r="L170" s="161"/>
      <c r="M170" s="161"/>
      <c r="N170" s="161"/>
      <c r="O170" s="167"/>
      <c r="P170" s="167"/>
      <c r="Q170" s="163"/>
    </row>
    <row r="171" spans="1:17" ht="12" customHeight="1">
      <c r="A171" s="27" t="s">
        <v>84</v>
      </c>
      <c r="B171" s="161">
        <v>107.99222938986152</v>
      </c>
      <c r="C171" s="161">
        <v>114.34116582010824</v>
      </c>
      <c r="D171" s="161">
        <v>124.32839191643474</v>
      </c>
      <c r="E171" s="161">
        <v>108.06734288936046</v>
      </c>
      <c r="F171" s="161">
        <v>114.3842143721876</v>
      </c>
      <c r="G171" s="161">
        <v>108.30961191224462</v>
      </c>
      <c r="H171" s="161">
        <v>109.88437441722778</v>
      </c>
      <c r="I171" s="161">
        <v>118.4445569872867</v>
      </c>
      <c r="J171" s="161">
        <v>117.22849860371937</v>
      </c>
      <c r="K171" s="161">
        <v>121.28822720073885</v>
      </c>
      <c r="L171" s="161">
        <v>118.09167949872554</v>
      </c>
      <c r="M171" s="161">
        <v>99.90518757005654</v>
      </c>
      <c r="N171" s="161">
        <v>99.9999999862664</v>
      </c>
      <c r="O171" s="162"/>
      <c r="P171" s="162"/>
      <c r="Q171" s="163"/>
    </row>
    <row r="172" spans="1:17" ht="12" customHeight="1">
      <c r="A172" s="28">
        <v>2002</v>
      </c>
      <c r="B172" s="161">
        <v>115.58455113647153</v>
      </c>
      <c r="C172" s="161">
        <v>117.10244694826773</v>
      </c>
      <c r="D172" s="161">
        <v>126.61062964491745</v>
      </c>
      <c r="E172" s="161">
        <v>124.99281913970299</v>
      </c>
      <c r="F172" s="161">
        <v>115.16165654798417</v>
      </c>
      <c r="G172" s="161">
        <v>109.90391744743697</v>
      </c>
      <c r="H172" s="161">
        <v>116.78878220568032</v>
      </c>
      <c r="I172" s="161">
        <v>120.93347557857066</v>
      </c>
      <c r="J172" s="161">
        <v>121.92260606795384</v>
      </c>
      <c r="K172" s="161">
        <v>130.86627064140828</v>
      </c>
      <c r="L172" s="161">
        <v>125.89218936196444</v>
      </c>
      <c r="M172" s="161">
        <v>111.06675694067394</v>
      </c>
      <c r="N172" s="161">
        <f>(B172+C172+D172+E172+F172+G172+H172+I172+J172+K172+L172+M172)/12</f>
        <v>119.73550847175271</v>
      </c>
      <c r="O172" s="164">
        <f>100*(K172-J172)/J172</f>
        <v>7.335526086499225</v>
      </c>
      <c r="P172" s="164">
        <f>100*(K172-K171)/K171</f>
        <v>7.896927559850662</v>
      </c>
      <c r="Q172" s="162">
        <f>(((B172+C172+D172+E172+F172+G172+H172+I172+J172+K172)/10)-((B171+C171+D171+E171+F171+G171+H171+I171+J171+K171)/10))/((B171+C171+D171+E171+F171+G171+H171+I171+J171+K171)/10)*100</f>
        <v>4.8588715265656095</v>
      </c>
    </row>
    <row r="173" spans="1:17" ht="12" customHeight="1">
      <c r="A173" s="28">
        <v>2003</v>
      </c>
      <c r="B173" s="161">
        <v>128.58143637309638</v>
      </c>
      <c r="C173" s="161">
        <v>140.1</v>
      </c>
      <c r="D173" s="161">
        <v>133.7</v>
      </c>
      <c r="E173" s="161">
        <v>140</v>
      </c>
      <c r="F173" s="161">
        <v>127.9</v>
      </c>
      <c r="G173" s="161">
        <v>133.4</v>
      </c>
      <c r="H173" s="161">
        <v>145.8</v>
      </c>
      <c r="I173" s="161">
        <v>125</v>
      </c>
      <c r="J173" s="161">
        <v>146.3</v>
      </c>
      <c r="K173" s="161">
        <v>153.3</v>
      </c>
      <c r="L173" s="161">
        <v>151.5</v>
      </c>
      <c r="M173" s="161">
        <v>137.1</v>
      </c>
      <c r="N173" s="161">
        <f>(B173+C173+D173+E173+F173+G173+H173+I173+J173+K173+L173+M173)/12</f>
        <v>138.55678636442468</v>
      </c>
      <c r="O173" s="164">
        <f>100*(K173-J173)/J173</f>
        <v>4.78468899521531</v>
      </c>
      <c r="P173" s="164">
        <f>100*(K173-K172)/K172</f>
        <v>17.14248388728312</v>
      </c>
      <c r="Q173" s="162">
        <f>(((B173+C173+D173+E173+F173+G173+H173+I173+J173+K173)/10)-((B172+C172+D172+E172+F172+G172+H172+I172+J172+K172)/10))/((B172+C172+D172+E172+F172+G172+H172+I172+J172+K172)/10)*100</f>
        <v>14.51946411206374</v>
      </c>
    </row>
    <row r="174" spans="1:17" ht="12" customHeight="1">
      <c r="A174" s="28">
        <v>2004</v>
      </c>
      <c r="B174" s="161">
        <v>124.5</v>
      </c>
      <c r="C174" s="161">
        <v>128.4</v>
      </c>
      <c r="D174" s="161">
        <v>150.2</v>
      </c>
      <c r="E174" s="161">
        <v>136.8</v>
      </c>
      <c r="F174" s="161">
        <v>125.1</v>
      </c>
      <c r="G174" s="161">
        <v>134.5</v>
      </c>
      <c r="H174" s="161">
        <v>134.8</v>
      </c>
      <c r="I174" s="161">
        <v>129.7</v>
      </c>
      <c r="J174" s="161">
        <v>152.2</v>
      </c>
      <c r="K174" s="161">
        <v>149.4</v>
      </c>
      <c r="L174" s="161">
        <v>139.8</v>
      </c>
      <c r="M174" s="161">
        <v>128.5</v>
      </c>
      <c r="N174" s="161">
        <f>(B174+C174+D174+E174+F174+G174+H174+I174+J174+K174+L174+M174)/12</f>
        <v>136.15833333333336</v>
      </c>
      <c r="O174" s="164">
        <f>100*(K174-J174)/J174</f>
        <v>-1.8396846254927617</v>
      </c>
      <c r="P174" s="164">
        <f>100*(K174-K173)/K173</f>
        <v>-2.5440313111546025</v>
      </c>
      <c r="Q174" s="162">
        <f>(((B174+C174+D174+E174+F174+G174+H174+I174+J174+K174)/10)-((B173+C173+D173+E173+F173+G173+H173+I173+J173+K173)/10))/((B173+C173+D173+E173+F173+G173+H173+I173+J173+K173)/10)*100</f>
        <v>-0.6172440838355805</v>
      </c>
    </row>
    <row r="175" spans="1:17" ht="12" customHeight="1">
      <c r="A175" s="28">
        <v>2005</v>
      </c>
      <c r="B175" s="161">
        <v>117.6</v>
      </c>
      <c r="C175" s="161">
        <v>121</v>
      </c>
      <c r="D175" s="161">
        <v>137.3</v>
      </c>
      <c r="E175" s="161">
        <v>137</v>
      </c>
      <c r="F175" s="161">
        <v>124.1</v>
      </c>
      <c r="G175" s="161">
        <v>132.7</v>
      </c>
      <c r="H175" s="161">
        <v>129.3</v>
      </c>
      <c r="I175" s="161">
        <v>135.3</v>
      </c>
      <c r="J175" s="161">
        <v>137.1</v>
      </c>
      <c r="K175" s="161">
        <v>138.6</v>
      </c>
      <c r="L175" s="161">
        <v>146.4</v>
      </c>
      <c r="M175" s="161">
        <v>124.4</v>
      </c>
      <c r="N175" s="161">
        <f>(B175+C175+D175+E175+F175+G175+H175+I175+J175+K175+L175+M175)/12</f>
        <v>131.73333333333332</v>
      </c>
      <c r="O175" s="164">
        <f>100*(K175-J175)/J175</f>
        <v>1.0940919037199126</v>
      </c>
      <c r="P175" s="164">
        <f>100*(K175-K174)/K174</f>
        <v>-7.22891566265061</v>
      </c>
      <c r="Q175" s="162">
        <f>(((B175+C175+D175+E175+F175+G175+H175+I175+J175+K175)/10)-((B174+C174+D174+E174+F174+G174+H174+I174+J174+K174)/10))/((B174+C174+D174+E174+F174+G174+H174+I174+J174+K174)/10)*100</f>
        <v>-4.07147041593443</v>
      </c>
    </row>
    <row r="176" spans="1:17" ht="12" customHeight="1">
      <c r="A176" s="28">
        <v>2006</v>
      </c>
      <c r="B176" s="161">
        <v>126.4</v>
      </c>
      <c r="C176" s="161">
        <v>125.4</v>
      </c>
      <c r="D176" s="161">
        <v>136.9</v>
      </c>
      <c r="E176" s="161">
        <v>120.1</v>
      </c>
      <c r="F176" s="161">
        <v>130.7</v>
      </c>
      <c r="G176" s="161">
        <v>124.1</v>
      </c>
      <c r="H176" s="161">
        <v>133</v>
      </c>
      <c r="I176" s="161">
        <v>121.4</v>
      </c>
      <c r="J176" s="161">
        <v>138.3</v>
      </c>
      <c r="K176" s="161">
        <v>140</v>
      </c>
      <c r="L176" s="161" t="s">
        <v>43</v>
      </c>
      <c r="M176" s="161" t="s">
        <v>43</v>
      </c>
      <c r="N176" s="161">
        <f>(B176+C176+D176+E176+F176+G176+H176+I176+J176+K176)/10</f>
        <v>129.63</v>
      </c>
      <c r="O176" s="164">
        <f>100*(K176-J176)/J176</f>
        <v>1.2292118582790952</v>
      </c>
      <c r="P176" s="164">
        <f>100*(K176-K175)/K175</f>
        <v>1.0101010101010142</v>
      </c>
      <c r="Q176" s="162">
        <f>(((B176+C176+D176+E176+F176+G176+H176+I176+J176+K176)/10)-((B175+C175+D175+E175+F175+G175+H175+I175+J175+K175)/10))/((B175+C175+D175+E175+F175+G175+H175+I175+J175+K175)/10)*100</f>
        <v>-1.0458015267175391</v>
      </c>
    </row>
    <row r="177" spans="1:17" ht="12" customHeight="1">
      <c r="A177" s="29"/>
      <c r="B177" s="161"/>
      <c r="C177" s="161"/>
      <c r="D177" s="161"/>
      <c r="E177" s="161"/>
      <c r="F177" s="161"/>
      <c r="G177" s="161"/>
      <c r="H177" s="161"/>
      <c r="I177" s="161"/>
      <c r="J177" s="161"/>
      <c r="K177" s="161"/>
      <c r="L177" s="161"/>
      <c r="M177" s="161"/>
      <c r="N177" s="161"/>
      <c r="O177" s="164"/>
      <c r="P177" s="164"/>
      <c r="Q177" s="163"/>
    </row>
    <row r="178" spans="1:17" ht="12" customHeight="1">
      <c r="A178" s="30" t="s">
        <v>85</v>
      </c>
      <c r="B178" s="161">
        <v>105.0797754976799</v>
      </c>
      <c r="C178" s="161">
        <v>112.18846706193129</v>
      </c>
      <c r="D178" s="161">
        <v>121.11402665972038</v>
      </c>
      <c r="E178" s="161">
        <v>104.53340626614174</v>
      </c>
      <c r="F178" s="161">
        <v>112.28193625433727</v>
      </c>
      <c r="G178" s="161">
        <v>105.55584598281928</v>
      </c>
      <c r="H178" s="161">
        <v>103.17300125480722</v>
      </c>
      <c r="I178" s="161">
        <v>117.28096692670151</v>
      </c>
      <c r="J178" s="161">
        <v>116.35993308107267</v>
      </c>
      <c r="K178" s="161">
        <v>118.94513933738682</v>
      </c>
      <c r="L178" s="161">
        <v>114.82671367751962</v>
      </c>
      <c r="M178" s="161">
        <v>98.61362438400224</v>
      </c>
      <c r="N178" s="161">
        <v>99.99999999918789</v>
      </c>
      <c r="O178" s="164"/>
      <c r="P178" s="164"/>
      <c r="Q178" s="163"/>
    </row>
    <row r="179" spans="1:17" ht="12" customHeight="1">
      <c r="A179" s="28">
        <v>2002</v>
      </c>
      <c r="B179" s="161">
        <v>113.75877519762835</v>
      </c>
      <c r="C179" s="161">
        <v>111.91550542565221</v>
      </c>
      <c r="D179" s="161">
        <v>116.94315702140001</v>
      </c>
      <c r="E179" s="161">
        <v>119.25110600328365</v>
      </c>
      <c r="F179" s="161">
        <v>111.8804170079077</v>
      </c>
      <c r="G179" s="161">
        <v>102.58556515132227</v>
      </c>
      <c r="H179" s="161">
        <v>112.37882299689596</v>
      </c>
      <c r="I179" s="161">
        <v>118.15879528328918</v>
      </c>
      <c r="J179" s="161">
        <v>117.35487480956188</v>
      </c>
      <c r="K179" s="161">
        <v>126.39221765889421</v>
      </c>
      <c r="L179" s="161">
        <v>119.38315159790666</v>
      </c>
      <c r="M179" s="161">
        <v>108.14847947769873</v>
      </c>
      <c r="N179" s="161">
        <f>(B179+C179+D179+E179+F179+G179+H179+I179+J179+K179+L179+M179)/12</f>
        <v>114.84590563595339</v>
      </c>
      <c r="O179" s="164">
        <f>100*(K179-J179)/J179</f>
        <v>7.700867018943797</v>
      </c>
      <c r="P179" s="164">
        <f>100*(K179-K178)/K178</f>
        <v>6.260935388359014</v>
      </c>
      <c r="Q179" s="162">
        <f>(((B179+C179+D179+E179+F179+G179+H179+I179+J179+K179)/10)-((B178+C178+D178+E178+F178+G178+H178+I178+J178+K178)/10))/((B178+C178+D178+E178+F178+G178+H178+I178+J178+K178)/10)*100</f>
        <v>3.054756510516262</v>
      </c>
    </row>
    <row r="180" spans="1:17" ht="12" customHeight="1">
      <c r="A180" s="28">
        <v>2003</v>
      </c>
      <c r="B180" s="161">
        <v>124.93208629396007</v>
      </c>
      <c r="C180" s="161">
        <v>133.4</v>
      </c>
      <c r="D180" s="161">
        <v>130.8</v>
      </c>
      <c r="E180" s="161">
        <v>137.4</v>
      </c>
      <c r="F180" s="161">
        <v>125.3</v>
      </c>
      <c r="G180" s="161">
        <v>128.2</v>
      </c>
      <c r="H180" s="161">
        <v>145</v>
      </c>
      <c r="I180" s="161">
        <v>122.3</v>
      </c>
      <c r="J180" s="161">
        <v>143.9</v>
      </c>
      <c r="K180" s="161">
        <v>152.7</v>
      </c>
      <c r="L180" s="161">
        <v>147.9</v>
      </c>
      <c r="M180" s="161">
        <v>133.5</v>
      </c>
      <c r="N180" s="161">
        <f>(B180+C180+D180+E180+F180+G180+H180+I180+J180+K180+L180+M180)/12</f>
        <v>135.44434052449668</v>
      </c>
      <c r="O180" s="164">
        <f>100*(K180-J180)/J180</f>
        <v>6.115357887421808</v>
      </c>
      <c r="P180" s="164">
        <f>100*(K180-K179)/K179</f>
        <v>20.814400465782555</v>
      </c>
      <c r="Q180" s="162">
        <f>(((B180+C180+D180+E180+F180+G180+H180+I180+J180+K180)/10)-((B179+C179+D179+E179+F179+G179+H179+I179+J179+K179)/10))/((B179+C179+D179+E179+F179+G179+H179+I179+J179+K179)/10)*100</f>
        <v>16.800766369661154</v>
      </c>
    </row>
    <row r="181" spans="1:17" ht="12" customHeight="1">
      <c r="A181" s="28">
        <v>2004</v>
      </c>
      <c r="B181" s="161">
        <v>122.4</v>
      </c>
      <c r="C181" s="161">
        <v>124.7</v>
      </c>
      <c r="D181" s="161">
        <v>147.7</v>
      </c>
      <c r="E181" s="161">
        <v>134.3</v>
      </c>
      <c r="F181" s="161">
        <v>122.9</v>
      </c>
      <c r="G181" s="161">
        <v>131.8</v>
      </c>
      <c r="H181" s="161">
        <v>133.8</v>
      </c>
      <c r="I181" s="161">
        <v>126.9</v>
      </c>
      <c r="J181" s="161">
        <v>150.8</v>
      </c>
      <c r="K181" s="161">
        <v>148.1</v>
      </c>
      <c r="L181" s="161">
        <v>136.2</v>
      </c>
      <c r="M181" s="161">
        <v>127.3</v>
      </c>
      <c r="N181" s="161">
        <f>(B181+C181+D181+E181+F181+G181+H181+I181+J181+K181+L181+M181)/12</f>
        <v>133.90833333333333</v>
      </c>
      <c r="O181" s="164">
        <f>100*(K181-J181)/J181</f>
        <v>-1.790450928381974</v>
      </c>
      <c r="P181" s="164">
        <f>100*(K181-K180)/K180</f>
        <v>-3.012442698100848</v>
      </c>
      <c r="Q181" s="162">
        <f>(((B181+C181+D181+E181+F181+G181+H181+I181+J181+K181)/10)-((B180+C180+D180+E180+F180+G180+H180+I180+J180+K180)/10))/((B180+C180+D180+E180+F180+G180+H180+I180+J180+K180)/10)*100</f>
        <v>-0.03959175462710144</v>
      </c>
    </row>
    <row r="182" spans="1:17" ht="12" customHeight="1">
      <c r="A182" s="28">
        <v>2005</v>
      </c>
      <c r="B182" s="161">
        <v>111.6</v>
      </c>
      <c r="C182" s="161">
        <v>117.1</v>
      </c>
      <c r="D182" s="161">
        <v>132.2</v>
      </c>
      <c r="E182" s="161">
        <v>136.1</v>
      </c>
      <c r="F182" s="161">
        <v>117.6</v>
      </c>
      <c r="G182" s="161">
        <v>128.8</v>
      </c>
      <c r="H182" s="161">
        <v>127</v>
      </c>
      <c r="I182" s="161">
        <v>131.4</v>
      </c>
      <c r="J182" s="161">
        <v>131</v>
      </c>
      <c r="K182" s="161">
        <v>133.4</v>
      </c>
      <c r="L182" s="161">
        <v>137.4</v>
      </c>
      <c r="M182" s="161">
        <v>121.2</v>
      </c>
      <c r="N182" s="161">
        <f>(B182+C182+D182+E182+F182+G182+H182+I182+J182+K182+L182+M182)/12</f>
        <v>127.0666666666667</v>
      </c>
      <c r="O182" s="164">
        <f>100*(K182-J182)/J182</f>
        <v>1.8320610687022945</v>
      </c>
      <c r="P182" s="164">
        <f>100*(K182-K181)/K181</f>
        <v>-9.925725860904787</v>
      </c>
      <c r="Q182" s="162">
        <f>(((B182+C182+D182+E182+F182+G182+H182+I182+J182+K182)/10)-((B181+C181+D181+E181+F181+G181+H181+I181+J181+K181)/10))/((B181+C181+D181+E181+F181+G181+H181+I181+J181+K181)/10)*100</f>
        <v>-5.746613071311556</v>
      </c>
    </row>
    <row r="183" spans="1:17" ht="12" customHeight="1">
      <c r="A183" s="28">
        <v>2006</v>
      </c>
      <c r="B183" s="161">
        <v>121.3</v>
      </c>
      <c r="C183" s="161">
        <v>119.3</v>
      </c>
      <c r="D183" s="161">
        <v>128.2</v>
      </c>
      <c r="E183" s="161">
        <v>113.1</v>
      </c>
      <c r="F183" s="161">
        <v>127.4</v>
      </c>
      <c r="G183" s="161">
        <v>115.9</v>
      </c>
      <c r="H183" s="161">
        <v>128.6</v>
      </c>
      <c r="I183" s="161">
        <v>113.5</v>
      </c>
      <c r="J183" s="161">
        <v>129.5</v>
      </c>
      <c r="K183" s="161">
        <v>130.3</v>
      </c>
      <c r="L183" s="161" t="s">
        <v>43</v>
      </c>
      <c r="M183" s="161" t="s">
        <v>43</v>
      </c>
      <c r="N183" s="161">
        <f>(B183+C183+D183+E183+F183+G183+H183+I183+J183+K183)/10</f>
        <v>122.71</v>
      </c>
      <c r="O183" s="164">
        <f>100*(K183-J183)/J183</f>
        <v>0.6177606177606265</v>
      </c>
      <c r="P183" s="164">
        <f>100*(K183-K182)/K182</f>
        <v>-2.323838080959516</v>
      </c>
      <c r="Q183" s="162">
        <f>(((B183+C183+D183+E183+F183+G183+H183+I183+J183+K183)/10)-((B182+C182+D182+E182+F182+G182+H182+I182+J182+K182)/10))/((B182+C182+D182+E182+F182+G182+H182+I182+J182+K182)/10)*100</f>
        <v>-3.087979782024987</v>
      </c>
    </row>
    <row r="184" spans="1:17" ht="12" customHeight="1">
      <c r="A184" s="29"/>
      <c r="B184" s="161"/>
      <c r="C184" s="161"/>
      <c r="D184" s="161"/>
      <c r="E184" s="161"/>
      <c r="F184" s="161"/>
      <c r="G184" s="161"/>
      <c r="H184" s="161"/>
      <c r="I184" s="161"/>
      <c r="J184" s="161"/>
      <c r="K184" s="161"/>
      <c r="L184" s="161"/>
      <c r="M184" s="161"/>
      <c r="N184" s="161"/>
      <c r="O184" s="164"/>
      <c r="P184" s="164"/>
      <c r="Q184" s="163"/>
    </row>
    <row r="185" spans="1:17" ht="12" customHeight="1">
      <c r="A185" s="30" t="s">
        <v>86</v>
      </c>
      <c r="B185" s="161">
        <v>131.50648622529297</v>
      </c>
      <c r="C185" s="161">
        <v>131.72139345049158</v>
      </c>
      <c r="D185" s="161">
        <v>150.2801882453129</v>
      </c>
      <c r="E185" s="161">
        <v>136.59926009557384</v>
      </c>
      <c r="F185" s="161">
        <v>131.3573612645792</v>
      </c>
      <c r="G185" s="161">
        <v>130.54267095725004</v>
      </c>
      <c r="H185" s="161">
        <v>164.06993670201803</v>
      </c>
      <c r="I185" s="161">
        <v>127.83902529836202</v>
      </c>
      <c r="J185" s="161">
        <v>124.24102955858235</v>
      </c>
      <c r="K185" s="161">
        <v>140.2055979012257</v>
      </c>
      <c r="L185" s="161">
        <v>144.45200921055553</v>
      </c>
      <c r="M185" s="161">
        <v>110.33287150299356</v>
      </c>
      <c r="N185" s="161">
        <v>100.00000000132462</v>
      </c>
      <c r="O185" s="164"/>
      <c r="P185" s="164"/>
      <c r="Q185" s="163"/>
    </row>
    <row r="186" spans="1:17" ht="12" customHeight="1">
      <c r="A186" s="28">
        <v>2002</v>
      </c>
      <c r="B186" s="161">
        <v>130.32530450312717</v>
      </c>
      <c r="C186" s="161">
        <v>158.98021717460588</v>
      </c>
      <c r="D186" s="161">
        <v>204.66282955200836</v>
      </c>
      <c r="E186" s="161">
        <v>171.3496447093445</v>
      </c>
      <c r="F186" s="161">
        <v>141.65337525585292</v>
      </c>
      <c r="G186" s="161">
        <v>168.99004252004008</v>
      </c>
      <c r="H186" s="161">
        <v>152.3934362690541</v>
      </c>
      <c r="I186" s="161">
        <v>143.33539079424645</v>
      </c>
      <c r="J186" s="161">
        <v>158.80106312728014</v>
      </c>
      <c r="K186" s="161">
        <v>166.9883981321763</v>
      </c>
      <c r="L186" s="161">
        <v>178.44415790814512</v>
      </c>
      <c r="M186" s="161">
        <v>134.6280314987368</v>
      </c>
      <c r="N186" s="161">
        <f>(B186+C186+D186+E186+F186+G186+H186+I186+J186+K186+L186+M186)/12</f>
        <v>159.21265762038482</v>
      </c>
      <c r="O186" s="164">
        <f>100*(K186-J186)/J186</f>
        <v>5.155718005699959</v>
      </c>
      <c r="P186" s="164">
        <f>100*(K186-K185)/K185</f>
        <v>19.102518467072166</v>
      </c>
      <c r="Q186" s="162">
        <f>(((B186+C186+D186+E186+F186+G186+H186+I186+J186+K186)/10)-((B185+C185+D185+E185+F185+G185+H185+I185+J185+K185)/10))/((B185+C185+D185+E185+F185+G185+H185+I185+J185+K185)/10)*100</f>
        <v>16.743858227782216</v>
      </c>
    </row>
    <row r="187" spans="1:17" ht="12" customHeight="1">
      <c r="A187" s="28">
        <v>2003</v>
      </c>
      <c r="B187" s="161">
        <v>158.04516633982877</v>
      </c>
      <c r="C187" s="161">
        <v>193.9</v>
      </c>
      <c r="D187" s="161">
        <v>156.9</v>
      </c>
      <c r="E187" s="161">
        <v>161.7</v>
      </c>
      <c r="F187" s="161">
        <v>148.5</v>
      </c>
      <c r="G187" s="161">
        <v>175.6</v>
      </c>
      <c r="H187" s="161">
        <v>152.6</v>
      </c>
      <c r="I187" s="161">
        <v>146.2</v>
      </c>
      <c r="J187" s="161">
        <v>165.8</v>
      </c>
      <c r="K187" s="161">
        <v>158.4</v>
      </c>
      <c r="L187" s="161">
        <v>180.4</v>
      </c>
      <c r="M187" s="161">
        <v>166.1</v>
      </c>
      <c r="N187" s="161">
        <f>(B187+C187+D187+E187+F187+G187+H187+I187+J187+K187+L187+M187)/12</f>
        <v>163.6787638616524</v>
      </c>
      <c r="O187" s="164">
        <f>100*(K187-J187)/J187</f>
        <v>-4.46320868516285</v>
      </c>
      <c r="P187" s="164">
        <f>100*(K187-K186)/K186</f>
        <v>-5.143110676095178</v>
      </c>
      <c r="Q187" s="162">
        <f>(((B187+C187+D187+E187+F187+G187+H187+I187+J187+K187)/10)-((B186+C186+D186+E186+F186+G186+H186+I186+J186+K186)/10))/((B186+C186+D186+E186+F186+G186+H186+I186+J186+K186)/10)*100</f>
        <v>1.2623299235896264</v>
      </c>
    </row>
    <row r="188" spans="1:17" ht="12" customHeight="1">
      <c r="A188" s="28">
        <v>2004</v>
      </c>
      <c r="B188" s="161">
        <v>141.4</v>
      </c>
      <c r="C188" s="161">
        <v>158</v>
      </c>
      <c r="D188" s="161">
        <v>170.2</v>
      </c>
      <c r="E188" s="161">
        <v>157</v>
      </c>
      <c r="F188" s="161">
        <v>143.1</v>
      </c>
      <c r="G188" s="161">
        <v>156.3</v>
      </c>
      <c r="H188" s="161">
        <v>142.5</v>
      </c>
      <c r="I188" s="161">
        <v>151.6</v>
      </c>
      <c r="J188" s="161">
        <v>163.8</v>
      </c>
      <c r="K188" s="161">
        <v>160.2</v>
      </c>
      <c r="L188" s="161">
        <v>169.1</v>
      </c>
      <c r="M188" s="161">
        <v>139</v>
      </c>
      <c r="N188" s="161">
        <f>(B188+C188+D188+E188+F188+G188+H188+I188+J188+K188+L188+M188)/12</f>
        <v>154.35</v>
      </c>
      <c r="O188" s="164">
        <f>100*(K188-J188)/J188</f>
        <v>-2.1978021978022113</v>
      </c>
      <c r="P188" s="164">
        <f>100*(K188-K187)/K187</f>
        <v>1.1363636363636256</v>
      </c>
      <c r="Q188" s="162">
        <f>(((B188+C188+D188+E188+F188+G188+H188+I188+J188+K188)/10)-((B187+C187+D187+E187+F187+G187+H187+I187+J187+K187)/10))/((B187+C187+D187+E187+F187+G187+H187+I187+J187+K187)/10)*100</f>
        <v>-4.546433783512368</v>
      </c>
    </row>
    <row r="189" spans="1:17" ht="12" customHeight="1">
      <c r="A189" s="28">
        <v>2005</v>
      </c>
      <c r="B189" s="161">
        <v>166.3</v>
      </c>
      <c r="C189" s="161">
        <v>152.7</v>
      </c>
      <c r="D189" s="161">
        <v>178.3</v>
      </c>
      <c r="E189" s="161">
        <v>144.1</v>
      </c>
      <c r="F189" s="161">
        <v>176.5</v>
      </c>
      <c r="G189" s="161">
        <v>164.1</v>
      </c>
      <c r="H189" s="161">
        <v>147.9</v>
      </c>
      <c r="I189" s="161">
        <v>167.3</v>
      </c>
      <c r="J189" s="161">
        <v>185.9</v>
      </c>
      <c r="K189" s="161">
        <v>181.1</v>
      </c>
      <c r="L189" s="161">
        <v>218.6</v>
      </c>
      <c r="M189" s="161">
        <v>150.4</v>
      </c>
      <c r="N189" s="161">
        <f>(B189+C189+D189+E189+F189+G189+H189+I189+J189+K189+L189+M189)/12</f>
        <v>169.43333333333334</v>
      </c>
      <c r="O189" s="164">
        <f>100*(K189-J189)/J189</f>
        <v>-2.5820333512641267</v>
      </c>
      <c r="P189" s="164">
        <f>100*(K189-K188)/K188</f>
        <v>13.04619225967541</v>
      </c>
      <c r="Q189" s="162">
        <f>(((B189+C189+D189+E189+F189+G189+H189+I189+J189+K189)/10)-((B188+C188+D188+E188+F188+G188+H188+I188+J188+K188)/10))/((B188+C188+D188+E188+F188+G188+H188+I188+J188+K188)/10)*100</f>
        <v>7.777993653260812</v>
      </c>
    </row>
    <row r="190" spans="1:17" ht="12" customHeight="1">
      <c r="A190" s="28">
        <v>2006</v>
      </c>
      <c r="B190" s="161">
        <v>168.2</v>
      </c>
      <c r="C190" s="161">
        <v>175</v>
      </c>
      <c r="D190" s="161">
        <v>207.7</v>
      </c>
      <c r="E190" s="161">
        <v>176</v>
      </c>
      <c r="F190" s="161">
        <v>157.6</v>
      </c>
      <c r="G190" s="161">
        <v>190.5</v>
      </c>
      <c r="H190" s="161">
        <v>167.8</v>
      </c>
      <c r="I190" s="161">
        <v>184.9</v>
      </c>
      <c r="J190" s="161">
        <v>210</v>
      </c>
      <c r="K190" s="161">
        <v>218.3</v>
      </c>
      <c r="L190" s="161" t="s">
        <v>43</v>
      </c>
      <c r="M190" s="161" t="s">
        <v>43</v>
      </c>
      <c r="N190" s="161">
        <f>(B190+C190+D190+E190+F190+G190+H190+I190+J190+K190)/10</f>
        <v>185.6</v>
      </c>
      <c r="O190" s="164">
        <f>100*(K190-J190)/J190</f>
        <v>3.952380952380958</v>
      </c>
      <c r="P190" s="164">
        <f>100*(K190-K189)/K189</f>
        <v>20.541137493097747</v>
      </c>
      <c r="Q190" s="162">
        <f>(((B190+C190+D190+E190+F190+G190+H190+I190+J190+K190)/10)-((B189+C189+D189+E189+F189+G189+H189+I189+J189+K189)/10))/((B189+C189+D189+E189+F189+G189+H189+I189+J189+K189)/10)*100</f>
        <v>11.525057084485024</v>
      </c>
    </row>
    <row r="191" spans="1:17" ht="12" customHeight="1">
      <c r="A191" s="127"/>
      <c r="B191" s="127"/>
      <c r="C191" s="127"/>
      <c r="D191" s="127"/>
      <c r="E191" s="127"/>
      <c r="F191" s="127"/>
      <c r="G191" s="127"/>
      <c r="H191" s="127"/>
      <c r="I191" s="127"/>
      <c r="J191" s="127"/>
      <c r="K191" s="127"/>
      <c r="L191" s="127"/>
      <c r="M191" s="127"/>
      <c r="N191" s="161"/>
      <c r="O191" s="127"/>
      <c r="P191" s="127"/>
      <c r="Q191" s="127"/>
    </row>
    <row r="192" spans="1:17" ht="12" customHeight="1">
      <c r="A192" s="127"/>
      <c r="B192" s="127"/>
      <c r="C192" s="127"/>
      <c r="D192" s="127"/>
      <c r="E192" s="127"/>
      <c r="F192" s="127"/>
      <c r="G192" s="127"/>
      <c r="H192" s="127"/>
      <c r="I192" s="127"/>
      <c r="J192" s="127"/>
      <c r="K192" s="127"/>
      <c r="L192" s="127"/>
      <c r="M192" s="127"/>
      <c r="N192" s="127"/>
      <c r="O192" s="127"/>
      <c r="P192" s="127"/>
      <c r="Q192" s="127"/>
    </row>
    <row r="193" spans="1:17" ht="12" customHeight="1">
      <c r="A193" s="465"/>
      <c r="B193" s="465"/>
      <c r="C193" s="465"/>
      <c r="D193" s="465"/>
      <c r="E193" s="465"/>
      <c r="F193" s="465"/>
      <c r="G193" s="465"/>
      <c r="H193" s="465"/>
      <c r="I193" s="465"/>
      <c r="J193" s="465"/>
      <c r="K193" s="465"/>
      <c r="L193" s="465"/>
      <c r="M193" s="465"/>
      <c r="N193" s="465"/>
      <c r="O193" s="465"/>
      <c r="P193" s="465"/>
      <c r="Q193" s="465"/>
    </row>
    <row r="194" spans="1:17" ht="12" customHeight="1">
      <c r="A194" s="124"/>
      <c r="B194" s="125"/>
      <c r="C194" s="125"/>
      <c r="D194" s="125"/>
      <c r="E194" s="125"/>
      <c r="F194" s="125"/>
      <c r="G194" s="125"/>
      <c r="H194" s="125"/>
      <c r="I194" s="125"/>
      <c r="J194" s="125"/>
      <c r="K194" s="125"/>
      <c r="L194" s="125"/>
      <c r="M194" s="125"/>
      <c r="N194" s="125"/>
      <c r="O194" s="125"/>
      <c r="P194" s="125"/>
      <c r="Q194" s="127"/>
    </row>
    <row r="195" spans="1:17" ht="12" customHeight="1">
      <c r="A195" s="459" t="s">
        <v>91</v>
      </c>
      <c r="B195" s="459"/>
      <c r="C195" s="459"/>
      <c r="D195" s="459"/>
      <c r="E195" s="459"/>
      <c r="F195" s="459"/>
      <c r="G195" s="459"/>
      <c r="H195" s="459"/>
      <c r="I195" s="459"/>
      <c r="J195" s="459"/>
      <c r="K195" s="459"/>
      <c r="L195" s="459"/>
      <c r="M195" s="459"/>
      <c r="N195" s="459"/>
      <c r="O195" s="459"/>
      <c r="P195" s="459"/>
      <c r="Q195" s="459"/>
    </row>
    <row r="196" spans="1:17" ht="12" customHeight="1">
      <c r="A196" s="459" t="s">
        <v>95</v>
      </c>
      <c r="B196" s="459"/>
      <c r="C196" s="459"/>
      <c r="D196" s="459"/>
      <c r="E196" s="459"/>
      <c r="F196" s="459"/>
      <c r="G196" s="459"/>
      <c r="H196" s="459"/>
      <c r="I196" s="459"/>
      <c r="J196" s="459"/>
      <c r="K196" s="459"/>
      <c r="L196" s="459"/>
      <c r="M196" s="459"/>
      <c r="N196" s="459"/>
      <c r="O196" s="459"/>
      <c r="P196" s="459"/>
      <c r="Q196" s="459"/>
    </row>
    <row r="197" spans="1:17" ht="12" customHeight="1">
      <c r="A197" s="459" t="s">
        <v>63</v>
      </c>
      <c r="B197" s="459"/>
      <c r="C197" s="459"/>
      <c r="D197" s="459"/>
      <c r="E197" s="459"/>
      <c r="F197" s="459"/>
      <c r="G197" s="459"/>
      <c r="H197" s="459"/>
      <c r="I197" s="459"/>
      <c r="J197" s="459"/>
      <c r="K197" s="459"/>
      <c r="L197" s="459"/>
      <c r="M197" s="459"/>
      <c r="N197" s="459"/>
      <c r="O197" s="459"/>
      <c r="P197" s="459"/>
      <c r="Q197" s="459"/>
    </row>
    <row r="198" spans="1:17" ht="12" customHeight="1">
      <c r="A198" s="124"/>
      <c r="B198" s="125"/>
      <c r="C198" s="125"/>
      <c r="D198" s="125"/>
      <c r="E198" s="125"/>
      <c r="F198" s="125"/>
      <c r="G198" s="125"/>
      <c r="H198" s="125"/>
      <c r="I198" s="125"/>
      <c r="J198" s="125"/>
      <c r="K198" s="125"/>
      <c r="L198" s="125"/>
      <c r="M198" s="125"/>
      <c r="N198" s="125"/>
      <c r="O198" s="125"/>
      <c r="P198" s="125"/>
      <c r="Q198" s="127"/>
    </row>
    <row r="199" spans="1:17" ht="12" customHeight="1">
      <c r="A199" s="127"/>
      <c r="B199" s="127"/>
      <c r="C199" s="127"/>
      <c r="D199" s="127"/>
      <c r="E199" s="127"/>
      <c r="F199" s="127"/>
      <c r="G199" s="127"/>
      <c r="H199" s="127"/>
      <c r="I199" s="127"/>
      <c r="J199" s="127"/>
      <c r="K199" s="127"/>
      <c r="L199" s="127"/>
      <c r="M199" s="127"/>
      <c r="N199" s="127"/>
      <c r="O199" s="127"/>
      <c r="P199" s="127"/>
      <c r="Q199" s="127"/>
    </row>
    <row r="200" spans="1:17" ht="12" customHeight="1">
      <c r="A200" s="131"/>
      <c r="B200" s="132"/>
      <c r="C200" s="133"/>
      <c r="D200" s="133"/>
      <c r="E200" s="133"/>
      <c r="F200" s="133"/>
      <c r="G200" s="133"/>
      <c r="H200" s="133"/>
      <c r="I200" s="133"/>
      <c r="J200" s="133"/>
      <c r="K200" s="133"/>
      <c r="L200" s="133"/>
      <c r="M200" s="133"/>
      <c r="N200" s="134"/>
      <c r="O200" s="461" t="s">
        <v>64</v>
      </c>
      <c r="P200" s="462"/>
      <c r="Q200" s="462"/>
    </row>
    <row r="201" spans="1:17" ht="12" customHeight="1">
      <c r="A201" s="135"/>
      <c r="B201" s="136"/>
      <c r="C201" s="137"/>
      <c r="D201" s="137"/>
      <c r="E201" s="137"/>
      <c r="F201" s="137"/>
      <c r="G201" s="137"/>
      <c r="H201" s="137"/>
      <c r="I201" s="137"/>
      <c r="J201" s="137"/>
      <c r="K201" s="137"/>
      <c r="L201" s="137"/>
      <c r="M201" s="137"/>
      <c r="N201" s="138"/>
      <c r="O201" s="139" t="s">
        <v>193</v>
      </c>
      <c r="P201" s="140"/>
      <c r="Q201" s="141" t="s">
        <v>194</v>
      </c>
    </row>
    <row r="202" spans="1:17" ht="12" customHeight="1">
      <c r="A202" s="142" t="s">
        <v>66</v>
      </c>
      <c r="B202" s="136" t="s">
        <v>67</v>
      </c>
      <c r="C202" s="137" t="s">
        <v>68</v>
      </c>
      <c r="D202" s="137" t="s">
        <v>69</v>
      </c>
      <c r="E202" s="137" t="s">
        <v>65</v>
      </c>
      <c r="F202" s="137" t="s">
        <v>70</v>
      </c>
      <c r="G202" s="137" t="s">
        <v>71</v>
      </c>
      <c r="H202" s="137" t="s">
        <v>72</v>
      </c>
      <c r="I202" s="137" t="s">
        <v>73</v>
      </c>
      <c r="J202" s="137" t="s">
        <v>74</v>
      </c>
      <c r="K202" s="137" t="s">
        <v>75</v>
      </c>
      <c r="L202" s="137" t="s">
        <v>76</v>
      </c>
      <c r="M202" s="137" t="s">
        <v>77</v>
      </c>
      <c r="N202" s="143" t="s">
        <v>78</v>
      </c>
      <c r="O202" s="463" t="s">
        <v>79</v>
      </c>
      <c r="P202" s="464"/>
      <c r="Q202" s="464"/>
    </row>
    <row r="203" spans="1:17" ht="12" customHeight="1">
      <c r="A203" s="135"/>
      <c r="B203" s="136"/>
      <c r="C203" s="137"/>
      <c r="D203" s="137"/>
      <c r="E203" s="137"/>
      <c r="F203" s="137"/>
      <c r="G203" s="137"/>
      <c r="H203" s="137"/>
      <c r="I203" s="137"/>
      <c r="J203" s="137"/>
      <c r="K203" s="137"/>
      <c r="L203" s="137"/>
      <c r="M203" s="137"/>
      <c r="N203" s="138"/>
      <c r="O203" s="143" t="s">
        <v>80</v>
      </c>
      <c r="P203" s="144" t="s">
        <v>81</v>
      </c>
      <c r="Q203" s="145" t="s">
        <v>81</v>
      </c>
    </row>
    <row r="204" spans="1:17" ht="12" customHeight="1">
      <c r="A204" s="146"/>
      <c r="B204" s="147"/>
      <c r="C204" s="148"/>
      <c r="D204" s="148"/>
      <c r="E204" s="148"/>
      <c r="F204" s="148"/>
      <c r="G204" s="148"/>
      <c r="H204" s="148"/>
      <c r="I204" s="148"/>
      <c r="J204" s="148"/>
      <c r="K204" s="148"/>
      <c r="L204" s="148"/>
      <c r="M204" s="148"/>
      <c r="N204" s="149"/>
      <c r="O204" s="150" t="s">
        <v>82</v>
      </c>
      <c r="P204" s="151" t="s">
        <v>83</v>
      </c>
      <c r="Q204" s="152" t="s">
        <v>182</v>
      </c>
    </row>
    <row r="205" spans="1:17" ht="12" customHeight="1">
      <c r="A205" s="127"/>
      <c r="B205" s="127"/>
      <c r="C205" s="127"/>
      <c r="D205" s="127"/>
      <c r="E205" s="127"/>
      <c r="F205" s="127"/>
      <c r="G205" s="127"/>
      <c r="H205" s="127"/>
      <c r="I205" s="127"/>
      <c r="J205" s="127"/>
      <c r="K205" s="127"/>
      <c r="L205" s="127"/>
      <c r="M205" s="127"/>
      <c r="N205" s="127"/>
      <c r="O205" s="127"/>
      <c r="P205" s="127"/>
      <c r="Q205" s="127"/>
    </row>
    <row r="206" spans="1:17" ht="12" customHeight="1">
      <c r="A206" s="127"/>
      <c r="B206" s="127"/>
      <c r="C206" s="127"/>
      <c r="D206" s="127"/>
      <c r="E206" s="127"/>
      <c r="F206" s="127"/>
      <c r="G206" s="127"/>
      <c r="H206" s="127"/>
      <c r="I206" s="127"/>
      <c r="J206" s="127"/>
      <c r="K206" s="127"/>
      <c r="L206" s="127"/>
      <c r="M206" s="127"/>
      <c r="N206" s="127"/>
      <c r="O206" s="127"/>
      <c r="P206" s="127"/>
      <c r="Q206" s="127"/>
    </row>
    <row r="207" spans="1:17" ht="12" customHeight="1">
      <c r="A207" s="460" t="s">
        <v>89</v>
      </c>
      <c r="B207" s="460"/>
      <c r="C207" s="460"/>
      <c r="D207" s="460"/>
      <c r="E207" s="460"/>
      <c r="F207" s="460"/>
      <c r="G207" s="460"/>
      <c r="H207" s="460"/>
      <c r="I207" s="460"/>
      <c r="J207" s="460"/>
      <c r="K207" s="460"/>
      <c r="L207" s="460"/>
      <c r="M207" s="460"/>
      <c r="N207" s="460"/>
      <c r="O207" s="460"/>
      <c r="P207" s="460"/>
      <c r="Q207" s="460"/>
    </row>
    <row r="208" spans="1:17" ht="12" customHeight="1">
      <c r="A208" s="158"/>
      <c r="B208" s="168"/>
      <c r="C208" s="168"/>
      <c r="D208" s="168"/>
      <c r="E208" s="168"/>
      <c r="F208" s="168"/>
      <c r="G208" s="168"/>
      <c r="H208" s="168"/>
      <c r="I208" s="168"/>
      <c r="J208" s="168"/>
      <c r="K208" s="168"/>
      <c r="L208" s="168"/>
      <c r="M208" s="168"/>
      <c r="N208" s="169"/>
      <c r="O208" s="169"/>
      <c r="P208" s="169"/>
      <c r="Q208" s="127"/>
    </row>
    <row r="209" spans="1:17" ht="12" customHeight="1">
      <c r="A209" s="170"/>
      <c r="B209" s="161"/>
      <c r="C209" s="161"/>
      <c r="D209" s="161"/>
      <c r="E209" s="161"/>
      <c r="F209" s="161"/>
      <c r="G209" s="161"/>
      <c r="H209" s="161"/>
      <c r="I209" s="161"/>
      <c r="J209" s="161"/>
      <c r="K209" s="161"/>
      <c r="L209" s="161"/>
      <c r="M209" s="161"/>
      <c r="N209" s="161"/>
      <c r="O209" s="167"/>
      <c r="P209" s="167"/>
      <c r="Q209" s="163"/>
    </row>
    <row r="210" spans="1:17" ht="12" customHeight="1">
      <c r="A210" s="27" t="s">
        <v>84</v>
      </c>
      <c r="B210" s="161">
        <v>109.24408452903339</v>
      </c>
      <c r="C210" s="161">
        <v>111.31242363294307</v>
      </c>
      <c r="D210" s="161">
        <v>113.38452326987378</v>
      </c>
      <c r="E210" s="161">
        <v>104.09121795187272</v>
      </c>
      <c r="F210" s="161">
        <v>112.06412851850396</v>
      </c>
      <c r="G210" s="161">
        <v>108.72381975678105</v>
      </c>
      <c r="H210" s="161">
        <v>109.98060684182684</v>
      </c>
      <c r="I210" s="161">
        <v>112.00327467582385</v>
      </c>
      <c r="J210" s="161">
        <v>111.36546567625575</v>
      </c>
      <c r="K210" s="161">
        <v>116.7525789687215</v>
      </c>
      <c r="L210" s="161">
        <v>109.77724410839542</v>
      </c>
      <c r="M210" s="161">
        <v>87.67814483538369</v>
      </c>
      <c r="N210" s="161">
        <v>100.00000000108582</v>
      </c>
      <c r="O210" s="162"/>
      <c r="P210" s="162"/>
      <c r="Q210" s="163"/>
    </row>
    <row r="211" spans="1:17" ht="12" customHeight="1">
      <c r="A211" s="28">
        <v>2002</v>
      </c>
      <c r="B211" s="161">
        <v>113.34890920976837</v>
      </c>
      <c r="C211" s="161">
        <v>109.543316081788</v>
      </c>
      <c r="D211" s="161">
        <v>115.918670310639</v>
      </c>
      <c r="E211" s="161">
        <v>118.20364940326942</v>
      </c>
      <c r="F211" s="161">
        <v>118.35372844492102</v>
      </c>
      <c r="G211" s="161">
        <v>113.30032166196744</v>
      </c>
      <c r="H211" s="161">
        <v>120.19975344969897</v>
      </c>
      <c r="I211" s="161">
        <v>113.97100949295076</v>
      </c>
      <c r="J211" s="161">
        <v>123.38051327688382</v>
      </c>
      <c r="K211" s="161">
        <v>126.04024630067616</v>
      </c>
      <c r="L211" s="161">
        <v>120.09578867321842</v>
      </c>
      <c r="M211" s="161">
        <v>97.74879316000833</v>
      </c>
      <c r="N211" s="161">
        <f>(B211+C211+D211+E211+F211+G211+H211+I211+J211+K211+L211+M211)/12</f>
        <v>115.84205828881583</v>
      </c>
      <c r="O211" s="164">
        <f>100*(K211-J211)/J211</f>
        <v>2.1557156419211143</v>
      </c>
      <c r="P211" s="164">
        <f>100*(K211-K210)/K210</f>
        <v>7.954999721627451</v>
      </c>
      <c r="Q211" s="162">
        <f>(((B211+C211+D211+E211+F211+G211+H211+I211+J211+K211)/10)-((B210+C210+D210+E210+F210+G210+H210+I210+J210+K210)/10))/((B210+C210+D210+E210+F210+G210+H210+I210+J210+K210)/10)*100</f>
        <v>5.711671942538929</v>
      </c>
    </row>
    <row r="212" spans="1:17" ht="12" customHeight="1">
      <c r="A212" s="28">
        <v>2003</v>
      </c>
      <c r="B212" s="161">
        <v>135.2</v>
      </c>
      <c r="C212" s="161">
        <v>124.5</v>
      </c>
      <c r="D212" s="161">
        <v>139.2</v>
      </c>
      <c r="E212" s="161">
        <v>133.99981463741253</v>
      </c>
      <c r="F212" s="161">
        <v>131.4</v>
      </c>
      <c r="G212" s="161">
        <v>132.1</v>
      </c>
      <c r="H212" s="161">
        <v>141</v>
      </c>
      <c r="I212" s="161">
        <v>129.2</v>
      </c>
      <c r="J212" s="161">
        <v>145.3</v>
      </c>
      <c r="K212" s="161">
        <v>146.1</v>
      </c>
      <c r="L212" s="161">
        <v>140.5</v>
      </c>
      <c r="M212" s="161">
        <v>114.1</v>
      </c>
      <c r="N212" s="161">
        <f>(B212+C212+D212+E212+F212+G212+H212+I212+J212+K212+L212+M212)/12</f>
        <v>134.383317886451</v>
      </c>
      <c r="O212" s="164">
        <f>100*(K212-J212)/J212</f>
        <v>0.550584996558832</v>
      </c>
      <c r="P212" s="164">
        <f>100*(K212-K211)/K211</f>
        <v>15.915355839173905</v>
      </c>
      <c r="Q212" s="162">
        <f>(((B212+C212+D212+E212+F212+G212+H212+I212+J212+K212)/10)-((B211+C211+D211+E211+F211+G211+H211+I211+J211+K211)/10))/((B211+C211+D211+E211+F211+G211+H211+I211+J211+K211)/10)*100</f>
        <v>15.844580414452697</v>
      </c>
    </row>
    <row r="213" spans="1:17" ht="12" customHeight="1">
      <c r="A213" s="28">
        <v>2004</v>
      </c>
      <c r="B213" s="161">
        <v>142.8</v>
      </c>
      <c r="C213" s="161">
        <v>134.7</v>
      </c>
      <c r="D213" s="161">
        <v>168.4</v>
      </c>
      <c r="E213" s="161">
        <v>151.4</v>
      </c>
      <c r="F213" s="161">
        <v>145.9</v>
      </c>
      <c r="G213" s="161">
        <v>164.6</v>
      </c>
      <c r="H213" s="161">
        <v>157.3</v>
      </c>
      <c r="I213" s="161">
        <v>137.7</v>
      </c>
      <c r="J213" s="161">
        <v>155.9</v>
      </c>
      <c r="K213" s="161">
        <v>159.8</v>
      </c>
      <c r="L213" s="161">
        <v>159.3</v>
      </c>
      <c r="M213" s="161">
        <v>133.9</v>
      </c>
      <c r="N213" s="161">
        <f>(B213+C213+D213+E213+F213+G213+H213+I213+J213+K213+L213+M213)/12</f>
        <v>150.975</v>
      </c>
      <c r="O213" s="164">
        <f>100*(K213-J213)/J213</f>
        <v>2.501603592046187</v>
      </c>
      <c r="P213" s="164">
        <f>100*(K213-K212)/K212</f>
        <v>9.37713894592746</v>
      </c>
      <c r="Q213" s="162">
        <f>(((B213+C213+D213+E213+F213+G213+H213+I213+J213+K213)/10)-((B212+C212+D212+E212+F212+G212+H212+I212+J212+K212)/10))/((B212+C212+D212+E212+F212+G212+H212+I212+J212+K212)/10)*100</f>
        <v>11.818866514752903</v>
      </c>
    </row>
    <row r="214" spans="1:17" ht="12" customHeight="1">
      <c r="A214" s="28">
        <v>2005</v>
      </c>
      <c r="B214" s="161">
        <v>147.7</v>
      </c>
      <c r="C214" s="161">
        <v>148.2</v>
      </c>
      <c r="D214" s="161">
        <v>152.8</v>
      </c>
      <c r="E214" s="161">
        <v>155.8</v>
      </c>
      <c r="F214" s="161">
        <v>154.9</v>
      </c>
      <c r="G214" s="161">
        <v>171.8</v>
      </c>
      <c r="H214" s="161">
        <v>160</v>
      </c>
      <c r="I214" s="161">
        <v>149.1</v>
      </c>
      <c r="J214" s="161">
        <v>176.1</v>
      </c>
      <c r="K214" s="161">
        <v>163.9</v>
      </c>
      <c r="L214" s="161">
        <v>178.9</v>
      </c>
      <c r="M214" s="161">
        <v>156.9</v>
      </c>
      <c r="N214" s="161">
        <f>(B214+C214+D214+E214+F214+G214+H214+I214+J214+K214+L214+M214)/12</f>
        <v>159.675</v>
      </c>
      <c r="O214" s="164">
        <f>100*(K214-J214)/J214</f>
        <v>-6.927881885292441</v>
      </c>
      <c r="P214" s="164">
        <f>100*(K214-K213)/K213</f>
        <v>2.565707133917393</v>
      </c>
      <c r="Q214" s="162">
        <f>(((B214+C214+D214+E214+F214+G214+H214+I214+J214+K214)/10)-((B213+C213+D213+E213+F213+G213+H213+I213+J213+K213)/10))/((B213+C213+D213+E213+F213+G213+H213+I213+J213+K213)/10)*100</f>
        <v>4.069805729338167</v>
      </c>
    </row>
    <row r="215" spans="1:17" ht="12" customHeight="1">
      <c r="A215" s="28">
        <v>2006</v>
      </c>
      <c r="B215" s="161">
        <v>172.3</v>
      </c>
      <c r="C215" s="161">
        <v>168.7</v>
      </c>
      <c r="D215" s="161">
        <v>201.3</v>
      </c>
      <c r="E215" s="161">
        <v>167.7</v>
      </c>
      <c r="F215" s="161">
        <v>193</v>
      </c>
      <c r="G215" s="161">
        <v>200.2</v>
      </c>
      <c r="H215" s="161">
        <v>183.7</v>
      </c>
      <c r="I215" s="161">
        <v>181.4</v>
      </c>
      <c r="J215" s="161">
        <v>197.8</v>
      </c>
      <c r="K215" s="161">
        <v>186.1</v>
      </c>
      <c r="L215" s="161" t="s">
        <v>43</v>
      </c>
      <c r="M215" s="161" t="s">
        <v>43</v>
      </c>
      <c r="N215" s="161">
        <f>(B215+C215+D215+E215+F215+G215+H215+I215+J215+K215)/10</f>
        <v>185.22</v>
      </c>
      <c r="O215" s="164">
        <f>100*(K215-J215)/J215</f>
        <v>-5.915065722952486</v>
      </c>
      <c r="P215" s="164">
        <f>100*(K215-K214)/K214</f>
        <v>13.544844417327633</v>
      </c>
      <c r="Q215" s="162">
        <f>(((B215+C215+D215+E215+F215+G215+H215+I215+J215+K215)/10)-((B214+C214+D214+E214+F214+G214+H214+I214+J214+K214)/10))/((B214+C214+D214+E214+F214+G214+H214+I214+J214+K214)/10)*100</f>
        <v>17.205593874580774</v>
      </c>
    </row>
    <row r="216" spans="1:17" ht="12" customHeight="1">
      <c r="A216" s="29"/>
      <c r="B216" s="161"/>
      <c r="C216" s="161"/>
      <c r="D216" s="161"/>
      <c r="E216" s="161"/>
      <c r="F216" s="161"/>
      <c r="G216" s="161"/>
      <c r="H216" s="161"/>
      <c r="I216" s="161"/>
      <c r="J216" s="161"/>
      <c r="K216" s="161"/>
      <c r="L216" s="161"/>
      <c r="M216" s="161"/>
      <c r="N216" s="161"/>
      <c r="O216" s="164"/>
      <c r="P216" s="164"/>
      <c r="Q216" s="163"/>
    </row>
    <row r="217" spans="1:17" ht="12" customHeight="1">
      <c r="A217" s="30" t="s">
        <v>85</v>
      </c>
      <c r="B217" s="161">
        <v>108.17980179901738</v>
      </c>
      <c r="C217" s="161">
        <v>109.64932943836341</v>
      </c>
      <c r="D217" s="161">
        <v>112.1472235503337</v>
      </c>
      <c r="E217" s="161">
        <v>103.36793461289324</v>
      </c>
      <c r="F217" s="161">
        <v>112.51893639747637</v>
      </c>
      <c r="G217" s="161">
        <v>109.25627098897925</v>
      </c>
      <c r="H217" s="161">
        <v>109.85671530637748</v>
      </c>
      <c r="I217" s="161">
        <v>114.53695846361947</v>
      </c>
      <c r="J217" s="161">
        <v>111.34370617508328</v>
      </c>
      <c r="K217" s="161">
        <v>114.53480904572871</v>
      </c>
      <c r="L217" s="161">
        <v>111.84253618162727</v>
      </c>
      <c r="M217" s="161">
        <v>85.02871212746945</v>
      </c>
      <c r="N217" s="161">
        <v>99.9999999998414</v>
      </c>
      <c r="O217" s="164"/>
      <c r="P217" s="164"/>
      <c r="Q217" s="163"/>
    </row>
    <row r="218" spans="1:17" ht="12" customHeight="1">
      <c r="A218" s="28">
        <v>2002</v>
      </c>
      <c r="B218" s="161">
        <v>109.59486437164887</v>
      </c>
      <c r="C218" s="161">
        <v>104.82111898289065</v>
      </c>
      <c r="D218" s="161">
        <v>110.51316914688203</v>
      </c>
      <c r="E218" s="161">
        <v>114.58326604267495</v>
      </c>
      <c r="F218" s="161">
        <v>113.45144439982033</v>
      </c>
      <c r="G218" s="161">
        <v>113.13197795644321</v>
      </c>
      <c r="H218" s="161">
        <v>118.47184637261519</v>
      </c>
      <c r="I218" s="161">
        <v>113.72117367921804</v>
      </c>
      <c r="J218" s="161">
        <v>119.43779461485364</v>
      </c>
      <c r="K218" s="161">
        <v>122.08648037709722</v>
      </c>
      <c r="L218" s="161">
        <v>116.73023986941465</v>
      </c>
      <c r="M218" s="161">
        <v>92.44015563605598</v>
      </c>
      <c r="N218" s="161">
        <f>(B218+C218+D218+E218+F218+G218+H218+I218+J218+K218+L218+M218)/12</f>
        <v>112.41529428746789</v>
      </c>
      <c r="O218" s="164">
        <f>100*(K218-J218)/J218</f>
        <v>2.217627821063413</v>
      </c>
      <c r="P218" s="164">
        <f>100*(K218-K217)/K217</f>
        <v>6.593341704837925</v>
      </c>
      <c r="Q218" s="162">
        <f>(((B218+C218+D218+E218+F218+G218+H218+I218+J218+K218)/10)-((B217+C217+D217+E217+F217+G217+H217+I217+J217+K217)/10))/((B217+C217+D217+E217+F217+G217+H217+I217+J217+K217)/10)*100</f>
        <v>3.1139595682817967</v>
      </c>
    </row>
    <row r="219" spans="1:17" ht="12" customHeight="1">
      <c r="A219" s="28">
        <v>2003</v>
      </c>
      <c r="B219" s="161">
        <v>129.9</v>
      </c>
      <c r="C219" s="161">
        <v>116.5</v>
      </c>
      <c r="D219" s="161">
        <v>137.7</v>
      </c>
      <c r="E219" s="161">
        <v>129.3486124667541</v>
      </c>
      <c r="F219" s="161">
        <v>131.3</v>
      </c>
      <c r="G219" s="161">
        <v>132.3</v>
      </c>
      <c r="H219" s="161">
        <v>140</v>
      </c>
      <c r="I219" s="161">
        <v>126.5</v>
      </c>
      <c r="J219" s="161">
        <v>145</v>
      </c>
      <c r="K219" s="161">
        <v>145.1</v>
      </c>
      <c r="L219" s="161">
        <v>139.6</v>
      </c>
      <c r="M219" s="161">
        <v>110.5</v>
      </c>
      <c r="N219" s="161">
        <f>(B219+C219+D219+E219+F219+G219+H219+I219+J219+K219+L219+M219)/12</f>
        <v>131.97905103889616</v>
      </c>
      <c r="O219" s="164">
        <f>100*(K219-J219)/J219</f>
        <v>0.0689655172413754</v>
      </c>
      <c r="P219" s="164">
        <f>100*(K219-K218)/K218</f>
        <v>18.850178620777072</v>
      </c>
      <c r="Q219" s="162">
        <f>(((B219+C219+D219+E219+F219+G219+H219+I219+J219+K219)/10)-((B218+C218+D218+E218+F218+G218+H218+I218+J218+K218)/10))/((B218+C218+D218+E218+F218+G218+H218+I218+J218+K218)/10)*100</f>
        <v>17.00589951194497</v>
      </c>
    </row>
    <row r="220" spans="1:17" ht="12" customHeight="1">
      <c r="A220" s="28">
        <v>2004</v>
      </c>
      <c r="B220" s="161">
        <v>139.6</v>
      </c>
      <c r="C220" s="161">
        <v>129.3</v>
      </c>
      <c r="D220" s="161">
        <v>162.7</v>
      </c>
      <c r="E220" s="161">
        <v>146</v>
      </c>
      <c r="F220" s="161">
        <v>137.9</v>
      </c>
      <c r="G220" s="161">
        <v>153.3</v>
      </c>
      <c r="H220" s="161">
        <v>155.8</v>
      </c>
      <c r="I220" s="161">
        <v>135.2</v>
      </c>
      <c r="J220" s="161">
        <v>152.6</v>
      </c>
      <c r="K220" s="161">
        <v>154.5</v>
      </c>
      <c r="L220" s="161">
        <v>150.1</v>
      </c>
      <c r="M220" s="161">
        <v>128.2</v>
      </c>
      <c r="N220" s="161">
        <f>(B220+C220+D220+E220+F220+G220+H220+I220+J220+K220+L220+M220)/12</f>
        <v>145.4333333333333</v>
      </c>
      <c r="O220" s="164">
        <f>100*(K220-J220)/J220</f>
        <v>1.2450851900393223</v>
      </c>
      <c r="P220" s="164">
        <f>100*(K220-K219)/K219</f>
        <v>6.478290833907654</v>
      </c>
      <c r="Q220" s="162">
        <f>(((B220+C220+D220+E220+F220+G220+H220+I220+J220+K220)/10)-((B219+C219+D219+E219+F219+G219+H219+I219+J219+K219)/10))/((B219+C219+D219+E219+F219+G219+H219+I219+J219+K219)/10)*100</f>
        <v>9.991491483411105</v>
      </c>
    </row>
    <row r="221" spans="1:17" ht="12" customHeight="1">
      <c r="A221" s="28">
        <v>2005</v>
      </c>
      <c r="B221" s="161">
        <v>138.6</v>
      </c>
      <c r="C221" s="161">
        <v>129.7</v>
      </c>
      <c r="D221" s="161">
        <v>143.6</v>
      </c>
      <c r="E221" s="161">
        <v>145.3</v>
      </c>
      <c r="F221" s="161">
        <v>144.1</v>
      </c>
      <c r="G221" s="161">
        <v>164</v>
      </c>
      <c r="H221" s="161">
        <v>148.7</v>
      </c>
      <c r="I221" s="161">
        <v>143.4</v>
      </c>
      <c r="J221" s="161">
        <v>170.8</v>
      </c>
      <c r="K221" s="161">
        <v>152.6</v>
      </c>
      <c r="L221" s="161">
        <v>168.5</v>
      </c>
      <c r="M221" s="161">
        <v>147.4</v>
      </c>
      <c r="N221" s="161">
        <f>(B221+C221+D221+E221+F221+G221+H221+I221+J221+K221+L221+M221)/12</f>
        <v>149.725</v>
      </c>
      <c r="O221" s="164">
        <f>100*(K221-J221)/J221</f>
        <v>-10.655737704918042</v>
      </c>
      <c r="P221" s="164">
        <f>100*(K221-K220)/K220</f>
        <v>-1.2297734627831751</v>
      </c>
      <c r="Q221" s="162">
        <f>(((B221+C221+D221+E221+F221+G221+H221+I221+J221+K221)/10)-((B220+C220+D220+E220+F220+G220+H220+I220+J220+K220)/10))/((B220+C220+D220+E220+F220+G220+H220+I220+J220+K220)/10)*100</f>
        <v>0.9475765219169584</v>
      </c>
    </row>
    <row r="222" spans="1:17" ht="12" customHeight="1">
      <c r="A222" s="28">
        <v>2006</v>
      </c>
      <c r="B222" s="161">
        <v>160.5</v>
      </c>
      <c r="C222" s="161">
        <v>151.7</v>
      </c>
      <c r="D222" s="161">
        <v>185.7</v>
      </c>
      <c r="E222" s="161">
        <v>152.6</v>
      </c>
      <c r="F222" s="161">
        <v>176</v>
      </c>
      <c r="G222" s="161">
        <v>182</v>
      </c>
      <c r="H222" s="161">
        <v>173.6</v>
      </c>
      <c r="I222" s="161">
        <v>173.8</v>
      </c>
      <c r="J222" s="161">
        <v>188.3</v>
      </c>
      <c r="K222" s="161">
        <v>178.1</v>
      </c>
      <c r="L222" s="161" t="s">
        <v>43</v>
      </c>
      <c r="M222" s="161" t="s">
        <v>43</v>
      </c>
      <c r="N222" s="161">
        <f>(B222+C222+D222+E222+F222+G222+H222+I222+J222+K222)/10</f>
        <v>172.22999999999996</v>
      </c>
      <c r="O222" s="164">
        <f>100*(K222-J222)/J222</f>
        <v>-5.416887944768995</v>
      </c>
      <c r="P222" s="164">
        <f>100*(K222-K221)/K221</f>
        <v>16.71035386631717</v>
      </c>
      <c r="Q222" s="162">
        <f>(((B222+C222+D222+E222+F222+G222+H222+I222+J222+K222)/10)-((B221+C221+D221+E221+F221+G221+H221+I221+J221+K221)/10))/((B221+C221+D221+E221+F221+G221+H221+I221+J221+K221)/10)*100</f>
        <v>16.308752025931916</v>
      </c>
    </row>
    <row r="223" spans="1:17" ht="12" customHeight="1">
      <c r="A223" s="29"/>
      <c r="B223" s="161"/>
      <c r="C223" s="161"/>
      <c r="D223" s="161"/>
      <c r="E223" s="161"/>
      <c r="F223" s="161"/>
      <c r="G223" s="161"/>
      <c r="H223" s="161"/>
      <c r="I223" s="161"/>
      <c r="J223" s="161"/>
      <c r="K223" s="161"/>
      <c r="L223" s="161"/>
      <c r="M223" s="161"/>
      <c r="N223" s="161"/>
      <c r="O223" s="165"/>
      <c r="P223" s="165"/>
      <c r="Q223" s="163"/>
    </row>
    <row r="224" spans="1:17" ht="12" customHeight="1">
      <c r="A224" s="30" t="s">
        <v>86</v>
      </c>
      <c r="B224" s="161">
        <v>112.6619858460292</v>
      </c>
      <c r="C224" s="161">
        <v>116.65338396396044</v>
      </c>
      <c r="D224" s="161">
        <v>117.35806171280419</v>
      </c>
      <c r="E224" s="161">
        <v>106.4140133943781</v>
      </c>
      <c r="F224" s="161">
        <v>110.60353123966904</v>
      </c>
      <c r="G224" s="161">
        <v>107.01387396173064</v>
      </c>
      <c r="H224" s="161">
        <v>110.37847953447239</v>
      </c>
      <c r="I224" s="161">
        <v>103.86645075079038</v>
      </c>
      <c r="J224" s="161">
        <v>111.43534543485383</v>
      </c>
      <c r="K224" s="161">
        <v>123.87485816614634</v>
      </c>
      <c r="L224" s="161">
        <v>103.14464139861398</v>
      </c>
      <c r="M224" s="161">
        <v>96.18669176457537</v>
      </c>
      <c r="N224" s="161">
        <v>99.99999999865872</v>
      </c>
      <c r="O224" s="162"/>
      <c r="P224" s="162"/>
      <c r="Q224" s="163"/>
    </row>
    <row r="225" spans="1:17" ht="12" customHeight="1">
      <c r="A225" s="28">
        <v>2002</v>
      </c>
      <c r="B225" s="161">
        <v>125.40487371336494</v>
      </c>
      <c r="C225" s="161">
        <v>124.70846276122374</v>
      </c>
      <c r="D225" s="161">
        <v>133.2782206026526</v>
      </c>
      <c r="E225" s="161">
        <v>129.8303654295113</v>
      </c>
      <c r="F225" s="161">
        <v>134.09721713245676</v>
      </c>
      <c r="G225" s="161">
        <v>113.84095071666036</v>
      </c>
      <c r="H225" s="161">
        <v>125.74885775418201</v>
      </c>
      <c r="I225" s="161">
        <v>114.77334718637408</v>
      </c>
      <c r="J225" s="161">
        <v>136.0423962020408</v>
      </c>
      <c r="K225" s="161">
        <v>138.73760706327943</v>
      </c>
      <c r="L225" s="161">
        <v>130.90411373564632</v>
      </c>
      <c r="M225" s="161">
        <v>114.79726975688669</v>
      </c>
      <c r="N225" s="161">
        <f>(B225+C225+D225+E225+F225+G225+H225+I225+J225+K225+L225+M225)/12</f>
        <v>126.84697350452325</v>
      </c>
      <c r="O225" s="164">
        <f>100*(K225-J225)/J225</f>
        <v>1.9811550931783644</v>
      </c>
      <c r="P225" s="164">
        <f>100*(K225-K224)/K224</f>
        <v>11.99819650021195</v>
      </c>
      <c r="Q225" s="162">
        <f>(((B225+C225+D225+E225+F225+G225+H225+I225+J225+K225)/10)-((B224+C224+D224+E224+F224+G224+H224+I224+J224+K224)/10))/((B224+C224+D224+E224+F224+G224+H224+I224+J224+K224)/10)*100</f>
        <v>13.943398567045273</v>
      </c>
    </row>
    <row r="226" spans="1:17" ht="12" customHeight="1">
      <c r="A226" s="28">
        <v>2003</v>
      </c>
      <c r="B226" s="161">
        <v>152.2</v>
      </c>
      <c r="C226" s="161">
        <v>150.1</v>
      </c>
      <c r="D226" s="161">
        <v>144.1</v>
      </c>
      <c r="E226" s="161">
        <v>148.9369639491804</v>
      </c>
      <c r="F226" s="161">
        <v>131.7</v>
      </c>
      <c r="G226" s="161">
        <v>131.2</v>
      </c>
      <c r="H226" s="161">
        <v>143.9</v>
      </c>
      <c r="I226" s="161">
        <v>138</v>
      </c>
      <c r="J226" s="161">
        <v>146.4</v>
      </c>
      <c r="K226" s="161">
        <v>149.3</v>
      </c>
      <c r="L226" s="161">
        <v>143.6</v>
      </c>
      <c r="M226" s="161">
        <v>125.6</v>
      </c>
      <c r="N226" s="161">
        <f>(B226+C226+D226+E226+F226+G226+H226+I226+J226+K226+L226+M226)/12</f>
        <v>142.08641366243168</v>
      </c>
      <c r="O226" s="164">
        <f>100*(K226-J226)/J226</f>
        <v>1.9808743169398946</v>
      </c>
      <c r="P226" s="164">
        <f>100*(K226-K225)/K225</f>
        <v>7.6132154505901095</v>
      </c>
      <c r="Q226" s="162">
        <f>(((B226+C226+D226+E226+F226+G226+H226+I226+J226+K226)/10)-((B225+C225+D225+E225+F225+G225+H225+I225+J225+K225)/10))/((B225+C225+D225+E225+F225+G225+H225+I225+J225+K225)/10)*100</f>
        <v>12.485653948965796</v>
      </c>
    </row>
    <row r="227" spans="1:17" ht="12" customHeight="1">
      <c r="A227" s="28">
        <v>2004</v>
      </c>
      <c r="B227" s="161">
        <v>153.2</v>
      </c>
      <c r="C227" s="161">
        <v>152.2</v>
      </c>
      <c r="D227" s="161">
        <v>186.9</v>
      </c>
      <c r="E227" s="161">
        <v>168.7</v>
      </c>
      <c r="F227" s="161">
        <v>171.5</v>
      </c>
      <c r="G227" s="161">
        <v>200.8</v>
      </c>
      <c r="H227" s="161">
        <v>161.8</v>
      </c>
      <c r="I227" s="161">
        <v>146</v>
      </c>
      <c r="J227" s="161">
        <v>166.5</v>
      </c>
      <c r="K227" s="161">
        <v>176.9</v>
      </c>
      <c r="L227" s="161">
        <v>188.9</v>
      </c>
      <c r="M227" s="161">
        <v>152.3</v>
      </c>
      <c r="N227" s="161">
        <f>(B227+C227+D227+E227+F227+G227+H227+I227+J227+K227+L227+M227)/12</f>
        <v>168.80833333333334</v>
      </c>
      <c r="O227" s="164">
        <f>100*(K227-J227)/J227</f>
        <v>6.246246246246249</v>
      </c>
      <c r="P227" s="164">
        <f>100*(K227-K226)/K226</f>
        <v>18.48626925653047</v>
      </c>
      <c r="Q227" s="162">
        <f>(((B227+C227+D227+E227+F227+G227+H227+I227+J227+K227)/10)-((B226+C226+D226+E226+F226+G226+H226+I226+J226+K226)/10))/((B226+C226+D226+E226+F226+G226+H226+I226+J226+K226)/10)*100</f>
        <v>17.318333647497646</v>
      </c>
    </row>
    <row r="228" spans="1:17" ht="12" customHeight="1">
      <c r="A228" s="28">
        <v>2005</v>
      </c>
      <c r="B228" s="161">
        <v>176.8</v>
      </c>
      <c r="C228" s="161">
        <v>207.6</v>
      </c>
      <c r="D228" s="161">
        <v>182.4</v>
      </c>
      <c r="E228" s="161">
        <v>189.5</v>
      </c>
      <c r="F228" s="161">
        <v>189.6</v>
      </c>
      <c r="G228" s="161">
        <v>197</v>
      </c>
      <c r="H228" s="161">
        <v>196.1</v>
      </c>
      <c r="I228" s="161">
        <v>167.5</v>
      </c>
      <c r="J228" s="161">
        <v>193</v>
      </c>
      <c r="K228" s="161">
        <v>200</v>
      </c>
      <c r="L228" s="161">
        <v>212.3</v>
      </c>
      <c r="M228" s="161">
        <v>187.2</v>
      </c>
      <c r="N228" s="161">
        <f>(B228+C228+D228+E228+F228+G228+H228+I228+J228+K228+L228+M228)/12</f>
        <v>191.58333333333334</v>
      </c>
      <c r="O228" s="164">
        <f>100*(K228-J228)/J228</f>
        <v>3.626943005181347</v>
      </c>
      <c r="P228" s="164">
        <f>100*(K228-K227)/K227</f>
        <v>13.058224985867719</v>
      </c>
      <c r="Q228" s="162">
        <f>(((B228+C228+D228+E228+F228+G228+H228+I228+J228+K228)/10)-((B227+C227+D227+E227+F227+G227+H227+I227+J227+K227)/10))/((B227+C227+D227+E227+F227+G227+H227+I227+J227+K227)/10)*100</f>
        <v>12.763431285247847</v>
      </c>
    </row>
    <row r="229" spans="1:17" ht="12" customHeight="1">
      <c r="A229" s="28">
        <v>2006</v>
      </c>
      <c r="B229" s="161">
        <v>210.3</v>
      </c>
      <c r="C229" s="161">
        <v>223.1</v>
      </c>
      <c r="D229" s="161">
        <v>251.6</v>
      </c>
      <c r="E229" s="161">
        <v>216.1</v>
      </c>
      <c r="F229" s="161">
        <v>247.7</v>
      </c>
      <c r="G229" s="161">
        <v>258.7</v>
      </c>
      <c r="H229" s="161">
        <v>216.1</v>
      </c>
      <c r="I229" s="161">
        <v>206</v>
      </c>
      <c r="J229" s="161">
        <v>228.4</v>
      </c>
      <c r="K229" s="161">
        <v>211.7</v>
      </c>
      <c r="L229" s="161" t="s">
        <v>43</v>
      </c>
      <c r="M229" s="161" t="s">
        <v>43</v>
      </c>
      <c r="N229" s="161">
        <f>(B229+C229+D229+E229+F229+G229+H229+I229+J229+K229)/10</f>
        <v>226.96999999999997</v>
      </c>
      <c r="O229" s="164">
        <f>100*(K229-J229)/J229</f>
        <v>-7.311733800350271</v>
      </c>
      <c r="P229" s="164">
        <f>100*(K229-K228)/K228</f>
        <v>5.849999999999994</v>
      </c>
      <c r="Q229" s="162">
        <f>(((B229+C229+D229+E229+F229+G229+H229+I229+J229+K229)/10)-((B228+C228+D228+E228+F228+G228+H228+I228+J228+K228)/10))/((B228+C228+D228+E228+F228+G228+H228+I228+J228+K228)/10)*100</f>
        <v>19.489339299815732</v>
      </c>
    </row>
    <row r="230" spans="1:17" ht="12" customHeight="1">
      <c r="A230" s="166"/>
      <c r="B230" s="168"/>
      <c r="C230" s="168"/>
      <c r="D230" s="168"/>
      <c r="E230" s="168"/>
      <c r="F230" s="168"/>
      <c r="G230" s="168"/>
      <c r="H230" s="168"/>
      <c r="I230" s="168"/>
      <c r="J230" s="168"/>
      <c r="K230" s="168"/>
      <c r="L230" s="168"/>
      <c r="M230" s="168"/>
      <c r="N230" s="169"/>
      <c r="O230" s="169"/>
      <c r="P230" s="169"/>
      <c r="Q230" s="127"/>
    </row>
    <row r="231" spans="1:17" ht="12" customHeight="1">
      <c r="A231" s="160"/>
      <c r="B231" s="168"/>
      <c r="C231" s="168"/>
      <c r="D231" s="168"/>
      <c r="E231" s="168"/>
      <c r="F231" s="168"/>
      <c r="G231" s="168"/>
      <c r="H231" s="168"/>
      <c r="I231" s="168"/>
      <c r="J231" s="168"/>
      <c r="K231" s="168"/>
      <c r="L231" s="168"/>
      <c r="M231" s="168"/>
      <c r="N231" s="169"/>
      <c r="O231" s="169"/>
      <c r="P231" s="169"/>
      <c r="Q231" s="127"/>
    </row>
    <row r="232" spans="1:17" ht="12" customHeight="1">
      <c r="A232" s="460" t="s">
        <v>90</v>
      </c>
      <c r="B232" s="460"/>
      <c r="C232" s="460"/>
      <c r="D232" s="460"/>
      <c r="E232" s="460"/>
      <c r="F232" s="460"/>
      <c r="G232" s="460"/>
      <c r="H232" s="460"/>
      <c r="I232" s="460"/>
      <c r="J232" s="460"/>
      <c r="K232" s="460"/>
      <c r="L232" s="460"/>
      <c r="M232" s="460"/>
      <c r="N232" s="460"/>
      <c r="O232" s="460"/>
      <c r="P232" s="460"/>
      <c r="Q232" s="460"/>
    </row>
    <row r="233" spans="1:17" ht="12" customHeight="1">
      <c r="A233" s="158"/>
      <c r="B233" s="168"/>
      <c r="C233" s="168"/>
      <c r="D233" s="168"/>
      <c r="E233" s="168"/>
      <c r="F233" s="168"/>
      <c r="G233" s="168"/>
      <c r="H233" s="168"/>
      <c r="I233" s="168"/>
      <c r="J233" s="168"/>
      <c r="K233" s="168"/>
      <c r="L233" s="168"/>
      <c r="M233" s="168"/>
      <c r="N233" s="169"/>
      <c r="O233" s="169"/>
      <c r="P233" s="169"/>
      <c r="Q233" s="127"/>
    </row>
    <row r="234" spans="1:17" ht="12" customHeight="1">
      <c r="A234" s="159"/>
      <c r="B234" s="161"/>
      <c r="C234" s="161"/>
      <c r="D234" s="161"/>
      <c r="E234" s="161"/>
      <c r="F234" s="161"/>
      <c r="G234" s="161"/>
      <c r="H234" s="161"/>
      <c r="I234" s="161"/>
      <c r="J234" s="161"/>
      <c r="K234" s="161"/>
      <c r="L234" s="161"/>
      <c r="M234" s="161"/>
      <c r="N234" s="161"/>
      <c r="O234" s="167"/>
      <c r="P234" s="167"/>
      <c r="Q234" s="163"/>
    </row>
    <row r="235" spans="1:17" ht="12" customHeight="1">
      <c r="A235" s="27" t="s">
        <v>84</v>
      </c>
      <c r="B235" s="161">
        <v>100.1627462611056</v>
      </c>
      <c r="C235" s="161">
        <v>95.5383988010259</v>
      </c>
      <c r="D235" s="161">
        <v>108.35144025075876</v>
      </c>
      <c r="E235" s="161">
        <v>84.71877987801822</v>
      </c>
      <c r="F235" s="161">
        <v>101.4859075972322</v>
      </c>
      <c r="G235" s="161">
        <v>83.1230881904882</v>
      </c>
      <c r="H235" s="161">
        <v>88.61918057177931</v>
      </c>
      <c r="I235" s="161">
        <v>83.17082485907015</v>
      </c>
      <c r="J235" s="161">
        <v>89.42129078046216</v>
      </c>
      <c r="K235" s="161">
        <v>90.52846984673043</v>
      </c>
      <c r="L235" s="161">
        <v>107.91664576452497</v>
      </c>
      <c r="M235" s="161">
        <v>93.73514966506441</v>
      </c>
      <c r="N235" s="161">
        <v>100.00000000063788</v>
      </c>
      <c r="O235" s="162"/>
      <c r="P235" s="162"/>
      <c r="Q235" s="163"/>
    </row>
    <row r="236" spans="1:17" ht="12" customHeight="1">
      <c r="A236" s="28">
        <v>2002</v>
      </c>
      <c r="B236" s="161">
        <v>85.66098507681107</v>
      </c>
      <c r="C236" s="161">
        <v>97.1977303798685</v>
      </c>
      <c r="D236" s="161">
        <v>113.52150259360772</v>
      </c>
      <c r="E236" s="161">
        <v>102.25300557607062</v>
      </c>
      <c r="F236" s="161">
        <v>89.96532207343422</v>
      </c>
      <c r="G236" s="161">
        <v>97.14344572626244</v>
      </c>
      <c r="H236" s="161">
        <v>84.3345884711729</v>
      </c>
      <c r="I236" s="161">
        <v>93.81864665266234</v>
      </c>
      <c r="J236" s="161">
        <v>109.6634652664147</v>
      </c>
      <c r="K236" s="161">
        <v>120.5395746194439</v>
      </c>
      <c r="L236" s="161">
        <v>124.95873752958357</v>
      </c>
      <c r="M236" s="161">
        <v>108.25376497363865</v>
      </c>
      <c r="N236" s="161">
        <f>(B236+C236+D236+E236+F236+G236+H236+I236+J236+K236+L236+M236)/12</f>
        <v>102.2758974115809</v>
      </c>
      <c r="O236" s="164">
        <f>100*(K236-J236)/J236</f>
        <v>9.917714460879877</v>
      </c>
      <c r="P236" s="164">
        <f>100*(K236-K235)/K235</f>
        <v>33.151012961473754</v>
      </c>
      <c r="Q236" s="162">
        <f>(((B236+C236+D236+E236+F236+G236+H236+I236+J236+K236)/10)-((B235+C235+D235+E235+F235+G235+H235+I235+J235+K235)/10))/((B235+C235+D235+E235+F235+G235+H235+I235+J235+K235)/10)*100</f>
        <v>7.456127845799545</v>
      </c>
    </row>
    <row r="237" spans="1:17" ht="12" customHeight="1">
      <c r="A237" s="28">
        <v>2003</v>
      </c>
      <c r="B237" s="161">
        <v>102.9</v>
      </c>
      <c r="C237" s="161">
        <v>108.7</v>
      </c>
      <c r="D237" s="161">
        <v>121.2</v>
      </c>
      <c r="E237" s="161">
        <v>106.35937512138756</v>
      </c>
      <c r="F237" s="161">
        <v>98.1</v>
      </c>
      <c r="G237" s="161">
        <v>105.2</v>
      </c>
      <c r="H237" s="161">
        <v>103.3</v>
      </c>
      <c r="I237" s="161">
        <v>95</v>
      </c>
      <c r="J237" s="161">
        <v>125</v>
      </c>
      <c r="K237" s="161">
        <v>130.4</v>
      </c>
      <c r="L237" s="161">
        <v>132</v>
      </c>
      <c r="M237" s="161">
        <v>103.1</v>
      </c>
      <c r="N237" s="161">
        <f>(B237+C237+D237+E237+F237+G237+H237+I237+J237+K237+L237+M237)/12</f>
        <v>110.93828126011563</v>
      </c>
      <c r="O237" s="164">
        <f>100*(K237-J237)/J237</f>
        <v>4.320000000000005</v>
      </c>
      <c r="P237" s="164">
        <f>100*(K237-K236)/K236</f>
        <v>8.1802390722603</v>
      </c>
      <c r="Q237" s="162">
        <f>(((B237+C237+D237+E237+F237+G237+H237+I237+J237+K237)/10)-((B236+C236+D236+E236+F236+G236+H236+I236+J236+K236)/10))/((B236+C236+D236+E236+F236+G236+H236+I236+J236+K236)/10)*100</f>
        <v>10.266702209588429</v>
      </c>
    </row>
    <row r="238" spans="1:17" ht="12" customHeight="1">
      <c r="A238" s="28">
        <v>2004</v>
      </c>
      <c r="B238" s="161">
        <v>100.2</v>
      </c>
      <c r="C238" s="161">
        <v>105.9</v>
      </c>
      <c r="D238" s="161">
        <v>132.9</v>
      </c>
      <c r="E238" s="161">
        <v>113.9</v>
      </c>
      <c r="F238" s="161">
        <v>115.3</v>
      </c>
      <c r="G238" s="161">
        <v>129</v>
      </c>
      <c r="H238" s="161">
        <v>116.2</v>
      </c>
      <c r="I238" s="161">
        <v>110.1</v>
      </c>
      <c r="J238" s="161">
        <v>128.5</v>
      </c>
      <c r="K238" s="161">
        <v>125.1</v>
      </c>
      <c r="L238" s="161">
        <v>146.9</v>
      </c>
      <c r="M238" s="161">
        <v>115.8</v>
      </c>
      <c r="N238" s="161">
        <f>(B238+C238+D238+E238+F238+G238+H238+I238+J238+K238+L238+M238)/12</f>
        <v>119.98333333333333</v>
      </c>
      <c r="O238" s="164">
        <f>100*(K238-J238)/J238</f>
        <v>-2.645914396887164</v>
      </c>
      <c r="P238" s="164">
        <f>100*(K238-K237)/K237</f>
        <v>-4.064417177914119</v>
      </c>
      <c r="Q238" s="162">
        <f>(((B238+C238+D238+E238+F238+G238+H238+I238+J238+K238)/10)-((B237+C237+D237+E237+F237+G237+H237+I237+J237+K237)/10))/((B237+C237+D237+E237+F237+G237+H237+I237+J237+K237)/10)*100</f>
        <v>7.3840197616928585</v>
      </c>
    </row>
    <row r="239" spans="1:17" ht="12" customHeight="1">
      <c r="A239" s="28">
        <v>2005</v>
      </c>
      <c r="B239" s="161">
        <v>128.7</v>
      </c>
      <c r="C239" s="161">
        <v>129</v>
      </c>
      <c r="D239" s="161">
        <v>131.7</v>
      </c>
      <c r="E239" s="161">
        <v>122.4</v>
      </c>
      <c r="F239" s="161">
        <v>126.5</v>
      </c>
      <c r="G239" s="161">
        <v>137.2</v>
      </c>
      <c r="H239" s="161">
        <v>114.7</v>
      </c>
      <c r="I239" s="161">
        <v>119.8</v>
      </c>
      <c r="J239" s="161">
        <v>152.9</v>
      </c>
      <c r="K239" s="161">
        <v>144.4</v>
      </c>
      <c r="L239" s="161">
        <v>169.1</v>
      </c>
      <c r="M239" s="161">
        <v>135.6</v>
      </c>
      <c r="N239" s="161">
        <f>(B239+C239+D239+E239+F239+G239+H239+I239+J239+K239+L239+M239)/12</f>
        <v>134.33333333333334</v>
      </c>
      <c r="O239" s="164">
        <f>100*(K239-J239)/J239</f>
        <v>-5.5591890124264225</v>
      </c>
      <c r="P239" s="164">
        <f>100*(K239-K238)/K238</f>
        <v>15.42765787370105</v>
      </c>
      <c r="Q239" s="162">
        <f>(((B239+C239+D239+E239+F239+G239+H239+I239+J239+K239)/10)-((B238+C238+D238+E238+F238+G238+H238+I238+J238+K238)/10))/((B238+C238+D238+E238+F238+G238+H238+I238+J238+K238)/10)*100</f>
        <v>11.061082320958308</v>
      </c>
    </row>
    <row r="240" spans="1:17" ht="12" customHeight="1">
      <c r="A240" s="28">
        <v>2006</v>
      </c>
      <c r="B240" s="161">
        <v>132.3</v>
      </c>
      <c r="C240" s="161">
        <v>142.4</v>
      </c>
      <c r="D240" s="161">
        <v>161.2</v>
      </c>
      <c r="E240" s="161">
        <v>133</v>
      </c>
      <c r="F240" s="161">
        <v>146.9</v>
      </c>
      <c r="G240" s="161">
        <v>151.2</v>
      </c>
      <c r="H240" s="161">
        <v>129.7</v>
      </c>
      <c r="I240" s="161">
        <v>140.5</v>
      </c>
      <c r="J240" s="161">
        <v>152.9</v>
      </c>
      <c r="K240" s="161">
        <v>168.2</v>
      </c>
      <c r="L240" s="161" t="s">
        <v>43</v>
      </c>
      <c r="M240" s="161" t="s">
        <v>43</v>
      </c>
      <c r="N240" s="161">
        <f>(B240+C240+D240+E240+F240+G240+H240+I240+J240+K240)/10</f>
        <v>145.83</v>
      </c>
      <c r="O240" s="164">
        <f>100*(K240-J240)/J240</f>
        <v>10.006540222367548</v>
      </c>
      <c r="P240" s="164">
        <f>100*(K240-K239)/K239</f>
        <v>16.481994459833782</v>
      </c>
      <c r="Q240" s="162">
        <f>(((B240+C240+D240+E240+F240+G240+H240+I240+J240+K240)/10)-((B239+C239+D239+E239+F239+G239+H239+I239+J239+K239)/10))/((B239+C239+D239+E239+F239+G239+H239+I239+J239+K239)/10)*100</f>
        <v>11.550523980723623</v>
      </c>
    </row>
    <row r="241" spans="1:17" ht="12" customHeight="1">
      <c r="A241" s="29"/>
      <c r="B241" s="161"/>
      <c r="C241" s="161"/>
      <c r="D241" s="161"/>
      <c r="E241" s="161"/>
      <c r="F241" s="161"/>
      <c r="G241" s="161"/>
      <c r="H241" s="161"/>
      <c r="I241" s="161"/>
      <c r="J241" s="161"/>
      <c r="K241" s="161"/>
      <c r="L241" s="161"/>
      <c r="M241" s="161"/>
      <c r="N241" s="161"/>
      <c r="O241" s="164"/>
      <c r="P241" s="165"/>
      <c r="Q241" s="163"/>
    </row>
    <row r="242" spans="1:17" ht="12" customHeight="1">
      <c r="A242" s="30" t="s">
        <v>85</v>
      </c>
      <c r="B242" s="161">
        <v>96.1517187455501</v>
      </c>
      <c r="C242" s="161">
        <v>92.03292311753165</v>
      </c>
      <c r="D242" s="161">
        <v>105.4893182390063</v>
      </c>
      <c r="E242" s="161">
        <v>79.51224660538205</v>
      </c>
      <c r="F242" s="161">
        <v>97.37730295955228</v>
      </c>
      <c r="G242" s="161">
        <v>76.50485773337604</v>
      </c>
      <c r="H242" s="161">
        <v>87.06063063282198</v>
      </c>
      <c r="I242" s="161">
        <v>86.61513240482387</v>
      </c>
      <c r="J242" s="161">
        <v>90.43566808607198</v>
      </c>
      <c r="K242" s="161">
        <v>96.42983774777649</v>
      </c>
      <c r="L242" s="161">
        <v>100.1356472813457</v>
      </c>
      <c r="M242" s="161">
        <v>90.14011259759337</v>
      </c>
      <c r="N242" s="161">
        <v>100.00000000159376</v>
      </c>
      <c r="O242" s="164"/>
      <c r="P242" s="162"/>
      <c r="Q242" s="163"/>
    </row>
    <row r="243" spans="1:17" ht="12" customHeight="1">
      <c r="A243" s="28">
        <v>2002</v>
      </c>
      <c r="B243" s="161">
        <v>83.55360883351116</v>
      </c>
      <c r="C243" s="161">
        <v>90.47876382060745</v>
      </c>
      <c r="D243" s="161">
        <v>110.99951474993735</v>
      </c>
      <c r="E243" s="161">
        <v>92.73245360623324</v>
      </c>
      <c r="F243" s="161">
        <v>79.55794332320775</v>
      </c>
      <c r="G243" s="161">
        <v>88.4449948661532</v>
      </c>
      <c r="H243" s="161">
        <v>80.3498334762366</v>
      </c>
      <c r="I243" s="161">
        <v>93.76664547350401</v>
      </c>
      <c r="J243" s="161">
        <v>99.53460978673769</v>
      </c>
      <c r="K243" s="161">
        <v>113.52123666863083</v>
      </c>
      <c r="L243" s="161">
        <v>111.49384516272853</v>
      </c>
      <c r="M243" s="161">
        <v>101.12381751660757</v>
      </c>
      <c r="N243" s="161">
        <f>(B243+C243+D243+E243+F243+G243+H243+I243+J243+K243+L243+M243)/12</f>
        <v>95.46310560700795</v>
      </c>
      <c r="O243" s="164">
        <f>100*(K243-J243)/J243</f>
        <v>14.052023624607374</v>
      </c>
      <c r="P243" s="164">
        <f>100*(K243-K242)/K242</f>
        <v>17.72418093822671</v>
      </c>
      <c r="Q243" s="162">
        <f>(((B243+C243+D243+E243+F243+G243+H243+I243+J243+K243)/10)-((B242+C242+D242+E242+F242+G242+H242+I242+J242+K242)/10))/((B242+C242+D242+E242+F242+G242+H242+I242+J242+K242)/10)*100</f>
        <v>2.7908439179769395</v>
      </c>
    </row>
    <row r="244" spans="1:17" ht="12" customHeight="1">
      <c r="A244" s="28">
        <v>2003</v>
      </c>
      <c r="B244" s="161">
        <v>92.1</v>
      </c>
      <c r="C244" s="161">
        <v>100.3</v>
      </c>
      <c r="D244" s="161">
        <v>112.2</v>
      </c>
      <c r="E244" s="161">
        <v>99.5704100603192</v>
      </c>
      <c r="F244" s="161">
        <v>93</v>
      </c>
      <c r="G244" s="161">
        <v>97.3</v>
      </c>
      <c r="H244" s="161">
        <v>86</v>
      </c>
      <c r="I244" s="161">
        <v>90.7</v>
      </c>
      <c r="J244" s="161">
        <v>110.6</v>
      </c>
      <c r="K244" s="161">
        <v>105.3</v>
      </c>
      <c r="L244" s="161">
        <v>104.2</v>
      </c>
      <c r="M244" s="161">
        <v>92.3</v>
      </c>
      <c r="N244" s="161">
        <f>(B244+C244+D244+E244+F244+G244+H244+I244+J244+K244+L244+M244)/12</f>
        <v>98.63086750502659</v>
      </c>
      <c r="O244" s="164">
        <f>100*(K244-J244)/J244</f>
        <v>-4.7920433996383345</v>
      </c>
      <c r="P244" s="164">
        <f>100*(K244-K243)/K243</f>
        <v>-7.2420252896193125</v>
      </c>
      <c r="Q244" s="162">
        <f>(((B244+C244+D244+E244+F244+G244+H244+I244+J244+K244)/10)-((B243+C243+D243+E243+F243+G243+H243+I243+J243+K243)/10))/((B243+C243+D243+E243+F243+G243+H243+I243+J243+K243)/10)*100</f>
        <v>5.802176817061193</v>
      </c>
    </row>
    <row r="245" spans="1:17" ht="12" customHeight="1">
      <c r="A245" s="28">
        <v>2004</v>
      </c>
      <c r="B245" s="161">
        <v>86.3</v>
      </c>
      <c r="C245" s="161">
        <v>88.6</v>
      </c>
      <c r="D245" s="161">
        <v>113.9</v>
      </c>
      <c r="E245" s="161">
        <v>96.7</v>
      </c>
      <c r="F245" s="161">
        <v>93.8</v>
      </c>
      <c r="G245" s="161">
        <v>103</v>
      </c>
      <c r="H245" s="161">
        <v>95.1</v>
      </c>
      <c r="I245" s="161">
        <v>95.3</v>
      </c>
      <c r="J245" s="161">
        <v>104.4</v>
      </c>
      <c r="K245" s="161">
        <v>104.1</v>
      </c>
      <c r="L245" s="161">
        <v>118.8</v>
      </c>
      <c r="M245" s="161">
        <v>95.7</v>
      </c>
      <c r="N245" s="161">
        <f>(B245+C245+D245+E245+F245+G245+H245+I245+J245+K245+L245+M245)/12</f>
        <v>99.64166666666667</v>
      </c>
      <c r="O245" s="164">
        <f>100*(K245-J245)/J245</f>
        <v>-0.2873563218390913</v>
      </c>
      <c r="P245" s="164">
        <f>100*(K245-K244)/K244</f>
        <v>-1.1396011396011423</v>
      </c>
      <c r="Q245" s="162">
        <f>(((B245+C245+D245+E245+F245+G245+H245+I245+J245+K245)/10)-((B244+C244+D244+E244+F244+G244+H244+I244+J244+K244)/10))/((B244+C244+D244+E244+F244+G244+H244+I244+J244+K244)/10)*100</f>
        <v>-0.5947306291919446</v>
      </c>
    </row>
    <row r="246" spans="1:17" ht="12" customHeight="1">
      <c r="A246" s="28">
        <v>2005</v>
      </c>
      <c r="B246" s="161">
        <v>105.1</v>
      </c>
      <c r="C246" s="161">
        <v>100.4</v>
      </c>
      <c r="D246" s="161">
        <v>109.2</v>
      </c>
      <c r="E246" s="161">
        <v>101.2</v>
      </c>
      <c r="F246" s="161">
        <v>107</v>
      </c>
      <c r="G246" s="161">
        <v>116.6</v>
      </c>
      <c r="H246" s="161">
        <v>95.5</v>
      </c>
      <c r="I246" s="161">
        <v>102.5</v>
      </c>
      <c r="J246" s="161">
        <v>124.5</v>
      </c>
      <c r="K246" s="161">
        <v>122.4</v>
      </c>
      <c r="L246" s="161">
        <v>123.5</v>
      </c>
      <c r="M246" s="161">
        <v>118.1</v>
      </c>
      <c r="N246" s="161">
        <f>(B246+C246+D246+E246+F246+G246+H246+I246+J246+K246+L246+M246)/12</f>
        <v>110.5</v>
      </c>
      <c r="O246" s="164">
        <f>100*(K246-J246)/J246</f>
        <v>-1.6867469879518027</v>
      </c>
      <c r="P246" s="164">
        <f>100*(K246-K245)/K245</f>
        <v>17.579250720461108</v>
      </c>
      <c r="Q246" s="162">
        <f>(((B246+C246+D246+E246+F246+G246+H246+I246+J246+K246)/10)-((B245+C245+D245+E245+F245+G245+H245+I245+J245+K245)/10))/((B245+C245+D245+E245+F245+G245+H245+I245+J245+K245)/10)*100</f>
        <v>10.517733387688567</v>
      </c>
    </row>
    <row r="247" spans="1:17" ht="12" customHeight="1">
      <c r="A247" s="28">
        <v>2006</v>
      </c>
      <c r="B247" s="161">
        <v>105.6</v>
      </c>
      <c r="C247" s="161">
        <v>112.1</v>
      </c>
      <c r="D247" s="161">
        <v>132.6</v>
      </c>
      <c r="E247" s="161">
        <v>113.3</v>
      </c>
      <c r="F247" s="161">
        <v>122</v>
      </c>
      <c r="G247" s="161">
        <v>122.7</v>
      </c>
      <c r="H247" s="161">
        <v>111.1</v>
      </c>
      <c r="I247" s="161">
        <v>125.4</v>
      </c>
      <c r="J247" s="161">
        <v>135.7</v>
      </c>
      <c r="K247" s="161">
        <v>132</v>
      </c>
      <c r="L247" s="161" t="s">
        <v>43</v>
      </c>
      <c r="M247" s="161" t="s">
        <v>43</v>
      </c>
      <c r="N247" s="161">
        <f>(B247+C247+D247+E247+F247+G247+H247+I247+J247+K247)/10</f>
        <v>121.25</v>
      </c>
      <c r="O247" s="164">
        <f>100*(K247-J247)/J247</f>
        <v>-2.7266028002947595</v>
      </c>
      <c r="P247" s="164">
        <f>100*(K247-K246)/K246</f>
        <v>7.843137254901956</v>
      </c>
      <c r="Q247" s="162">
        <f>(((B247+C247+D247+E247+F247+G247+H247+I247+J247+K247)/10)-((B246+C246+D246+E246+F246+G246+H246+I246+J246+K246)/10))/((B246+C246+D246+E246+F246+G246+H246+I246+J246+K246)/10)*100</f>
        <v>11.812984138694196</v>
      </c>
    </row>
    <row r="248" spans="1:17" ht="12" customHeight="1">
      <c r="A248" s="29"/>
      <c r="B248" s="161"/>
      <c r="C248" s="161"/>
      <c r="D248" s="161"/>
      <c r="E248" s="161"/>
      <c r="F248" s="161"/>
      <c r="G248" s="161"/>
      <c r="H248" s="161"/>
      <c r="I248" s="161"/>
      <c r="J248" s="161"/>
      <c r="K248" s="161"/>
      <c r="L248" s="161"/>
      <c r="M248" s="161"/>
      <c r="N248" s="161"/>
      <c r="O248" s="164"/>
      <c r="P248" s="164"/>
      <c r="Q248" s="163"/>
    </row>
    <row r="249" spans="1:17" ht="12" customHeight="1">
      <c r="A249" s="30" t="s">
        <v>86</v>
      </c>
      <c r="B249" s="161">
        <v>108.50354653189112</v>
      </c>
      <c r="C249" s="161">
        <v>102.82792060457571</v>
      </c>
      <c r="D249" s="161">
        <v>114.30312917689747</v>
      </c>
      <c r="E249" s="161">
        <v>95.5455951931969</v>
      </c>
      <c r="F249" s="161">
        <v>110.0296162957457</v>
      </c>
      <c r="G249" s="161">
        <v>96.88548153816691</v>
      </c>
      <c r="H249" s="161">
        <v>91.86013409235451</v>
      </c>
      <c r="I249" s="161">
        <v>76.00850018873024</v>
      </c>
      <c r="J249" s="161">
        <v>87.3119264132122</v>
      </c>
      <c r="K249" s="161">
        <v>78.2567686875723</v>
      </c>
      <c r="L249" s="161">
        <v>124.09697711674623</v>
      </c>
      <c r="M249" s="161">
        <v>101.21091143162941</v>
      </c>
      <c r="N249" s="161">
        <v>99.99999999602933</v>
      </c>
      <c r="O249" s="164"/>
      <c r="P249" s="164"/>
      <c r="Q249" s="163"/>
    </row>
    <row r="250" spans="1:17" ht="12" customHeight="1">
      <c r="A250" s="28">
        <v>2002</v>
      </c>
      <c r="B250" s="161">
        <v>90.04320491178419</v>
      </c>
      <c r="C250" s="161">
        <v>111.16960115037911</v>
      </c>
      <c r="D250" s="161">
        <v>118.76589366360453</v>
      </c>
      <c r="E250" s="161">
        <v>122.05068139712334</v>
      </c>
      <c r="F250" s="161">
        <v>111.60712512247093</v>
      </c>
      <c r="G250" s="161">
        <v>115.23158923080476</v>
      </c>
      <c r="H250" s="161">
        <v>92.62075589672114</v>
      </c>
      <c r="I250" s="161">
        <v>93.92678139813526</v>
      </c>
      <c r="J250" s="161">
        <v>130.72608830130005</v>
      </c>
      <c r="K250" s="161">
        <v>135.13397838738987</v>
      </c>
      <c r="L250" s="161">
        <v>152.95853994585264</v>
      </c>
      <c r="M250" s="161">
        <v>123.08025705253729</v>
      </c>
      <c r="N250" s="161">
        <f>(B250+C250+D250+E250+F250+G250+H250+I250+J250+K250+L250+M250)/12</f>
        <v>116.44287470484191</v>
      </c>
      <c r="O250" s="164">
        <f>100*(K250-J250)/J250</f>
        <v>3.3718518953389243</v>
      </c>
      <c r="P250" s="164">
        <f>100*(K250-K249)/K249</f>
        <v>72.68024306867407</v>
      </c>
      <c r="Q250" s="162">
        <f>(((B250+C250+D250+E250+F250+G250+H250+I250+J250+K250)/10)-((B249+C249+D249+E249+F249+G249+H249+I249+J249+K249)/10))/((B249+C249+D249+E249+F249+G249+H249+I249+J249+K249)/10)*100</f>
        <v>16.613381348376105</v>
      </c>
    </row>
    <row r="251" spans="1:17" ht="12" customHeight="1">
      <c r="A251" s="28">
        <v>2003</v>
      </c>
      <c r="B251" s="161">
        <v>125.1</v>
      </c>
      <c r="C251" s="161">
        <v>126.2</v>
      </c>
      <c r="D251" s="161">
        <v>139.8</v>
      </c>
      <c r="E251" s="161">
        <v>120.47680548224882</v>
      </c>
      <c r="F251" s="161">
        <v>108.8</v>
      </c>
      <c r="G251" s="161">
        <v>121.5</v>
      </c>
      <c r="H251" s="161">
        <v>139.3</v>
      </c>
      <c r="I251" s="161">
        <v>104</v>
      </c>
      <c r="J251" s="161">
        <v>155</v>
      </c>
      <c r="K251" s="161">
        <v>182.7</v>
      </c>
      <c r="L251" s="161">
        <v>189.9</v>
      </c>
      <c r="M251" s="161">
        <v>125.4</v>
      </c>
      <c r="N251" s="161">
        <f>(B251+C251+D251+E251+F251+G251+H251+I251+J251+K251+L251+M251)/12</f>
        <v>136.51473379018742</v>
      </c>
      <c r="O251" s="164">
        <f>100*(K251-J251)/J251</f>
        <v>17.870967741935477</v>
      </c>
      <c r="P251" s="164">
        <f>100*(K251-K250)/K250</f>
        <v>35.199157295770675</v>
      </c>
      <c r="Q251" s="162">
        <f>(((B251+C251+D251+E251+F251+G251+H251+I251+J251+K251)/10)-((B250+C250+D250+E250+F250+G250+H250+I250+J250+K250)/10))/((B250+C250+D250+E250+F250+G250+H250+I250+J250+K250)/10)*100</f>
        <v>17.979619652836274</v>
      </c>
    </row>
    <row r="252" spans="1:17" ht="12" customHeight="1">
      <c r="A252" s="28">
        <v>2004</v>
      </c>
      <c r="B252" s="161">
        <v>129.2</v>
      </c>
      <c r="C252" s="161">
        <v>141.8</v>
      </c>
      <c r="D252" s="161">
        <v>172.4</v>
      </c>
      <c r="E252" s="161">
        <v>149.6</v>
      </c>
      <c r="F252" s="161">
        <v>159.9</v>
      </c>
      <c r="G252" s="161">
        <v>182.9</v>
      </c>
      <c r="H252" s="161">
        <v>160</v>
      </c>
      <c r="I252" s="161">
        <v>141</v>
      </c>
      <c r="J252" s="161">
        <v>178.7</v>
      </c>
      <c r="K252" s="161">
        <v>168.8</v>
      </c>
      <c r="L252" s="161">
        <v>205.5</v>
      </c>
      <c r="M252" s="161">
        <v>157.6</v>
      </c>
      <c r="N252" s="161">
        <f>(B252+C252+D252+E252+F252+G252+H252+I252+J252+K252+L252+M252)/12</f>
        <v>162.28333333333333</v>
      </c>
      <c r="O252" s="164">
        <f>100*(K252-J252)/J252</f>
        <v>-5.540011191941789</v>
      </c>
      <c r="P252" s="164">
        <f>100*(K252-K251)/K251</f>
        <v>-7.608100711548976</v>
      </c>
      <c r="Q252" s="162">
        <f>(((B252+C252+D252+E252+F252+G252+H252+I252+J252+K252)/10)-((B251+C251+D251+E251+F251+G251+H251+I251+J251+K251)/10))/((B251+C251+D251+E251+F251+G251+H251+I251+J251+K251)/10)*100</f>
        <v>19.76171881118215</v>
      </c>
    </row>
    <row r="253" spans="1:17" ht="12" customHeight="1">
      <c r="A253" s="28">
        <v>2005</v>
      </c>
      <c r="B253" s="161">
        <v>177.6</v>
      </c>
      <c r="C253" s="161">
        <v>188.4</v>
      </c>
      <c r="D253" s="161">
        <v>178.3</v>
      </c>
      <c r="E253" s="161">
        <v>166.5</v>
      </c>
      <c r="F253" s="161">
        <v>167.2</v>
      </c>
      <c r="G253" s="161">
        <v>180.1</v>
      </c>
      <c r="H253" s="161">
        <v>154.6</v>
      </c>
      <c r="I253" s="161">
        <v>155.8</v>
      </c>
      <c r="J253" s="161">
        <v>212</v>
      </c>
      <c r="K253" s="161">
        <v>190.2</v>
      </c>
      <c r="L253" s="161">
        <v>264</v>
      </c>
      <c r="M253" s="161">
        <v>171.9</v>
      </c>
      <c r="N253" s="161">
        <f>(B253+C253+D253+E253+F253+G253+H253+I253+J253+K253+L253+M253)/12</f>
        <v>183.88333333333333</v>
      </c>
      <c r="O253" s="164">
        <f>100*(K253-J253)/J253</f>
        <v>-10.283018867924532</v>
      </c>
      <c r="P253" s="164">
        <f>100*(K253-K252)/K252</f>
        <v>12.677725118483398</v>
      </c>
      <c r="Q253" s="162">
        <f>(((B253+C253+D253+E253+F253+G253+H253+I253+J253+K253)/10)-((B252+C252+D252+E252+F252+G252+H252+I252+J252+K252)/10))/((B252+C252+D252+E252+F252+G252+H252+I252+J252+K252)/10)*100</f>
        <v>11.765448463043606</v>
      </c>
    </row>
    <row r="254" spans="1:17" ht="12" customHeight="1">
      <c r="A254" s="28">
        <v>2006</v>
      </c>
      <c r="B254" s="161">
        <v>187.7</v>
      </c>
      <c r="C254" s="161">
        <v>205.4</v>
      </c>
      <c r="D254" s="161">
        <v>220.6</v>
      </c>
      <c r="E254" s="161">
        <v>174</v>
      </c>
      <c r="F254" s="161">
        <v>198.8</v>
      </c>
      <c r="G254" s="161">
        <v>210.6</v>
      </c>
      <c r="H254" s="161">
        <v>168.2</v>
      </c>
      <c r="I254" s="161">
        <v>172</v>
      </c>
      <c r="J254" s="161">
        <v>188.5</v>
      </c>
      <c r="K254" s="161">
        <v>243.7</v>
      </c>
      <c r="L254" s="161" t="s">
        <v>43</v>
      </c>
      <c r="M254" s="161" t="s">
        <v>43</v>
      </c>
      <c r="N254" s="161">
        <f>(B254+C254+D254+E254+F254+G254+H254+I254+J254+K254)/10</f>
        <v>196.95</v>
      </c>
      <c r="O254" s="164">
        <f>100*(K254-J254)/J254</f>
        <v>29.28381962864721</v>
      </c>
      <c r="P254" s="164">
        <f>100*(K254-K253)/K253</f>
        <v>28.128286014721347</v>
      </c>
      <c r="Q254" s="162">
        <f>(((B254+C254+D254+E254+F254+G254+H254+I254+J254+K254)/10)-((B253+C253+D253+E253+F253+G253+H253+I253+J253+K253)/10))/((B253+C253+D253+E253+F253+G253+H253+I253+J253+K253)/10)*100</f>
        <v>11.227198283164848</v>
      </c>
    </row>
    <row r="255" spans="1:17" ht="12" customHeight="1">
      <c r="A255" s="71"/>
      <c r="B255" s="175"/>
      <c r="C255" s="175"/>
      <c r="D255" s="175"/>
      <c r="E255" s="175"/>
      <c r="F255" s="175"/>
      <c r="G255" s="175"/>
      <c r="H255" s="175"/>
      <c r="I255" s="175"/>
      <c r="J255" s="175"/>
      <c r="K255" s="175"/>
      <c r="L255" s="175"/>
      <c r="M255" s="175"/>
      <c r="N255" s="161"/>
      <c r="O255" s="164"/>
      <c r="P255" s="164"/>
      <c r="Q255" s="162"/>
    </row>
    <row r="256" spans="1:17" ht="12" customHeight="1">
      <c r="A256" s="71"/>
      <c r="B256" s="175"/>
      <c r="C256" s="175"/>
      <c r="D256" s="175"/>
      <c r="E256" s="175"/>
      <c r="F256" s="175"/>
      <c r="G256" s="175"/>
      <c r="H256" s="175"/>
      <c r="I256" s="175"/>
      <c r="J256" s="175"/>
      <c r="K256" s="175"/>
      <c r="L256" s="175"/>
      <c r="M256" s="175"/>
      <c r="N256" s="161"/>
      <c r="O256" s="164"/>
      <c r="P256" s="164"/>
      <c r="Q256" s="162"/>
    </row>
    <row r="257" spans="1:17" ht="12" customHeight="1">
      <c r="A257" s="465"/>
      <c r="B257" s="465"/>
      <c r="C257" s="465"/>
      <c r="D257" s="465"/>
      <c r="E257" s="465"/>
      <c r="F257" s="465"/>
      <c r="G257" s="465"/>
      <c r="H257" s="465"/>
      <c r="I257" s="465"/>
      <c r="J257" s="465"/>
      <c r="K257" s="465"/>
      <c r="L257" s="465"/>
      <c r="M257" s="465"/>
      <c r="N257" s="465"/>
      <c r="O257" s="465"/>
      <c r="P257" s="465"/>
      <c r="Q257" s="465"/>
    </row>
    <row r="258" spans="1:17" ht="12" customHeight="1">
      <c r="A258" s="124"/>
      <c r="B258" s="159"/>
      <c r="C258" s="159"/>
      <c r="D258" s="159"/>
      <c r="E258" s="159"/>
      <c r="F258" s="159"/>
      <c r="G258" s="159"/>
      <c r="H258" s="159"/>
      <c r="I258" s="159"/>
      <c r="J258" s="159"/>
      <c r="K258" s="159"/>
      <c r="L258" s="159"/>
      <c r="M258" s="159"/>
      <c r="N258" s="171"/>
      <c r="O258" s="171"/>
      <c r="P258" s="171"/>
      <c r="Q258" s="163"/>
    </row>
    <row r="259" spans="1:17" ht="12" customHeight="1">
      <c r="A259" s="459" t="s">
        <v>91</v>
      </c>
      <c r="B259" s="459"/>
      <c r="C259" s="459"/>
      <c r="D259" s="459"/>
      <c r="E259" s="459"/>
      <c r="F259" s="459"/>
      <c r="G259" s="459"/>
      <c r="H259" s="459"/>
      <c r="I259" s="459"/>
      <c r="J259" s="459"/>
      <c r="K259" s="459"/>
      <c r="L259" s="459"/>
      <c r="M259" s="459"/>
      <c r="N259" s="459"/>
      <c r="O259" s="459"/>
      <c r="P259" s="459"/>
      <c r="Q259" s="459"/>
    </row>
    <row r="260" spans="1:17" ht="12" customHeight="1">
      <c r="A260" s="459" t="s">
        <v>96</v>
      </c>
      <c r="B260" s="459"/>
      <c r="C260" s="459"/>
      <c r="D260" s="459"/>
      <c r="E260" s="459"/>
      <c r="F260" s="459"/>
      <c r="G260" s="459"/>
      <c r="H260" s="459"/>
      <c r="I260" s="459"/>
      <c r="J260" s="459"/>
      <c r="K260" s="459"/>
      <c r="L260" s="459"/>
      <c r="M260" s="459"/>
      <c r="N260" s="459"/>
      <c r="O260" s="459"/>
      <c r="P260" s="459"/>
      <c r="Q260" s="459"/>
    </row>
    <row r="261" spans="1:17" ht="12" customHeight="1">
      <c r="A261" s="459" t="s">
        <v>63</v>
      </c>
      <c r="B261" s="459"/>
      <c r="C261" s="459"/>
      <c r="D261" s="459"/>
      <c r="E261" s="459"/>
      <c r="F261" s="459"/>
      <c r="G261" s="459"/>
      <c r="H261" s="459"/>
      <c r="I261" s="459"/>
      <c r="J261" s="459"/>
      <c r="K261" s="459"/>
      <c r="L261" s="459"/>
      <c r="M261" s="459"/>
      <c r="N261" s="459"/>
      <c r="O261" s="459"/>
      <c r="P261" s="459"/>
      <c r="Q261" s="459"/>
    </row>
    <row r="262" spans="1:17" ht="12" customHeight="1">
      <c r="A262" s="124"/>
      <c r="B262" s="125"/>
      <c r="C262" s="125"/>
      <c r="D262" s="125"/>
      <c r="E262" s="125"/>
      <c r="F262" s="125"/>
      <c r="G262" s="125"/>
      <c r="H262" s="125"/>
      <c r="I262" s="125"/>
      <c r="J262" s="125"/>
      <c r="K262" s="125"/>
      <c r="L262" s="125"/>
      <c r="M262" s="125"/>
      <c r="N262" s="125"/>
      <c r="O262" s="125"/>
      <c r="P262" s="125"/>
      <c r="Q262" s="127"/>
    </row>
    <row r="263" spans="1:17" ht="12" customHeight="1">
      <c r="A263" s="127"/>
      <c r="B263" s="127"/>
      <c r="C263" s="127"/>
      <c r="D263" s="127"/>
      <c r="E263" s="127"/>
      <c r="F263" s="127"/>
      <c r="G263" s="127"/>
      <c r="H263" s="127"/>
      <c r="I263" s="127"/>
      <c r="J263" s="127"/>
      <c r="K263" s="127"/>
      <c r="L263" s="127"/>
      <c r="M263" s="127"/>
      <c r="N263" s="127"/>
      <c r="O263" s="127"/>
      <c r="P263" s="127"/>
      <c r="Q263" s="127"/>
    </row>
    <row r="264" spans="1:17" ht="12" customHeight="1">
      <c r="A264" s="131"/>
      <c r="B264" s="132"/>
      <c r="C264" s="133"/>
      <c r="D264" s="133"/>
      <c r="E264" s="133"/>
      <c r="F264" s="133"/>
      <c r="G264" s="133"/>
      <c r="H264" s="133"/>
      <c r="I264" s="133"/>
      <c r="J264" s="133"/>
      <c r="K264" s="133"/>
      <c r="L264" s="133"/>
      <c r="M264" s="133"/>
      <c r="N264" s="134"/>
      <c r="O264" s="461" t="s">
        <v>64</v>
      </c>
      <c r="P264" s="462"/>
      <c r="Q264" s="462"/>
    </row>
    <row r="265" spans="1:17" ht="12" customHeight="1">
      <c r="A265" s="135"/>
      <c r="B265" s="136"/>
      <c r="C265" s="137"/>
      <c r="D265" s="137"/>
      <c r="E265" s="137"/>
      <c r="F265" s="137"/>
      <c r="G265" s="137"/>
      <c r="H265" s="137"/>
      <c r="I265" s="137"/>
      <c r="J265" s="137"/>
      <c r="K265" s="137"/>
      <c r="L265" s="137"/>
      <c r="M265" s="137"/>
      <c r="N265" s="138"/>
      <c r="O265" s="139" t="s">
        <v>193</v>
      </c>
      <c r="P265" s="140"/>
      <c r="Q265" s="141" t="s">
        <v>194</v>
      </c>
    </row>
    <row r="266" spans="1:17" ht="12" customHeight="1">
      <c r="A266" s="142" t="s">
        <v>66</v>
      </c>
      <c r="B266" s="136" t="s">
        <v>67</v>
      </c>
      <c r="C266" s="137" t="s">
        <v>68</v>
      </c>
      <c r="D266" s="137" t="s">
        <v>69</v>
      </c>
      <c r="E266" s="137" t="s">
        <v>65</v>
      </c>
      <c r="F266" s="137" t="s">
        <v>70</v>
      </c>
      <c r="G266" s="137" t="s">
        <v>71</v>
      </c>
      <c r="H266" s="137" t="s">
        <v>72</v>
      </c>
      <c r="I266" s="137" t="s">
        <v>73</v>
      </c>
      <c r="J266" s="137" t="s">
        <v>74</v>
      </c>
      <c r="K266" s="137" t="s">
        <v>75</v>
      </c>
      <c r="L266" s="137" t="s">
        <v>76</v>
      </c>
      <c r="M266" s="137" t="s">
        <v>77</v>
      </c>
      <c r="N266" s="143" t="s">
        <v>78</v>
      </c>
      <c r="O266" s="463" t="s">
        <v>79</v>
      </c>
      <c r="P266" s="464"/>
      <c r="Q266" s="464"/>
    </row>
    <row r="267" spans="1:17" ht="12" customHeight="1">
      <c r="A267" s="135"/>
      <c r="B267" s="136"/>
      <c r="C267" s="137"/>
      <c r="D267" s="137"/>
      <c r="E267" s="137"/>
      <c r="F267" s="137"/>
      <c r="G267" s="137"/>
      <c r="H267" s="137"/>
      <c r="I267" s="137"/>
      <c r="J267" s="137"/>
      <c r="K267" s="137"/>
      <c r="L267" s="137"/>
      <c r="M267" s="137"/>
      <c r="N267" s="138"/>
      <c r="O267" s="143" t="s">
        <v>80</v>
      </c>
      <c r="P267" s="144" t="s">
        <v>81</v>
      </c>
      <c r="Q267" s="145" t="s">
        <v>81</v>
      </c>
    </row>
    <row r="268" spans="1:17" ht="12" customHeight="1">
      <c r="A268" s="146"/>
      <c r="B268" s="147"/>
      <c r="C268" s="148"/>
      <c r="D268" s="148"/>
      <c r="E268" s="148"/>
      <c r="F268" s="148"/>
      <c r="G268" s="148"/>
      <c r="H268" s="148"/>
      <c r="I268" s="148"/>
      <c r="J268" s="148"/>
      <c r="K268" s="148"/>
      <c r="L268" s="148"/>
      <c r="M268" s="148"/>
      <c r="N268" s="149"/>
      <c r="O268" s="150" t="s">
        <v>82</v>
      </c>
      <c r="P268" s="151" t="s">
        <v>83</v>
      </c>
      <c r="Q268" s="152" t="s">
        <v>182</v>
      </c>
    </row>
    <row r="269" spans="1:17" ht="12" customHeight="1">
      <c r="A269" s="127"/>
      <c r="B269" s="127"/>
      <c r="C269" s="127"/>
      <c r="D269" s="127"/>
      <c r="E269" s="127"/>
      <c r="F269" s="127"/>
      <c r="G269" s="127"/>
      <c r="H269" s="127"/>
      <c r="I269" s="127"/>
      <c r="J269" s="127"/>
      <c r="K269" s="127"/>
      <c r="L269" s="127"/>
      <c r="M269" s="127"/>
      <c r="N269" s="127"/>
      <c r="O269" s="127"/>
      <c r="P269" s="127"/>
      <c r="Q269" s="127"/>
    </row>
    <row r="270" spans="1:17" ht="12" customHeight="1">
      <c r="A270" s="127"/>
      <c r="B270" s="127"/>
      <c r="C270" s="127"/>
      <c r="D270" s="127"/>
      <c r="E270" s="127"/>
      <c r="F270" s="127"/>
      <c r="G270" s="127"/>
      <c r="H270" s="127"/>
      <c r="I270" s="127"/>
      <c r="J270" s="127"/>
      <c r="K270" s="127"/>
      <c r="L270" s="127"/>
      <c r="M270" s="127"/>
      <c r="N270" s="127"/>
      <c r="O270" s="127"/>
      <c r="P270" s="127"/>
      <c r="Q270" s="127"/>
    </row>
    <row r="271" spans="1:17" ht="12" customHeight="1">
      <c r="A271" s="460" t="s">
        <v>93</v>
      </c>
      <c r="B271" s="460"/>
      <c r="C271" s="460"/>
      <c r="D271" s="460"/>
      <c r="E271" s="460"/>
      <c r="F271" s="460"/>
      <c r="G271" s="460"/>
      <c r="H271" s="460"/>
      <c r="I271" s="460"/>
      <c r="J271" s="460"/>
      <c r="K271" s="460"/>
      <c r="L271" s="460"/>
      <c r="M271" s="460"/>
      <c r="N271" s="460"/>
      <c r="O271" s="460"/>
      <c r="P271" s="460"/>
      <c r="Q271" s="460"/>
    </row>
    <row r="272" spans="1:17" ht="12" customHeight="1">
      <c r="A272" s="172"/>
      <c r="B272" s="169"/>
      <c r="C272" s="169"/>
      <c r="D272" s="169"/>
      <c r="E272" s="169"/>
      <c r="F272" s="169"/>
      <c r="G272" s="169"/>
      <c r="H272" s="169"/>
      <c r="I272" s="169"/>
      <c r="J272" s="169"/>
      <c r="K272" s="169"/>
      <c r="L272" s="169"/>
      <c r="M272" s="169"/>
      <c r="N272" s="169"/>
      <c r="O272" s="169"/>
      <c r="P272" s="169"/>
      <c r="Q272" s="127"/>
    </row>
    <row r="273" spans="1:17" ht="12" customHeight="1">
      <c r="A273" s="173"/>
      <c r="B273" s="161"/>
      <c r="C273" s="161"/>
      <c r="D273" s="161"/>
      <c r="E273" s="161"/>
      <c r="F273" s="161"/>
      <c r="G273" s="161"/>
      <c r="H273" s="161"/>
      <c r="I273" s="161"/>
      <c r="J273" s="161"/>
      <c r="K273" s="161"/>
      <c r="L273" s="161"/>
      <c r="M273" s="161"/>
      <c r="N273" s="161"/>
      <c r="O273" s="173"/>
      <c r="P273" s="173"/>
      <c r="Q273" s="163"/>
    </row>
    <row r="274" spans="1:17" ht="12" customHeight="1">
      <c r="A274" s="27" t="s">
        <v>84</v>
      </c>
      <c r="B274" s="161">
        <v>102.4039891381992</v>
      </c>
      <c r="C274" s="161">
        <v>101.4102879404044</v>
      </c>
      <c r="D274" s="161">
        <v>93.24696486105786</v>
      </c>
      <c r="E274" s="161">
        <v>89.43767928083463</v>
      </c>
      <c r="F274" s="161">
        <v>90.81307948784107</v>
      </c>
      <c r="G274" s="161">
        <v>75.68299783738802</v>
      </c>
      <c r="H274" s="161">
        <v>86.1121344819182</v>
      </c>
      <c r="I274" s="161">
        <v>82.47714005424359</v>
      </c>
      <c r="J274" s="161">
        <v>87.91342374865884</v>
      </c>
      <c r="K274" s="161">
        <v>103.4574713460552</v>
      </c>
      <c r="L274" s="161">
        <v>105.80486633156707</v>
      </c>
      <c r="M274" s="161">
        <v>81.2208830303715</v>
      </c>
      <c r="N274" s="161">
        <v>99.99999999558428</v>
      </c>
      <c r="O274" s="162"/>
      <c r="P274" s="162"/>
      <c r="Q274" s="163"/>
    </row>
    <row r="275" spans="1:17" ht="12" customHeight="1">
      <c r="A275" s="28">
        <v>2002</v>
      </c>
      <c r="B275" s="161">
        <v>82.3294918222484</v>
      </c>
      <c r="C275" s="161">
        <v>79.50920815329307</v>
      </c>
      <c r="D275" s="161">
        <v>83.79935326497979</v>
      </c>
      <c r="E275" s="161">
        <v>86.41932310326014</v>
      </c>
      <c r="F275" s="161">
        <v>83.71569646948213</v>
      </c>
      <c r="G275" s="161">
        <v>93.88054753853777</v>
      </c>
      <c r="H275" s="161">
        <v>72.61689034858114</v>
      </c>
      <c r="I275" s="161">
        <v>73.41622136502876</v>
      </c>
      <c r="J275" s="161">
        <v>85.85955531484568</v>
      </c>
      <c r="K275" s="161">
        <v>84.99322941496983</v>
      </c>
      <c r="L275" s="161">
        <v>82.69836198024699</v>
      </c>
      <c r="M275" s="161">
        <v>69.48771574997029</v>
      </c>
      <c r="N275" s="161">
        <f>(B275+C275+D275+E275+F275+G275+H275+I275+J275+K275+L275+M275)/12</f>
        <v>81.56046621045367</v>
      </c>
      <c r="O275" s="164">
        <f>100*(K275-J275)/J275</f>
        <v>-1.0090034786449134</v>
      </c>
      <c r="P275" s="164">
        <f>100*(K275-K274)/K274</f>
        <v>-17.847180769887824</v>
      </c>
      <c r="Q275" s="162">
        <f>(((B275+C275+D275+E275+F275+G275+H275+I275+J275+K275)/10)-((B274+C274+D274+E274+F274+G274+H274+I274+J274+K274)/10))/((B274+C274+D274+E274+F274+G274+H274+I274+J274+K274)/10)*100</f>
        <v>-9.465486849038598</v>
      </c>
    </row>
    <row r="276" spans="1:17" ht="12" customHeight="1">
      <c r="A276" s="28">
        <v>2003</v>
      </c>
      <c r="B276" s="161">
        <v>83.3</v>
      </c>
      <c r="C276" s="161">
        <v>82.1</v>
      </c>
      <c r="D276" s="161">
        <v>84.7</v>
      </c>
      <c r="E276" s="161">
        <v>73.90203559159538</v>
      </c>
      <c r="F276" s="161">
        <v>64.3</v>
      </c>
      <c r="G276" s="161">
        <v>73.4</v>
      </c>
      <c r="H276" s="161">
        <v>69.7</v>
      </c>
      <c r="I276" s="161">
        <v>55.8</v>
      </c>
      <c r="J276" s="161">
        <v>87</v>
      </c>
      <c r="K276" s="161">
        <v>80.4</v>
      </c>
      <c r="L276" s="161">
        <v>76.6</v>
      </c>
      <c r="M276" s="161">
        <v>65.4</v>
      </c>
      <c r="N276" s="161">
        <f>(B276+C276+D276+E276+F276+G276+H276+I276+J276+K276+L276+M276)/12</f>
        <v>74.71683629929962</v>
      </c>
      <c r="O276" s="164">
        <f>100*(K276-J276)/J276</f>
        <v>-7.586206896551718</v>
      </c>
      <c r="P276" s="164">
        <f>100*(K276-K275)/K275</f>
        <v>-5.404229779932121</v>
      </c>
      <c r="Q276" s="162">
        <f>(((B276+C276+D276+E276+F276+G276+H276+I276+J276+K276)/10)-((B275+C275+D275+E275+F275+G275+H275+I275+J275+K275)/10))/((B275+C275+D275+E275+F275+G275+H275+I275+J275+K275)/10)*100</f>
        <v>-8.703453342746057</v>
      </c>
    </row>
    <row r="277" spans="1:17" ht="12" customHeight="1">
      <c r="A277" s="28">
        <v>2004</v>
      </c>
      <c r="B277" s="161">
        <v>71.4</v>
      </c>
      <c r="C277" s="161">
        <v>80.1</v>
      </c>
      <c r="D277" s="161">
        <v>93.3</v>
      </c>
      <c r="E277" s="161">
        <v>70.4</v>
      </c>
      <c r="F277" s="161">
        <v>77.4</v>
      </c>
      <c r="G277" s="161">
        <v>98.4</v>
      </c>
      <c r="H277" s="161">
        <v>97.7</v>
      </c>
      <c r="I277" s="161">
        <v>70.8</v>
      </c>
      <c r="J277" s="161">
        <v>80.9</v>
      </c>
      <c r="K277" s="161">
        <v>92</v>
      </c>
      <c r="L277" s="161">
        <v>76</v>
      </c>
      <c r="M277" s="161">
        <v>99.6</v>
      </c>
      <c r="N277" s="161">
        <f>(B277+C277+D277+E277+F277+G277+H277+I277+J277+K277+L277+M277)/12</f>
        <v>84</v>
      </c>
      <c r="O277" s="164">
        <f>100*(K277-J277)/J277</f>
        <v>13.720642768850427</v>
      </c>
      <c r="P277" s="164">
        <f>100*(K277-K276)/K276</f>
        <v>14.427860696517406</v>
      </c>
      <c r="Q277" s="162">
        <f>(((B277+C277+D277+E277+F277+G277+H277+I277+J277+K277)/10)-((B276+C276+D276+E276+F276+G276+H276+I276+J276+K276)/10))/((B276+C276+D276+E276+F276+G276+H276+I276+J276+K276)/10)*100</f>
        <v>10.309800496020696</v>
      </c>
    </row>
    <row r="278" spans="1:17" ht="12" customHeight="1">
      <c r="A278" s="28">
        <v>2005</v>
      </c>
      <c r="B278" s="161">
        <v>83.1</v>
      </c>
      <c r="C278" s="161">
        <v>74.8</v>
      </c>
      <c r="D278" s="161">
        <v>83.2</v>
      </c>
      <c r="E278" s="161">
        <v>67.4</v>
      </c>
      <c r="F278" s="161">
        <v>69.1</v>
      </c>
      <c r="G278" s="161">
        <v>70.6</v>
      </c>
      <c r="H278" s="161">
        <v>67.5</v>
      </c>
      <c r="I278" s="161">
        <v>64.8</v>
      </c>
      <c r="J278" s="161">
        <v>81.9</v>
      </c>
      <c r="K278" s="161">
        <v>75.2</v>
      </c>
      <c r="L278" s="161">
        <v>85.8</v>
      </c>
      <c r="M278" s="161">
        <v>71.8</v>
      </c>
      <c r="N278" s="161">
        <f>(B278+C278+D278+E278+F278+G278+H278+I278+J278+K278+L278+M278)/12</f>
        <v>74.6</v>
      </c>
      <c r="O278" s="164">
        <f>100*(K278-J278)/J278</f>
        <v>-8.180708180708184</v>
      </c>
      <c r="P278" s="164">
        <f>100*(K278-K277)/K277</f>
        <v>-18.260869565217387</v>
      </c>
      <c r="Q278" s="162">
        <f>(((B278+C278+D278+E278+F278+G278+H278+I278+J278+K278)/10)-((B277+C277+D277+E277+F277+G277+H277+I277+J277+K277)/10))/((B277+C277+D277+E277+F277+G277+H277+I277+J277+K277)/10)*100</f>
        <v>-11.38875540605477</v>
      </c>
    </row>
    <row r="279" spans="1:17" ht="12" customHeight="1">
      <c r="A279" s="28">
        <v>2006</v>
      </c>
      <c r="B279" s="161">
        <v>102.9</v>
      </c>
      <c r="C279" s="161">
        <v>74.6</v>
      </c>
      <c r="D279" s="161">
        <v>99.8</v>
      </c>
      <c r="E279" s="161">
        <v>65.4</v>
      </c>
      <c r="F279" s="161">
        <v>77.6</v>
      </c>
      <c r="G279" s="161">
        <v>80.2</v>
      </c>
      <c r="H279" s="161">
        <v>74.6</v>
      </c>
      <c r="I279" s="161">
        <v>76.9</v>
      </c>
      <c r="J279" s="161">
        <v>77.7</v>
      </c>
      <c r="K279" s="161">
        <v>85.9</v>
      </c>
      <c r="L279" s="161" t="s">
        <v>43</v>
      </c>
      <c r="M279" s="161" t="s">
        <v>43</v>
      </c>
      <c r="N279" s="161">
        <f>(B279+C279+D279+E279+F279+G279+H279+I279+J279+K279)/10</f>
        <v>81.56</v>
      </c>
      <c r="O279" s="164">
        <f>100*(K279-J279)/J279</f>
        <v>10.553410553410556</v>
      </c>
      <c r="P279" s="164">
        <f>100*(K279-K278)/K278</f>
        <v>14.228723404255321</v>
      </c>
      <c r="Q279" s="162">
        <f>(((B279+C279+D279+E279+F279+G279+H279+I279+J279+K279)/10)-((B278+C278+D278+E278+F278+G278+H278+I278+J278+K278)/10))/((B278+C278+D278+E278+F278+G278+H278+I278+J278+K278)/10)*100</f>
        <v>10.574837310195223</v>
      </c>
    </row>
    <row r="280" spans="1:17" ht="12" customHeight="1">
      <c r="A280" s="29"/>
      <c r="B280" s="161"/>
      <c r="C280" s="161"/>
      <c r="D280" s="161"/>
      <c r="E280" s="161"/>
      <c r="F280" s="161"/>
      <c r="G280" s="161"/>
      <c r="H280" s="161"/>
      <c r="I280" s="161"/>
      <c r="J280" s="161"/>
      <c r="K280" s="161"/>
      <c r="L280" s="161"/>
      <c r="M280" s="161"/>
      <c r="N280" s="161"/>
      <c r="O280" s="164"/>
      <c r="P280" s="164"/>
      <c r="Q280" s="163"/>
    </row>
    <row r="281" spans="1:17" ht="12" customHeight="1">
      <c r="A281" s="30" t="s">
        <v>85</v>
      </c>
      <c r="B281" s="161">
        <v>106.18558704911582</v>
      </c>
      <c r="C281" s="161">
        <v>97.0344883658733</v>
      </c>
      <c r="D281" s="161">
        <v>97.62385734824336</v>
      </c>
      <c r="E281" s="161">
        <v>94.15730408663757</v>
      </c>
      <c r="F281" s="161">
        <v>95.44411838752951</v>
      </c>
      <c r="G281" s="161">
        <v>81.2966700962568</v>
      </c>
      <c r="H281" s="161">
        <v>89.14301504213239</v>
      </c>
      <c r="I281" s="161">
        <v>86.2905762584778</v>
      </c>
      <c r="J281" s="161">
        <v>94.38743138656788</v>
      </c>
      <c r="K281" s="161">
        <v>106.1621893826554</v>
      </c>
      <c r="L281" s="161">
        <v>106.67825057887093</v>
      </c>
      <c r="M281" s="161">
        <v>88.30601095221347</v>
      </c>
      <c r="N281" s="161">
        <v>100.000000000243</v>
      </c>
      <c r="O281" s="164"/>
      <c r="P281" s="164"/>
      <c r="Q281" s="163"/>
    </row>
    <row r="282" spans="1:17" ht="12" customHeight="1">
      <c r="A282" s="28">
        <v>2002</v>
      </c>
      <c r="B282" s="161">
        <v>87.68738955647508</v>
      </c>
      <c r="C282" s="161">
        <v>80.37510629454462</v>
      </c>
      <c r="D282" s="161">
        <v>85.90690237251223</v>
      </c>
      <c r="E282" s="161">
        <v>86.43511962022896</v>
      </c>
      <c r="F282" s="161">
        <v>84.56560534458744</v>
      </c>
      <c r="G282" s="161">
        <v>84.01418358465445</v>
      </c>
      <c r="H282" s="161">
        <v>72.0642768560979</v>
      </c>
      <c r="I282" s="161">
        <v>75.4604927156238</v>
      </c>
      <c r="J282" s="161">
        <v>88.4152116299762</v>
      </c>
      <c r="K282" s="161">
        <v>85.57684029775596</v>
      </c>
      <c r="L282" s="161">
        <v>87.16068524007855</v>
      </c>
      <c r="M282" s="161">
        <v>62.88245630816366</v>
      </c>
      <c r="N282" s="161">
        <f>(B282+C282+D282+E282+F282+G282+H282+I282+J282+K282+L282+M282)/12</f>
        <v>81.71202248505824</v>
      </c>
      <c r="O282" s="164">
        <f>100*(K282-J282)/J282</f>
        <v>-3.2102748835788746</v>
      </c>
      <c r="P282" s="164">
        <f>100*(K282-K281)/K281</f>
        <v>-19.390471508364197</v>
      </c>
      <c r="Q282" s="162">
        <f>(((B282+C282+D282+E282+F282+G282+H282+I282+J282+K282)/10)-((B281+C281+D281+E281+F281+G281+H281+I281+J281+K281)/10))/((B281+C281+D281+E281+F281+G281+H281+I281+J281+K281)/10)*100</f>
        <v>-12.368997311097829</v>
      </c>
    </row>
    <row r="283" spans="1:17" ht="12" customHeight="1">
      <c r="A283" s="28">
        <v>2003</v>
      </c>
      <c r="B283" s="161">
        <v>87.5</v>
      </c>
      <c r="C283" s="161">
        <v>90.8</v>
      </c>
      <c r="D283" s="161">
        <v>84.7</v>
      </c>
      <c r="E283" s="161">
        <v>78.02524495362397</v>
      </c>
      <c r="F283" s="161">
        <v>69.3</v>
      </c>
      <c r="G283" s="161">
        <v>64.6</v>
      </c>
      <c r="H283" s="161">
        <v>74</v>
      </c>
      <c r="I283" s="161">
        <v>55.2</v>
      </c>
      <c r="J283" s="161">
        <v>76.4</v>
      </c>
      <c r="K283" s="161">
        <v>81.5</v>
      </c>
      <c r="L283" s="161">
        <v>79.7</v>
      </c>
      <c r="M283" s="161">
        <v>61.1</v>
      </c>
      <c r="N283" s="161">
        <f>(B283+C283+D283+E283+F283+G283+H283+I283+J283+K283+L283+M283)/12</f>
        <v>75.23543707946867</v>
      </c>
      <c r="O283" s="164">
        <f>100*(K283-J283)/J283</f>
        <v>6.67539267015706</v>
      </c>
      <c r="P283" s="164">
        <f>100*(K283-K282)/K282</f>
        <v>-4.763952821313583</v>
      </c>
      <c r="Q283" s="162">
        <f>(((B283+C283+D283+E283+F283+G283+H283+I283+J283+K283)/10)-((B282+C282+D282+E282+F282+G282+H282+I282+J282+K282)/10))/((B282+C282+D282+E282+F282+G282+H282+I282+J282+K282)/10)*100</f>
        <v>-8.245128271080244</v>
      </c>
    </row>
    <row r="284" spans="1:17" ht="12" customHeight="1">
      <c r="A284" s="28">
        <v>2004</v>
      </c>
      <c r="B284" s="161">
        <v>71</v>
      </c>
      <c r="C284" s="161">
        <v>81.6</v>
      </c>
      <c r="D284" s="161">
        <v>89.4</v>
      </c>
      <c r="E284" s="161">
        <v>73.6</v>
      </c>
      <c r="F284" s="161">
        <v>71.8</v>
      </c>
      <c r="G284" s="161">
        <v>76.5</v>
      </c>
      <c r="H284" s="161">
        <v>67.7</v>
      </c>
      <c r="I284" s="161">
        <v>65.9</v>
      </c>
      <c r="J284" s="161">
        <v>79.3</v>
      </c>
      <c r="K284" s="161">
        <v>84.5</v>
      </c>
      <c r="L284" s="161">
        <v>77.9</v>
      </c>
      <c r="M284" s="161">
        <v>100.7</v>
      </c>
      <c r="N284" s="161">
        <f>(B284+C284+D284+E284+F284+G284+H284+I284+J284+K284+L284+M284)/12</f>
        <v>78.325</v>
      </c>
      <c r="O284" s="164">
        <f>100*(K284-J284)/J284</f>
        <v>6.557377049180331</v>
      </c>
      <c r="P284" s="164">
        <f>100*(K284-K283)/K283</f>
        <v>3.6809815950920246</v>
      </c>
      <c r="Q284" s="162">
        <f>(((B284+C284+D284+E284+F284+G284+H284+I284+J284+K284)/10)-((B283+C283+D283+E283+F283+G283+H283+I283+J283+K283)/10))/((B283+C283+D283+E283+F283+G283+H283+I283+J283+K283)/10)*100</f>
        <v>-0.09517335002046437</v>
      </c>
    </row>
    <row r="285" spans="1:17" ht="12" customHeight="1">
      <c r="A285" s="28">
        <v>2005</v>
      </c>
      <c r="B285" s="161">
        <v>83.4</v>
      </c>
      <c r="C285" s="161">
        <v>72.1</v>
      </c>
      <c r="D285" s="161">
        <v>73.7</v>
      </c>
      <c r="E285" s="161">
        <v>68.9</v>
      </c>
      <c r="F285" s="161">
        <v>68.4</v>
      </c>
      <c r="G285" s="161">
        <v>71.1</v>
      </c>
      <c r="H285" s="161">
        <v>68.3</v>
      </c>
      <c r="I285" s="161">
        <v>63.5</v>
      </c>
      <c r="J285" s="161">
        <v>80.5</v>
      </c>
      <c r="K285" s="161">
        <v>67.5</v>
      </c>
      <c r="L285" s="161">
        <v>85.1</v>
      </c>
      <c r="M285" s="161">
        <v>71.1</v>
      </c>
      <c r="N285" s="161">
        <f>(B285+C285+D285+E285+F285+G285+H285+I285+J285+K285+L285+M285)/12</f>
        <v>72.80000000000001</v>
      </c>
      <c r="O285" s="164">
        <f>100*(K285-J285)/J285</f>
        <v>-16.149068322981368</v>
      </c>
      <c r="P285" s="164">
        <f>100*(K285-K284)/K284</f>
        <v>-20.118343195266274</v>
      </c>
      <c r="Q285" s="162">
        <f>(((B285+C285+D285+E285+F285+G285+H285+I285+J285+K285)/10)-((B284+C284+D284+E284+F284+G284+H284+I284+J284+K284)/10))/((B284+C284+D284+E284+F284+G284+H284+I284+J284+K284)/10)*100</f>
        <v>-5.766452121371321</v>
      </c>
    </row>
    <row r="286" spans="1:17" ht="12" customHeight="1">
      <c r="A286" s="28">
        <v>2006</v>
      </c>
      <c r="B286" s="161">
        <v>92.2</v>
      </c>
      <c r="C286" s="161">
        <v>74.2</v>
      </c>
      <c r="D286" s="161">
        <v>93.9</v>
      </c>
      <c r="E286" s="161">
        <v>68.1</v>
      </c>
      <c r="F286" s="161">
        <v>75.1</v>
      </c>
      <c r="G286" s="161">
        <v>75.7</v>
      </c>
      <c r="H286" s="161">
        <v>72.3</v>
      </c>
      <c r="I286" s="161">
        <v>70.4</v>
      </c>
      <c r="J286" s="161">
        <v>78.9</v>
      </c>
      <c r="K286" s="161">
        <v>84</v>
      </c>
      <c r="L286" s="161" t="s">
        <v>43</v>
      </c>
      <c r="M286" s="161" t="s">
        <v>43</v>
      </c>
      <c r="N286" s="161">
        <f>(B286+C286+D286+E286+F286+G286+H286+I286+J286+K286)/10</f>
        <v>78.47999999999999</v>
      </c>
      <c r="O286" s="164">
        <f>100*(K286-J286)/J286</f>
        <v>6.46387832699619</v>
      </c>
      <c r="P286" s="164">
        <f>100*(K286-K285)/K285</f>
        <v>24.444444444444443</v>
      </c>
      <c r="Q286" s="162">
        <f>(((B286+C286+D286+E286+F286+G286+H286+I286+J286+K286)/10)-((B285+C285+D285+E285+F285+G285+H285+I285+J285+K285)/10))/((B285+C285+D285+E285+F285+G285+H285+I285+J285+K285)/10)*100</f>
        <v>9.395037635907414</v>
      </c>
    </row>
    <row r="287" spans="1:17" ht="12" customHeight="1">
      <c r="A287" s="29"/>
      <c r="B287" s="161"/>
      <c r="C287" s="161"/>
      <c r="D287" s="161"/>
      <c r="E287" s="161"/>
      <c r="F287" s="161"/>
      <c r="G287" s="161"/>
      <c r="H287" s="161"/>
      <c r="I287" s="161"/>
      <c r="J287" s="161"/>
      <c r="K287" s="161"/>
      <c r="L287" s="161"/>
      <c r="M287" s="161"/>
      <c r="N287" s="161"/>
      <c r="O287" s="164"/>
      <c r="P287" s="164"/>
      <c r="Q287" s="163"/>
    </row>
    <row r="288" spans="1:17" ht="12" customHeight="1">
      <c r="A288" s="30" t="s">
        <v>86</v>
      </c>
      <c r="B288" s="161">
        <v>91.20829916233487</v>
      </c>
      <c r="C288" s="161">
        <v>114.3651542949969</v>
      </c>
      <c r="D288" s="161">
        <v>80.2888628863935</v>
      </c>
      <c r="E288" s="161">
        <v>75.46489386259026</v>
      </c>
      <c r="F288" s="161">
        <v>77.10255895505948</v>
      </c>
      <c r="G288" s="161">
        <v>59.063321246951375</v>
      </c>
      <c r="H288" s="161">
        <v>77.13899669641737</v>
      </c>
      <c r="I288" s="161">
        <v>71.18719054044904</v>
      </c>
      <c r="J288" s="161">
        <v>68.74666298602057</v>
      </c>
      <c r="K288" s="161">
        <v>95.44996094749906</v>
      </c>
      <c r="L288" s="161">
        <v>103.21915006771347</v>
      </c>
      <c r="M288" s="161">
        <v>60.244857134408335</v>
      </c>
      <c r="N288" s="161">
        <v>99.99999999499073</v>
      </c>
      <c r="O288" s="164"/>
      <c r="P288" s="164"/>
      <c r="Q288" s="163"/>
    </row>
    <row r="289" spans="1:17" ht="12" customHeight="1">
      <c r="A289" s="28">
        <v>2002</v>
      </c>
      <c r="B289" s="161">
        <v>66.46705393244814</v>
      </c>
      <c r="C289" s="161">
        <v>76.94565503619347</v>
      </c>
      <c r="D289" s="161">
        <v>77.55980401639702</v>
      </c>
      <c r="E289" s="161">
        <v>86.37255640094902</v>
      </c>
      <c r="F289" s="161">
        <v>81.19948071432519</v>
      </c>
      <c r="G289" s="161">
        <v>123.09062084592475</v>
      </c>
      <c r="H289" s="161">
        <v>74.25294196691331</v>
      </c>
      <c r="I289" s="161">
        <v>67.36401042194561</v>
      </c>
      <c r="J289" s="161">
        <v>78.2933527584736</v>
      </c>
      <c r="K289" s="161">
        <v>83.2654078354155</v>
      </c>
      <c r="L289" s="161">
        <v>69.48733611629164</v>
      </c>
      <c r="M289" s="161">
        <v>89.04305684826677</v>
      </c>
      <c r="N289" s="161">
        <f>(B289+C289+D289+E289+F289+G289+H289+I289+J289+K289+L289+M289)/12</f>
        <v>81.11177307446202</v>
      </c>
      <c r="O289" s="164">
        <f>100*(K289-J289)/J289</f>
        <v>6.350545610532408</v>
      </c>
      <c r="P289" s="164">
        <f>100*(K289-K288)/K288</f>
        <v>-12.76538302491869</v>
      </c>
      <c r="Q289" s="162">
        <f>(((B289+C289+D289+E289+F289+G289+H289+I289+J289+K289)/10)-((B288+C288+D288+E288+F288+G288+H288+I288+J288+K288)/10))/((B288+C288+D288+E288+F288+G288+H288+I288+J288+K288)/10)*100</f>
        <v>0.5919615085244433</v>
      </c>
    </row>
    <row r="290" spans="1:17" ht="12" customHeight="1">
      <c r="A290" s="28">
        <v>2003</v>
      </c>
      <c r="B290" s="161">
        <v>71</v>
      </c>
      <c r="C290" s="161">
        <v>56.2</v>
      </c>
      <c r="D290" s="161">
        <v>84.9</v>
      </c>
      <c r="E290" s="161">
        <v>61.69498057698445</v>
      </c>
      <c r="F290" s="161">
        <v>49.7</v>
      </c>
      <c r="G290" s="161">
        <v>99.6</v>
      </c>
      <c r="H290" s="161">
        <v>57.1</v>
      </c>
      <c r="I290" s="161">
        <v>57.3</v>
      </c>
      <c r="J290" s="161">
        <v>118.4</v>
      </c>
      <c r="K290" s="161">
        <v>77</v>
      </c>
      <c r="L290" s="161">
        <v>67.2</v>
      </c>
      <c r="M290" s="161">
        <v>77.9</v>
      </c>
      <c r="N290" s="161">
        <f>(B290+C290+D290+E290+F290+G290+H290+I290+J290+K290+L290+M290)/12</f>
        <v>73.16624838141537</v>
      </c>
      <c r="O290" s="164">
        <f>100*(K290-J290)/J290</f>
        <v>-34.966216216216225</v>
      </c>
      <c r="P290" s="164">
        <f>100*(K290-K289)/K289</f>
        <v>-7.524622767476098</v>
      </c>
      <c r="Q290" s="162">
        <f>(((B290+C290+D290+E290+F290+G290+H290+I290+J290+K290)/10)-((B289+C289+D289+E289+F289+G289+H289+I289+J289+K289)/10))/((B289+C289+D289+E289+F289+G289+H289+I289+J289+K289)/10)*100</f>
        <v>-10.053363911513564</v>
      </c>
    </row>
    <row r="291" spans="1:17" ht="12" customHeight="1">
      <c r="A291" s="28">
        <v>2004</v>
      </c>
      <c r="B291" s="161">
        <v>72.5</v>
      </c>
      <c r="C291" s="161">
        <v>75.6</v>
      </c>
      <c r="D291" s="161">
        <v>104.8</v>
      </c>
      <c r="E291" s="161">
        <v>60.9</v>
      </c>
      <c r="F291" s="161">
        <v>94.2</v>
      </c>
      <c r="G291" s="161">
        <v>163.1</v>
      </c>
      <c r="H291" s="161">
        <v>186.4</v>
      </c>
      <c r="I291" s="161">
        <v>85.4</v>
      </c>
      <c r="J291" s="161">
        <v>85.5</v>
      </c>
      <c r="K291" s="161">
        <v>114.1</v>
      </c>
      <c r="L291" s="161">
        <v>70.4</v>
      </c>
      <c r="M291" s="161">
        <v>96.4</v>
      </c>
      <c r="N291" s="161">
        <f>(B291+C291+D291+E291+F291+G291+H291+I291+J291+K291+L291+M291)/12</f>
        <v>100.77499999999999</v>
      </c>
      <c r="O291" s="164">
        <f>100*(K291-J291)/J291</f>
        <v>33.45029239766081</v>
      </c>
      <c r="P291" s="164">
        <f>100*(K291-K290)/K290</f>
        <v>48.18181818181817</v>
      </c>
      <c r="Q291" s="162">
        <f>(((B291+C291+D291+E291+F291+G291+H291+I291+J291+K291)/10)-((B290+C290+D290+E290+F290+G290+H290+I290+J290+K290)/10))/((B290+C290+D290+E290+F290+G290+H290+I290+J290+K290)/10)*100</f>
        <v>42.24411786519173</v>
      </c>
    </row>
    <row r="292" spans="1:17" ht="12" customHeight="1">
      <c r="A292" s="28">
        <v>2005</v>
      </c>
      <c r="B292" s="161">
        <v>82.1</v>
      </c>
      <c r="C292" s="161">
        <v>83</v>
      </c>
      <c r="D292" s="161">
        <v>111.4</v>
      </c>
      <c r="E292" s="161">
        <v>62.7</v>
      </c>
      <c r="F292" s="161">
        <v>71.2</v>
      </c>
      <c r="G292" s="161">
        <v>69.1</v>
      </c>
      <c r="H292" s="161">
        <v>65.4</v>
      </c>
      <c r="I292" s="161">
        <v>68.7</v>
      </c>
      <c r="J292" s="161">
        <v>86.3</v>
      </c>
      <c r="K292" s="161">
        <v>97.8</v>
      </c>
      <c r="L292" s="161">
        <v>87.9</v>
      </c>
      <c r="M292" s="161">
        <v>73.7</v>
      </c>
      <c r="N292" s="161">
        <f>(B292+C292+D292+E292+F292+G292+H292+I292+J292+K292+L292+M292)/12</f>
        <v>79.94166666666666</v>
      </c>
      <c r="O292" s="164">
        <f>100*(K292-J292)/J292</f>
        <v>13.325608342989572</v>
      </c>
      <c r="P292" s="164">
        <f>100*(K292-K291)/K291</f>
        <v>-14.285714285714285</v>
      </c>
      <c r="Q292" s="162">
        <f>(((B292+C292+D292+E292+F292+G292+H292+I292+J292+K292)/10)-((B291+C291+D291+E291+F291+G291+H291+I291+J291+K291)/10))/((B291+C291+D291+E291+F291+G291+H291+I291+J291+K291)/10)*100</f>
        <v>-23.48201438848919</v>
      </c>
    </row>
    <row r="293" spans="1:17" ht="12" customHeight="1">
      <c r="A293" s="28">
        <v>2006</v>
      </c>
      <c r="B293" s="161">
        <v>134.4</v>
      </c>
      <c r="C293" s="161">
        <v>75.8</v>
      </c>
      <c r="D293" s="161">
        <v>117.4</v>
      </c>
      <c r="E293" s="161">
        <v>57.5</v>
      </c>
      <c r="F293" s="161">
        <v>84.7</v>
      </c>
      <c r="G293" s="161">
        <v>93.4</v>
      </c>
      <c r="H293" s="161">
        <v>81.7</v>
      </c>
      <c r="I293" s="161">
        <v>96</v>
      </c>
      <c r="J293" s="161">
        <v>74.1</v>
      </c>
      <c r="K293" s="161">
        <v>91.4</v>
      </c>
      <c r="L293" s="161" t="s">
        <v>43</v>
      </c>
      <c r="M293" s="161" t="s">
        <v>43</v>
      </c>
      <c r="N293" s="161">
        <f>(B293+C293+D293+E293+F293+G293+H293+I293+J293+K293)/10</f>
        <v>90.64000000000001</v>
      </c>
      <c r="O293" s="164">
        <f>100*(K293-J293)/J293</f>
        <v>23.34682860998652</v>
      </c>
      <c r="P293" s="164">
        <f>100*(K293-K292)/K292</f>
        <v>-6.54396728016359</v>
      </c>
      <c r="Q293" s="162">
        <f>(((B293+C293+D293+E293+F293+G293+H293+I293+J293+K293)/10)-((B292+C292+D292+E292+F292+G292+H292+I292+J292+K292)/10))/((B292+C292+D292+E292+F292+G292+H292+I292+J292+K292)/10)*100</f>
        <v>13.626676695499585</v>
      </c>
    </row>
    <row r="294" spans="1:17" ht="12" customHeight="1">
      <c r="A294" s="159"/>
      <c r="B294" s="159"/>
      <c r="C294" s="159"/>
      <c r="D294" s="159"/>
      <c r="E294" s="159"/>
      <c r="F294" s="159"/>
      <c r="G294" s="159"/>
      <c r="H294" s="159"/>
      <c r="I294" s="159"/>
      <c r="J294" s="159"/>
      <c r="K294" s="159"/>
      <c r="L294" s="159"/>
      <c r="M294" s="159"/>
      <c r="N294" s="173"/>
      <c r="O294" s="176"/>
      <c r="P294" s="176"/>
      <c r="Q294" s="163"/>
    </row>
    <row r="295" spans="1:17" ht="12" customHeight="1">
      <c r="A295" s="153"/>
      <c r="B295" s="153"/>
      <c r="C295" s="153"/>
      <c r="D295" s="153"/>
      <c r="E295" s="153"/>
      <c r="F295" s="153"/>
      <c r="G295" s="153"/>
      <c r="H295" s="153"/>
      <c r="I295" s="153"/>
      <c r="J295" s="153"/>
      <c r="K295" s="153"/>
      <c r="L295" s="153"/>
      <c r="M295" s="153"/>
      <c r="N295" s="155"/>
      <c r="O295" s="156"/>
      <c r="P295" s="144"/>
      <c r="Q295" s="163"/>
    </row>
    <row r="296" spans="1:17" ht="12" customHeight="1">
      <c r="A296" s="460" t="s">
        <v>94</v>
      </c>
      <c r="B296" s="460"/>
      <c r="C296" s="460"/>
      <c r="D296" s="460"/>
      <c r="E296" s="460"/>
      <c r="F296" s="460"/>
      <c r="G296" s="460"/>
      <c r="H296" s="460"/>
      <c r="I296" s="460"/>
      <c r="J296" s="460"/>
      <c r="K296" s="460"/>
      <c r="L296" s="460"/>
      <c r="M296" s="460"/>
      <c r="N296" s="460"/>
      <c r="O296" s="460"/>
      <c r="P296" s="460"/>
      <c r="Q296" s="460"/>
    </row>
    <row r="297" spans="1:17" ht="12" customHeight="1">
      <c r="A297" s="160"/>
      <c r="B297" s="160"/>
      <c r="C297" s="160"/>
      <c r="D297" s="160"/>
      <c r="E297" s="160"/>
      <c r="F297" s="160"/>
      <c r="G297" s="160"/>
      <c r="H297" s="160"/>
      <c r="I297" s="160"/>
      <c r="J297" s="160"/>
      <c r="K297" s="160"/>
      <c r="L297" s="160"/>
      <c r="M297" s="160"/>
      <c r="N297" s="155"/>
      <c r="O297" s="156"/>
      <c r="P297" s="156"/>
      <c r="Q297" s="163"/>
    </row>
    <row r="298" spans="1:17" ht="12" customHeight="1">
      <c r="A298" s="160"/>
      <c r="B298" s="161"/>
      <c r="C298" s="161"/>
      <c r="D298" s="161"/>
      <c r="E298" s="161"/>
      <c r="F298" s="161"/>
      <c r="G298" s="161"/>
      <c r="H298" s="161"/>
      <c r="I298" s="161"/>
      <c r="J298" s="161"/>
      <c r="K298" s="161"/>
      <c r="L298" s="161"/>
      <c r="M298" s="161"/>
      <c r="N298" s="161"/>
      <c r="O298" s="167"/>
      <c r="P298" s="167"/>
      <c r="Q298" s="163"/>
    </row>
    <row r="299" spans="1:17" ht="12" customHeight="1">
      <c r="A299" s="27" t="s">
        <v>84</v>
      </c>
      <c r="B299" s="161">
        <v>109.41499387156696</v>
      </c>
      <c r="C299" s="161">
        <v>115.80499744960191</v>
      </c>
      <c r="D299" s="161">
        <v>126.49422534117289</v>
      </c>
      <c r="E299" s="161">
        <v>110.08443852630161</v>
      </c>
      <c r="F299" s="161">
        <v>116.63546468715376</v>
      </c>
      <c r="G299" s="161">
        <v>110.50007544074234</v>
      </c>
      <c r="H299" s="161">
        <v>111.85402547983882</v>
      </c>
      <c r="I299" s="161">
        <v>120.98062347175905</v>
      </c>
      <c r="J299" s="161">
        <v>119.75285066660548</v>
      </c>
      <c r="K299" s="161">
        <v>124.07380869414774</v>
      </c>
      <c r="L299" s="161">
        <v>120.83908781363341</v>
      </c>
      <c r="M299" s="161">
        <v>102.31231656757433</v>
      </c>
      <c r="N299" s="161">
        <v>100.00000000460892</v>
      </c>
      <c r="O299" s="162"/>
      <c r="P299" s="162"/>
      <c r="Q299" s="163"/>
    </row>
    <row r="300" spans="1:17" ht="12" customHeight="1">
      <c r="A300" s="28">
        <v>2002</v>
      </c>
      <c r="B300" s="161">
        <v>117.99563933486672</v>
      </c>
      <c r="C300" s="161">
        <v>119.59631725549222</v>
      </c>
      <c r="D300" s="161">
        <v>129.17565335087184</v>
      </c>
      <c r="E300" s="161">
        <v>127.64159272800528</v>
      </c>
      <c r="F300" s="161">
        <v>117.73351333907863</v>
      </c>
      <c r="G300" s="161">
        <v>112.11837166220182</v>
      </c>
      <c r="H300" s="161">
        <v>118.83376979821175</v>
      </c>
      <c r="I300" s="161">
        <v>123.1465803823571</v>
      </c>
      <c r="J300" s="161">
        <v>124.11058876086396</v>
      </c>
      <c r="K300" s="161">
        <v>133.4553057636905</v>
      </c>
      <c r="L300" s="161">
        <v>128.12878986809827</v>
      </c>
      <c r="M300" s="161">
        <v>113.12951983876556</v>
      </c>
      <c r="N300" s="161">
        <f>(B300+C300+D300+E300+F300+G300+H300+I300+J300+K300+L300+M300)/12</f>
        <v>122.08880350687531</v>
      </c>
      <c r="O300" s="164">
        <f>100*(K300-J300)/J300</f>
        <v>7.529347089660424</v>
      </c>
      <c r="P300" s="164">
        <f>100*(K300-K299)/K299</f>
        <v>7.561222765933556</v>
      </c>
      <c r="Q300" s="162">
        <f>(((B300+C300+D300+E300+F300+G300+H300+I300+J300+K300)/10)-((B299+C299+D299+E299+F299+G299+H299+I299+J299+K299)/10))/((B299+C299+D299+E299+F299+G299+H299+I299+J299+K299)/10)*100</f>
        <v>4.994170667741625</v>
      </c>
    </row>
    <row r="301" spans="1:17" ht="12" customHeight="1">
      <c r="A301" s="28">
        <v>2003</v>
      </c>
      <c r="B301" s="161">
        <v>130.8</v>
      </c>
      <c r="C301" s="161">
        <v>142.5</v>
      </c>
      <c r="D301" s="161">
        <v>136.1</v>
      </c>
      <c r="E301" s="161">
        <v>142.58245386255385</v>
      </c>
      <c r="F301" s="161">
        <v>130</v>
      </c>
      <c r="G301" s="161">
        <v>135.6</v>
      </c>
      <c r="H301" s="161">
        <v>147.9</v>
      </c>
      <c r="I301" s="161">
        <v>126.7</v>
      </c>
      <c r="J301" s="161">
        <v>148.6</v>
      </c>
      <c r="K301" s="161">
        <v>155.2</v>
      </c>
      <c r="L301" s="161">
        <v>153.2</v>
      </c>
      <c r="M301" s="161">
        <v>138.9</v>
      </c>
      <c r="N301" s="161">
        <f>(B301+C301+D301+E301+F301+G301+H301+I301+J301+K301+L301+M301)/12</f>
        <v>140.67353782187948</v>
      </c>
      <c r="O301" s="164">
        <f>100*(K301-J301)/J301</f>
        <v>4.4414535666218</v>
      </c>
      <c r="P301" s="164">
        <f>100*(K301-K300)/K300</f>
        <v>16.293615388220577</v>
      </c>
      <c r="Q301" s="162">
        <f>(((B301+C301+D301+E301+F301+G301+H301+I301+J301+K301)/10)-((B300+C300+D300+E300+F300+G300+H300+I300+J300+K300)/10))/((B300+C300+D300+E300+F300+G300+H300+I300+J300+K300)/10)*100</f>
        <v>14.068809438548598</v>
      </c>
    </row>
    <row r="302" spans="1:17" ht="12" customHeight="1">
      <c r="A302" s="28">
        <v>2004</v>
      </c>
      <c r="B302" s="161">
        <v>126.2</v>
      </c>
      <c r="C302" s="161">
        <v>129.9</v>
      </c>
      <c r="D302" s="161">
        <v>151.5</v>
      </c>
      <c r="E302" s="161">
        <v>137.2</v>
      </c>
      <c r="F302" s="161">
        <v>125.1</v>
      </c>
      <c r="G302" s="161">
        <v>134.7</v>
      </c>
      <c r="H302" s="161">
        <v>135.1</v>
      </c>
      <c r="I302" s="161">
        <v>129.6</v>
      </c>
      <c r="J302" s="161">
        <v>152.4</v>
      </c>
      <c r="K302" s="161">
        <v>149.3</v>
      </c>
      <c r="L302" s="161">
        <v>139.9</v>
      </c>
      <c r="M302" s="161">
        <v>128.6</v>
      </c>
      <c r="N302" s="161">
        <f>(B302+C302+D302+E302+F302+G302+H302+I302+J302+K302+L302+M302)/12</f>
        <v>136.625</v>
      </c>
      <c r="O302" s="164">
        <f>100*(K302-J302)/J302</f>
        <v>-2.0341207349081327</v>
      </c>
      <c r="P302" s="164">
        <f>100*(K302-K301)/K301</f>
        <v>-3.801546391752563</v>
      </c>
      <c r="Q302" s="162">
        <f>(((B302+C302+D302+E302+F302+G302+H302+I302+J302+K302)/10)-((B301+C301+D301+E301+F301+G301+H301+I301+J301+K301)/10))/((B301+C301+D301+E301+F301+G301+H301+I301+J301+K301)/10)*100</f>
        <v>-1.7895965521221013</v>
      </c>
    </row>
    <row r="303" spans="1:17" ht="12" customHeight="1">
      <c r="A303" s="28">
        <v>2005</v>
      </c>
      <c r="B303" s="161">
        <v>117.7</v>
      </c>
      <c r="C303" s="161">
        <v>120.2</v>
      </c>
      <c r="D303" s="161">
        <v>136.9</v>
      </c>
      <c r="E303" s="161">
        <v>136.4</v>
      </c>
      <c r="F303" s="161">
        <v>123.7</v>
      </c>
      <c r="G303" s="161">
        <v>132.5</v>
      </c>
      <c r="H303" s="161">
        <v>128.6</v>
      </c>
      <c r="I303" s="161">
        <v>134.4</v>
      </c>
      <c r="J303" s="161">
        <v>136.4</v>
      </c>
      <c r="K303" s="161">
        <v>138</v>
      </c>
      <c r="L303" s="161">
        <v>146</v>
      </c>
      <c r="M303" s="161">
        <v>123.8</v>
      </c>
      <c r="N303" s="161">
        <f>(B303+C303+D303+E303+F303+G303+H303+I303+J303+K303+L303+M303)/12</f>
        <v>131.21666666666667</v>
      </c>
      <c r="O303" s="164">
        <f>100*(K303-J303)/J303</f>
        <v>1.1730205278592334</v>
      </c>
      <c r="P303" s="164">
        <f>100*(K303-K302)/K302</f>
        <v>-7.56865371734763</v>
      </c>
      <c r="Q303" s="162">
        <f>(((B303+C303+D303+E303+F303+G303+H303+I303+J303+K303)/10)-((B302+C302+D302+E302+F302+G302+H302+I302+J302+K302)/10))/((B302+C302+D302+E302+F302+G302+H302+I302+J302+K302)/10)*100</f>
        <v>-4.8285922684171965</v>
      </c>
    </row>
    <row r="304" spans="1:17" ht="12" customHeight="1">
      <c r="A304" s="28">
        <v>2006</v>
      </c>
      <c r="B304" s="161">
        <v>126.6</v>
      </c>
      <c r="C304" s="161">
        <v>125.4</v>
      </c>
      <c r="D304" s="161">
        <v>137.3</v>
      </c>
      <c r="E304" s="161">
        <v>120.4</v>
      </c>
      <c r="F304" s="161">
        <v>131</v>
      </c>
      <c r="G304" s="161">
        <v>124.7</v>
      </c>
      <c r="H304" s="161">
        <v>132.6</v>
      </c>
      <c r="I304" s="161">
        <v>121.6</v>
      </c>
      <c r="J304" s="161">
        <v>138.5</v>
      </c>
      <c r="K304" s="161">
        <v>140.3</v>
      </c>
      <c r="L304" s="161" t="s">
        <v>43</v>
      </c>
      <c r="M304" s="161" t="s">
        <v>43</v>
      </c>
      <c r="N304" s="161">
        <f>(B304+C304+D304+E304+F304+G304+H304+I304+J304+K304)/10</f>
        <v>129.84</v>
      </c>
      <c r="O304" s="164">
        <f>100*(K304-J304)/J304</f>
        <v>1.2996389891696833</v>
      </c>
      <c r="P304" s="164">
        <f>100*(K304-K303)/K303</f>
        <v>1.666666666666675</v>
      </c>
      <c r="Q304" s="162">
        <f>(((B304+C304+D304+E304+F304+G304+H304+I304+J304+K304)/10)-((B303+C303+D303+E303+F303+G303+H303+I303+J303+K303)/10))/((B303+C303+D303+E303+F303+G303+H303+I303+J303+K303)/10)*100</f>
        <v>-0.49049662783569487</v>
      </c>
    </row>
    <row r="305" spans="1:17" ht="12" customHeight="1">
      <c r="A305" s="29"/>
      <c r="B305" s="161"/>
      <c r="C305" s="161"/>
      <c r="D305" s="161"/>
      <c r="E305" s="161"/>
      <c r="F305" s="161"/>
      <c r="G305" s="161"/>
      <c r="H305" s="161"/>
      <c r="I305" s="161"/>
      <c r="J305" s="161"/>
      <c r="K305" s="161"/>
      <c r="L305" s="161"/>
      <c r="M305" s="161"/>
      <c r="N305" s="161"/>
      <c r="O305" s="164"/>
      <c r="P305" s="164"/>
      <c r="Q305" s="163"/>
    </row>
    <row r="306" spans="1:17" ht="12" customHeight="1">
      <c r="A306" s="30" t="s">
        <v>85</v>
      </c>
      <c r="B306" s="161">
        <v>106.56105405929475</v>
      </c>
      <c r="C306" s="161">
        <v>113.72949636167166</v>
      </c>
      <c r="D306" s="161">
        <v>123.2500821520619</v>
      </c>
      <c r="E306" s="161">
        <v>106.60177844411092</v>
      </c>
      <c r="F306" s="161">
        <v>114.6057341160375</v>
      </c>
      <c r="G306" s="161">
        <v>107.84923089064608</v>
      </c>
      <c r="H306" s="161">
        <v>105.25453599584765</v>
      </c>
      <c r="I306" s="161">
        <v>119.95847695217303</v>
      </c>
      <c r="J306" s="161">
        <v>119.0189508137103</v>
      </c>
      <c r="K306" s="161">
        <v>121.78948734033277</v>
      </c>
      <c r="L306" s="161">
        <v>117.65098787079116</v>
      </c>
      <c r="M306" s="161">
        <v>101.09611627767987</v>
      </c>
      <c r="N306" s="161">
        <v>100.00000000050954</v>
      </c>
      <c r="O306" s="164"/>
      <c r="P306" s="164"/>
      <c r="Q306" s="163"/>
    </row>
    <row r="307" spans="1:17" ht="12" customHeight="1">
      <c r="A307" s="28">
        <v>2002</v>
      </c>
      <c r="B307" s="161">
        <v>116.27567976271776</v>
      </c>
      <c r="C307" s="161">
        <v>114.480250425439</v>
      </c>
      <c r="D307" s="161">
        <v>119.5482303497861</v>
      </c>
      <c r="E307" s="161">
        <v>122.01543415178564</v>
      </c>
      <c r="F307" s="161">
        <v>114.6020753142169</v>
      </c>
      <c r="G307" s="161">
        <v>104.91161149579602</v>
      </c>
      <c r="H307" s="161">
        <v>114.62257031573864</v>
      </c>
      <c r="I307" s="161">
        <v>120.5895625644142</v>
      </c>
      <c r="J307" s="161">
        <v>119.57236188215707</v>
      </c>
      <c r="K307" s="161">
        <v>129.07433402710683</v>
      </c>
      <c r="L307" s="161">
        <v>121.66645982968211</v>
      </c>
      <c r="M307" s="161">
        <v>110.36982765610743</v>
      </c>
      <c r="N307" s="161">
        <f>(B307+C307+D307+E307+F307+G307+H307+I307+J307+K307+L307+M307)/12</f>
        <v>117.31069981457894</v>
      </c>
      <c r="O307" s="164">
        <f>100*(K307-J307)/J307</f>
        <v>7.946629133506874</v>
      </c>
      <c r="P307" s="164">
        <f>100*(K307-K306)/K306</f>
        <v>5.981506980497448</v>
      </c>
      <c r="Q307" s="162">
        <f>(((B307+C307+D307+E307+F307+G307+H307+I307+J307+K307)/10)-((B306+C306+D306+E306+F306+G306+H306+I306+J306+K306)/10))/((B306+C306+D306+E306+F306+G306+H306+I306+J306+K306)/10)*100</f>
        <v>3.2559871908013562</v>
      </c>
    </row>
    <row r="308" spans="1:17" ht="12" customHeight="1">
      <c r="A308" s="28">
        <v>2003</v>
      </c>
      <c r="B308" s="161">
        <v>127.2</v>
      </c>
      <c r="C308" s="161">
        <v>135.9</v>
      </c>
      <c r="D308" s="161">
        <v>133.3</v>
      </c>
      <c r="E308" s="161">
        <v>140.02123141255237</v>
      </c>
      <c r="F308" s="161">
        <v>127.7</v>
      </c>
      <c r="G308" s="161">
        <v>130.5</v>
      </c>
      <c r="H308" s="161">
        <v>147.2</v>
      </c>
      <c r="I308" s="161">
        <v>124.1</v>
      </c>
      <c r="J308" s="161">
        <v>146.4</v>
      </c>
      <c r="K308" s="161">
        <v>154.7</v>
      </c>
      <c r="L308" s="161">
        <v>149.8</v>
      </c>
      <c r="M308" s="161">
        <v>135.4</v>
      </c>
      <c r="N308" s="161">
        <f>(B308+C308+D308+E308+F308+G308+H308+I308+J308+K308+L308+M308)/12</f>
        <v>137.68510261771272</v>
      </c>
      <c r="O308" s="164">
        <f>100*(K308-J308)/J308</f>
        <v>5.669398907103814</v>
      </c>
      <c r="P308" s="164">
        <f>100*(K308-K307)/K307</f>
        <v>19.853417153801875</v>
      </c>
      <c r="Q308" s="162">
        <f>(((B308+C308+D308+E308+F308+G308+H308+I308+J308+K308)/10)-((B307+C307+D307+E307+F307+G307+H307+I307+J307+K307)/10))/((B307+C307+D307+E307+F307+G307+H307+I307+J307+K307)/10)*100</f>
        <v>16.273743733496495</v>
      </c>
    </row>
    <row r="309" spans="1:17" ht="12" customHeight="1">
      <c r="A309" s="28">
        <v>2004</v>
      </c>
      <c r="B309" s="161">
        <v>124.1</v>
      </c>
      <c r="C309" s="161">
        <v>126.2</v>
      </c>
      <c r="D309" s="161">
        <v>149.1</v>
      </c>
      <c r="E309" s="161">
        <v>134.5</v>
      </c>
      <c r="F309" s="161">
        <v>122.8</v>
      </c>
      <c r="G309" s="161">
        <v>131.8</v>
      </c>
      <c r="H309" s="161">
        <v>134.1</v>
      </c>
      <c r="I309" s="161">
        <v>126.8</v>
      </c>
      <c r="J309" s="161">
        <v>150.8</v>
      </c>
      <c r="K309" s="161">
        <v>147.8</v>
      </c>
      <c r="L309" s="161">
        <v>136.1</v>
      </c>
      <c r="M309" s="161">
        <v>127.2</v>
      </c>
      <c r="N309" s="161">
        <f>(B309+C309+D309+E309+F309+G309+H309+I309+J309+K309+L309+M309)/12</f>
        <v>134.275</v>
      </c>
      <c r="O309" s="164">
        <f>100*(K309-J309)/J309</f>
        <v>-1.989389920424403</v>
      </c>
      <c r="P309" s="164">
        <f>100*(K309-K308)/K308</f>
        <v>-4.460245636716211</v>
      </c>
      <c r="Q309" s="162">
        <f>(((B309+C309+D309+E309+F309+G309+H309+I309+J309+K309)/10)-((B308+C308+D308+E308+F308+G308+H308+I308+J308+K308)/10))/((B308+C308+D308+E308+F308+G308+H308+I308+J308+K308)/10)*100</f>
        <v>-1.391436429476486</v>
      </c>
    </row>
    <row r="310" spans="1:17" ht="12" customHeight="1">
      <c r="A310" s="28">
        <v>2005</v>
      </c>
      <c r="B310" s="161">
        <v>111.4</v>
      </c>
      <c r="C310" s="161">
        <v>116</v>
      </c>
      <c r="D310" s="161">
        <v>131.6</v>
      </c>
      <c r="E310" s="161">
        <v>135.3</v>
      </c>
      <c r="F310" s="161">
        <v>116.9</v>
      </c>
      <c r="G310" s="161">
        <v>128.2</v>
      </c>
      <c r="H310" s="161">
        <v>125.9</v>
      </c>
      <c r="I310" s="161">
        <v>129.9</v>
      </c>
      <c r="J310" s="161">
        <v>130</v>
      </c>
      <c r="K310" s="161">
        <v>132.2</v>
      </c>
      <c r="L310" s="161">
        <v>136.5</v>
      </c>
      <c r="M310" s="161">
        <v>120.2</v>
      </c>
      <c r="N310" s="161">
        <f>(B310+C310+D310+E310+F310+G310+H310+I310+J310+K310+L310+M310)/12</f>
        <v>126.17500000000001</v>
      </c>
      <c r="O310" s="164">
        <f>100*(K310-J310)/J310</f>
        <v>1.6923076923076836</v>
      </c>
      <c r="P310" s="164">
        <f>100*(K310-K309)/K309</f>
        <v>-10.55480378890394</v>
      </c>
      <c r="Q310" s="162">
        <f>(((B310+C310+D310+E310+F310+G310+H310+I310+J310+K310)/10)-((B309+C309+D309+E309+F309+G309+H309+I309+J309+K309)/10))/((B309+C309+D309+E309+F309+G309+H309+I309+J309+K309)/10)*100</f>
        <v>-6.721068249258161</v>
      </c>
    </row>
    <row r="311" spans="1:17" ht="12" customHeight="1">
      <c r="A311" s="28">
        <v>2006</v>
      </c>
      <c r="B311" s="161">
        <v>120.8</v>
      </c>
      <c r="C311" s="161">
        <v>118.7</v>
      </c>
      <c r="D311" s="161">
        <v>127.8</v>
      </c>
      <c r="E311" s="161">
        <v>112.8</v>
      </c>
      <c r="F311" s="161">
        <v>127</v>
      </c>
      <c r="G311" s="161">
        <v>115.6</v>
      </c>
      <c r="H311" s="161">
        <v>127.6</v>
      </c>
      <c r="I311" s="161">
        <v>113</v>
      </c>
      <c r="J311" s="161">
        <v>128.7</v>
      </c>
      <c r="K311" s="161">
        <v>129.4</v>
      </c>
      <c r="L311" s="161" t="s">
        <v>43</v>
      </c>
      <c r="M311" s="161" t="s">
        <v>43</v>
      </c>
      <c r="N311" s="161">
        <f>(B311+C311+D311+E311+F311+G311+H311+I311+J311+K311)/10</f>
        <v>122.14000000000001</v>
      </c>
      <c r="O311" s="164">
        <f>100*(K311-J311)/J311</f>
        <v>0.5439005439005572</v>
      </c>
      <c r="P311" s="164">
        <f>100*(K311-K310)/K310</f>
        <v>-2.1180030257185956</v>
      </c>
      <c r="Q311" s="162">
        <f>(((B311+C311+D311+E311+F311+G311+H311+I311+J311+K311)/10)-((B310+C310+D310+E310+F310+G310+H310+I310+J310+K310)/10))/((B310+C310+D310+E310+F310+G310+H310+I310+J310+K310)/10)*100</f>
        <v>-2.8630507396214364</v>
      </c>
    </row>
    <row r="312" spans="1:17" ht="12" customHeight="1">
      <c r="A312" s="29"/>
      <c r="B312" s="161"/>
      <c r="C312" s="161"/>
      <c r="D312" s="161"/>
      <c r="E312" s="161"/>
      <c r="F312" s="161"/>
      <c r="G312" s="161"/>
      <c r="H312" s="161"/>
      <c r="I312" s="161"/>
      <c r="J312" s="161"/>
      <c r="K312" s="161"/>
      <c r="L312" s="161"/>
      <c r="M312" s="161"/>
      <c r="N312" s="161"/>
      <c r="O312" s="164"/>
      <c r="P312" s="165"/>
      <c r="Q312" s="163"/>
    </row>
    <row r="313" spans="1:17" ht="12" customHeight="1">
      <c r="A313" s="30" t="s">
        <v>86</v>
      </c>
      <c r="B313" s="161">
        <v>132.45719375496316</v>
      </c>
      <c r="C313" s="161">
        <v>132.56222221333618</v>
      </c>
      <c r="D313" s="161">
        <v>152.6868575370816</v>
      </c>
      <c r="E313" s="161">
        <v>138.20281348782447</v>
      </c>
      <c r="F313" s="161">
        <v>133.0231464791721</v>
      </c>
      <c r="G313" s="161">
        <v>131.90252047940731</v>
      </c>
      <c r="H313" s="161">
        <v>165.1371239113475</v>
      </c>
      <c r="I313" s="161">
        <v>129.23325173171435</v>
      </c>
      <c r="J313" s="161">
        <v>125.67822686288612</v>
      </c>
      <c r="K313" s="161">
        <v>142.51701095653573</v>
      </c>
      <c r="L313" s="161">
        <v>146.57923685828737</v>
      </c>
      <c r="M313" s="161">
        <v>112.13170028813046</v>
      </c>
      <c r="N313" s="161">
        <v>100.00000000881153</v>
      </c>
      <c r="O313" s="164"/>
      <c r="P313" s="162"/>
      <c r="Q313" s="163"/>
    </row>
    <row r="314" spans="1:17" ht="12" customHeight="1">
      <c r="A314" s="28">
        <v>2002</v>
      </c>
      <c r="B314" s="161">
        <v>131.88228545104278</v>
      </c>
      <c r="C314" s="161">
        <v>160.90252633218802</v>
      </c>
      <c r="D314" s="161">
        <v>206.90574576450786</v>
      </c>
      <c r="E314" s="161">
        <v>173.06619138425242</v>
      </c>
      <c r="F314" s="161">
        <v>143.01618418692553</v>
      </c>
      <c r="G314" s="161">
        <v>170.30446503646803</v>
      </c>
      <c r="H314" s="161">
        <v>152.83424165185133</v>
      </c>
      <c r="I314" s="161">
        <v>143.7914851530803</v>
      </c>
      <c r="J314" s="161">
        <v>160.75142135545184</v>
      </c>
      <c r="K314" s="161">
        <v>168.82648844674526</v>
      </c>
      <c r="L314" s="161">
        <v>180.30448744798318</v>
      </c>
      <c r="M314" s="161">
        <v>135.41078120593636</v>
      </c>
      <c r="N314" s="161">
        <f>(B314+C314+D314+E314+F314+G314+H314+I314+J314+K314+L314+M314)/12</f>
        <v>160.66635861803607</v>
      </c>
      <c r="O314" s="164">
        <f>100*(K314-J314)/J314</f>
        <v>5.023325469351787</v>
      </c>
      <c r="P314" s="164">
        <f>100*(K314-K313)/K313</f>
        <v>18.460587486102476</v>
      </c>
      <c r="Q314" s="162">
        <f>(((B314+C314+D314+E314+F314+G314+H314+I314+J314+K314)/10)-((B313+C313+D313+E313+F313+G313+H313+I313+J313+K313)/10))/((B313+C313+D313+E313+F313+G313+H313+I313+J313+K313)/10)*100</f>
        <v>16.54478867719611</v>
      </c>
    </row>
    <row r="315" spans="1:17" ht="12" customHeight="1">
      <c r="A315" s="28">
        <v>2003</v>
      </c>
      <c r="B315" s="161">
        <v>159.6</v>
      </c>
      <c r="C315" s="161">
        <v>195.7</v>
      </c>
      <c r="D315" s="161">
        <v>158.2</v>
      </c>
      <c r="E315" s="161">
        <v>163.26130607534262</v>
      </c>
      <c r="F315" s="161">
        <v>149</v>
      </c>
      <c r="G315" s="161">
        <v>177.1</v>
      </c>
      <c r="H315" s="161">
        <v>153.3</v>
      </c>
      <c r="I315" s="161">
        <v>147.9</v>
      </c>
      <c r="J315" s="161">
        <v>166.7</v>
      </c>
      <c r="K315" s="161">
        <v>158.9</v>
      </c>
      <c r="L315" s="161">
        <v>180.6</v>
      </c>
      <c r="M315" s="161">
        <v>167.5</v>
      </c>
      <c r="N315" s="161">
        <f>(B315+C315+D315+E315+F315+G315+H315+I315+J315+K315+L315+M315)/12</f>
        <v>164.81344217294523</v>
      </c>
      <c r="O315" s="164">
        <f>100*(K315-J315)/J315</f>
        <v>-4.679064187162558</v>
      </c>
      <c r="P315" s="164">
        <f>100*(K315-K314)/K314</f>
        <v>-5.879698463239951</v>
      </c>
      <c r="Q315" s="162">
        <f>(((B315+C315+D315+E315+F315+G315+H315+I315+J315+K315)/10)-((B314+C314+D314+E314+F314+G314+H314+I314+J314+K314)/10))/((B314+C314+D314+E314+F314+G314+H314+I314+J314+K314)/10)*100</f>
        <v>1.077992666172477</v>
      </c>
    </row>
    <row r="316" spans="1:17" ht="12" customHeight="1">
      <c r="A316" s="28">
        <v>2004</v>
      </c>
      <c r="B316" s="161">
        <v>142.7</v>
      </c>
      <c r="C316" s="161">
        <v>159.6</v>
      </c>
      <c r="D316" s="161">
        <v>171.2</v>
      </c>
      <c r="E316" s="161">
        <v>158.9</v>
      </c>
      <c r="F316" s="161">
        <v>143.8</v>
      </c>
      <c r="G316" s="161">
        <v>158</v>
      </c>
      <c r="H316" s="161">
        <v>143</v>
      </c>
      <c r="I316" s="161">
        <v>152.5</v>
      </c>
      <c r="J316" s="161">
        <v>164.9</v>
      </c>
      <c r="K316" s="161">
        <v>161</v>
      </c>
      <c r="L316" s="161">
        <v>170.4</v>
      </c>
      <c r="M316" s="161">
        <v>139.5</v>
      </c>
      <c r="N316" s="161">
        <f>(B316+C316+D316+E316+F316+G316+H316+I316+J316+K316+L316+M316)/12</f>
        <v>155.45833333333334</v>
      </c>
      <c r="O316" s="164">
        <f>100*(K316-J316)/J316</f>
        <v>-2.3650697392359037</v>
      </c>
      <c r="P316" s="164">
        <f>100*(K316-K315)/K315</f>
        <v>1.3215859030836967</v>
      </c>
      <c r="Q316" s="162">
        <f>(((B316+C316+D316+E316+F316+G316+H316+I316+J316+K316)/10)-((B315+C315+D315+E315+F315+G315+H315+I315+J315+K315)/10))/((B315+C315+D315+E315+F315+G315+H315+I315+J315+K315)/10)*100</f>
        <v>-4.544582717847197</v>
      </c>
    </row>
    <row r="317" spans="1:17" ht="12" customHeight="1">
      <c r="A317" s="28">
        <v>2005</v>
      </c>
      <c r="B317" s="161">
        <v>167.9</v>
      </c>
      <c r="C317" s="161">
        <v>154.3</v>
      </c>
      <c r="D317" s="161">
        <v>179.4</v>
      </c>
      <c r="E317" s="161">
        <v>145.3</v>
      </c>
      <c r="F317" s="161">
        <v>178.9</v>
      </c>
      <c r="G317" s="161">
        <v>166.4</v>
      </c>
      <c r="H317" s="161">
        <v>150.2</v>
      </c>
      <c r="I317" s="161">
        <v>170.3</v>
      </c>
      <c r="J317" s="161">
        <v>188.4</v>
      </c>
      <c r="K317" s="161">
        <v>184.1</v>
      </c>
      <c r="L317" s="161">
        <v>222.7</v>
      </c>
      <c r="M317" s="161">
        <v>152.6</v>
      </c>
      <c r="N317" s="161">
        <f>(B317+C317+D317+E317+F317+G317+H317+I317+J317+K317+L317+M317)/12</f>
        <v>171.70833333333334</v>
      </c>
      <c r="O317" s="164">
        <f>100*(K317-J317)/J317</f>
        <v>-2.2823779193206004</v>
      </c>
      <c r="P317" s="164">
        <f>100*(K317-K316)/K316</f>
        <v>14.34782608695652</v>
      </c>
      <c r="Q317" s="162">
        <f>(((B317+C317+D317+E317+F317+G317+H317+I317+J317+K317)/10)-((B316+C316+D316+E316+F316+G316+H316+I316+J316+K316)/10))/((B316+C316+D316+E316+F316+G316+H316+I316+J316+K316)/10)*100</f>
        <v>8.331190537413221</v>
      </c>
    </row>
    <row r="318" spans="1:17" ht="12" customHeight="1">
      <c r="A318" s="28">
        <v>2006</v>
      </c>
      <c r="B318" s="161">
        <v>174.2</v>
      </c>
      <c r="C318" s="161">
        <v>179.7</v>
      </c>
      <c r="D318" s="161">
        <v>213.9</v>
      </c>
      <c r="E318" s="161">
        <v>181.9</v>
      </c>
      <c r="F318" s="161">
        <v>162.9</v>
      </c>
      <c r="G318" s="161">
        <v>197.7</v>
      </c>
      <c r="H318" s="161">
        <v>173.1</v>
      </c>
      <c r="I318" s="161">
        <v>191.1</v>
      </c>
      <c r="J318" s="161">
        <v>217.8</v>
      </c>
      <c r="K318" s="161">
        <v>228.1</v>
      </c>
      <c r="L318" s="161" t="s">
        <v>43</v>
      </c>
      <c r="M318" s="161" t="s">
        <v>43</v>
      </c>
      <c r="N318" s="161">
        <f>(B318+C318+D318+E318+F318+G318+H318+I318+J318+K318)/10</f>
        <v>192.03999999999996</v>
      </c>
      <c r="O318" s="164">
        <f>100*(K318-J318)/J318</f>
        <v>4.729109274563811</v>
      </c>
      <c r="P318" s="164">
        <f>100*(K318-K317)/K317</f>
        <v>23.90005431830527</v>
      </c>
      <c r="Q318" s="162">
        <f>(((B318+C318+D318+E318+F318+G318+H318+I318+J318+K318)/10)-((B317+C317+D317+E317+F317+G317+H317+I317+J317+K317)/10))/((B317+C317+D317+E317+F317+G317+H317+I317+J317+K317)/10)*100</f>
        <v>13.956800379776851</v>
      </c>
    </row>
  </sheetData>
  <mergeCells count="39">
    <mergeCell ref="A197:Q197"/>
    <mergeCell ref="A207:Q207"/>
    <mergeCell ref="A232:Q232"/>
    <mergeCell ref="O200:Q200"/>
    <mergeCell ref="O202:Q202"/>
    <mergeCell ref="A104:Q104"/>
    <mergeCell ref="A131:Q131"/>
    <mergeCell ref="A132:Q132"/>
    <mergeCell ref="A133:Q133"/>
    <mergeCell ref="A1:Q1"/>
    <mergeCell ref="A129:Q129"/>
    <mergeCell ref="A65:Q65"/>
    <mergeCell ref="O7:Q7"/>
    <mergeCell ref="O9:Q9"/>
    <mergeCell ref="A67:Q67"/>
    <mergeCell ref="A68:Q68"/>
    <mergeCell ref="A69:Q69"/>
    <mergeCell ref="A79:Q79"/>
    <mergeCell ref="O72:Q72"/>
    <mergeCell ref="A193:Q193"/>
    <mergeCell ref="O136:Q136"/>
    <mergeCell ref="O138:Q138"/>
    <mergeCell ref="A3:Q3"/>
    <mergeCell ref="A4:Q4"/>
    <mergeCell ref="A14:Q14"/>
    <mergeCell ref="A39:Q39"/>
    <mergeCell ref="A143:Q143"/>
    <mergeCell ref="A168:Q168"/>
    <mergeCell ref="O74:Q74"/>
    <mergeCell ref="A195:Q195"/>
    <mergeCell ref="A271:Q271"/>
    <mergeCell ref="A296:Q296"/>
    <mergeCell ref="O264:Q264"/>
    <mergeCell ref="O266:Q266"/>
    <mergeCell ref="A257:Q257"/>
    <mergeCell ref="A259:Q259"/>
    <mergeCell ref="A260:Q260"/>
    <mergeCell ref="A261:Q261"/>
    <mergeCell ref="A196:Q196"/>
  </mergeCells>
  <printOptions/>
  <pageMargins left="0.5118110236220472" right="0.5905511811023623" top="0.5905511811023623" bottom="0.3937007874015748" header="0.5118110236220472" footer="0.5118110236220472"/>
  <pageSetup firstPageNumber="9" useFirstPageNumber="1" horizontalDpi="600" verticalDpi="600" orientation="portrait" paperSize="9" scale="97" r:id="rId2"/>
  <headerFooter alignWithMargins="0">
    <oddHeader>&amp;C&amp;"Arial,Standard"&amp;9- &amp;P -</oddHeader>
  </headerFooter>
  <rowBreaks count="4" manualBreakCount="4">
    <brk id="64" max="255" man="1"/>
    <brk id="128" max="255" man="1"/>
    <brk id="192" max="255" man="1"/>
    <brk id="256" max="255" man="1"/>
  </rowBreaks>
  <drawing r:id="rId1"/>
</worksheet>
</file>

<file path=xl/worksheets/sheet11.xml><?xml version="1.0" encoding="utf-8"?>
<worksheet xmlns="http://schemas.openxmlformats.org/spreadsheetml/2006/main" xmlns:r="http://schemas.openxmlformats.org/officeDocument/2006/relationships">
  <dimension ref="A1:K140"/>
  <sheetViews>
    <sheetView workbookViewId="0" topLeftCell="A1">
      <selection activeCell="A1" sqref="A1"/>
    </sheetView>
  </sheetViews>
  <sheetFormatPr defaultColWidth="11.421875" defaultRowHeight="12.75"/>
  <cols>
    <col min="1" max="1" width="1.1484375" style="187" customWidth="1"/>
    <col min="2" max="2" width="11.140625" style="187" customWidth="1"/>
    <col min="3" max="3" width="25.140625" style="187" customWidth="1"/>
    <col min="4" max="4" width="7.7109375" style="187" customWidth="1"/>
    <col min="5" max="6" width="7.8515625" style="187" customWidth="1"/>
    <col min="7" max="7" width="6.7109375" style="187" customWidth="1"/>
    <col min="8" max="8" width="8.140625" style="187" customWidth="1"/>
    <col min="9" max="9" width="6.57421875" style="187" customWidth="1"/>
    <col min="10" max="10" width="7.57421875" style="187" customWidth="1"/>
    <col min="11" max="11" width="7.140625" style="187" customWidth="1"/>
    <col min="12" max="12" width="8.00390625" style="187" customWidth="1"/>
    <col min="13" max="13" width="6.140625" style="187" customWidth="1"/>
    <col min="14" max="14" width="5.7109375" style="187" customWidth="1"/>
    <col min="15" max="15" width="6.8515625" style="187" customWidth="1"/>
    <col min="16" max="16384" width="11.421875" style="187" customWidth="1"/>
  </cols>
  <sheetData>
    <row r="1" spans="1:10" s="180" customFormat="1" ht="12.75" customHeight="1">
      <c r="A1" s="177"/>
      <c r="B1" s="178"/>
      <c r="C1" s="178"/>
      <c r="D1" s="178"/>
      <c r="E1" s="178"/>
      <c r="F1" s="178"/>
      <c r="G1" s="179"/>
      <c r="H1" s="178"/>
      <c r="I1" s="178"/>
      <c r="J1" s="178"/>
    </row>
    <row r="2" spans="1:10" s="180" customFormat="1" ht="12.75" customHeight="1">
      <c r="A2" s="181"/>
      <c r="B2" s="178"/>
      <c r="C2" s="178"/>
      <c r="D2" s="182"/>
      <c r="E2" s="182"/>
      <c r="F2" s="182"/>
      <c r="G2" s="183"/>
      <c r="H2" s="178"/>
      <c r="I2" s="178"/>
      <c r="J2" s="178"/>
    </row>
    <row r="3" spans="1:10" s="180" customFormat="1" ht="15.75" customHeight="1">
      <c r="A3" s="438" t="s">
        <v>97</v>
      </c>
      <c r="B3" s="438"/>
      <c r="C3" s="438"/>
      <c r="D3" s="438"/>
      <c r="E3" s="438"/>
      <c r="F3" s="438"/>
      <c r="G3" s="438"/>
      <c r="H3" s="438"/>
      <c r="I3" s="438"/>
      <c r="J3" s="438"/>
    </row>
    <row r="4" spans="1:10" s="180" customFormat="1" ht="13.5" customHeight="1">
      <c r="A4" s="439" t="s">
        <v>98</v>
      </c>
      <c r="B4" s="439"/>
      <c r="C4" s="439"/>
      <c r="D4" s="439"/>
      <c r="E4" s="439"/>
      <c r="F4" s="439"/>
      <c r="G4" s="439"/>
      <c r="H4" s="439"/>
      <c r="I4" s="439"/>
      <c r="J4" s="439"/>
    </row>
    <row r="5" spans="1:10" s="180" customFormat="1" ht="13.5" customHeight="1">
      <c r="A5" s="439" t="s">
        <v>63</v>
      </c>
      <c r="B5" s="439"/>
      <c r="C5" s="439"/>
      <c r="D5" s="439"/>
      <c r="E5" s="439"/>
      <c r="F5" s="439"/>
      <c r="G5" s="439"/>
      <c r="H5" s="439"/>
      <c r="I5" s="439"/>
      <c r="J5" s="439"/>
    </row>
    <row r="6" spans="4:10" s="180" customFormat="1" ht="12.75" customHeight="1">
      <c r="D6" s="182"/>
      <c r="E6" s="182"/>
      <c r="F6" s="182"/>
      <c r="G6" s="183"/>
      <c r="H6" s="178"/>
      <c r="I6" s="178"/>
      <c r="J6" s="178"/>
    </row>
    <row r="7" spans="4:10" s="180" customFormat="1" ht="12.75" customHeight="1">
      <c r="D7" s="182"/>
      <c r="E7" s="182"/>
      <c r="F7" s="182"/>
      <c r="G7" s="183"/>
      <c r="H7" s="178"/>
      <c r="I7" s="178"/>
      <c r="J7" s="178"/>
    </row>
    <row r="8" spans="1:10" ht="11.25" customHeight="1">
      <c r="A8" s="184"/>
      <c r="B8" s="184"/>
      <c r="C8" s="185"/>
      <c r="D8" s="469" t="s">
        <v>195</v>
      </c>
      <c r="E8" s="472" t="s">
        <v>99</v>
      </c>
      <c r="F8" s="473"/>
      <c r="G8" s="440" t="s">
        <v>180</v>
      </c>
      <c r="H8" s="186" t="s">
        <v>64</v>
      </c>
      <c r="I8" s="186"/>
      <c r="J8" s="186"/>
    </row>
    <row r="9" spans="3:10" ht="11.25" customHeight="1">
      <c r="C9" s="188"/>
      <c r="D9" s="470"/>
      <c r="E9" s="474"/>
      <c r="F9" s="475"/>
      <c r="G9" s="441"/>
      <c r="H9" s="189" t="s">
        <v>193</v>
      </c>
      <c r="I9" s="190"/>
      <c r="J9" s="191" t="s">
        <v>194</v>
      </c>
    </row>
    <row r="10" spans="1:10" ht="11.25" customHeight="1">
      <c r="A10" s="192" t="s">
        <v>100</v>
      </c>
      <c r="B10" s="192"/>
      <c r="C10" s="193"/>
      <c r="D10" s="470"/>
      <c r="E10" s="467" t="s">
        <v>196</v>
      </c>
      <c r="F10" s="467" t="s">
        <v>197</v>
      </c>
      <c r="G10" s="441"/>
      <c r="H10" s="194" t="s">
        <v>79</v>
      </c>
      <c r="I10" s="194"/>
      <c r="J10" s="194"/>
    </row>
    <row r="11" spans="3:10" ht="11.25" customHeight="1">
      <c r="C11" s="188"/>
      <c r="D11" s="470"/>
      <c r="E11" s="468"/>
      <c r="F11" s="468" t="s">
        <v>43</v>
      </c>
      <c r="G11" s="441"/>
      <c r="H11" s="195" t="s">
        <v>80</v>
      </c>
      <c r="I11" s="196" t="s">
        <v>81</v>
      </c>
      <c r="J11" s="197" t="s">
        <v>81</v>
      </c>
    </row>
    <row r="12" spans="1:10" ht="10.5" customHeight="1">
      <c r="A12" s="198"/>
      <c r="B12" s="198"/>
      <c r="C12" s="199"/>
      <c r="D12" s="471"/>
      <c r="E12" s="442"/>
      <c r="F12" s="442" t="s">
        <v>43</v>
      </c>
      <c r="G12" s="437"/>
      <c r="H12" s="200" t="s">
        <v>82</v>
      </c>
      <c r="I12" s="201" t="s">
        <v>83</v>
      </c>
      <c r="J12" s="202" t="s">
        <v>182</v>
      </c>
    </row>
    <row r="13" spans="1:10" ht="10.5" customHeight="1">
      <c r="A13" s="203"/>
      <c r="B13" s="203"/>
      <c r="C13" s="204"/>
      <c r="D13" s="205"/>
      <c r="E13" s="205"/>
      <c r="F13" s="205"/>
      <c r="G13" s="205"/>
      <c r="H13" s="205"/>
      <c r="I13" s="205"/>
      <c r="J13" s="205"/>
    </row>
    <row r="14" spans="1:10" ht="10.5" customHeight="1">
      <c r="A14" s="203"/>
      <c r="B14" s="203"/>
      <c r="C14" s="204"/>
      <c r="D14" s="205"/>
      <c r="E14" s="205"/>
      <c r="F14" s="205"/>
      <c r="G14" s="205"/>
      <c r="H14" s="206"/>
      <c r="I14" s="206"/>
      <c r="J14" s="205"/>
    </row>
    <row r="15" spans="1:10" ht="10.5" customHeight="1">
      <c r="A15" s="203" t="s">
        <v>101</v>
      </c>
      <c r="B15" s="203"/>
      <c r="C15" s="204"/>
      <c r="D15" s="207">
        <v>92.5</v>
      </c>
      <c r="E15" s="208">
        <v>103.9</v>
      </c>
      <c r="F15" s="209">
        <v>92.3</v>
      </c>
      <c r="G15" s="207">
        <v>95.35</v>
      </c>
      <c r="H15" s="210">
        <v>-10.972088546679503</v>
      </c>
      <c r="I15" s="210">
        <v>0.21668472372698033</v>
      </c>
      <c r="J15" s="210">
        <v>2.9920069129401554</v>
      </c>
    </row>
    <row r="16" spans="1:10" ht="10.5" customHeight="1">
      <c r="A16" s="203"/>
      <c r="B16" s="203"/>
      <c r="C16" s="204"/>
      <c r="D16" s="207"/>
      <c r="E16" s="208"/>
      <c r="F16" s="209"/>
      <c r="G16" s="207"/>
      <c r="H16" s="210"/>
      <c r="I16" s="210"/>
      <c r="J16" s="210"/>
    </row>
    <row r="17" spans="1:10" ht="10.5" customHeight="1">
      <c r="A17" s="203"/>
      <c r="B17" s="203" t="s">
        <v>85</v>
      </c>
      <c r="C17" s="204"/>
      <c r="D17" s="207">
        <v>88.4</v>
      </c>
      <c r="E17" s="208">
        <v>94.5</v>
      </c>
      <c r="F17" s="209">
        <v>86.9</v>
      </c>
      <c r="G17" s="207">
        <v>89.37</v>
      </c>
      <c r="H17" s="210">
        <v>-6.455026455026449</v>
      </c>
      <c r="I17" s="210">
        <v>1.726121979286536</v>
      </c>
      <c r="J17" s="210">
        <v>-2.1139101861993197</v>
      </c>
    </row>
    <row r="18" spans="1:10" ht="10.5" customHeight="1">
      <c r="A18" s="203"/>
      <c r="B18" s="203" t="s">
        <v>86</v>
      </c>
      <c r="C18" s="204"/>
      <c r="D18" s="207">
        <v>104.6</v>
      </c>
      <c r="E18" s="208">
        <v>131</v>
      </c>
      <c r="F18" s="209">
        <v>107.7</v>
      </c>
      <c r="G18" s="207">
        <v>112.56</v>
      </c>
      <c r="H18" s="210">
        <v>-20.152671755725194</v>
      </c>
      <c r="I18" s="210">
        <v>-2.8783658310120783</v>
      </c>
      <c r="J18" s="210">
        <v>16.81195516811954</v>
      </c>
    </row>
    <row r="19" spans="1:10" ht="10.5" customHeight="1">
      <c r="A19" s="203"/>
      <c r="B19" s="203"/>
      <c r="C19" s="204"/>
      <c r="D19" s="207"/>
      <c r="E19" s="208"/>
      <c r="F19" s="209"/>
      <c r="G19" s="207"/>
      <c r="H19" s="210"/>
      <c r="I19" s="210"/>
      <c r="J19" s="210"/>
    </row>
    <row r="20" spans="1:10" ht="10.5" customHeight="1">
      <c r="A20" s="203"/>
      <c r="B20" s="203"/>
      <c r="C20" s="204"/>
      <c r="D20" s="207"/>
      <c r="E20" s="208"/>
      <c r="F20" s="209"/>
      <c r="G20" s="207"/>
      <c r="H20" s="210"/>
      <c r="I20" s="210"/>
      <c r="J20" s="210"/>
    </row>
    <row r="21" spans="1:10" ht="10.5" customHeight="1">
      <c r="A21" s="203" t="s">
        <v>102</v>
      </c>
      <c r="B21" s="203"/>
      <c r="C21" s="204"/>
      <c r="D21" s="207">
        <v>29.4</v>
      </c>
      <c r="E21" s="208">
        <v>25.6</v>
      </c>
      <c r="F21" s="209">
        <v>30.1</v>
      </c>
      <c r="G21" s="207">
        <v>27.7</v>
      </c>
      <c r="H21" s="210">
        <v>14.84375</v>
      </c>
      <c r="I21" s="210">
        <v>-2.3255813953488467</v>
      </c>
      <c r="J21" s="210">
        <v>-18.09580130100534</v>
      </c>
    </row>
    <row r="22" spans="1:10" ht="10.5" customHeight="1">
      <c r="A22" s="203" t="s">
        <v>43</v>
      </c>
      <c r="B22" s="203" t="s">
        <v>43</v>
      </c>
      <c r="C22" s="204"/>
      <c r="D22" s="207"/>
      <c r="E22" s="208"/>
      <c r="F22" s="209"/>
      <c r="G22" s="207"/>
      <c r="H22" s="210"/>
      <c r="I22" s="210"/>
      <c r="J22" s="210"/>
    </row>
    <row r="23" spans="1:10" ht="10.5" customHeight="1">
      <c r="A23" s="203"/>
      <c r="B23" s="203"/>
      <c r="C23" s="204"/>
      <c r="D23" s="207"/>
      <c r="E23" s="208"/>
      <c r="F23" s="209"/>
      <c r="G23" s="207"/>
      <c r="H23" s="210"/>
      <c r="I23" s="210"/>
      <c r="J23" s="210"/>
    </row>
    <row r="24" spans="1:10" ht="10.5" customHeight="1">
      <c r="A24" s="203" t="s">
        <v>103</v>
      </c>
      <c r="B24" s="203"/>
      <c r="C24" s="204"/>
      <c r="D24" s="207">
        <v>155.2</v>
      </c>
      <c r="E24" s="208">
        <v>165.1</v>
      </c>
      <c r="F24" s="209">
        <v>148.5</v>
      </c>
      <c r="G24" s="207">
        <v>157.77</v>
      </c>
      <c r="H24" s="210">
        <v>-5.996365838885527</v>
      </c>
      <c r="I24" s="210">
        <v>4.511784511784504</v>
      </c>
      <c r="J24" s="210">
        <v>9.433307900395363</v>
      </c>
    </row>
    <row r="25" spans="1:10" ht="10.5" customHeight="1">
      <c r="A25" s="203"/>
      <c r="B25" s="203"/>
      <c r="C25" s="204"/>
      <c r="D25" s="207"/>
      <c r="E25" s="208"/>
      <c r="F25" s="211"/>
      <c r="G25" s="207"/>
      <c r="H25" s="210"/>
      <c r="I25" s="210"/>
      <c r="J25" s="210"/>
    </row>
    <row r="26" spans="1:10" ht="10.5" customHeight="1">
      <c r="A26" s="203"/>
      <c r="B26" s="203" t="s">
        <v>85</v>
      </c>
      <c r="C26" s="204"/>
      <c r="D26" s="207">
        <v>144.8</v>
      </c>
      <c r="E26" s="208">
        <v>153</v>
      </c>
      <c r="F26" s="209">
        <v>132.9</v>
      </c>
      <c r="G26" s="207">
        <v>138.54</v>
      </c>
      <c r="H26" s="210">
        <v>-5.359477124182999</v>
      </c>
      <c r="I26" s="210">
        <v>8.954100827689995</v>
      </c>
      <c r="J26" s="210">
        <v>11.10754671585529</v>
      </c>
    </row>
    <row r="27" spans="1:10" ht="10.5" customHeight="1">
      <c r="A27" s="203"/>
      <c r="B27" s="203" t="s">
        <v>86</v>
      </c>
      <c r="C27" s="204"/>
      <c r="D27" s="207">
        <v>186.7</v>
      </c>
      <c r="E27" s="208">
        <v>201.9</v>
      </c>
      <c r="F27" s="209">
        <v>195.7</v>
      </c>
      <c r="G27" s="207">
        <v>215.9</v>
      </c>
      <c r="H27" s="210">
        <v>-7.528479445269944</v>
      </c>
      <c r="I27" s="210">
        <v>-4.598875830352581</v>
      </c>
      <c r="J27" s="210">
        <v>6.33896468502192</v>
      </c>
    </row>
    <row r="28" spans="1:10" ht="10.5" customHeight="1">
      <c r="A28" s="203"/>
      <c r="B28" s="203"/>
      <c r="C28" s="204"/>
      <c r="D28" s="207"/>
      <c r="E28" s="208"/>
      <c r="F28" s="209"/>
      <c r="G28" s="207"/>
      <c r="H28" s="210"/>
      <c r="I28" s="210"/>
      <c r="J28" s="210"/>
    </row>
    <row r="29" spans="1:10" ht="10.5" customHeight="1">
      <c r="A29" s="203"/>
      <c r="B29" s="203"/>
      <c r="C29" s="204"/>
      <c r="D29" s="207"/>
      <c r="E29" s="208"/>
      <c r="F29" s="209"/>
      <c r="G29" s="207"/>
      <c r="H29" s="210"/>
      <c r="I29" s="210"/>
      <c r="J29" s="210"/>
    </row>
    <row r="30" spans="1:10" ht="10.5" customHeight="1">
      <c r="A30" s="203" t="s">
        <v>104</v>
      </c>
      <c r="B30" s="203"/>
      <c r="C30" s="204"/>
      <c r="D30" s="207">
        <v>188.1</v>
      </c>
      <c r="E30" s="208">
        <v>207.2</v>
      </c>
      <c r="F30" s="209">
        <v>177.5</v>
      </c>
      <c r="G30" s="207">
        <v>195.67</v>
      </c>
      <c r="H30" s="210">
        <v>-9.218146718146716</v>
      </c>
      <c r="I30" s="210">
        <v>5.97183098591549</v>
      </c>
      <c r="J30" s="210">
        <v>12.447560485029593</v>
      </c>
    </row>
    <row r="31" spans="1:10" ht="10.5" customHeight="1">
      <c r="A31" s="203"/>
      <c r="B31" s="203"/>
      <c r="C31" s="204"/>
      <c r="D31" s="207"/>
      <c r="E31" s="208"/>
      <c r="F31" s="209"/>
      <c r="G31" s="207"/>
      <c r="H31" s="210"/>
      <c r="I31" s="210"/>
      <c r="J31" s="210"/>
    </row>
    <row r="32" spans="1:10" ht="10.5" customHeight="1">
      <c r="A32" s="203"/>
      <c r="B32" s="203" t="s">
        <v>85</v>
      </c>
      <c r="C32" s="204"/>
      <c r="D32" s="207">
        <v>213.4</v>
      </c>
      <c r="E32" s="208">
        <v>230.3</v>
      </c>
      <c r="F32" s="209">
        <v>199.4</v>
      </c>
      <c r="G32" s="207">
        <v>213.98</v>
      </c>
      <c r="H32" s="210">
        <v>-7.338254450716458</v>
      </c>
      <c r="I32" s="210">
        <v>7.021063189568706</v>
      </c>
      <c r="J32" s="210">
        <v>10.39570757880616</v>
      </c>
    </row>
    <row r="33" spans="1:10" ht="10.5" customHeight="1">
      <c r="A33" s="203"/>
      <c r="B33" s="203" t="s">
        <v>86</v>
      </c>
      <c r="C33" s="204"/>
      <c r="D33" s="207">
        <v>141.6</v>
      </c>
      <c r="E33" s="208">
        <v>164.7</v>
      </c>
      <c r="F33" s="209">
        <v>137</v>
      </c>
      <c r="G33" s="207">
        <v>161.94</v>
      </c>
      <c r="H33" s="210">
        <v>-14.02550091074681</v>
      </c>
      <c r="I33" s="210">
        <v>3.3576642335766382</v>
      </c>
      <c r="J33" s="210">
        <v>17.7659806559523</v>
      </c>
    </row>
    <row r="34" spans="1:10" ht="10.5" customHeight="1">
      <c r="A34" s="203"/>
      <c r="B34" s="203"/>
      <c r="C34" s="204"/>
      <c r="D34" s="207"/>
      <c r="E34" s="208"/>
      <c r="F34" s="209"/>
      <c r="G34" s="207"/>
      <c r="H34" s="210"/>
      <c r="I34" s="210"/>
      <c r="J34" s="210"/>
    </row>
    <row r="35" spans="1:10" ht="10.5" customHeight="1">
      <c r="A35" s="203"/>
      <c r="B35" s="203"/>
      <c r="C35" s="204"/>
      <c r="D35" s="207"/>
      <c r="E35" s="208"/>
      <c r="F35" s="209"/>
      <c r="G35" s="207"/>
      <c r="H35" s="210"/>
      <c r="I35" s="210"/>
      <c r="J35" s="210"/>
    </row>
    <row r="36" spans="1:10" ht="10.5" customHeight="1">
      <c r="A36" s="203" t="s">
        <v>105</v>
      </c>
      <c r="B36" s="203"/>
      <c r="C36" s="204"/>
      <c r="D36" s="207"/>
      <c r="E36" s="208"/>
      <c r="F36" s="209"/>
      <c r="G36" s="207"/>
      <c r="H36" s="210"/>
      <c r="I36" s="210"/>
      <c r="J36" s="210"/>
    </row>
    <row r="37" spans="1:10" ht="10.5" customHeight="1">
      <c r="A37" s="203" t="s">
        <v>43</v>
      </c>
      <c r="B37" s="203" t="s">
        <v>106</v>
      </c>
      <c r="C37" s="204"/>
      <c r="D37" s="207">
        <v>197.4</v>
      </c>
      <c r="E37" s="208">
        <v>180.6</v>
      </c>
      <c r="F37" s="211">
        <v>205.5</v>
      </c>
      <c r="G37" s="207">
        <v>169.08</v>
      </c>
      <c r="H37" s="210">
        <v>9.302325581395355</v>
      </c>
      <c r="I37" s="210">
        <v>-3.941605839416056</v>
      </c>
      <c r="J37" s="210">
        <v>-6.564986737400543</v>
      </c>
    </row>
    <row r="38" spans="1:10" ht="10.5" customHeight="1">
      <c r="A38" s="203"/>
      <c r="B38" s="203"/>
      <c r="C38" s="204"/>
      <c r="D38" s="207"/>
      <c r="E38" s="208"/>
      <c r="F38" s="209"/>
      <c r="G38" s="207"/>
      <c r="H38" s="210"/>
      <c r="I38" s="210"/>
      <c r="J38" s="210"/>
    </row>
    <row r="39" spans="1:10" ht="10.5" customHeight="1">
      <c r="A39" s="203"/>
      <c r="B39" s="203" t="s">
        <v>85</v>
      </c>
      <c r="C39" s="204"/>
      <c r="D39" s="207">
        <v>185.5</v>
      </c>
      <c r="E39" s="208">
        <v>168.3</v>
      </c>
      <c r="F39" s="211">
        <v>196.5</v>
      </c>
      <c r="G39" s="207">
        <v>158.94</v>
      </c>
      <c r="H39" s="210">
        <v>10.219845513963154</v>
      </c>
      <c r="I39" s="210">
        <v>-5.597964376590331</v>
      </c>
      <c r="J39" s="210">
        <v>-7.523127945540222</v>
      </c>
    </row>
    <row r="40" spans="1:10" ht="10.5" customHeight="1">
      <c r="A40" s="203"/>
      <c r="B40" s="203" t="s">
        <v>86</v>
      </c>
      <c r="C40" s="204"/>
      <c r="D40" s="207">
        <v>507.5</v>
      </c>
      <c r="E40" s="208">
        <v>498.3</v>
      </c>
      <c r="F40" s="211">
        <v>438.1</v>
      </c>
      <c r="G40" s="207">
        <v>432.11</v>
      </c>
      <c r="H40" s="210">
        <v>1.8462773429660824</v>
      </c>
      <c r="I40" s="210">
        <v>15.841132161606934</v>
      </c>
      <c r="J40" s="210">
        <v>3.703081501391957</v>
      </c>
    </row>
    <row r="41" spans="1:10" ht="10.5" customHeight="1">
      <c r="A41" s="203"/>
      <c r="B41" s="203"/>
      <c r="C41" s="204"/>
      <c r="D41" s="207"/>
      <c r="E41" s="208"/>
      <c r="F41" s="209"/>
      <c r="G41" s="207"/>
      <c r="H41" s="210"/>
      <c r="I41" s="210"/>
      <c r="J41" s="210"/>
    </row>
    <row r="42" spans="1:10" ht="10.5" customHeight="1">
      <c r="A42" s="203"/>
      <c r="B42" s="203"/>
      <c r="C42" s="204" t="s">
        <v>43</v>
      </c>
      <c r="D42" s="207"/>
      <c r="E42" s="208"/>
      <c r="F42" s="211"/>
      <c r="G42" s="207"/>
      <c r="H42" s="210"/>
      <c r="I42" s="210"/>
      <c r="J42" s="210"/>
    </row>
    <row r="43" spans="1:10" ht="10.5" customHeight="1">
      <c r="A43" s="203" t="s">
        <v>107</v>
      </c>
      <c r="B43" s="203"/>
      <c r="C43" s="204"/>
      <c r="D43" s="207">
        <v>138.7</v>
      </c>
      <c r="E43" s="208">
        <v>156</v>
      </c>
      <c r="F43" s="211">
        <v>140.8</v>
      </c>
      <c r="G43" s="207">
        <v>146.65</v>
      </c>
      <c r="H43" s="210">
        <v>-11.089743589743597</v>
      </c>
      <c r="I43" s="210">
        <v>-1.4914772727272887</v>
      </c>
      <c r="J43" s="210">
        <v>12.547966231772827</v>
      </c>
    </row>
    <row r="44" spans="1:10" ht="10.5" customHeight="1">
      <c r="A44" s="203"/>
      <c r="B44" s="203"/>
      <c r="C44" s="204"/>
      <c r="D44" s="207"/>
      <c r="E44" s="208"/>
      <c r="F44" s="209"/>
      <c r="G44" s="207"/>
      <c r="H44" s="210"/>
      <c r="I44" s="210"/>
      <c r="J44" s="210"/>
    </row>
    <row r="45" spans="1:10" ht="10.5" customHeight="1">
      <c r="A45" s="203"/>
      <c r="B45" s="203" t="s">
        <v>85</v>
      </c>
      <c r="C45" s="204"/>
      <c r="D45" s="207">
        <v>141.3</v>
      </c>
      <c r="E45" s="208">
        <v>156.5</v>
      </c>
      <c r="F45" s="211">
        <v>144.5</v>
      </c>
      <c r="G45" s="207">
        <v>150.88</v>
      </c>
      <c r="H45" s="210">
        <v>-9.712460063897757</v>
      </c>
      <c r="I45" s="210">
        <v>-2.2145328719723105</v>
      </c>
      <c r="J45" s="210">
        <v>13.02719304816839</v>
      </c>
    </row>
    <row r="46" spans="1:10" ht="10.5" customHeight="1">
      <c r="A46" s="203"/>
      <c r="B46" s="203" t="s">
        <v>86</v>
      </c>
      <c r="C46" s="204"/>
      <c r="D46" s="207">
        <v>133.2</v>
      </c>
      <c r="E46" s="208">
        <v>155</v>
      </c>
      <c r="F46" s="209">
        <v>133</v>
      </c>
      <c r="G46" s="207">
        <v>137.59</v>
      </c>
      <c r="H46" s="210">
        <v>-14.064516129032263</v>
      </c>
      <c r="I46" s="210">
        <v>0.1503759398496155</v>
      </c>
      <c r="J46" s="210">
        <v>11.4179285772127</v>
      </c>
    </row>
    <row r="47" spans="1:10" ht="10.5" customHeight="1">
      <c r="A47" s="203"/>
      <c r="B47" s="203"/>
      <c r="C47" s="204"/>
      <c r="D47" s="207"/>
      <c r="E47" s="208"/>
      <c r="F47" s="209"/>
      <c r="G47" s="207"/>
      <c r="H47" s="210"/>
      <c r="I47" s="210"/>
      <c r="J47" s="210"/>
    </row>
    <row r="48" spans="1:10" ht="10.5" customHeight="1">
      <c r="A48" s="203"/>
      <c r="B48" s="203"/>
      <c r="C48" s="204"/>
      <c r="D48" s="207"/>
      <c r="E48" s="208"/>
      <c r="F48" s="209"/>
      <c r="G48" s="207"/>
      <c r="H48" s="210"/>
      <c r="I48" s="210"/>
      <c r="J48" s="210"/>
    </row>
    <row r="49" spans="1:10" ht="10.5" customHeight="1">
      <c r="A49" s="203" t="s">
        <v>108</v>
      </c>
      <c r="B49" s="203"/>
      <c r="C49" s="204"/>
      <c r="D49" s="207">
        <v>204.4</v>
      </c>
      <c r="E49" s="208">
        <v>209.2</v>
      </c>
      <c r="F49" s="211">
        <v>181.5</v>
      </c>
      <c r="G49" s="207">
        <v>199.55</v>
      </c>
      <c r="H49" s="210">
        <v>-2.294455066921598</v>
      </c>
      <c r="I49" s="210">
        <v>12.617079889807165</v>
      </c>
      <c r="J49" s="210">
        <v>13.040276440265098</v>
      </c>
    </row>
    <row r="50" spans="1:10" ht="10.5" customHeight="1">
      <c r="A50" s="203"/>
      <c r="B50" s="203"/>
      <c r="C50" s="204"/>
      <c r="D50" s="207"/>
      <c r="E50" s="208"/>
      <c r="F50" s="209"/>
      <c r="G50" s="207"/>
      <c r="H50" s="210"/>
      <c r="I50" s="210"/>
      <c r="J50" s="210"/>
    </row>
    <row r="51" spans="1:10" ht="10.5" customHeight="1">
      <c r="A51" s="203"/>
      <c r="B51" s="203" t="s">
        <v>85</v>
      </c>
      <c r="C51" s="204"/>
      <c r="D51" s="207">
        <v>175.9</v>
      </c>
      <c r="E51" s="208">
        <v>181.9</v>
      </c>
      <c r="F51" s="209">
        <v>153.8</v>
      </c>
      <c r="G51" s="207">
        <v>166.96</v>
      </c>
      <c r="H51" s="210">
        <v>-3.2985156679494225</v>
      </c>
      <c r="I51" s="210">
        <v>14.369310793237968</v>
      </c>
      <c r="J51" s="210">
        <v>10.437888609604444</v>
      </c>
    </row>
    <row r="52" spans="1:10" ht="10.5" customHeight="1">
      <c r="A52" s="203"/>
      <c r="B52" s="203" t="s">
        <v>86</v>
      </c>
      <c r="C52" s="204"/>
      <c r="D52" s="207">
        <v>337</v>
      </c>
      <c r="E52" s="208">
        <v>336.3</v>
      </c>
      <c r="F52" s="211">
        <v>310.4</v>
      </c>
      <c r="G52" s="207">
        <v>351.18</v>
      </c>
      <c r="H52" s="210">
        <v>0.2081474873624706</v>
      </c>
      <c r="I52" s="210">
        <v>8.569587628865987</v>
      </c>
      <c r="J52" s="210">
        <v>19.238082303408923</v>
      </c>
    </row>
    <row r="53" spans="1:10" ht="10.5" customHeight="1">
      <c r="A53" s="203"/>
      <c r="B53" s="203"/>
      <c r="C53" s="204"/>
      <c r="D53" s="207"/>
      <c r="E53" s="208"/>
      <c r="F53" s="209"/>
      <c r="G53" s="207"/>
      <c r="H53" s="210"/>
      <c r="I53" s="210"/>
      <c r="J53" s="210"/>
    </row>
    <row r="54" spans="1:10" ht="10.5" customHeight="1">
      <c r="A54" s="203"/>
      <c r="B54" s="203"/>
      <c r="C54" s="204"/>
      <c r="D54" s="207"/>
      <c r="E54" s="208"/>
      <c r="F54" s="209"/>
      <c r="G54" s="207"/>
      <c r="H54" s="210"/>
      <c r="I54" s="210"/>
      <c r="J54" s="210"/>
    </row>
    <row r="55" spans="1:10" ht="10.5" customHeight="1">
      <c r="A55" s="203" t="s">
        <v>109</v>
      </c>
      <c r="B55" s="203"/>
      <c r="C55" s="204"/>
      <c r="D55" s="207"/>
      <c r="E55" s="208"/>
      <c r="F55" s="209"/>
      <c r="G55" s="207"/>
      <c r="H55" s="210"/>
      <c r="I55" s="210"/>
      <c r="J55" s="210"/>
    </row>
    <row r="56" spans="1:10" ht="10.5" customHeight="1">
      <c r="A56" s="203"/>
      <c r="B56" s="203" t="s">
        <v>110</v>
      </c>
      <c r="C56" s="204"/>
      <c r="D56" s="207">
        <v>127.1</v>
      </c>
      <c r="E56" s="208">
        <v>126</v>
      </c>
      <c r="F56" s="209">
        <v>109.4</v>
      </c>
      <c r="G56" s="207">
        <v>116.84</v>
      </c>
      <c r="H56" s="210">
        <v>0.8730158730158685</v>
      </c>
      <c r="I56" s="210">
        <v>16.179159049360134</v>
      </c>
      <c r="J56" s="210">
        <v>10.843373493975898</v>
      </c>
    </row>
    <row r="57" spans="1:10" ht="10.5" customHeight="1">
      <c r="A57" s="203"/>
      <c r="B57" s="203"/>
      <c r="C57" s="204"/>
      <c r="D57" s="207"/>
      <c r="E57" s="208"/>
      <c r="F57" s="209"/>
      <c r="G57" s="207"/>
      <c r="H57" s="210"/>
      <c r="I57" s="210"/>
      <c r="J57" s="210"/>
    </row>
    <row r="58" spans="1:10" ht="10.5" customHeight="1">
      <c r="A58" s="203"/>
      <c r="B58" s="203" t="s">
        <v>85</v>
      </c>
      <c r="C58" s="204"/>
      <c r="D58" s="207">
        <v>122.3</v>
      </c>
      <c r="E58" s="208">
        <v>121.8</v>
      </c>
      <c r="F58" s="211">
        <v>104.3</v>
      </c>
      <c r="G58" s="207">
        <v>110.56</v>
      </c>
      <c r="H58" s="210">
        <v>0.41050903119868637</v>
      </c>
      <c r="I58" s="210">
        <v>17.25790987535954</v>
      </c>
      <c r="J58" s="210">
        <v>9.367889999010766</v>
      </c>
    </row>
    <row r="59" spans="1:10" ht="10.5" customHeight="1">
      <c r="A59" s="203"/>
      <c r="B59" s="203" t="s">
        <v>86</v>
      </c>
      <c r="C59" s="204"/>
      <c r="D59" s="207">
        <v>143.8</v>
      </c>
      <c r="E59" s="208">
        <v>140.7</v>
      </c>
      <c r="F59" s="211">
        <v>126.7</v>
      </c>
      <c r="G59" s="207">
        <v>138.57</v>
      </c>
      <c r="H59" s="210">
        <v>2.2032693674484882</v>
      </c>
      <c r="I59" s="210">
        <v>13.496448303078145</v>
      </c>
      <c r="J59" s="210">
        <v>15.12961116650048</v>
      </c>
    </row>
    <row r="60" spans="1:10" ht="10.5" customHeight="1">
      <c r="A60" s="203"/>
      <c r="B60" s="203"/>
      <c r="C60" s="204"/>
      <c r="D60" s="207"/>
      <c r="E60" s="208"/>
      <c r="F60" s="209"/>
      <c r="G60" s="207"/>
      <c r="H60" s="210"/>
      <c r="I60" s="210"/>
      <c r="J60" s="210"/>
    </row>
    <row r="61" spans="1:10" ht="10.5" customHeight="1">
      <c r="A61" s="203"/>
      <c r="B61" s="203"/>
      <c r="C61" s="204"/>
      <c r="D61" s="208"/>
      <c r="E61" s="208"/>
      <c r="F61" s="209"/>
      <c r="G61" s="212"/>
      <c r="H61" s="213"/>
      <c r="I61" s="213"/>
      <c r="J61" s="213"/>
    </row>
    <row r="62" spans="1:10" ht="10.5" customHeight="1">
      <c r="A62" s="203" t="s">
        <v>113</v>
      </c>
      <c r="B62" s="203"/>
      <c r="C62" s="204"/>
      <c r="D62" s="207">
        <v>136</v>
      </c>
      <c r="E62" s="208">
        <v>183.6</v>
      </c>
      <c r="F62" s="209">
        <v>162</v>
      </c>
      <c r="G62" s="207">
        <v>153.24</v>
      </c>
      <c r="H62" s="210">
        <v>-25.92592592592592</v>
      </c>
      <c r="I62" s="210">
        <v>-16.049382716049383</v>
      </c>
      <c r="J62" s="210">
        <v>7.983933478965508</v>
      </c>
    </row>
    <row r="63" spans="1:10" ht="10.5" customHeight="1">
      <c r="A63" s="203"/>
      <c r="B63" s="203"/>
      <c r="C63" s="204"/>
      <c r="D63" s="207"/>
      <c r="E63" s="208"/>
      <c r="F63" s="209"/>
      <c r="G63" s="207"/>
      <c r="H63" s="210"/>
      <c r="I63" s="210"/>
      <c r="J63" s="210"/>
    </row>
    <row r="64" spans="1:10" ht="10.5" customHeight="1">
      <c r="A64" s="203"/>
      <c r="B64" s="203" t="s">
        <v>85</v>
      </c>
      <c r="C64" s="204"/>
      <c r="D64" s="207">
        <v>118</v>
      </c>
      <c r="E64" s="208">
        <v>166</v>
      </c>
      <c r="F64" s="209">
        <v>129</v>
      </c>
      <c r="G64" s="207">
        <v>132.26</v>
      </c>
      <c r="H64" s="210">
        <v>-28.91566265060241</v>
      </c>
      <c r="I64" s="210">
        <v>-8.527131782945736</v>
      </c>
      <c r="J64" s="210">
        <v>12.179813401187458</v>
      </c>
    </row>
    <row r="65" spans="1:10" ht="10.5" customHeight="1">
      <c r="A65" s="203"/>
      <c r="B65" s="203" t="s">
        <v>86</v>
      </c>
      <c r="C65" s="204"/>
      <c r="D65" s="207">
        <v>170.2</v>
      </c>
      <c r="E65" s="208">
        <v>217</v>
      </c>
      <c r="F65" s="209">
        <v>224.9</v>
      </c>
      <c r="G65" s="207">
        <v>193.15</v>
      </c>
      <c r="H65" s="210">
        <v>-21.5668202764977</v>
      </c>
      <c r="I65" s="210">
        <v>-24.32192085371277</v>
      </c>
      <c r="J65" s="210">
        <v>2.930988542499303</v>
      </c>
    </row>
    <row r="66" spans="1:10" ht="10.5" customHeight="1">
      <c r="A66" s="203"/>
      <c r="B66" s="203"/>
      <c r="C66" s="214"/>
      <c r="D66" s="205"/>
      <c r="E66" s="205"/>
      <c r="F66" s="205"/>
      <c r="G66" s="205"/>
      <c r="H66" s="205"/>
      <c r="I66" s="205"/>
      <c r="J66" s="205"/>
    </row>
    <row r="67" spans="1:10" ht="10.5" customHeight="1">
      <c r="A67" s="203"/>
      <c r="B67" s="203"/>
      <c r="C67" s="214"/>
      <c r="D67" s="205"/>
      <c r="E67" s="205"/>
      <c r="F67" s="205"/>
      <c r="G67" s="205"/>
      <c r="H67" s="205"/>
      <c r="I67" s="205"/>
      <c r="J67" s="205"/>
    </row>
    <row r="68" spans="1:10" ht="9.75" customHeight="1">
      <c r="A68" s="203"/>
      <c r="B68" s="203"/>
      <c r="C68" s="214"/>
      <c r="D68" s="205"/>
      <c r="E68" s="205"/>
      <c r="F68" s="205"/>
      <c r="G68" s="205"/>
      <c r="H68" s="205"/>
      <c r="I68" s="205"/>
      <c r="J68" s="205"/>
    </row>
    <row r="69" spans="1:10" s="180" customFormat="1" ht="12.75" customHeight="1">
      <c r="A69" s="177"/>
      <c r="B69" s="178"/>
      <c r="C69" s="178"/>
      <c r="D69" s="178"/>
      <c r="E69" s="178"/>
      <c r="F69" s="178"/>
      <c r="G69" s="179"/>
      <c r="H69" s="178"/>
      <c r="I69" s="178"/>
      <c r="J69" s="178"/>
    </row>
    <row r="70" spans="1:10" s="180" customFormat="1" ht="12.75" customHeight="1">
      <c r="A70" s="181"/>
      <c r="B70" s="178"/>
      <c r="C70" s="178"/>
      <c r="D70" s="182"/>
      <c r="E70" s="182"/>
      <c r="F70" s="182"/>
      <c r="G70" s="183"/>
      <c r="H70" s="178"/>
      <c r="I70" s="178"/>
      <c r="J70" s="178"/>
    </row>
    <row r="71" spans="1:10" s="180" customFormat="1" ht="13.5" customHeight="1">
      <c r="A71" s="439" t="s">
        <v>111</v>
      </c>
      <c r="B71" s="439"/>
      <c r="C71" s="439"/>
      <c r="D71" s="439"/>
      <c r="E71" s="439"/>
      <c r="F71" s="439"/>
      <c r="G71" s="439"/>
      <c r="H71" s="439"/>
      <c r="I71" s="439"/>
      <c r="J71" s="439"/>
    </row>
    <row r="72" spans="1:10" s="180" customFormat="1" ht="13.5" customHeight="1">
      <c r="A72" s="439" t="s">
        <v>112</v>
      </c>
      <c r="B72" s="439"/>
      <c r="C72" s="439"/>
      <c r="D72" s="439"/>
      <c r="E72" s="439"/>
      <c r="F72" s="439"/>
      <c r="G72" s="439"/>
      <c r="H72" s="439"/>
      <c r="I72" s="439"/>
      <c r="J72" s="439"/>
    </row>
    <row r="73" spans="1:10" s="180" customFormat="1" ht="13.5" customHeight="1">
      <c r="A73" s="439" t="s">
        <v>63</v>
      </c>
      <c r="B73" s="439"/>
      <c r="C73" s="439"/>
      <c r="D73" s="439"/>
      <c r="E73" s="439"/>
      <c r="F73" s="439"/>
      <c r="G73" s="439"/>
      <c r="H73" s="439"/>
      <c r="I73" s="439"/>
      <c r="J73" s="439"/>
    </row>
    <row r="74" spans="1:10" s="180" customFormat="1" ht="12" customHeight="1">
      <c r="A74" s="215"/>
      <c r="B74" s="215"/>
      <c r="C74" s="215"/>
      <c r="D74" s="178"/>
      <c r="E74" s="178"/>
      <c r="F74" s="178"/>
      <c r="G74" s="179"/>
      <c r="H74" s="178"/>
      <c r="I74" s="178"/>
      <c r="J74" s="216"/>
    </row>
    <row r="75" spans="4:10" s="180" customFormat="1" ht="12.75" customHeight="1">
      <c r="D75" s="182"/>
      <c r="E75" s="182"/>
      <c r="F75" s="182"/>
      <c r="G75" s="183"/>
      <c r="H75" s="178"/>
      <c r="I75" s="178"/>
      <c r="J75" s="178"/>
    </row>
    <row r="76" spans="1:10" ht="11.25" customHeight="1">
      <c r="A76" s="184"/>
      <c r="B76" s="184"/>
      <c r="C76" s="185"/>
      <c r="D76" s="469" t="s">
        <v>195</v>
      </c>
      <c r="E76" s="472" t="s">
        <v>99</v>
      </c>
      <c r="F76" s="473"/>
      <c r="G76" s="440" t="s">
        <v>180</v>
      </c>
      <c r="H76" s="186" t="s">
        <v>64</v>
      </c>
      <c r="I76" s="186"/>
      <c r="J76" s="186"/>
    </row>
    <row r="77" spans="3:10" ht="11.25" customHeight="1">
      <c r="C77" s="188"/>
      <c r="D77" s="470"/>
      <c r="E77" s="474"/>
      <c r="F77" s="475"/>
      <c r="G77" s="441"/>
      <c r="H77" s="189" t="s">
        <v>193</v>
      </c>
      <c r="I77" s="190"/>
      <c r="J77" s="191" t="s">
        <v>194</v>
      </c>
    </row>
    <row r="78" spans="1:10" ht="11.25" customHeight="1">
      <c r="A78" s="192" t="s">
        <v>100</v>
      </c>
      <c r="B78" s="192"/>
      <c r="C78" s="193"/>
      <c r="D78" s="470"/>
      <c r="E78" s="467" t="s">
        <v>196</v>
      </c>
      <c r="F78" s="467" t="s">
        <v>197</v>
      </c>
      <c r="G78" s="441"/>
      <c r="H78" s="194" t="s">
        <v>79</v>
      </c>
      <c r="I78" s="194"/>
      <c r="J78" s="194"/>
    </row>
    <row r="79" spans="3:10" ht="11.25" customHeight="1">
      <c r="C79" s="188"/>
      <c r="D79" s="470"/>
      <c r="E79" s="468"/>
      <c r="F79" s="468" t="s">
        <v>43</v>
      </c>
      <c r="G79" s="441"/>
      <c r="H79" s="195" t="s">
        <v>80</v>
      </c>
      <c r="I79" s="196" t="s">
        <v>81</v>
      </c>
      <c r="J79" s="197" t="s">
        <v>81</v>
      </c>
    </row>
    <row r="80" spans="1:10" ht="11.25" customHeight="1">
      <c r="A80" s="198"/>
      <c r="B80" s="198"/>
      <c r="C80" s="199"/>
      <c r="D80" s="471"/>
      <c r="E80" s="442"/>
      <c r="F80" s="442" t="s">
        <v>43</v>
      </c>
      <c r="G80" s="437"/>
      <c r="H80" s="200" t="s">
        <v>82</v>
      </c>
      <c r="I80" s="201" t="s">
        <v>83</v>
      </c>
      <c r="J80" s="202" t="s">
        <v>182</v>
      </c>
    </row>
    <row r="81" spans="1:10" ht="10.5" customHeight="1">
      <c r="A81" s="203"/>
      <c r="B81" s="203"/>
      <c r="C81" s="204"/>
      <c r="D81" s="207"/>
      <c r="E81" s="208"/>
      <c r="F81" s="209"/>
      <c r="G81" s="207"/>
      <c r="H81" s="210"/>
      <c r="I81" s="210"/>
      <c r="J81" s="210"/>
    </row>
    <row r="82" spans="1:10" ht="10.5" customHeight="1">
      <c r="A82" s="203"/>
      <c r="B82" s="203"/>
      <c r="C82" s="204"/>
      <c r="D82" s="207"/>
      <c r="E82" s="208"/>
      <c r="F82" s="209"/>
      <c r="G82" s="207"/>
      <c r="H82" s="210"/>
      <c r="I82" s="210"/>
      <c r="J82" s="210"/>
    </row>
    <row r="83" spans="1:11" ht="10.5" customHeight="1">
      <c r="A83" s="203" t="s">
        <v>114</v>
      </c>
      <c r="B83" s="203"/>
      <c r="C83" s="204"/>
      <c r="D83" s="207">
        <v>184.1</v>
      </c>
      <c r="E83" s="208">
        <v>182.5</v>
      </c>
      <c r="F83" s="211">
        <v>155.5</v>
      </c>
      <c r="G83" s="207">
        <v>173.44</v>
      </c>
      <c r="H83" s="210">
        <v>0.8767123287671201</v>
      </c>
      <c r="I83" s="210">
        <v>18.392282958199353</v>
      </c>
      <c r="J83" s="210">
        <v>14.906585398171458</v>
      </c>
      <c r="K83" s="207"/>
    </row>
    <row r="84" spans="1:11" ht="10.5" customHeight="1">
      <c r="A84" s="203"/>
      <c r="B84" s="203"/>
      <c r="C84" s="204"/>
      <c r="D84" s="207"/>
      <c r="E84" s="208"/>
      <c r="F84" s="209"/>
      <c r="G84" s="207"/>
      <c r="H84" s="210"/>
      <c r="I84" s="210"/>
      <c r="J84" s="210"/>
      <c r="K84" s="207"/>
    </row>
    <row r="85" spans="1:11" ht="10.5" customHeight="1">
      <c r="A85" s="203"/>
      <c r="B85" s="203" t="s">
        <v>85</v>
      </c>
      <c r="C85" s="204"/>
      <c r="D85" s="207">
        <v>168.6</v>
      </c>
      <c r="E85" s="208">
        <v>169.8</v>
      </c>
      <c r="F85" s="211">
        <v>139.8</v>
      </c>
      <c r="G85" s="207">
        <v>158.52</v>
      </c>
      <c r="H85" s="210">
        <v>-0.7067137809187379</v>
      </c>
      <c r="I85" s="210">
        <v>20.6008583690987</v>
      </c>
      <c r="J85" s="210">
        <v>12.545260915867935</v>
      </c>
      <c r="K85" s="207"/>
    </row>
    <row r="86" spans="1:11" ht="10.5" customHeight="1">
      <c r="A86" s="203"/>
      <c r="B86" s="203" t="s">
        <v>86</v>
      </c>
      <c r="C86" s="204"/>
      <c r="D86" s="207">
        <v>261</v>
      </c>
      <c r="E86" s="208">
        <v>245.2</v>
      </c>
      <c r="F86" s="211">
        <v>232.9</v>
      </c>
      <c r="G86" s="207">
        <v>247.27</v>
      </c>
      <c r="H86" s="210">
        <v>6.443719412724311</v>
      </c>
      <c r="I86" s="210">
        <v>12.06526406182911</v>
      </c>
      <c r="J86" s="210">
        <v>23.08113489298157</v>
      </c>
      <c r="K86" s="207"/>
    </row>
    <row r="87" spans="1:11" ht="10.5" customHeight="1">
      <c r="A87" s="203"/>
      <c r="B87" s="203"/>
      <c r="C87" s="204"/>
      <c r="D87" s="207"/>
      <c r="E87" s="208"/>
      <c r="F87" s="209"/>
      <c r="G87" s="207"/>
      <c r="H87" s="210"/>
      <c r="I87" s="210"/>
      <c r="J87" s="210"/>
      <c r="K87" s="207"/>
    </row>
    <row r="88" spans="1:11" ht="10.5" customHeight="1">
      <c r="A88" s="203"/>
      <c r="B88" s="203"/>
      <c r="C88" s="204"/>
      <c r="D88" s="207"/>
      <c r="E88" s="208"/>
      <c r="F88" s="209"/>
      <c r="G88" s="207"/>
      <c r="H88" s="210"/>
      <c r="I88" s="210"/>
      <c r="J88" s="210"/>
      <c r="K88" s="207"/>
    </row>
    <row r="89" spans="1:11" ht="10.5" customHeight="1">
      <c r="A89" s="203" t="s">
        <v>115</v>
      </c>
      <c r="B89" s="203"/>
      <c r="C89" s="204"/>
      <c r="D89" s="207">
        <v>131</v>
      </c>
      <c r="E89" s="208">
        <v>126.6</v>
      </c>
      <c r="F89" s="211">
        <v>94.5</v>
      </c>
      <c r="G89" s="207">
        <v>137.54</v>
      </c>
      <c r="H89" s="210">
        <v>3.4755134281200677</v>
      </c>
      <c r="I89" s="210">
        <v>38.62433862433863</v>
      </c>
      <c r="J89" s="210">
        <v>23.921073970627997</v>
      </c>
      <c r="K89" s="207"/>
    </row>
    <row r="90" spans="1:11" ht="10.5" customHeight="1">
      <c r="A90" s="203"/>
      <c r="B90" s="203"/>
      <c r="C90" s="204"/>
      <c r="D90" s="207"/>
      <c r="E90" s="208"/>
      <c r="F90" s="209"/>
      <c r="G90" s="207"/>
      <c r="H90" s="210"/>
      <c r="I90" s="210"/>
      <c r="J90" s="210"/>
      <c r="K90" s="207"/>
    </row>
    <row r="91" spans="1:11" ht="10.5" customHeight="1">
      <c r="A91" s="203"/>
      <c r="B91" s="203" t="s">
        <v>85</v>
      </c>
      <c r="C91" s="204"/>
      <c r="D91" s="207">
        <v>122.7</v>
      </c>
      <c r="E91" s="208">
        <v>127.7</v>
      </c>
      <c r="F91" s="211">
        <v>91.9</v>
      </c>
      <c r="G91" s="207">
        <v>128.78</v>
      </c>
      <c r="H91" s="210">
        <v>-3.9154267815191854</v>
      </c>
      <c r="I91" s="210">
        <v>33.51468988030467</v>
      </c>
      <c r="J91" s="210">
        <v>20.659608357537717</v>
      </c>
      <c r="K91" s="207"/>
    </row>
    <row r="92" spans="1:11" ht="10.5" customHeight="1">
      <c r="A92" s="203"/>
      <c r="B92" s="203" t="s">
        <v>86</v>
      </c>
      <c r="C92" s="204"/>
      <c r="D92" s="207">
        <v>153</v>
      </c>
      <c r="E92" s="208">
        <v>123.6</v>
      </c>
      <c r="F92" s="211">
        <v>101.5</v>
      </c>
      <c r="G92" s="207">
        <v>160.8</v>
      </c>
      <c r="H92" s="210">
        <v>23.786407766990298</v>
      </c>
      <c r="I92" s="210">
        <v>50.73891625615764</v>
      </c>
      <c r="J92" s="210">
        <v>31.469217561932794</v>
      </c>
      <c r="K92" s="207"/>
    </row>
    <row r="93" spans="1:11" ht="10.5" customHeight="1">
      <c r="A93" s="203"/>
      <c r="B93" s="203"/>
      <c r="C93" s="204"/>
      <c r="D93" s="207"/>
      <c r="E93" s="208"/>
      <c r="F93" s="209"/>
      <c r="G93" s="207"/>
      <c r="H93" s="210"/>
      <c r="I93" s="210"/>
      <c r="J93" s="210"/>
      <c r="K93" s="207"/>
    </row>
    <row r="94" spans="1:11" ht="10.5" customHeight="1">
      <c r="A94" s="203"/>
      <c r="B94" s="203"/>
      <c r="C94" s="204"/>
      <c r="D94" s="207"/>
      <c r="E94" s="208"/>
      <c r="F94" s="209"/>
      <c r="G94" s="207"/>
      <c r="H94" s="210"/>
      <c r="I94" s="210"/>
      <c r="J94" s="210"/>
      <c r="K94" s="207"/>
    </row>
    <row r="95" spans="1:11" ht="10.5" customHeight="1">
      <c r="A95" s="203" t="s">
        <v>116</v>
      </c>
      <c r="B95" s="203"/>
      <c r="C95" s="204"/>
      <c r="D95" s="207"/>
      <c r="E95" s="208"/>
      <c r="F95" s="209"/>
      <c r="G95" s="207"/>
      <c r="H95" s="210"/>
      <c r="I95" s="210"/>
      <c r="J95" s="210"/>
      <c r="K95" s="207"/>
    </row>
    <row r="96" spans="1:11" ht="10.5" customHeight="1">
      <c r="A96" s="203"/>
      <c r="B96" s="203" t="s">
        <v>117</v>
      </c>
      <c r="C96" s="204"/>
      <c r="D96" s="207">
        <v>194.8</v>
      </c>
      <c r="E96" s="208">
        <v>206</v>
      </c>
      <c r="F96" s="209">
        <v>160.3</v>
      </c>
      <c r="G96" s="207">
        <v>196.61</v>
      </c>
      <c r="H96" s="210">
        <v>-5.43689320388349</v>
      </c>
      <c r="I96" s="210">
        <v>21.522145976294446</v>
      </c>
      <c r="J96" s="210">
        <v>19.085402786190162</v>
      </c>
      <c r="K96" s="207"/>
    </row>
    <row r="97" spans="1:11" ht="10.5" customHeight="1">
      <c r="A97" s="203"/>
      <c r="B97" s="203"/>
      <c r="C97" s="204"/>
      <c r="D97" s="207"/>
      <c r="E97" s="208"/>
      <c r="F97" s="209"/>
      <c r="G97" s="207"/>
      <c r="H97" s="210"/>
      <c r="I97" s="210"/>
      <c r="J97" s="210"/>
      <c r="K97" s="207"/>
    </row>
    <row r="98" spans="1:11" ht="10.5" customHeight="1">
      <c r="A98" s="203"/>
      <c r="B98" s="203" t="s">
        <v>85</v>
      </c>
      <c r="C98" s="204"/>
      <c r="D98" s="207">
        <v>191.4</v>
      </c>
      <c r="E98" s="208">
        <v>202.2</v>
      </c>
      <c r="F98" s="209">
        <v>158</v>
      </c>
      <c r="G98" s="207">
        <v>185.06</v>
      </c>
      <c r="H98" s="210">
        <v>-5.341246290801179</v>
      </c>
      <c r="I98" s="210">
        <v>21.139240506329116</v>
      </c>
      <c r="J98" s="210">
        <v>16.507177033492823</v>
      </c>
      <c r="K98" s="207"/>
    </row>
    <row r="99" spans="1:11" ht="10.5" customHeight="1">
      <c r="A99" s="203"/>
      <c r="B99" s="203" t="s">
        <v>86</v>
      </c>
      <c r="C99" s="204"/>
      <c r="D99" s="207">
        <v>220.3</v>
      </c>
      <c r="E99" s="208">
        <v>234.8</v>
      </c>
      <c r="F99" s="209">
        <v>178.1</v>
      </c>
      <c r="G99" s="207">
        <v>284.12</v>
      </c>
      <c r="H99" s="210">
        <v>-6.175468483816013</v>
      </c>
      <c r="I99" s="210">
        <v>23.69455362156093</v>
      </c>
      <c r="J99" s="210">
        <v>33.477402987879366</v>
      </c>
      <c r="K99" s="207"/>
    </row>
    <row r="100" spans="1:11" ht="10.5" customHeight="1">
      <c r="A100" s="203"/>
      <c r="B100" s="203"/>
      <c r="C100" s="204"/>
      <c r="D100" s="207"/>
      <c r="E100" s="208"/>
      <c r="F100" s="209"/>
      <c r="G100" s="207"/>
      <c r="H100" s="210"/>
      <c r="I100" s="210"/>
      <c r="J100" s="210"/>
      <c r="K100" s="207"/>
    </row>
    <row r="101" spans="1:11" ht="10.5" customHeight="1">
      <c r="A101" s="203"/>
      <c r="B101" s="203"/>
      <c r="C101" s="204"/>
      <c r="D101" s="207"/>
      <c r="E101" s="208"/>
      <c r="F101" s="209"/>
      <c r="G101" s="207"/>
      <c r="H101" s="210"/>
      <c r="I101" s="210"/>
      <c r="J101" s="210"/>
      <c r="K101" s="207"/>
    </row>
    <row r="102" spans="1:11" ht="10.5" customHeight="1">
      <c r="A102" s="203" t="s">
        <v>118</v>
      </c>
      <c r="B102" s="203"/>
      <c r="C102" s="204"/>
      <c r="D102" s="207">
        <v>189.2</v>
      </c>
      <c r="E102" s="208">
        <v>200.4</v>
      </c>
      <c r="F102" s="209">
        <v>170.7</v>
      </c>
      <c r="G102" s="207">
        <v>212.14</v>
      </c>
      <c r="H102" s="210">
        <v>-5.58882235528943</v>
      </c>
      <c r="I102" s="210">
        <v>10.837727006444055</v>
      </c>
      <c r="J102" s="210">
        <v>40.081880612783955</v>
      </c>
      <c r="K102" s="207"/>
    </row>
    <row r="103" spans="1:11" ht="10.5" customHeight="1">
      <c r="A103" s="203"/>
      <c r="B103" s="203"/>
      <c r="C103" s="204"/>
      <c r="D103" s="207"/>
      <c r="E103" s="208"/>
      <c r="F103" s="209"/>
      <c r="G103" s="207"/>
      <c r="H103" s="210"/>
      <c r="I103" s="210"/>
      <c r="J103" s="210"/>
      <c r="K103" s="207"/>
    </row>
    <row r="104" spans="1:11" ht="10.5" customHeight="1">
      <c r="A104" s="203"/>
      <c r="B104" s="203" t="s">
        <v>85</v>
      </c>
      <c r="C104" s="204"/>
      <c r="D104" s="207">
        <v>155</v>
      </c>
      <c r="E104" s="208">
        <v>163.9</v>
      </c>
      <c r="F104" s="211">
        <v>146.3</v>
      </c>
      <c r="G104" s="207">
        <v>172.16</v>
      </c>
      <c r="H104" s="210">
        <v>-5.430140329469192</v>
      </c>
      <c r="I104" s="210">
        <v>5.946684894053307</v>
      </c>
      <c r="J104" s="210">
        <v>45.00126337067299</v>
      </c>
      <c r="K104" s="207"/>
    </row>
    <row r="105" spans="1:11" ht="10.5" customHeight="1">
      <c r="A105" s="203"/>
      <c r="B105" s="203" t="s">
        <v>86</v>
      </c>
      <c r="C105" s="204"/>
      <c r="D105" s="207">
        <v>258.5</v>
      </c>
      <c r="E105" s="208">
        <v>274.6</v>
      </c>
      <c r="F105" s="209">
        <v>220.5</v>
      </c>
      <c r="G105" s="207">
        <v>293.41</v>
      </c>
      <c r="H105" s="210">
        <v>-5.863073561544072</v>
      </c>
      <c r="I105" s="210">
        <v>17.233560090702948</v>
      </c>
      <c r="J105" s="210">
        <v>34.67205214118511</v>
      </c>
      <c r="K105" s="207"/>
    </row>
    <row r="106" spans="1:11" ht="10.5" customHeight="1">
      <c r="A106" s="205"/>
      <c r="B106" s="205"/>
      <c r="C106" s="217"/>
      <c r="D106" s="207"/>
      <c r="E106" s="208"/>
      <c r="F106" s="209"/>
      <c r="G106" s="207"/>
      <c r="H106" s="210"/>
      <c r="I106" s="210"/>
      <c r="J106" s="210"/>
      <c r="K106" s="207"/>
    </row>
    <row r="107" spans="1:11" ht="10.5" customHeight="1">
      <c r="A107" s="205"/>
      <c r="B107" s="205"/>
      <c r="C107" s="217"/>
      <c r="D107" s="207"/>
      <c r="E107" s="208"/>
      <c r="F107" s="209"/>
      <c r="G107" s="207"/>
      <c r="H107" s="210"/>
      <c r="I107" s="210"/>
      <c r="J107" s="210"/>
      <c r="K107" s="207"/>
    </row>
    <row r="108" spans="1:11" ht="10.5" customHeight="1">
      <c r="A108" s="203" t="s">
        <v>119</v>
      </c>
      <c r="B108" s="203"/>
      <c r="C108" s="217"/>
      <c r="D108" s="207"/>
      <c r="E108" s="208"/>
      <c r="F108" s="211"/>
      <c r="G108" s="207"/>
      <c r="H108" s="210"/>
      <c r="I108" s="210"/>
      <c r="J108" s="210"/>
      <c r="K108" s="207"/>
    </row>
    <row r="109" spans="1:11" ht="10.5" customHeight="1">
      <c r="A109" s="203"/>
      <c r="B109" s="203" t="s">
        <v>120</v>
      </c>
      <c r="C109" s="217"/>
      <c r="D109" s="207">
        <v>140.4</v>
      </c>
      <c r="E109" s="208">
        <v>148.6</v>
      </c>
      <c r="F109" s="211">
        <v>138</v>
      </c>
      <c r="G109" s="207">
        <v>144.11</v>
      </c>
      <c r="H109" s="210">
        <v>-5.518169582772536</v>
      </c>
      <c r="I109" s="210">
        <v>1.7391304347826129</v>
      </c>
      <c r="J109" s="210">
        <v>15.315675762182925</v>
      </c>
      <c r="K109" s="207"/>
    </row>
    <row r="110" spans="1:11" ht="10.5" customHeight="1">
      <c r="A110" s="203"/>
      <c r="B110" s="203"/>
      <c r="C110" s="217"/>
      <c r="D110" s="207"/>
      <c r="E110" s="208"/>
      <c r="F110" s="209"/>
      <c r="G110" s="207"/>
      <c r="H110" s="210"/>
      <c r="I110" s="210"/>
      <c r="J110" s="210"/>
      <c r="K110" s="207"/>
    </row>
    <row r="111" spans="1:11" ht="10.5" customHeight="1">
      <c r="A111" s="203"/>
      <c r="B111" s="203" t="s">
        <v>85</v>
      </c>
      <c r="C111" s="217"/>
      <c r="D111" s="207">
        <v>122.1</v>
      </c>
      <c r="E111" s="208">
        <v>137.1</v>
      </c>
      <c r="F111" s="211">
        <v>122.2</v>
      </c>
      <c r="G111" s="207">
        <v>129.89</v>
      </c>
      <c r="H111" s="210">
        <v>-10.940919037199125</v>
      </c>
      <c r="I111" s="210">
        <v>-0.08183306055647178</v>
      </c>
      <c r="J111" s="210">
        <v>8.84940920137433</v>
      </c>
      <c r="K111" s="207"/>
    </row>
    <row r="112" spans="1:11" ht="10.5" customHeight="1">
      <c r="A112" s="203"/>
      <c r="B112" s="203" t="s">
        <v>86</v>
      </c>
      <c r="C112" s="217"/>
      <c r="D112" s="207">
        <v>162</v>
      </c>
      <c r="E112" s="208">
        <v>162.3</v>
      </c>
      <c r="F112" s="211">
        <v>156.7</v>
      </c>
      <c r="G112" s="207">
        <v>160.94</v>
      </c>
      <c r="H112" s="210">
        <v>-0.18484288354899037</v>
      </c>
      <c r="I112" s="210">
        <v>3.3822590938098354</v>
      </c>
      <c r="J112" s="210">
        <v>22.248385871629285</v>
      </c>
      <c r="K112" s="207"/>
    </row>
    <row r="113" spans="1:11" ht="10.5" customHeight="1">
      <c r="A113" s="203"/>
      <c r="B113" s="203"/>
      <c r="C113" s="217"/>
      <c r="D113" s="207"/>
      <c r="E113" s="208"/>
      <c r="F113" s="209"/>
      <c r="G113" s="207"/>
      <c r="H113" s="210"/>
      <c r="I113" s="210"/>
      <c r="J113" s="210"/>
      <c r="K113" s="207"/>
    </row>
    <row r="114" spans="1:11" ht="10.5" customHeight="1">
      <c r="A114" s="203"/>
      <c r="B114" s="203"/>
      <c r="C114" s="217"/>
      <c r="D114" s="207"/>
      <c r="E114" s="208"/>
      <c r="F114" s="209"/>
      <c r="G114" s="207"/>
      <c r="H114" s="210"/>
      <c r="I114" s="210"/>
      <c r="J114" s="210"/>
      <c r="K114" s="207"/>
    </row>
    <row r="115" spans="1:11" ht="10.5" customHeight="1">
      <c r="A115" s="203" t="s">
        <v>121</v>
      </c>
      <c r="B115" s="203"/>
      <c r="C115" s="217"/>
      <c r="D115" s="207">
        <v>197.3</v>
      </c>
      <c r="E115" s="208">
        <v>179.5</v>
      </c>
      <c r="F115" s="211">
        <v>139.9</v>
      </c>
      <c r="G115" s="207">
        <v>159.14</v>
      </c>
      <c r="H115" s="210">
        <v>9.916434540389979</v>
      </c>
      <c r="I115" s="210">
        <v>41.02930664760544</v>
      </c>
      <c r="J115" s="210">
        <v>19.16136278547358</v>
      </c>
      <c r="K115" s="207"/>
    </row>
    <row r="116" spans="1:11" ht="10.5" customHeight="1">
      <c r="A116" s="203"/>
      <c r="B116" s="203"/>
      <c r="C116" s="217"/>
      <c r="D116" s="207"/>
      <c r="E116" s="208"/>
      <c r="F116" s="209"/>
      <c r="G116" s="207"/>
      <c r="H116" s="210"/>
      <c r="I116" s="210"/>
      <c r="J116" s="210"/>
      <c r="K116" s="207"/>
    </row>
    <row r="117" spans="1:11" ht="10.5" customHeight="1">
      <c r="A117" s="203"/>
      <c r="B117" s="203" t="s">
        <v>85</v>
      </c>
      <c r="C117" s="217"/>
      <c r="D117" s="207">
        <v>156.2</v>
      </c>
      <c r="E117" s="208">
        <v>166.4</v>
      </c>
      <c r="F117" s="211">
        <v>152.9</v>
      </c>
      <c r="G117" s="207">
        <v>144.83</v>
      </c>
      <c r="H117" s="210">
        <v>-6.129807692307702</v>
      </c>
      <c r="I117" s="210">
        <v>2.158273381294953</v>
      </c>
      <c r="J117" s="210">
        <v>21.921037124337044</v>
      </c>
      <c r="K117" s="207"/>
    </row>
    <row r="118" spans="1:11" ht="10.5" customHeight="1">
      <c r="A118" s="203"/>
      <c r="B118" s="203" t="s">
        <v>86</v>
      </c>
      <c r="C118" s="217"/>
      <c r="D118" s="207">
        <v>265.9</v>
      </c>
      <c r="E118" s="208">
        <v>201.3</v>
      </c>
      <c r="F118" s="209">
        <v>118.1</v>
      </c>
      <c r="G118" s="207">
        <v>183.02</v>
      </c>
      <c r="H118" s="210">
        <v>32.09140586189765</v>
      </c>
      <c r="I118" s="210">
        <v>125.14817950889076</v>
      </c>
      <c r="J118" s="210">
        <v>15.689001264222522</v>
      </c>
      <c r="K118" s="207"/>
    </row>
    <row r="119" spans="1:11" ht="10.5" customHeight="1">
      <c r="A119" s="203"/>
      <c r="B119" s="203"/>
      <c r="C119" s="217"/>
      <c r="D119" s="207"/>
      <c r="E119" s="208"/>
      <c r="F119" s="209"/>
      <c r="G119" s="207"/>
      <c r="H119" s="210"/>
      <c r="I119" s="210"/>
      <c r="J119" s="210"/>
      <c r="K119" s="207"/>
    </row>
    <row r="120" spans="1:11" ht="10.5" customHeight="1">
      <c r="A120" s="203" t="s">
        <v>122</v>
      </c>
      <c r="B120" s="203"/>
      <c r="C120" s="217"/>
      <c r="D120" s="207">
        <v>71.7</v>
      </c>
      <c r="E120" s="208">
        <v>71.9</v>
      </c>
      <c r="F120" s="209">
        <v>59.3</v>
      </c>
      <c r="G120" s="207">
        <v>86.53</v>
      </c>
      <c r="H120" s="210">
        <v>-0.278164116828933</v>
      </c>
      <c r="I120" s="210">
        <v>20.91062394603711</v>
      </c>
      <c r="J120" s="210">
        <v>2.124395137495588</v>
      </c>
      <c r="K120" s="207"/>
    </row>
    <row r="121" spans="1:11" ht="10.5" customHeight="1">
      <c r="A121" s="203"/>
      <c r="B121" s="203"/>
      <c r="C121" s="217"/>
      <c r="D121" s="207"/>
      <c r="E121" s="208"/>
      <c r="F121" s="209"/>
      <c r="G121" s="207"/>
      <c r="H121" s="210"/>
      <c r="I121" s="210"/>
      <c r="J121" s="210"/>
      <c r="K121" s="207"/>
    </row>
    <row r="122" spans="1:11" ht="10.5" customHeight="1">
      <c r="A122" s="203"/>
      <c r="B122" s="203" t="s">
        <v>85</v>
      </c>
      <c r="C122" s="217"/>
      <c r="D122" s="207">
        <v>53.9</v>
      </c>
      <c r="E122" s="208">
        <v>56.9</v>
      </c>
      <c r="F122" s="218" t="s">
        <v>181</v>
      </c>
      <c r="G122" s="207">
        <v>73.65</v>
      </c>
      <c r="H122" s="210">
        <v>-5.272407732864675</v>
      </c>
      <c r="I122" s="218" t="s">
        <v>184</v>
      </c>
      <c r="J122" s="210" t="s">
        <v>174</v>
      </c>
      <c r="K122" s="207"/>
    </row>
    <row r="123" spans="1:11" ht="10.5" customHeight="1">
      <c r="A123" s="203"/>
      <c r="B123" s="203" t="s">
        <v>86</v>
      </c>
      <c r="C123" s="217"/>
      <c r="D123" s="207">
        <v>513.5</v>
      </c>
      <c r="E123" s="208">
        <v>441.9</v>
      </c>
      <c r="F123" s="218" t="s">
        <v>181</v>
      </c>
      <c r="G123" s="207">
        <v>405.84</v>
      </c>
      <c r="H123" s="210">
        <v>16.202760805612133</v>
      </c>
      <c r="I123" s="218" t="s">
        <v>184</v>
      </c>
      <c r="J123" s="210" t="s">
        <v>174</v>
      </c>
      <c r="K123" s="207"/>
    </row>
    <row r="124" spans="1:11" ht="10.5" customHeight="1">
      <c r="A124" s="205"/>
      <c r="B124" s="205"/>
      <c r="C124" s="217"/>
      <c r="D124" s="207"/>
      <c r="E124" s="208"/>
      <c r="F124" s="209"/>
      <c r="G124" s="207"/>
      <c r="H124" s="210"/>
      <c r="I124" s="218"/>
      <c r="J124" s="210"/>
      <c r="K124" s="207"/>
    </row>
    <row r="125" spans="1:11" ht="10.5" customHeight="1">
      <c r="A125" s="203" t="s">
        <v>123</v>
      </c>
      <c r="B125" s="203"/>
      <c r="C125" s="204"/>
      <c r="D125" s="207"/>
      <c r="E125" s="208"/>
      <c r="F125" s="209"/>
      <c r="G125" s="207"/>
      <c r="H125" s="210"/>
      <c r="I125" s="210"/>
      <c r="J125" s="210"/>
      <c r="K125" s="207"/>
    </row>
    <row r="126" spans="1:11" ht="10.5" customHeight="1">
      <c r="A126" s="203"/>
      <c r="B126" s="203" t="s">
        <v>124</v>
      </c>
      <c r="C126" s="204"/>
      <c r="D126" s="207">
        <v>71.6</v>
      </c>
      <c r="E126" s="208">
        <v>71.9</v>
      </c>
      <c r="F126" s="209">
        <v>57.1</v>
      </c>
      <c r="G126" s="207">
        <v>63.81</v>
      </c>
      <c r="H126" s="210">
        <v>-0.4172461752434094</v>
      </c>
      <c r="I126" s="210">
        <v>25.3940455341506</v>
      </c>
      <c r="J126" s="210">
        <v>7.641700404858289</v>
      </c>
      <c r="K126" s="207"/>
    </row>
    <row r="127" spans="1:11" ht="10.5" customHeight="1">
      <c r="A127" s="203"/>
      <c r="B127" s="203"/>
      <c r="C127" s="204"/>
      <c r="D127" s="207"/>
      <c r="E127" s="208"/>
      <c r="F127" s="209"/>
      <c r="G127" s="207"/>
      <c r="H127" s="210"/>
      <c r="I127" s="210"/>
      <c r="J127" s="210"/>
      <c r="K127" s="207"/>
    </row>
    <row r="128" spans="1:10" ht="10.5" customHeight="1">
      <c r="A128" s="203"/>
      <c r="B128" s="203" t="s">
        <v>85</v>
      </c>
      <c r="C128" s="204"/>
      <c r="D128" s="207">
        <v>72.9</v>
      </c>
      <c r="E128" s="208">
        <v>72.3</v>
      </c>
      <c r="F128" s="209">
        <v>57.8</v>
      </c>
      <c r="G128" s="207">
        <v>64.32</v>
      </c>
      <c r="H128" s="210">
        <v>0.829875518672211</v>
      </c>
      <c r="I128" s="210">
        <v>26.12456747404846</v>
      </c>
      <c r="J128" s="210">
        <v>6.03363006923836</v>
      </c>
    </row>
    <row r="129" spans="1:10" ht="10.5" customHeight="1">
      <c r="A129" s="203"/>
      <c r="B129" s="203" t="s">
        <v>86</v>
      </c>
      <c r="C129" s="204"/>
      <c r="D129" s="207">
        <v>59</v>
      </c>
      <c r="E129" s="208">
        <v>67.4</v>
      </c>
      <c r="F129" s="209">
        <v>50.3</v>
      </c>
      <c r="G129" s="207">
        <v>58.7</v>
      </c>
      <c r="H129" s="210">
        <v>-12.462908011869443</v>
      </c>
      <c r="I129" s="210">
        <v>17.29622266401591</v>
      </c>
      <c r="J129" s="210">
        <v>29.238221047996475</v>
      </c>
    </row>
    <row r="130" spans="4:10" ht="10.5" customHeight="1">
      <c r="D130" s="207"/>
      <c r="E130" s="208"/>
      <c r="F130" s="207"/>
      <c r="G130" s="207"/>
      <c r="H130" s="210"/>
      <c r="I130" s="210"/>
      <c r="J130" s="210"/>
    </row>
    <row r="131" spans="1:10" ht="12.75">
      <c r="A131" s="205"/>
      <c r="B131" s="205"/>
      <c r="C131" s="219"/>
      <c r="D131" s="207"/>
      <c r="E131" s="208"/>
      <c r="F131" s="207"/>
      <c r="G131" s="207"/>
      <c r="H131" s="210"/>
      <c r="I131" s="210"/>
      <c r="J131" s="210"/>
    </row>
    <row r="132" spans="1:10" ht="10.5" customHeight="1">
      <c r="A132" s="205"/>
      <c r="B132" s="205"/>
      <c r="C132" s="219"/>
      <c r="D132" s="208"/>
      <c r="E132" s="208"/>
      <c r="F132" s="207"/>
      <c r="G132" s="212"/>
      <c r="H132" s="213"/>
      <c r="I132" s="213"/>
      <c r="J132" s="213"/>
    </row>
    <row r="133" spans="1:10" ht="10.5" customHeight="1">
      <c r="A133" s="205"/>
      <c r="B133" s="205"/>
      <c r="C133" s="219"/>
      <c r="D133" s="220"/>
      <c r="E133" s="220"/>
      <c r="F133" s="207"/>
      <c r="G133" s="221"/>
      <c r="H133" s="220"/>
      <c r="I133" s="220"/>
      <c r="J133" s="220"/>
    </row>
    <row r="134" spans="1:10" ht="10.5" customHeight="1">
      <c r="A134" s="205"/>
      <c r="B134" s="205"/>
      <c r="C134" s="219"/>
      <c r="D134" s="220"/>
      <c r="E134" s="220"/>
      <c r="F134" s="207"/>
      <c r="G134" s="221"/>
      <c r="H134" s="220"/>
      <c r="I134" s="220"/>
      <c r="J134" s="220"/>
    </row>
    <row r="135" spans="1:10" ht="10.5" customHeight="1">
      <c r="A135" s="205"/>
      <c r="B135" s="205"/>
      <c r="C135" s="219"/>
      <c r="D135" s="220"/>
      <c r="E135" s="220"/>
      <c r="F135" s="207"/>
      <c r="G135" s="221"/>
      <c r="H135" s="220"/>
      <c r="I135" s="220"/>
      <c r="J135" s="220"/>
    </row>
    <row r="136" spans="1:10" ht="10.5" customHeight="1">
      <c r="A136" s="205"/>
      <c r="B136" s="205"/>
      <c r="C136" s="219"/>
      <c r="D136" s="220"/>
      <c r="E136" s="220"/>
      <c r="F136" s="207"/>
      <c r="G136" s="221"/>
      <c r="H136" s="220"/>
      <c r="I136" s="220"/>
      <c r="J136" s="220"/>
    </row>
    <row r="137" spans="1:10" ht="12.75">
      <c r="A137" s="205"/>
      <c r="B137" s="205"/>
      <c r="C137" s="219"/>
      <c r="D137" s="220"/>
      <c r="E137" s="220"/>
      <c r="F137" s="207"/>
      <c r="G137" s="221"/>
      <c r="H137" s="220"/>
      <c r="I137" s="220"/>
      <c r="J137" s="220"/>
    </row>
    <row r="138" spans="1:10" ht="10.5" customHeight="1">
      <c r="A138" s="205"/>
      <c r="C138" s="222"/>
      <c r="D138" s="220"/>
      <c r="E138" s="220"/>
      <c r="F138" s="207"/>
      <c r="G138" s="221"/>
      <c r="H138" s="220"/>
      <c r="I138" s="220"/>
      <c r="J138" s="220"/>
    </row>
    <row r="139" spans="1:10" ht="10.5" customHeight="1">
      <c r="A139" s="205"/>
      <c r="B139" s="205"/>
      <c r="C139" s="219"/>
      <c r="D139" s="220"/>
      <c r="E139" s="220"/>
      <c r="F139" s="207"/>
      <c r="G139" s="221"/>
      <c r="H139" s="220"/>
      <c r="I139" s="220"/>
      <c r="J139" s="220"/>
    </row>
    <row r="140" spans="2:10" ht="10.5" customHeight="1">
      <c r="B140" s="205"/>
      <c r="C140" s="222"/>
      <c r="D140" s="220"/>
      <c r="E140" s="220"/>
      <c r="F140" s="207"/>
      <c r="G140" s="221"/>
      <c r="H140" s="220"/>
      <c r="I140" s="220"/>
      <c r="J140" s="220"/>
    </row>
    <row r="141" ht="10.5" customHeight="1"/>
  </sheetData>
  <mergeCells count="16">
    <mergeCell ref="A71:J71"/>
    <mergeCell ref="D76:D80"/>
    <mergeCell ref="E76:F77"/>
    <mergeCell ref="G76:G80"/>
    <mergeCell ref="E78:E80"/>
    <mergeCell ref="F78:F80"/>
    <mergeCell ref="A72:J72"/>
    <mergeCell ref="A73:J73"/>
    <mergeCell ref="E10:E12"/>
    <mergeCell ref="F10:F12"/>
    <mergeCell ref="A3:J3"/>
    <mergeCell ref="A4:J4"/>
    <mergeCell ref="A5:J5"/>
    <mergeCell ref="G8:G12"/>
    <mergeCell ref="D8:D12"/>
    <mergeCell ref="E8:F9"/>
  </mergeCells>
  <printOptions/>
  <pageMargins left="0.5905511811023623" right="0.7874015748031497" top="0.5905511811023623" bottom="0.3937007874015748" header="0.5118110236220472" footer="0.5118110236220472"/>
  <pageSetup firstPageNumber="14" useFirstPageNumber="1" horizontalDpi="600" verticalDpi="600" orientation="portrait" paperSize="9" scale="97" r:id="rId1"/>
  <headerFooter alignWithMargins="0">
    <oddHeader>&amp;C&amp;"Arial,Standard"&amp;9- &amp;P -</oddHeader>
  </headerFooter>
  <rowBreaks count="1" manualBreakCount="1">
    <brk id="68" max="255" man="1"/>
  </rowBreaks>
</worksheet>
</file>

<file path=xl/worksheets/sheet12.xml><?xml version="1.0" encoding="utf-8"?>
<worksheet xmlns="http://schemas.openxmlformats.org/spreadsheetml/2006/main" xmlns:r="http://schemas.openxmlformats.org/officeDocument/2006/relationships">
  <dimension ref="A1:K130"/>
  <sheetViews>
    <sheetView workbookViewId="0" topLeftCell="A1">
      <selection activeCell="A1" sqref="A1"/>
    </sheetView>
  </sheetViews>
  <sheetFormatPr defaultColWidth="11.421875" defaultRowHeight="12.75"/>
  <cols>
    <col min="1" max="1" width="1.1484375" style="234" customWidth="1"/>
    <col min="2" max="2" width="11.140625" style="234" customWidth="1"/>
    <col min="3" max="3" width="25.140625" style="234" customWidth="1"/>
    <col min="4" max="5" width="7.7109375" style="234" customWidth="1"/>
    <col min="6" max="6" width="8.00390625" style="234" customWidth="1"/>
    <col min="7" max="7" width="7.00390625" style="234" customWidth="1"/>
    <col min="8" max="8" width="7.421875" style="234" customWidth="1"/>
    <col min="9" max="9" width="6.57421875" style="234" customWidth="1"/>
    <col min="10" max="10" width="7.140625" style="234" customWidth="1"/>
    <col min="11" max="16384" width="11.421875" style="234" customWidth="1"/>
  </cols>
  <sheetData>
    <row r="1" spans="1:10" s="226" customFormat="1" ht="12.75" customHeight="1">
      <c r="A1" s="223"/>
      <c r="B1" s="224"/>
      <c r="C1" s="224"/>
      <c r="D1" s="224"/>
      <c r="E1" s="224"/>
      <c r="F1" s="224"/>
      <c r="G1" s="225"/>
      <c r="H1" s="224"/>
      <c r="I1" s="224"/>
      <c r="J1" s="224"/>
    </row>
    <row r="2" spans="1:10" s="226" customFormat="1" ht="12.75" customHeight="1">
      <c r="A2" s="227"/>
      <c r="B2" s="224"/>
      <c r="C2" s="224"/>
      <c r="D2" s="228"/>
      <c r="E2" s="228"/>
      <c r="F2" s="228"/>
      <c r="G2" s="229"/>
      <c r="H2" s="224"/>
      <c r="I2" s="224"/>
      <c r="J2" s="224"/>
    </row>
    <row r="3" spans="1:10" s="226" customFormat="1" ht="15.75" customHeight="1">
      <c r="A3" s="476" t="s">
        <v>125</v>
      </c>
      <c r="B3" s="476"/>
      <c r="C3" s="476"/>
      <c r="D3" s="476"/>
      <c r="E3" s="476"/>
      <c r="F3" s="476"/>
      <c r="G3" s="476"/>
      <c r="H3" s="476"/>
      <c r="I3" s="476"/>
      <c r="J3" s="476"/>
    </row>
    <row r="4" spans="1:10" s="226" customFormat="1" ht="13.5" customHeight="1">
      <c r="A4" s="476" t="s">
        <v>126</v>
      </c>
      <c r="B4" s="476"/>
      <c r="C4" s="476"/>
      <c r="D4" s="476"/>
      <c r="E4" s="476"/>
      <c r="F4" s="476"/>
      <c r="G4" s="476"/>
      <c r="H4" s="476"/>
      <c r="I4" s="476"/>
      <c r="J4" s="476"/>
    </row>
    <row r="5" spans="1:11" s="226" customFormat="1" ht="13.5" customHeight="1">
      <c r="A5" s="476" t="s">
        <v>63</v>
      </c>
      <c r="B5" s="476"/>
      <c r="C5" s="476"/>
      <c r="D5" s="476"/>
      <c r="E5" s="476"/>
      <c r="F5" s="476"/>
      <c r="G5" s="476"/>
      <c r="H5" s="476"/>
      <c r="I5" s="476"/>
      <c r="J5" s="476"/>
      <c r="K5" s="230"/>
    </row>
    <row r="6" spans="4:11" s="226" customFormat="1" ht="12.75" customHeight="1">
      <c r="D6" s="228"/>
      <c r="E6" s="228"/>
      <c r="F6" s="228"/>
      <c r="G6" s="229"/>
      <c r="H6" s="224"/>
      <c r="I6" s="224"/>
      <c r="J6" s="224"/>
      <c r="K6" s="230"/>
    </row>
    <row r="7" spans="4:11" s="226" customFormat="1" ht="12.75" customHeight="1">
      <c r="D7" s="228"/>
      <c r="E7" s="228"/>
      <c r="F7" s="228"/>
      <c r="G7" s="229"/>
      <c r="H7" s="224"/>
      <c r="I7" s="224"/>
      <c r="J7" s="224"/>
      <c r="K7" s="230"/>
    </row>
    <row r="8" spans="1:10" ht="11.25" customHeight="1">
      <c r="A8" s="231"/>
      <c r="B8" s="231"/>
      <c r="C8" s="232"/>
      <c r="D8" s="483" t="s">
        <v>195</v>
      </c>
      <c r="E8" s="486" t="s">
        <v>99</v>
      </c>
      <c r="F8" s="487"/>
      <c r="G8" s="477" t="s">
        <v>180</v>
      </c>
      <c r="H8" s="233" t="s">
        <v>64</v>
      </c>
      <c r="I8" s="233"/>
      <c r="J8" s="233"/>
    </row>
    <row r="9" spans="3:10" ht="11.25" customHeight="1">
      <c r="C9" s="235"/>
      <c r="D9" s="484"/>
      <c r="E9" s="488"/>
      <c r="F9" s="489"/>
      <c r="G9" s="478"/>
      <c r="H9" s="236" t="s">
        <v>193</v>
      </c>
      <c r="I9" s="237"/>
      <c r="J9" s="238" t="s">
        <v>194</v>
      </c>
    </row>
    <row r="10" spans="1:10" ht="11.25" customHeight="1">
      <c r="A10" s="239" t="s">
        <v>100</v>
      </c>
      <c r="B10" s="239"/>
      <c r="C10" s="240"/>
      <c r="D10" s="484"/>
      <c r="E10" s="480" t="s">
        <v>196</v>
      </c>
      <c r="F10" s="480" t="s">
        <v>197</v>
      </c>
      <c r="G10" s="478"/>
      <c r="H10" s="241" t="s">
        <v>79</v>
      </c>
      <c r="I10" s="241"/>
      <c r="J10" s="241"/>
    </row>
    <row r="11" spans="3:10" ht="11.25" customHeight="1">
      <c r="C11" s="235"/>
      <c r="D11" s="484"/>
      <c r="E11" s="481"/>
      <c r="F11" s="481" t="s">
        <v>43</v>
      </c>
      <c r="G11" s="478"/>
      <c r="H11" s="242" t="s">
        <v>80</v>
      </c>
      <c r="I11" s="243" t="s">
        <v>81</v>
      </c>
      <c r="J11" s="244" t="s">
        <v>81</v>
      </c>
    </row>
    <row r="12" spans="1:10" ht="10.5" customHeight="1">
      <c r="A12" s="245"/>
      <c r="B12" s="245"/>
      <c r="C12" s="246"/>
      <c r="D12" s="485"/>
      <c r="E12" s="482"/>
      <c r="F12" s="482" t="s">
        <v>43</v>
      </c>
      <c r="G12" s="479"/>
      <c r="H12" s="247" t="s">
        <v>82</v>
      </c>
      <c r="I12" s="248" t="s">
        <v>83</v>
      </c>
      <c r="J12" s="249" t="s">
        <v>182</v>
      </c>
    </row>
    <row r="13" spans="1:10" ht="10.5" customHeight="1">
      <c r="A13" s="250"/>
      <c r="B13" s="250"/>
      <c r="C13" s="251"/>
      <c r="D13" s="252"/>
      <c r="E13" s="252"/>
      <c r="F13" s="252"/>
      <c r="G13" s="252"/>
      <c r="H13" s="252"/>
      <c r="I13" s="252"/>
      <c r="J13" s="252"/>
    </row>
    <row r="14" spans="1:10" ht="10.5" customHeight="1">
      <c r="A14" s="250"/>
      <c r="B14" s="250"/>
      <c r="C14" s="251"/>
      <c r="D14" s="252"/>
      <c r="E14" s="252"/>
      <c r="F14" s="253"/>
      <c r="G14" s="252"/>
      <c r="H14" s="254"/>
      <c r="I14" s="254"/>
      <c r="J14" s="252"/>
    </row>
    <row r="15" spans="1:10" ht="10.5" customHeight="1">
      <c r="A15" s="250" t="s">
        <v>101</v>
      </c>
      <c r="B15" s="250"/>
      <c r="C15" s="251"/>
      <c r="D15" s="255">
        <v>95.3</v>
      </c>
      <c r="E15" s="256">
        <v>105.8</v>
      </c>
      <c r="F15" s="253">
        <v>93.3</v>
      </c>
      <c r="G15" s="255">
        <v>97.47</v>
      </c>
      <c r="H15" s="257">
        <v>-9.924385633270322</v>
      </c>
      <c r="I15" s="257">
        <v>2.1436227224008575</v>
      </c>
      <c r="J15" s="257">
        <v>4.301765650080252</v>
      </c>
    </row>
    <row r="16" spans="1:10" ht="10.5" customHeight="1">
      <c r="A16" s="250"/>
      <c r="B16" s="250"/>
      <c r="C16" s="251"/>
      <c r="D16" s="255"/>
      <c r="E16" s="256"/>
      <c r="F16" s="253"/>
      <c r="G16" s="255"/>
      <c r="H16" s="257"/>
      <c r="I16" s="257"/>
      <c r="J16" s="257"/>
    </row>
    <row r="17" spans="1:10" ht="10.5" customHeight="1">
      <c r="A17" s="250"/>
      <c r="B17" s="250" t="s">
        <v>85</v>
      </c>
      <c r="C17" s="251"/>
      <c r="D17" s="255">
        <v>91.5</v>
      </c>
      <c r="E17" s="256">
        <v>96.7</v>
      </c>
      <c r="F17" s="253">
        <v>88.8</v>
      </c>
      <c r="G17" s="255">
        <v>91.93</v>
      </c>
      <c r="H17" s="257">
        <v>-5.377456049638058</v>
      </c>
      <c r="I17" s="257">
        <v>3.040540540540544</v>
      </c>
      <c r="J17" s="257">
        <v>-0.9908454496499597</v>
      </c>
    </row>
    <row r="18" spans="1:10" ht="10.5" customHeight="1">
      <c r="A18" s="250"/>
      <c r="B18" s="250" t="s">
        <v>86</v>
      </c>
      <c r="C18" s="251"/>
      <c r="D18" s="255">
        <v>106.2</v>
      </c>
      <c r="E18" s="256">
        <v>131.9</v>
      </c>
      <c r="F18" s="253">
        <v>106.2</v>
      </c>
      <c r="G18" s="255">
        <v>113.39</v>
      </c>
      <c r="H18" s="257">
        <v>-19.484457922668692</v>
      </c>
      <c r="I18" s="257">
        <v>0</v>
      </c>
      <c r="J18" s="257">
        <v>19.10714285714287</v>
      </c>
    </row>
    <row r="19" spans="1:10" ht="10.5" customHeight="1">
      <c r="A19" s="250"/>
      <c r="B19" s="250"/>
      <c r="C19" s="251"/>
      <c r="D19" s="255"/>
      <c r="E19" s="256"/>
      <c r="F19" s="253"/>
      <c r="G19" s="255"/>
      <c r="H19" s="257"/>
      <c r="I19" s="257"/>
      <c r="J19" s="257"/>
    </row>
    <row r="20" spans="1:10" ht="10.5" customHeight="1">
      <c r="A20" s="250"/>
      <c r="B20" s="250"/>
      <c r="C20" s="251"/>
      <c r="D20" s="255"/>
      <c r="E20" s="256"/>
      <c r="F20" s="253"/>
      <c r="G20" s="255"/>
      <c r="H20" s="257"/>
      <c r="I20" s="257"/>
      <c r="J20" s="257"/>
    </row>
    <row r="21" spans="1:10" ht="10.5" customHeight="1">
      <c r="A21" s="250" t="s">
        <v>102</v>
      </c>
      <c r="B21" s="250"/>
      <c r="C21" s="251"/>
      <c r="D21" s="255">
        <v>29.8</v>
      </c>
      <c r="E21" s="256">
        <v>25.9</v>
      </c>
      <c r="F21" s="253">
        <v>30.3</v>
      </c>
      <c r="G21" s="255">
        <v>28.09</v>
      </c>
      <c r="H21" s="257">
        <v>15.057915057915068</v>
      </c>
      <c r="I21" s="257">
        <v>-1.6501650165016502</v>
      </c>
      <c r="J21" s="257">
        <v>-17.040756054341433</v>
      </c>
    </row>
    <row r="22" spans="1:10" ht="10.5" customHeight="1">
      <c r="A22" s="250" t="s">
        <v>43</v>
      </c>
      <c r="B22" s="250" t="s">
        <v>43</v>
      </c>
      <c r="C22" s="251"/>
      <c r="D22" s="255"/>
      <c r="E22" s="256"/>
      <c r="F22" s="253"/>
      <c r="G22" s="255"/>
      <c r="H22" s="257"/>
      <c r="I22" s="257"/>
      <c r="J22" s="257"/>
    </row>
    <row r="23" spans="1:10" ht="10.5" customHeight="1">
      <c r="A23" s="250"/>
      <c r="B23" s="250"/>
      <c r="C23" s="251"/>
      <c r="D23" s="256"/>
      <c r="E23" s="256"/>
      <c r="F23" s="253"/>
      <c r="G23" s="255"/>
      <c r="H23" s="257"/>
      <c r="I23" s="257"/>
      <c r="J23" s="257"/>
    </row>
    <row r="24" spans="1:10" ht="10.5" customHeight="1">
      <c r="A24" s="250" t="s">
        <v>103</v>
      </c>
      <c r="B24" s="250"/>
      <c r="C24" s="251"/>
      <c r="D24" s="255">
        <v>164.5</v>
      </c>
      <c r="E24" s="256">
        <v>171.1</v>
      </c>
      <c r="F24" s="253">
        <v>142.4</v>
      </c>
      <c r="G24" s="255">
        <v>158.08</v>
      </c>
      <c r="H24" s="257">
        <v>-3.857393337229687</v>
      </c>
      <c r="I24" s="257">
        <v>15.51966292134831</v>
      </c>
      <c r="J24" s="257">
        <v>14.650420655642556</v>
      </c>
    </row>
    <row r="25" spans="1:10" ht="10.5" customHeight="1">
      <c r="A25" s="250"/>
      <c r="B25" s="250"/>
      <c r="C25" s="251"/>
      <c r="D25" s="255"/>
      <c r="E25" s="256"/>
      <c r="F25" s="253"/>
      <c r="G25" s="255"/>
      <c r="H25" s="257"/>
      <c r="I25" s="257"/>
      <c r="J25" s="257"/>
    </row>
    <row r="26" spans="1:10" ht="10.5" customHeight="1">
      <c r="A26" s="250"/>
      <c r="B26" s="250" t="s">
        <v>85</v>
      </c>
      <c r="C26" s="251"/>
      <c r="D26" s="255">
        <v>153.1</v>
      </c>
      <c r="E26" s="256">
        <v>157.7</v>
      </c>
      <c r="F26" s="253">
        <v>125.8</v>
      </c>
      <c r="G26" s="255">
        <v>137.5</v>
      </c>
      <c r="H26" s="257">
        <v>-2.916930881420415</v>
      </c>
      <c r="I26" s="257">
        <v>21.701112877583462</v>
      </c>
      <c r="J26" s="257">
        <v>16.76290760869566</v>
      </c>
    </row>
    <row r="27" spans="1:10" ht="10.5" customHeight="1">
      <c r="A27" s="250"/>
      <c r="B27" s="250" t="s">
        <v>86</v>
      </c>
      <c r="C27" s="251"/>
      <c r="D27" s="255">
        <v>198.9</v>
      </c>
      <c r="E27" s="256">
        <v>211.7</v>
      </c>
      <c r="F27" s="253">
        <v>192.7</v>
      </c>
      <c r="G27" s="255">
        <v>220.24</v>
      </c>
      <c r="H27" s="257">
        <v>-6.046291922531877</v>
      </c>
      <c r="I27" s="257">
        <v>3.217436429683455</v>
      </c>
      <c r="J27" s="257">
        <v>10.84604157229856</v>
      </c>
    </row>
    <row r="28" spans="1:10" ht="10.5" customHeight="1">
      <c r="A28" s="250"/>
      <c r="B28" s="250"/>
      <c r="C28" s="251"/>
      <c r="D28" s="255"/>
      <c r="E28" s="256"/>
      <c r="F28" s="253"/>
      <c r="G28" s="255"/>
      <c r="H28" s="257"/>
      <c r="I28" s="257"/>
      <c r="J28" s="257"/>
    </row>
    <row r="29" spans="1:10" ht="10.5" customHeight="1">
      <c r="A29" s="250"/>
      <c r="B29" s="250"/>
      <c r="C29" s="251"/>
      <c r="D29" s="255"/>
      <c r="E29" s="256"/>
      <c r="F29" s="253"/>
      <c r="G29" s="255"/>
      <c r="H29" s="257"/>
      <c r="I29" s="257"/>
      <c r="J29" s="257"/>
    </row>
    <row r="30" spans="1:10" ht="10.5" customHeight="1">
      <c r="A30" s="250" t="s">
        <v>104</v>
      </c>
      <c r="B30" s="250"/>
      <c r="C30" s="251"/>
      <c r="D30" s="255">
        <v>181</v>
      </c>
      <c r="E30" s="256">
        <v>192.3</v>
      </c>
      <c r="F30" s="253">
        <v>160.8</v>
      </c>
      <c r="G30" s="255">
        <v>180.8</v>
      </c>
      <c r="H30" s="257">
        <v>-5.8762350494019815</v>
      </c>
      <c r="I30" s="257">
        <v>12.56218905472636</v>
      </c>
      <c r="J30" s="257">
        <v>15.357621387098847</v>
      </c>
    </row>
    <row r="31" spans="1:10" ht="10.5" customHeight="1">
      <c r="A31" s="250"/>
      <c r="B31" s="250"/>
      <c r="C31" s="251"/>
      <c r="D31" s="255"/>
      <c r="E31" s="256"/>
      <c r="F31" s="253"/>
      <c r="G31" s="255"/>
      <c r="H31" s="257"/>
      <c r="I31" s="257"/>
      <c r="J31" s="257"/>
    </row>
    <row r="32" spans="1:10" ht="10.5" customHeight="1">
      <c r="A32" s="250"/>
      <c r="B32" s="250" t="s">
        <v>85</v>
      </c>
      <c r="C32" s="251"/>
      <c r="D32" s="255">
        <v>207.7</v>
      </c>
      <c r="E32" s="256">
        <v>216.6</v>
      </c>
      <c r="F32" s="253">
        <v>184.5</v>
      </c>
      <c r="G32" s="255">
        <v>200.71</v>
      </c>
      <c r="H32" s="257">
        <v>-4.108956602031397</v>
      </c>
      <c r="I32" s="257">
        <v>12.574525745257448</v>
      </c>
      <c r="J32" s="257">
        <v>12.115964696681951</v>
      </c>
    </row>
    <row r="33" spans="1:10" ht="10.5" customHeight="1">
      <c r="A33" s="250"/>
      <c r="B33" s="250" t="s">
        <v>86</v>
      </c>
      <c r="C33" s="251"/>
      <c r="D33" s="255">
        <v>131.6</v>
      </c>
      <c r="E33" s="256">
        <v>147.3</v>
      </c>
      <c r="F33" s="253">
        <v>116.8</v>
      </c>
      <c r="G33" s="255">
        <v>143.89</v>
      </c>
      <c r="H33" s="257">
        <v>-10.658520027155477</v>
      </c>
      <c r="I33" s="257">
        <v>12.671232876712327</v>
      </c>
      <c r="J33" s="257">
        <v>24.731276005547823</v>
      </c>
    </row>
    <row r="34" spans="1:10" ht="10.5" customHeight="1">
      <c r="A34" s="250"/>
      <c r="B34" s="250"/>
      <c r="C34" s="251"/>
      <c r="D34" s="255"/>
      <c r="E34" s="256"/>
      <c r="F34" s="253"/>
      <c r="G34" s="255"/>
      <c r="H34" s="257"/>
      <c r="I34" s="257"/>
      <c r="J34" s="257"/>
    </row>
    <row r="35" spans="1:10" ht="10.5" customHeight="1">
      <c r="A35" s="250"/>
      <c r="B35" s="250"/>
      <c r="C35" s="251"/>
      <c r="D35" s="255"/>
      <c r="E35" s="256"/>
      <c r="F35" s="253"/>
      <c r="G35" s="255"/>
      <c r="H35" s="257"/>
      <c r="I35" s="257"/>
      <c r="J35" s="257"/>
    </row>
    <row r="36" spans="1:10" ht="10.5" customHeight="1">
      <c r="A36" s="250" t="s">
        <v>105</v>
      </c>
      <c r="B36" s="250"/>
      <c r="C36" s="251"/>
      <c r="D36" s="255"/>
      <c r="E36" s="256"/>
      <c r="F36" s="258"/>
      <c r="G36" s="255"/>
      <c r="H36" s="257"/>
      <c r="I36" s="257"/>
      <c r="J36" s="257"/>
    </row>
    <row r="37" spans="1:10" ht="10.5" customHeight="1">
      <c r="A37" s="250" t="s">
        <v>43</v>
      </c>
      <c r="B37" s="250" t="s">
        <v>106</v>
      </c>
      <c r="C37" s="251"/>
      <c r="D37" s="255">
        <v>191.9</v>
      </c>
      <c r="E37" s="256">
        <v>175.8</v>
      </c>
      <c r="F37" s="253">
        <v>199.9</v>
      </c>
      <c r="G37" s="255">
        <v>164.82</v>
      </c>
      <c r="H37" s="257">
        <v>9.158134243458472</v>
      </c>
      <c r="I37" s="257">
        <v>-4.00200100050025</v>
      </c>
      <c r="J37" s="257">
        <v>-6.681010078133853</v>
      </c>
    </row>
    <row r="38" spans="1:10" ht="10.5" customHeight="1">
      <c r="A38" s="250"/>
      <c r="B38" s="250"/>
      <c r="C38" s="251"/>
      <c r="D38" s="255"/>
      <c r="E38" s="256"/>
      <c r="F38" s="253"/>
      <c r="G38" s="255"/>
      <c r="H38" s="257"/>
      <c r="I38" s="257"/>
      <c r="J38" s="257"/>
    </row>
    <row r="39" spans="1:10" ht="10.5" customHeight="1">
      <c r="A39" s="250"/>
      <c r="B39" s="250" t="s">
        <v>85</v>
      </c>
      <c r="C39" s="251"/>
      <c r="D39" s="255">
        <v>180.5</v>
      </c>
      <c r="E39" s="256">
        <v>164.3</v>
      </c>
      <c r="F39" s="253">
        <v>191.4</v>
      </c>
      <c r="G39" s="255">
        <v>155.28</v>
      </c>
      <c r="H39" s="257">
        <v>9.860012172854526</v>
      </c>
      <c r="I39" s="257">
        <v>-5.694879832810869</v>
      </c>
      <c r="J39" s="257">
        <v>-7.549416527744705</v>
      </c>
    </row>
    <row r="40" spans="1:10" ht="10.5" customHeight="1">
      <c r="A40" s="250"/>
      <c r="B40" s="250" t="s">
        <v>86</v>
      </c>
      <c r="C40" s="251"/>
      <c r="D40" s="255">
        <v>486.4</v>
      </c>
      <c r="E40" s="256">
        <v>475.1</v>
      </c>
      <c r="F40" s="258">
        <v>420.9</v>
      </c>
      <c r="G40" s="255">
        <v>412.76</v>
      </c>
      <c r="H40" s="257">
        <v>2.3784466428120297</v>
      </c>
      <c r="I40" s="257">
        <v>15.561891185554764</v>
      </c>
      <c r="J40" s="257">
        <v>2.858282040419625</v>
      </c>
    </row>
    <row r="41" spans="1:10" ht="10.5" customHeight="1">
      <c r="A41" s="250"/>
      <c r="B41" s="250"/>
      <c r="C41" s="251"/>
      <c r="D41" s="255"/>
      <c r="E41" s="256"/>
      <c r="F41" s="253"/>
      <c r="G41" s="255"/>
      <c r="H41" s="257"/>
      <c r="I41" s="257"/>
      <c r="J41" s="257"/>
    </row>
    <row r="42" spans="1:10" ht="10.5" customHeight="1">
      <c r="A42" s="250"/>
      <c r="B42" s="250"/>
      <c r="C42" s="251" t="s">
        <v>43</v>
      </c>
      <c r="D42" s="255"/>
      <c r="E42" s="256"/>
      <c r="F42" s="253"/>
      <c r="G42" s="255"/>
      <c r="H42" s="257"/>
      <c r="I42" s="257"/>
      <c r="J42" s="257"/>
    </row>
    <row r="43" spans="1:10" ht="10.5" customHeight="1">
      <c r="A43" s="250" t="s">
        <v>107</v>
      </c>
      <c r="B43" s="250"/>
      <c r="C43" s="251"/>
      <c r="D43" s="255">
        <v>148.9</v>
      </c>
      <c r="E43" s="256">
        <v>166.4</v>
      </c>
      <c r="F43" s="258">
        <v>147.2</v>
      </c>
      <c r="G43" s="255">
        <v>155.44</v>
      </c>
      <c r="H43" s="257">
        <v>-10.516826923076923</v>
      </c>
      <c r="I43" s="257">
        <v>1.1548913043478377</v>
      </c>
      <c r="J43" s="257">
        <v>15.2602699095358</v>
      </c>
    </row>
    <row r="44" spans="1:10" ht="10.5" customHeight="1">
      <c r="A44" s="250"/>
      <c r="B44" s="250"/>
      <c r="C44" s="251"/>
      <c r="D44" s="255"/>
      <c r="E44" s="256"/>
      <c r="F44" s="253"/>
      <c r="G44" s="255"/>
      <c r="H44" s="257"/>
      <c r="I44" s="257"/>
      <c r="J44" s="257"/>
    </row>
    <row r="45" spans="1:10" ht="10.5" customHeight="1">
      <c r="A45" s="250"/>
      <c r="B45" s="250" t="s">
        <v>85</v>
      </c>
      <c r="C45" s="251"/>
      <c r="D45" s="255">
        <v>149.5</v>
      </c>
      <c r="E45" s="256">
        <v>163.8</v>
      </c>
      <c r="F45" s="258">
        <v>149.1</v>
      </c>
      <c r="G45" s="255">
        <v>157.24</v>
      </c>
      <c r="H45" s="257">
        <v>-8.730158730158736</v>
      </c>
      <c r="I45" s="257">
        <v>0.26827632461435663</v>
      </c>
      <c r="J45" s="257">
        <v>15.18570068126881</v>
      </c>
    </row>
    <row r="46" spans="1:10" ht="10.5" customHeight="1">
      <c r="A46" s="250"/>
      <c r="B46" s="250" t="s">
        <v>86</v>
      </c>
      <c r="C46" s="251"/>
      <c r="D46" s="255">
        <v>147.6</v>
      </c>
      <c r="E46" s="256">
        <v>172</v>
      </c>
      <c r="F46" s="253">
        <v>143.1</v>
      </c>
      <c r="G46" s="255">
        <v>151.59</v>
      </c>
      <c r="H46" s="257">
        <v>-14.186046511627909</v>
      </c>
      <c r="I46" s="257">
        <v>3.1446540880503147</v>
      </c>
      <c r="J46" s="257">
        <v>15.453160700685471</v>
      </c>
    </row>
    <row r="47" spans="1:10" ht="10.5" customHeight="1">
      <c r="A47" s="250"/>
      <c r="B47" s="250"/>
      <c r="C47" s="251"/>
      <c r="D47" s="255"/>
      <c r="E47" s="256"/>
      <c r="F47" s="253"/>
      <c r="G47" s="255"/>
      <c r="H47" s="257"/>
      <c r="I47" s="257"/>
      <c r="J47" s="257"/>
    </row>
    <row r="48" spans="1:10" ht="10.5" customHeight="1">
      <c r="A48" s="250"/>
      <c r="B48" s="250"/>
      <c r="C48" s="251"/>
      <c r="D48" s="255"/>
      <c r="E48" s="256"/>
      <c r="F48" s="253"/>
      <c r="G48" s="255"/>
      <c r="H48" s="257"/>
      <c r="I48" s="257"/>
      <c r="J48" s="257"/>
    </row>
    <row r="49" spans="1:10" ht="10.5" customHeight="1">
      <c r="A49" s="250" t="s">
        <v>108</v>
      </c>
      <c r="B49" s="250"/>
      <c r="C49" s="251"/>
      <c r="D49" s="255">
        <v>217.2</v>
      </c>
      <c r="E49" s="256">
        <v>221.9</v>
      </c>
      <c r="F49" s="258">
        <v>189.4</v>
      </c>
      <c r="G49" s="255">
        <v>210.6</v>
      </c>
      <c r="H49" s="257">
        <v>-2.1180712032447127</v>
      </c>
      <c r="I49" s="257">
        <v>14.677930306230191</v>
      </c>
      <c r="J49" s="257">
        <v>14.693388519769083</v>
      </c>
    </row>
    <row r="50" spans="1:10" ht="10.5" customHeight="1">
      <c r="A50" s="250"/>
      <c r="B50" s="250"/>
      <c r="C50" s="251"/>
      <c r="D50" s="255"/>
      <c r="E50" s="256"/>
      <c r="F50" s="253"/>
      <c r="G50" s="255"/>
      <c r="H50" s="257"/>
      <c r="I50" s="257"/>
      <c r="J50" s="257"/>
    </row>
    <row r="51" spans="1:10" ht="10.5" customHeight="1">
      <c r="A51" s="250"/>
      <c r="B51" s="250" t="s">
        <v>85</v>
      </c>
      <c r="C51" s="251"/>
      <c r="D51" s="255">
        <v>186.3</v>
      </c>
      <c r="E51" s="256">
        <v>192.1</v>
      </c>
      <c r="F51" s="253">
        <v>159.4</v>
      </c>
      <c r="G51" s="255">
        <v>175.13</v>
      </c>
      <c r="H51" s="257">
        <v>-3.0192608016657903</v>
      </c>
      <c r="I51" s="257">
        <v>16.875784190715184</v>
      </c>
      <c r="J51" s="257">
        <v>12.083199999999998</v>
      </c>
    </row>
    <row r="52" spans="1:10" ht="10.5" customHeight="1">
      <c r="A52" s="250"/>
      <c r="B52" s="250" t="s">
        <v>86</v>
      </c>
      <c r="C52" s="251"/>
      <c r="D52" s="255">
        <v>360.9</v>
      </c>
      <c r="E52" s="256">
        <v>360</v>
      </c>
      <c r="F52" s="258">
        <v>329</v>
      </c>
      <c r="G52" s="255">
        <v>375.5</v>
      </c>
      <c r="H52" s="257">
        <v>0.24999999999999367</v>
      </c>
      <c r="I52" s="257">
        <v>9.696048632218838</v>
      </c>
      <c r="J52" s="257">
        <v>20.790040853089717</v>
      </c>
    </row>
    <row r="53" spans="1:10" ht="10.5" customHeight="1">
      <c r="A53" s="250"/>
      <c r="B53" s="250"/>
      <c r="C53" s="251"/>
      <c r="D53" s="255"/>
      <c r="E53" s="256"/>
      <c r="F53" s="253"/>
      <c r="G53" s="255"/>
      <c r="H53" s="257"/>
      <c r="I53" s="257"/>
      <c r="J53" s="257"/>
    </row>
    <row r="54" spans="1:10" ht="10.5" customHeight="1">
      <c r="A54" s="250"/>
      <c r="B54" s="250"/>
      <c r="C54" s="251"/>
      <c r="D54" s="255"/>
      <c r="E54" s="256"/>
      <c r="F54" s="253"/>
      <c r="G54" s="255"/>
      <c r="H54" s="257"/>
      <c r="I54" s="257"/>
      <c r="J54" s="257"/>
    </row>
    <row r="55" spans="1:10" ht="10.5" customHeight="1">
      <c r="A55" s="250" t="s">
        <v>109</v>
      </c>
      <c r="B55" s="250"/>
      <c r="C55" s="251"/>
      <c r="D55" s="255"/>
      <c r="E55" s="256"/>
      <c r="F55" s="253"/>
      <c r="G55" s="255"/>
      <c r="H55" s="257"/>
      <c r="I55" s="257"/>
      <c r="J55" s="257"/>
    </row>
    <row r="56" spans="1:10" ht="10.5" customHeight="1">
      <c r="A56" s="250"/>
      <c r="B56" s="250" t="s">
        <v>110</v>
      </c>
      <c r="C56" s="251"/>
      <c r="D56" s="255">
        <v>131</v>
      </c>
      <c r="E56" s="256">
        <v>129.3</v>
      </c>
      <c r="F56" s="253">
        <v>110.7</v>
      </c>
      <c r="G56" s="255">
        <v>119.55</v>
      </c>
      <c r="H56" s="257">
        <v>1.314771848414531</v>
      </c>
      <c r="I56" s="257">
        <v>18.337850045167116</v>
      </c>
      <c r="J56" s="257">
        <v>12.390711666823346</v>
      </c>
    </row>
    <row r="57" spans="1:10" ht="10.5" customHeight="1">
      <c r="A57" s="250"/>
      <c r="B57" s="250"/>
      <c r="C57" s="251"/>
      <c r="D57" s="255"/>
      <c r="E57" s="256"/>
      <c r="F57" s="258"/>
      <c r="G57" s="255"/>
      <c r="H57" s="257"/>
      <c r="I57" s="257"/>
      <c r="J57" s="257"/>
    </row>
    <row r="58" spans="1:10" ht="10.5" customHeight="1">
      <c r="A58" s="250"/>
      <c r="B58" s="250" t="s">
        <v>85</v>
      </c>
      <c r="C58" s="251"/>
      <c r="D58" s="255">
        <v>125.8</v>
      </c>
      <c r="E58" s="256">
        <v>124.8</v>
      </c>
      <c r="F58" s="258">
        <v>105.1</v>
      </c>
      <c r="G58" s="255">
        <v>112.91</v>
      </c>
      <c r="H58" s="257">
        <v>0.8012820512820513</v>
      </c>
      <c r="I58" s="257">
        <v>19.69552806850619</v>
      </c>
      <c r="J58" s="257">
        <v>10.98987515973655</v>
      </c>
    </row>
    <row r="59" spans="1:10" ht="10.5" customHeight="1">
      <c r="A59" s="250"/>
      <c r="B59" s="250" t="s">
        <v>86</v>
      </c>
      <c r="C59" s="251"/>
      <c r="D59" s="255">
        <v>149.2</v>
      </c>
      <c r="E59" s="256">
        <v>144.5</v>
      </c>
      <c r="F59" s="258">
        <v>129.8</v>
      </c>
      <c r="G59" s="255">
        <v>142.56</v>
      </c>
      <c r="H59" s="257">
        <v>3.2525951557093347</v>
      </c>
      <c r="I59" s="257">
        <v>14.946070878274249</v>
      </c>
      <c r="J59" s="257">
        <v>16.61349693251534</v>
      </c>
    </row>
    <row r="60" spans="1:10" ht="10.5" customHeight="1">
      <c r="A60" s="250"/>
      <c r="B60" s="250"/>
      <c r="C60" s="251"/>
      <c r="D60" s="256"/>
      <c r="E60" s="256"/>
      <c r="F60" s="253"/>
      <c r="G60" s="259"/>
      <c r="H60" s="260"/>
      <c r="I60" s="260"/>
      <c r="J60" s="260"/>
    </row>
    <row r="61" spans="1:10" ht="10.5" customHeight="1">
      <c r="A61" s="250"/>
      <c r="B61" s="250"/>
      <c r="C61" s="251"/>
      <c r="D61" s="256"/>
      <c r="E61" s="256"/>
      <c r="F61" s="253"/>
      <c r="G61" s="261"/>
      <c r="H61" s="260"/>
      <c r="I61" s="260"/>
      <c r="J61" s="260"/>
    </row>
    <row r="62" spans="1:10" ht="10.5" customHeight="1">
      <c r="A62" s="250" t="s">
        <v>113</v>
      </c>
      <c r="B62" s="250"/>
      <c r="C62" s="251"/>
      <c r="D62" s="255">
        <v>180.3</v>
      </c>
      <c r="E62" s="256">
        <v>242.5</v>
      </c>
      <c r="F62" s="253">
        <v>201.7</v>
      </c>
      <c r="G62" s="255">
        <v>197.75</v>
      </c>
      <c r="H62" s="257">
        <v>-25.649484536082472</v>
      </c>
      <c r="I62" s="257">
        <v>-10.609816559246395</v>
      </c>
      <c r="J62" s="257">
        <v>12.090465933567632</v>
      </c>
    </row>
    <row r="63" spans="1:10" ht="10.5" customHeight="1">
      <c r="A63" s="250"/>
      <c r="B63" s="250"/>
      <c r="C63" s="251"/>
      <c r="D63" s="255"/>
      <c r="E63" s="256"/>
      <c r="F63" s="253"/>
      <c r="G63" s="255"/>
      <c r="H63" s="257"/>
      <c r="I63" s="257"/>
      <c r="J63" s="257"/>
    </row>
    <row r="64" spans="1:10" ht="10.5" customHeight="1">
      <c r="A64" s="250"/>
      <c r="B64" s="250" t="s">
        <v>85</v>
      </c>
      <c r="C64" s="251"/>
      <c r="D64" s="255">
        <v>154.6</v>
      </c>
      <c r="E64" s="256">
        <v>211.9</v>
      </c>
      <c r="F64" s="253">
        <v>157.4</v>
      </c>
      <c r="G64" s="255">
        <v>168.01</v>
      </c>
      <c r="H64" s="257">
        <v>-27.0410571024068</v>
      </c>
      <c r="I64" s="257">
        <v>-1.778907242693781</v>
      </c>
      <c r="J64" s="257">
        <v>19.198297268534944</v>
      </c>
    </row>
    <row r="65" spans="1:10" ht="10.5" customHeight="1">
      <c r="A65" s="250"/>
      <c r="B65" s="250" t="s">
        <v>86</v>
      </c>
      <c r="C65" s="251"/>
      <c r="D65" s="255">
        <v>229.2</v>
      </c>
      <c r="E65" s="256">
        <v>301</v>
      </c>
      <c r="F65" s="253">
        <v>286.2</v>
      </c>
      <c r="G65" s="255">
        <v>254.4</v>
      </c>
      <c r="H65" s="257">
        <v>-23.853820598006646</v>
      </c>
      <c r="I65" s="257">
        <v>-19.91614255765199</v>
      </c>
      <c r="J65" s="257">
        <v>4.26229508196724</v>
      </c>
    </row>
    <row r="66" spans="1:10" ht="10.5" customHeight="1">
      <c r="A66" s="250"/>
      <c r="B66" s="250"/>
      <c r="C66" s="251"/>
      <c r="D66" s="255"/>
      <c r="E66" s="256"/>
      <c r="F66" s="253"/>
      <c r="G66" s="255"/>
      <c r="H66" s="257"/>
      <c r="I66" s="257"/>
      <c r="J66" s="257"/>
    </row>
    <row r="67" spans="1:10" ht="10.5" customHeight="1">
      <c r="A67" s="250"/>
      <c r="B67" s="250"/>
      <c r="C67" s="262"/>
      <c r="D67" s="252"/>
      <c r="E67" s="252"/>
      <c r="F67" s="252"/>
      <c r="G67" s="252"/>
      <c r="H67" s="252"/>
      <c r="I67" s="252"/>
      <c r="J67" s="252"/>
    </row>
    <row r="68" spans="1:10" ht="9.75" customHeight="1">
      <c r="A68" s="250"/>
      <c r="B68" s="250"/>
      <c r="C68" s="262"/>
      <c r="D68" s="252"/>
      <c r="E68" s="252"/>
      <c r="F68" s="252"/>
      <c r="G68" s="252"/>
      <c r="H68" s="252"/>
      <c r="I68" s="252"/>
      <c r="J68" s="252"/>
    </row>
    <row r="69" spans="1:10" s="226" customFormat="1" ht="12.75" customHeight="1">
      <c r="A69" s="223"/>
      <c r="B69" s="224"/>
      <c r="C69" s="224"/>
      <c r="D69" s="224"/>
      <c r="E69" s="224"/>
      <c r="F69" s="224"/>
      <c r="G69" s="225"/>
      <c r="H69" s="224"/>
      <c r="I69" s="224"/>
      <c r="J69" s="224"/>
    </row>
    <row r="70" spans="1:10" s="226" customFormat="1" ht="12.75" customHeight="1">
      <c r="A70" s="227"/>
      <c r="B70" s="224"/>
      <c r="C70" s="224"/>
      <c r="D70" s="228"/>
      <c r="E70" s="228"/>
      <c r="F70" s="228"/>
      <c r="G70" s="229"/>
      <c r="H70" s="224"/>
      <c r="I70" s="224"/>
      <c r="J70" s="224"/>
    </row>
    <row r="71" spans="1:10" s="226" customFormat="1" ht="13.5" customHeight="1">
      <c r="A71" s="476" t="s">
        <v>111</v>
      </c>
      <c r="B71" s="476"/>
      <c r="C71" s="476"/>
      <c r="D71" s="476"/>
      <c r="E71" s="476"/>
      <c r="F71" s="476"/>
      <c r="G71" s="476"/>
      <c r="H71" s="476"/>
      <c r="I71" s="476"/>
      <c r="J71" s="476"/>
    </row>
    <row r="72" spans="1:10" s="226" customFormat="1" ht="13.5" customHeight="1">
      <c r="A72" s="476" t="s">
        <v>127</v>
      </c>
      <c r="B72" s="476"/>
      <c r="C72" s="476"/>
      <c r="D72" s="476"/>
      <c r="E72" s="476"/>
      <c r="F72" s="476"/>
      <c r="G72" s="476"/>
      <c r="H72" s="476"/>
      <c r="I72" s="476"/>
      <c r="J72" s="476"/>
    </row>
    <row r="73" spans="1:10" s="226" customFormat="1" ht="13.5" customHeight="1">
      <c r="A73" s="476" t="s">
        <v>63</v>
      </c>
      <c r="B73" s="476"/>
      <c r="C73" s="476"/>
      <c r="D73" s="476"/>
      <c r="E73" s="476"/>
      <c r="F73" s="476"/>
      <c r="G73" s="476"/>
      <c r="H73" s="476"/>
      <c r="I73" s="476"/>
      <c r="J73" s="476"/>
    </row>
    <row r="74" spans="1:10" s="226" customFormat="1" ht="12" customHeight="1">
      <c r="A74" s="263"/>
      <c r="B74" s="263"/>
      <c r="C74" s="263"/>
      <c r="D74" s="224"/>
      <c r="E74" s="224"/>
      <c r="F74" s="224"/>
      <c r="G74" s="225"/>
      <c r="H74" s="224"/>
      <c r="I74" s="224"/>
      <c r="J74" s="264"/>
    </row>
    <row r="75" spans="4:10" s="226" customFormat="1" ht="12.75" customHeight="1">
      <c r="D75" s="228"/>
      <c r="E75" s="228"/>
      <c r="F75" s="228"/>
      <c r="G75" s="229"/>
      <c r="H75" s="224"/>
      <c r="I75" s="224"/>
      <c r="J75" s="224"/>
    </row>
    <row r="76" spans="1:10" ht="11.25" customHeight="1">
      <c r="A76" s="231"/>
      <c r="B76" s="231"/>
      <c r="C76" s="232"/>
      <c r="D76" s="483" t="s">
        <v>195</v>
      </c>
      <c r="E76" s="486" t="s">
        <v>99</v>
      </c>
      <c r="F76" s="487"/>
      <c r="G76" s="477" t="s">
        <v>180</v>
      </c>
      <c r="H76" s="233" t="s">
        <v>64</v>
      </c>
      <c r="I76" s="233"/>
      <c r="J76" s="233"/>
    </row>
    <row r="77" spans="3:10" ht="11.25" customHeight="1">
      <c r="C77" s="235"/>
      <c r="D77" s="484"/>
      <c r="E77" s="488"/>
      <c r="F77" s="489"/>
      <c r="G77" s="478"/>
      <c r="H77" s="236" t="s">
        <v>193</v>
      </c>
      <c r="I77" s="237"/>
      <c r="J77" s="238" t="s">
        <v>194</v>
      </c>
    </row>
    <row r="78" spans="1:10" ht="11.25" customHeight="1">
      <c r="A78" s="239" t="s">
        <v>100</v>
      </c>
      <c r="B78" s="239"/>
      <c r="C78" s="240"/>
      <c r="D78" s="484"/>
      <c r="E78" s="480" t="s">
        <v>196</v>
      </c>
      <c r="F78" s="480" t="s">
        <v>197</v>
      </c>
      <c r="G78" s="478"/>
      <c r="H78" s="241" t="s">
        <v>79</v>
      </c>
      <c r="I78" s="241"/>
      <c r="J78" s="241"/>
    </row>
    <row r="79" spans="3:10" ht="11.25" customHeight="1">
      <c r="C79" s="235"/>
      <c r="D79" s="484"/>
      <c r="E79" s="481"/>
      <c r="F79" s="481" t="s">
        <v>43</v>
      </c>
      <c r="G79" s="478"/>
      <c r="H79" s="242" t="s">
        <v>80</v>
      </c>
      <c r="I79" s="243" t="s">
        <v>81</v>
      </c>
      <c r="J79" s="244" t="s">
        <v>81</v>
      </c>
    </row>
    <row r="80" spans="1:10" ht="11.25" customHeight="1">
      <c r="A80" s="245"/>
      <c r="B80" s="245"/>
      <c r="C80" s="246"/>
      <c r="D80" s="485"/>
      <c r="E80" s="482"/>
      <c r="F80" s="482" t="s">
        <v>43</v>
      </c>
      <c r="G80" s="479"/>
      <c r="H80" s="247" t="s">
        <v>82</v>
      </c>
      <c r="I80" s="248" t="s">
        <v>83</v>
      </c>
      <c r="J80" s="249" t="s">
        <v>182</v>
      </c>
    </row>
    <row r="81" spans="3:10" ht="10.5" customHeight="1">
      <c r="C81" s="251"/>
      <c r="D81" s="265"/>
      <c r="E81" s="265"/>
      <c r="F81" s="265"/>
      <c r="G81" s="266"/>
      <c r="H81" s="267"/>
      <c r="I81" s="267"/>
      <c r="J81" s="267"/>
    </row>
    <row r="82" spans="1:10" ht="10.5" customHeight="1">
      <c r="A82" s="250"/>
      <c r="B82" s="250"/>
      <c r="C82" s="251"/>
      <c r="D82" s="255"/>
      <c r="E82" s="256"/>
      <c r="F82" s="253"/>
      <c r="G82" s="255"/>
      <c r="H82" s="257"/>
      <c r="I82" s="257"/>
      <c r="J82" s="257"/>
    </row>
    <row r="83" spans="1:10" ht="10.5" customHeight="1">
      <c r="A83" s="250" t="s">
        <v>114</v>
      </c>
      <c r="B83" s="250"/>
      <c r="C83" s="251"/>
      <c r="D83" s="255">
        <v>203.3</v>
      </c>
      <c r="E83" s="256">
        <v>200.1</v>
      </c>
      <c r="F83" s="258">
        <v>167.6</v>
      </c>
      <c r="G83" s="255">
        <v>188.63</v>
      </c>
      <c r="H83" s="257">
        <v>1.5992003998001085</v>
      </c>
      <c r="I83" s="257">
        <v>21.300715990453472</v>
      </c>
      <c r="J83" s="257">
        <v>16.72648514851485</v>
      </c>
    </row>
    <row r="84" spans="1:10" ht="10.5" customHeight="1">
      <c r="A84" s="250"/>
      <c r="B84" s="250"/>
      <c r="C84" s="251"/>
      <c r="D84" s="255"/>
      <c r="E84" s="256"/>
      <c r="F84" s="253"/>
      <c r="G84" s="255"/>
      <c r="H84" s="257"/>
      <c r="I84" s="257"/>
      <c r="J84" s="257"/>
    </row>
    <row r="85" spans="1:10" ht="10.5" customHeight="1">
      <c r="A85" s="250"/>
      <c r="B85" s="250" t="s">
        <v>85</v>
      </c>
      <c r="C85" s="251"/>
      <c r="D85" s="255">
        <v>186</v>
      </c>
      <c r="E85" s="256">
        <v>185.9</v>
      </c>
      <c r="F85" s="258">
        <v>149.7</v>
      </c>
      <c r="G85" s="255">
        <v>171.82</v>
      </c>
      <c r="H85" s="257">
        <v>0.05379236148466612</v>
      </c>
      <c r="I85" s="257">
        <v>24.248496993987985</v>
      </c>
      <c r="J85" s="257">
        <v>14.54666666666666</v>
      </c>
    </row>
    <row r="86" spans="1:10" ht="10.5" customHeight="1">
      <c r="A86" s="250"/>
      <c r="B86" s="250" t="s">
        <v>86</v>
      </c>
      <c r="C86" s="251"/>
      <c r="D86" s="255">
        <v>288.6</v>
      </c>
      <c r="E86" s="256">
        <v>270.1</v>
      </c>
      <c r="F86" s="258">
        <v>256.4</v>
      </c>
      <c r="G86" s="255">
        <v>271.5</v>
      </c>
      <c r="H86" s="257">
        <v>6.8493150684931505</v>
      </c>
      <c r="I86" s="257">
        <v>12.558502340093623</v>
      </c>
      <c r="J86" s="257">
        <v>23.989587614741705</v>
      </c>
    </row>
    <row r="87" spans="1:10" ht="10.5" customHeight="1">
      <c r="A87" s="250"/>
      <c r="B87" s="250"/>
      <c r="C87" s="251"/>
      <c r="D87" s="255"/>
      <c r="E87" s="256"/>
      <c r="F87" s="253"/>
      <c r="G87" s="255"/>
      <c r="H87" s="257"/>
      <c r="I87" s="257"/>
      <c r="J87" s="257"/>
    </row>
    <row r="88" spans="1:10" ht="10.5" customHeight="1">
      <c r="A88" s="250"/>
      <c r="B88" s="250"/>
      <c r="C88" s="251"/>
      <c r="D88" s="255"/>
      <c r="E88" s="256"/>
      <c r="F88" s="253"/>
      <c r="G88" s="255"/>
      <c r="H88" s="257"/>
      <c r="I88" s="257"/>
      <c r="J88" s="257"/>
    </row>
    <row r="89" spans="1:10" ht="10.5" customHeight="1">
      <c r="A89" s="250" t="s">
        <v>115</v>
      </c>
      <c r="B89" s="250"/>
      <c r="C89" s="251"/>
      <c r="D89" s="255">
        <v>142.5</v>
      </c>
      <c r="E89" s="256">
        <v>137.1</v>
      </c>
      <c r="F89" s="258">
        <v>100.8</v>
      </c>
      <c r="G89" s="255">
        <v>148.5</v>
      </c>
      <c r="H89" s="257">
        <v>3.9387308533916894</v>
      </c>
      <c r="I89" s="257">
        <v>41.36904761904762</v>
      </c>
      <c r="J89" s="257">
        <v>25.97556837461826</v>
      </c>
    </row>
    <row r="90" spans="1:10" ht="10.5" customHeight="1">
      <c r="A90" s="250"/>
      <c r="B90" s="250"/>
      <c r="C90" s="251"/>
      <c r="D90" s="255"/>
      <c r="E90" s="256"/>
      <c r="F90" s="253"/>
      <c r="G90" s="255"/>
      <c r="H90" s="257"/>
      <c r="I90" s="257"/>
      <c r="J90" s="257"/>
    </row>
    <row r="91" spans="1:10" ht="10.5" customHeight="1">
      <c r="A91" s="250"/>
      <c r="B91" s="250" t="s">
        <v>85</v>
      </c>
      <c r="C91" s="251"/>
      <c r="D91" s="255">
        <v>133.3</v>
      </c>
      <c r="E91" s="256">
        <v>138.1</v>
      </c>
      <c r="F91" s="258">
        <v>98.1</v>
      </c>
      <c r="G91" s="255">
        <v>138.84</v>
      </c>
      <c r="H91" s="257">
        <v>-3.4757422157856506</v>
      </c>
      <c r="I91" s="257">
        <v>35.881753312945996</v>
      </c>
      <c r="J91" s="257">
        <v>22.347550229115253</v>
      </c>
    </row>
    <row r="92" spans="1:10" ht="10.5" customHeight="1">
      <c r="A92" s="250"/>
      <c r="B92" s="250" t="s">
        <v>86</v>
      </c>
      <c r="C92" s="251"/>
      <c r="D92" s="255">
        <v>166.8</v>
      </c>
      <c r="E92" s="256">
        <v>134.3</v>
      </c>
      <c r="F92" s="253">
        <v>108</v>
      </c>
      <c r="G92" s="255">
        <v>174.09</v>
      </c>
      <c r="H92" s="257">
        <v>24.199553239017124</v>
      </c>
      <c r="I92" s="257">
        <v>54.44444444444445</v>
      </c>
      <c r="J92" s="257">
        <v>34.34943664145701</v>
      </c>
    </row>
    <row r="93" spans="1:10" ht="10.5" customHeight="1">
      <c r="A93" s="250"/>
      <c r="B93" s="250"/>
      <c r="C93" s="251"/>
      <c r="D93" s="255"/>
      <c r="E93" s="256"/>
      <c r="F93" s="253"/>
      <c r="G93" s="255"/>
      <c r="H93" s="257"/>
      <c r="I93" s="257"/>
      <c r="J93" s="257"/>
    </row>
    <row r="94" spans="1:10" ht="10.5" customHeight="1">
      <c r="A94" s="250"/>
      <c r="B94" s="250"/>
      <c r="C94" s="251"/>
      <c r="D94" s="255"/>
      <c r="E94" s="256"/>
      <c r="F94" s="253"/>
      <c r="G94" s="255"/>
      <c r="H94" s="257"/>
      <c r="I94" s="257"/>
      <c r="J94" s="257"/>
    </row>
    <row r="95" spans="1:10" ht="10.5" customHeight="1">
      <c r="A95" s="250" t="s">
        <v>116</v>
      </c>
      <c r="B95" s="250"/>
      <c r="C95" s="251"/>
      <c r="D95" s="255"/>
      <c r="E95" s="256"/>
      <c r="F95" s="253"/>
      <c r="G95" s="255"/>
      <c r="H95" s="257"/>
      <c r="I95" s="257"/>
      <c r="J95" s="257"/>
    </row>
    <row r="96" spans="1:10" ht="10.5" customHeight="1">
      <c r="A96" s="250"/>
      <c r="B96" s="250" t="s">
        <v>117</v>
      </c>
      <c r="C96" s="251"/>
      <c r="D96" s="255">
        <v>203.5</v>
      </c>
      <c r="E96" s="256">
        <v>214.9</v>
      </c>
      <c r="F96" s="253">
        <v>162</v>
      </c>
      <c r="G96" s="255">
        <v>202.91</v>
      </c>
      <c r="H96" s="257">
        <v>-5.304792926942766</v>
      </c>
      <c r="I96" s="257">
        <v>25.617283950617285</v>
      </c>
      <c r="J96" s="257">
        <v>21.765482477196358</v>
      </c>
    </row>
    <row r="97" spans="1:10" ht="10.5" customHeight="1">
      <c r="A97" s="250"/>
      <c r="B97" s="250"/>
      <c r="C97" s="251"/>
      <c r="D97" s="255"/>
      <c r="E97" s="256"/>
      <c r="F97" s="258"/>
      <c r="G97" s="255"/>
      <c r="H97" s="257"/>
      <c r="I97" s="257"/>
      <c r="J97" s="257"/>
    </row>
    <row r="98" spans="1:10" ht="10.5" customHeight="1">
      <c r="A98" s="250"/>
      <c r="B98" s="250" t="s">
        <v>85</v>
      </c>
      <c r="C98" s="251"/>
      <c r="D98" s="255">
        <v>198.7</v>
      </c>
      <c r="E98" s="256">
        <v>209.7</v>
      </c>
      <c r="F98" s="253">
        <v>158.7</v>
      </c>
      <c r="G98" s="255">
        <v>189.77</v>
      </c>
      <c r="H98" s="257">
        <v>-5.245588936576062</v>
      </c>
      <c r="I98" s="257">
        <v>25.20478890989288</v>
      </c>
      <c r="J98" s="257">
        <v>19.01536531828161</v>
      </c>
    </row>
    <row r="99" spans="1:10" ht="10.5" customHeight="1">
      <c r="A99" s="250"/>
      <c r="B99" s="250" t="s">
        <v>86</v>
      </c>
      <c r="C99" s="251"/>
      <c r="D99" s="255">
        <v>240.5</v>
      </c>
      <c r="E99" s="256">
        <v>254.8</v>
      </c>
      <c r="F99" s="253">
        <v>187.2</v>
      </c>
      <c r="G99" s="255">
        <v>302.71</v>
      </c>
      <c r="H99" s="257">
        <v>-5.6122448979591875</v>
      </c>
      <c r="I99" s="257">
        <v>28.47222222222223</v>
      </c>
      <c r="J99" s="257">
        <v>36.85519236855192</v>
      </c>
    </row>
    <row r="100" spans="1:10" ht="10.5" customHeight="1">
      <c r="A100" s="250"/>
      <c r="B100" s="250"/>
      <c r="C100" s="251"/>
      <c r="D100" s="255"/>
      <c r="E100" s="256"/>
      <c r="F100" s="253"/>
      <c r="G100" s="255"/>
      <c r="H100" s="257"/>
      <c r="I100" s="257"/>
      <c r="J100" s="257"/>
    </row>
    <row r="101" spans="1:10" ht="10.5" customHeight="1">
      <c r="A101" s="250"/>
      <c r="B101" s="250"/>
      <c r="C101" s="251"/>
      <c r="D101" s="255"/>
      <c r="E101" s="256"/>
      <c r="F101" s="253"/>
      <c r="G101" s="255"/>
      <c r="H101" s="257"/>
      <c r="I101" s="257"/>
      <c r="J101" s="257"/>
    </row>
    <row r="102" spans="1:10" ht="10.5" customHeight="1">
      <c r="A102" s="250" t="s">
        <v>118</v>
      </c>
      <c r="B102" s="250"/>
      <c r="C102" s="251"/>
      <c r="D102" s="255">
        <v>119.3</v>
      </c>
      <c r="E102" s="256">
        <v>123.4</v>
      </c>
      <c r="F102" s="253">
        <v>118.4</v>
      </c>
      <c r="G102" s="255">
        <v>135.02</v>
      </c>
      <c r="H102" s="257">
        <v>-3.322528363047008</v>
      </c>
      <c r="I102" s="257">
        <v>0.7601351351351279</v>
      </c>
      <c r="J102" s="257">
        <v>22.957836262635453</v>
      </c>
    </row>
    <row r="103" spans="1:10" ht="10.5" customHeight="1">
      <c r="A103" s="250"/>
      <c r="B103" s="250"/>
      <c r="C103" s="251"/>
      <c r="D103" s="255"/>
      <c r="E103" s="256"/>
      <c r="F103" s="253"/>
      <c r="G103" s="255"/>
      <c r="H103" s="257"/>
      <c r="I103" s="257"/>
      <c r="J103" s="257"/>
    </row>
    <row r="104" spans="1:10" ht="10.5" customHeight="1">
      <c r="A104" s="250"/>
      <c r="B104" s="250" t="s">
        <v>85</v>
      </c>
      <c r="C104" s="251"/>
      <c r="D104" s="255">
        <v>93.5</v>
      </c>
      <c r="E104" s="256">
        <v>98.2</v>
      </c>
      <c r="F104" s="258">
        <v>96.3</v>
      </c>
      <c r="G104" s="255">
        <v>104.72</v>
      </c>
      <c r="H104" s="257">
        <v>-4.78615071283096</v>
      </c>
      <c r="I104" s="257">
        <v>-2.9075804776739327</v>
      </c>
      <c r="J104" s="257">
        <v>27.75405636208369</v>
      </c>
    </row>
    <row r="105" spans="1:10" ht="10.5" customHeight="1">
      <c r="A105" s="250"/>
      <c r="B105" s="250" t="s">
        <v>86</v>
      </c>
      <c r="C105" s="251"/>
      <c r="D105" s="255">
        <v>171.6</v>
      </c>
      <c r="E105" s="256">
        <v>174.5</v>
      </c>
      <c r="F105" s="253">
        <v>163.4</v>
      </c>
      <c r="G105" s="255">
        <v>196.5</v>
      </c>
      <c r="H105" s="257">
        <v>-1.6618911174785134</v>
      </c>
      <c r="I105" s="257">
        <v>5.018359853121168</v>
      </c>
      <c r="J105" s="257">
        <v>18.06765607162168</v>
      </c>
    </row>
    <row r="106" spans="1:10" ht="10.5" customHeight="1">
      <c r="A106" s="252"/>
      <c r="B106" s="252"/>
      <c r="C106" s="268"/>
      <c r="D106" s="255"/>
      <c r="E106" s="256"/>
      <c r="F106" s="253"/>
      <c r="G106" s="255"/>
      <c r="H106" s="257"/>
      <c r="I106" s="257"/>
      <c r="J106" s="257"/>
    </row>
    <row r="107" spans="1:10" ht="10.5" customHeight="1">
      <c r="A107" s="252"/>
      <c r="B107" s="252"/>
      <c r="C107" s="268"/>
      <c r="D107" s="255"/>
      <c r="E107" s="256"/>
      <c r="F107" s="253"/>
      <c r="G107" s="255"/>
      <c r="H107" s="257"/>
      <c r="I107" s="257"/>
      <c r="J107" s="257"/>
    </row>
    <row r="108" spans="1:10" ht="10.5" customHeight="1">
      <c r="A108" s="250" t="s">
        <v>119</v>
      </c>
      <c r="B108" s="250"/>
      <c r="C108" s="268"/>
      <c r="D108" s="255"/>
      <c r="E108" s="256"/>
      <c r="F108" s="253"/>
      <c r="G108" s="255"/>
      <c r="H108" s="257"/>
      <c r="I108" s="257"/>
      <c r="J108" s="257"/>
    </row>
    <row r="109" spans="1:10" ht="10.5" customHeight="1">
      <c r="A109" s="250"/>
      <c r="B109" s="250" t="s">
        <v>120</v>
      </c>
      <c r="C109" s="268"/>
      <c r="D109" s="255">
        <v>145.5</v>
      </c>
      <c r="E109" s="256">
        <v>154</v>
      </c>
      <c r="F109" s="258">
        <v>142.6</v>
      </c>
      <c r="G109" s="255">
        <v>149.1</v>
      </c>
      <c r="H109" s="257">
        <v>-5.51948051948052</v>
      </c>
      <c r="I109" s="257">
        <v>2.0336605890603128</v>
      </c>
      <c r="J109" s="257">
        <v>15.733912908484058</v>
      </c>
    </row>
    <row r="110" spans="1:10" ht="10.5" customHeight="1">
      <c r="A110" s="250"/>
      <c r="B110" s="250"/>
      <c r="C110" s="268"/>
      <c r="D110" s="255"/>
      <c r="E110" s="256"/>
      <c r="F110" s="253"/>
      <c r="G110" s="255"/>
      <c r="H110" s="257"/>
      <c r="I110" s="257"/>
      <c r="J110" s="257"/>
    </row>
    <row r="111" spans="1:10" ht="10.5" customHeight="1">
      <c r="A111" s="250"/>
      <c r="B111" s="250" t="s">
        <v>85</v>
      </c>
      <c r="C111" s="268"/>
      <c r="D111" s="255">
        <v>127.4</v>
      </c>
      <c r="E111" s="256">
        <v>142.7</v>
      </c>
      <c r="F111" s="258">
        <v>126.5</v>
      </c>
      <c r="G111" s="255">
        <v>135.18</v>
      </c>
      <c r="H111" s="257">
        <v>-10.721793973370696</v>
      </c>
      <c r="I111" s="257">
        <v>0.7114624505928898</v>
      </c>
      <c r="J111" s="257">
        <v>9.271683776574267</v>
      </c>
    </row>
    <row r="112" spans="1:10" ht="10.5" customHeight="1">
      <c r="A112" s="250"/>
      <c r="B112" s="250" t="s">
        <v>86</v>
      </c>
      <c r="C112" s="268"/>
      <c r="D112" s="255">
        <v>166.9</v>
      </c>
      <c r="E112" s="256">
        <v>167.3</v>
      </c>
      <c r="F112" s="258">
        <v>161.7</v>
      </c>
      <c r="G112" s="255">
        <v>165.58</v>
      </c>
      <c r="H112" s="257">
        <v>-0.2390914524805772</v>
      </c>
      <c r="I112" s="257">
        <v>3.2158317872603694</v>
      </c>
      <c r="J112" s="257">
        <v>22.760972716488723</v>
      </c>
    </row>
    <row r="113" spans="1:10" ht="10.5" customHeight="1">
      <c r="A113" s="250"/>
      <c r="B113" s="250"/>
      <c r="C113" s="268"/>
      <c r="D113" s="255"/>
      <c r="E113" s="256"/>
      <c r="F113" s="258"/>
      <c r="G113" s="255"/>
      <c r="H113" s="257"/>
      <c r="I113" s="257"/>
      <c r="J113" s="257"/>
    </row>
    <row r="114" spans="1:10" ht="10.5" customHeight="1">
      <c r="A114" s="250"/>
      <c r="B114" s="250"/>
      <c r="C114" s="268"/>
      <c r="D114" s="255"/>
      <c r="E114" s="256"/>
      <c r="F114" s="253"/>
      <c r="G114" s="255"/>
      <c r="H114" s="257"/>
      <c r="I114" s="257"/>
      <c r="J114" s="257"/>
    </row>
    <row r="115" spans="1:10" ht="10.5" customHeight="1">
      <c r="A115" s="250" t="s">
        <v>121</v>
      </c>
      <c r="B115" s="250"/>
      <c r="C115" s="268"/>
      <c r="D115" s="255">
        <v>205.3</v>
      </c>
      <c r="E115" s="256">
        <v>186.1</v>
      </c>
      <c r="F115" s="258">
        <v>144.3</v>
      </c>
      <c r="G115" s="255">
        <v>164.64</v>
      </c>
      <c r="H115" s="257">
        <v>10.31703385276734</v>
      </c>
      <c r="I115" s="257">
        <v>42.27304227304227</v>
      </c>
      <c r="J115" s="257">
        <v>20.342080257291144</v>
      </c>
    </row>
    <row r="116" spans="1:10" ht="10.5" customHeight="1">
      <c r="A116" s="250"/>
      <c r="B116" s="250"/>
      <c r="C116" s="268"/>
      <c r="D116" s="255"/>
      <c r="E116" s="256"/>
      <c r="F116" s="258"/>
      <c r="G116" s="255"/>
      <c r="H116" s="257"/>
      <c r="I116" s="257"/>
      <c r="J116" s="257"/>
    </row>
    <row r="117" spans="1:10" ht="10.5" customHeight="1">
      <c r="A117" s="250"/>
      <c r="B117" s="250" t="s">
        <v>85</v>
      </c>
      <c r="C117" s="268"/>
      <c r="D117" s="255">
        <v>161.6</v>
      </c>
      <c r="E117" s="256">
        <v>172</v>
      </c>
      <c r="F117" s="258">
        <v>157.5</v>
      </c>
      <c r="G117" s="255">
        <v>149.2</v>
      </c>
      <c r="H117" s="257">
        <v>-6.0465116279069795</v>
      </c>
      <c r="I117" s="257">
        <v>2.6031746031745997</v>
      </c>
      <c r="J117" s="257">
        <v>22.82868197908948</v>
      </c>
    </row>
    <row r="118" spans="1:10" ht="10.5" customHeight="1">
      <c r="A118" s="250"/>
      <c r="B118" s="250" t="s">
        <v>86</v>
      </c>
      <c r="C118" s="268"/>
      <c r="D118" s="255">
        <v>278</v>
      </c>
      <c r="E118" s="256">
        <v>209.6</v>
      </c>
      <c r="F118" s="253">
        <v>122.2</v>
      </c>
      <c r="G118" s="255">
        <v>190.35</v>
      </c>
      <c r="H118" s="257">
        <v>32.63358778625955</v>
      </c>
      <c r="I118" s="257">
        <v>127.49590834697219</v>
      </c>
      <c r="J118" s="257">
        <v>17.232247336330598</v>
      </c>
    </row>
    <row r="119" spans="1:10" ht="10.5" customHeight="1">
      <c r="A119" s="250"/>
      <c r="B119" s="250"/>
      <c r="C119" s="268"/>
      <c r="D119" s="255"/>
      <c r="E119" s="256"/>
      <c r="F119" s="253"/>
      <c r="G119" s="255"/>
      <c r="H119" s="257"/>
      <c r="I119" s="257"/>
      <c r="J119" s="257"/>
    </row>
    <row r="120" spans="1:10" ht="10.5" customHeight="1">
      <c r="A120" s="250" t="s">
        <v>122</v>
      </c>
      <c r="B120" s="250"/>
      <c r="C120" s="268"/>
      <c r="D120" s="255">
        <v>76.3</v>
      </c>
      <c r="E120" s="256">
        <v>75.7</v>
      </c>
      <c r="F120" s="253">
        <v>62.3</v>
      </c>
      <c r="G120" s="255">
        <v>90.61</v>
      </c>
      <c r="H120" s="257">
        <v>0.7926023778071258</v>
      </c>
      <c r="I120" s="257">
        <v>22.471910112359552</v>
      </c>
      <c r="J120" s="257">
        <v>4.630484988452646</v>
      </c>
    </row>
    <row r="121" spans="1:10" ht="10.5" customHeight="1">
      <c r="A121" s="250"/>
      <c r="B121" s="250"/>
      <c r="C121" s="268"/>
      <c r="D121" s="255"/>
      <c r="E121" s="256"/>
      <c r="F121" s="253"/>
      <c r="G121" s="255"/>
      <c r="H121" s="257"/>
      <c r="I121" s="257"/>
      <c r="J121" s="257"/>
    </row>
    <row r="122" spans="1:10" ht="10.5" customHeight="1">
      <c r="A122" s="250"/>
      <c r="B122" s="250" t="s">
        <v>85</v>
      </c>
      <c r="C122" s="268"/>
      <c r="D122" s="255">
        <v>57.4</v>
      </c>
      <c r="E122" s="256">
        <v>60</v>
      </c>
      <c r="F122" s="269" t="s">
        <v>174</v>
      </c>
      <c r="G122" s="255">
        <v>76.95</v>
      </c>
      <c r="H122" s="257">
        <v>-4.333333333333335</v>
      </c>
      <c r="I122" s="269" t="s">
        <v>184</v>
      </c>
      <c r="J122" s="257" t="s">
        <v>181</v>
      </c>
    </row>
    <row r="123" spans="1:10" ht="10.5" customHeight="1">
      <c r="A123" s="250"/>
      <c r="B123" s="250" t="s">
        <v>86</v>
      </c>
      <c r="C123" s="268"/>
      <c r="D123" s="255">
        <v>544.1</v>
      </c>
      <c r="E123" s="256">
        <v>465.3</v>
      </c>
      <c r="F123" s="269" t="s">
        <v>174</v>
      </c>
      <c r="G123" s="255">
        <v>429.23</v>
      </c>
      <c r="H123" s="257">
        <v>16.93531055233183</v>
      </c>
      <c r="I123" s="269" t="s">
        <v>184</v>
      </c>
      <c r="J123" s="257" t="s">
        <v>181</v>
      </c>
    </row>
    <row r="124" spans="1:10" ht="10.5" customHeight="1">
      <c r="A124" s="252"/>
      <c r="B124" s="252"/>
      <c r="C124" s="268"/>
      <c r="D124" s="255"/>
      <c r="E124" s="256"/>
      <c r="F124" s="253"/>
      <c r="G124" s="255"/>
      <c r="H124" s="257"/>
      <c r="I124" s="257"/>
      <c r="J124" s="257"/>
    </row>
    <row r="125" spans="1:10" ht="10.5" customHeight="1">
      <c r="A125" s="250" t="s">
        <v>123</v>
      </c>
      <c r="B125" s="250"/>
      <c r="C125" s="251"/>
      <c r="D125" s="255"/>
      <c r="E125" s="256"/>
      <c r="F125" s="253"/>
      <c r="G125" s="255"/>
      <c r="H125" s="257"/>
      <c r="I125" s="257"/>
      <c r="J125" s="257"/>
    </row>
    <row r="126" spans="1:10" ht="10.5" customHeight="1">
      <c r="A126" s="250"/>
      <c r="B126" s="250" t="s">
        <v>124</v>
      </c>
      <c r="C126" s="251"/>
      <c r="D126" s="255">
        <v>77.9</v>
      </c>
      <c r="E126" s="256">
        <v>78</v>
      </c>
      <c r="F126" s="253">
        <v>61.5</v>
      </c>
      <c r="G126" s="255">
        <v>69.01</v>
      </c>
      <c r="H126" s="257">
        <v>-0.12820512820512092</v>
      </c>
      <c r="I126" s="257">
        <v>26.666666666666675</v>
      </c>
      <c r="J126" s="257">
        <v>8.438089252042726</v>
      </c>
    </row>
    <row r="127" spans="1:10" ht="10.5" customHeight="1">
      <c r="A127" s="250"/>
      <c r="B127" s="250"/>
      <c r="C127" s="251"/>
      <c r="D127" s="255"/>
      <c r="E127" s="256"/>
      <c r="F127" s="253"/>
      <c r="G127" s="255"/>
      <c r="H127" s="257"/>
      <c r="I127" s="257"/>
      <c r="J127" s="257"/>
    </row>
    <row r="128" spans="1:10" ht="10.5" customHeight="1">
      <c r="A128" s="250"/>
      <c r="B128" s="250" t="s">
        <v>85</v>
      </c>
      <c r="C128" s="251"/>
      <c r="D128" s="255">
        <v>79.4</v>
      </c>
      <c r="E128" s="256">
        <v>78.6</v>
      </c>
      <c r="F128" s="253">
        <v>62.3</v>
      </c>
      <c r="G128" s="255">
        <v>69.65</v>
      </c>
      <c r="H128" s="257">
        <v>1.0178117048346202</v>
      </c>
      <c r="I128" s="257">
        <v>27.44783306581061</v>
      </c>
      <c r="J128" s="257">
        <v>6.841540113514355</v>
      </c>
    </row>
    <row r="129" spans="1:10" ht="10.5" customHeight="1">
      <c r="A129" s="250"/>
      <c r="B129" s="250" t="s">
        <v>86</v>
      </c>
      <c r="C129" s="251"/>
      <c r="D129" s="255">
        <v>62.8</v>
      </c>
      <c r="E129" s="256">
        <v>71.9</v>
      </c>
      <c r="F129" s="253">
        <v>53.5</v>
      </c>
      <c r="G129" s="255">
        <v>62.46</v>
      </c>
      <c r="H129" s="257">
        <v>-12.656467315716284</v>
      </c>
      <c r="I129" s="257">
        <v>17.383177570093455</v>
      </c>
      <c r="J129" s="257">
        <v>30.07080383173679</v>
      </c>
    </row>
    <row r="130" spans="4:10" ht="10.5" customHeight="1">
      <c r="D130" s="255"/>
      <c r="E130" s="256"/>
      <c r="F130" s="253"/>
      <c r="G130" s="255"/>
      <c r="H130" s="257"/>
      <c r="I130" s="257"/>
      <c r="J130" s="257"/>
    </row>
  </sheetData>
  <mergeCells count="16">
    <mergeCell ref="A3:J3"/>
    <mergeCell ref="A4:J4"/>
    <mergeCell ref="A5:J5"/>
    <mergeCell ref="D76:D80"/>
    <mergeCell ref="E76:F77"/>
    <mergeCell ref="G76:G80"/>
    <mergeCell ref="E78:E80"/>
    <mergeCell ref="F78:F80"/>
    <mergeCell ref="A71:J71"/>
    <mergeCell ref="A72:J72"/>
    <mergeCell ref="A73:J73"/>
    <mergeCell ref="G8:G12"/>
    <mergeCell ref="E10:E12"/>
    <mergeCell ref="D8:D12"/>
    <mergeCell ref="E8:F9"/>
    <mergeCell ref="F10:F12"/>
  </mergeCells>
  <printOptions/>
  <pageMargins left="0.7874015748031497" right="0.7874015748031497" top="0.5905511811023623" bottom="0.3937007874015748" header="0.5118110236220472" footer="0.5118110236220472"/>
  <pageSetup firstPageNumber="16" useFirstPageNumber="1" horizontalDpi="600" verticalDpi="600" orientation="portrait" paperSize="9" scale="97" r:id="rId1"/>
  <headerFooter alignWithMargins="0">
    <oddHeader>&amp;C&amp;"Arial,Standard"&amp;9- &amp;P -</oddHeader>
  </headerFooter>
  <rowBreaks count="1" manualBreakCount="1">
    <brk id="68" max="255" man="1"/>
  </rowBreaks>
</worksheet>
</file>

<file path=xl/worksheets/sheet13.xml><?xml version="1.0" encoding="utf-8"?>
<worksheet xmlns="http://schemas.openxmlformats.org/spreadsheetml/2006/main" xmlns:r="http://schemas.openxmlformats.org/officeDocument/2006/relationships">
  <dimension ref="A1:S65"/>
  <sheetViews>
    <sheetView workbookViewId="0" topLeftCell="A2">
      <selection activeCell="A3" sqref="A3:L3"/>
    </sheetView>
  </sheetViews>
  <sheetFormatPr defaultColWidth="11.421875" defaultRowHeight="12.75"/>
  <cols>
    <col min="1" max="1" width="1.57421875" style="39" customWidth="1"/>
    <col min="2" max="4" width="5.140625" style="39" customWidth="1"/>
    <col min="5" max="5" width="6.28125" style="39" customWidth="1"/>
    <col min="6" max="6" width="9.421875" style="39" customWidth="1"/>
    <col min="7" max="7" width="9.140625" style="39" customWidth="1"/>
    <col min="8" max="8" width="9.421875" style="39" customWidth="1"/>
    <col min="9" max="9" width="8.140625" style="39" customWidth="1"/>
    <col min="10" max="10" width="8.00390625" style="39" customWidth="1"/>
    <col min="11" max="11" width="10.00390625" style="39" customWidth="1"/>
    <col min="12" max="12" width="9.28125" style="39" customWidth="1"/>
    <col min="13" max="16" width="11.421875" style="39" customWidth="1"/>
    <col min="17" max="18" width="0" style="39" hidden="1" customWidth="1"/>
    <col min="19" max="16384" width="11.421875" style="39" customWidth="1"/>
  </cols>
  <sheetData>
    <row r="1" spans="1:12" ht="12.75">
      <c r="A1" s="516"/>
      <c r="B1" s="516"/>
      <c r="C1" s="516"/>
      <c r="D1" s="516"/>
      <c r="E1" s="516"/>
      <c r="F1" s="516"/>
      <c r="G1" s="516"/>
      <c r="H1" s="516"/>
      <c r="I1" s="516"/>
      <c r="J1" s="516"/>
      <c r="K1" s="516"/>
      <c r="L1" s="516"/>
    </row>
    <row r="2" spans="1:11" ht="12.75">
      <c r="A2" s="36"/>
      <c r="B2" s="37"/>
      <c r="C2" s="37"/>
      <c r="D2" s="37"/>
      <c r="E2" s="37"/>
      <c r="F2" s="37"/>
      <c r="G2" s="37"/>
      <c r="H2" s="37"/>
      <c r="I2" s="38"/>
      <c r="J2" s="38"/>
      <c r="K2" s="38"/>
    </row>
    <row r="3" spans="1:12" ht="12.75">
      <c r="A3" s="517" t="s">
        <v>128</v>
      </c>
      <c r="B3" s="517"/>
      <c r="C3" s="517"/>
      <c r="D3" s="517"/>
      <c r="E3" s="517"/>
      <c r="F3" s="517"/>
      <c r="G3" s="517"/>
      <c r="H3" s="517"/>
      <c r="I3" s="517"/>
      <c r="J3" s="517"/>
      <c r="K3" s="517"/>
      <c r="L3" s="517"/>
    </row>
    <row r="4" spans="1:12" ht="12.75">
      <c r="A4" s="517" t="s">
        <v>129</v>
      </c>
      <c r="B4" s="517"/>
      <c r="C4" s="517"/>
      <c r="D4" s="517"/>
      <c r="E4" s="517"/>
      <c r="F4" s="517"/>
      <c r="G4" s="517"/>
      <c r="H4" s="517"/>
      <c r="I4" s="517"/>
      <c r="J4" s="517"/>
      <c r="K4" s="517"/>
      <c r="L4" s="517"/>
    </row>
    <row r="5" spans="1:12" ht="12.75" customHeight="1">
      <c r="A5" s="518" t="s">
        <v>63</v>
      </c>
      <c r="B5" s="518"/>
      <c r="C5" s="518"/>
      <c r="D5" s="518"/>
      <c r="E5" s="518"/>
      <c r="F5" s="518"/>
      <c r="G5" s="518"/>
      <c r="H5" s="518"/>
      <c r="I5" s="518"/>
      <c r="J5" s="518"/>
      <c r="K5" s="518"/>
      <c r="L5" s="518"/>
    </row>
    <row r="6" spans="1:11" ht="11.25" customHeight="1">
      <c r="A6" s="40"/>
      <c r="B6" s="41"/>
      <c r="C6" s="37"/>
      <c r="D6" s="37"/>
      <c r="E6" s="37"/>
      <c r="F6" s="37"/>
      <c r="G6" s="37"/>
      <c r="H6" s="37"/>
      <c r="I6" s="38"/>
      <c r="J6" s="38"/>
      <c r="K6" s="38"/>
    </row>
    <row r="7" spans="1:11" ht="11.25" customHeight="1">
      <c r="A7" s="41"/>
      <c r="B7" s="41"/>
      <c r="C7" s="37"/>
      <c r="D7" s="37"/>
      <c r="E7" s="37"/>
      <c r="F7" s="37"/>
      <c r="G7" s="37"/>
      <c r="H7" s="37"/>
      <c r="I7" s="42"/>
      <c r="J7" s="38"/>
      <c r="K7" s="38"/>
    </row>
    <row r="8" spans="1:12" ht="12.75" customHeight="1">
      <c r="A8" s="51"/>
      <c r="B8" s="52"/>
      <c r="C8" s="52"/>
      <c r="D8" s="52"/>
      <c r="E8" s="52"/>
      <c r="F8" s="502" t="s">
        <v>198</v>
      </c>
      <c r="G8" s="505" t="s">
        <v>99</v>
      </c>
      <c r="H8" s="506"/>
      <c r="I8" s="509" t="s">
        <v>183</v>
      </c>
      <c r="J8" s="49" t="s">
        <v>64</v>
      </c>
      <c r="K8" s="49"/>
      <c r="L8" s="49"/>
    </row>
    <row r="9" spans="1:12" ht="12.75">
      <c r="A9" s="22"/>
      <c r="B9" s="45"/>
      <c r="C9" s="45"/>
      <c r="D9" s="45"/>
      <c r="E9" s="45"/>
      <c r="F9" s="503"/>
      <c r="G9" s="507"/>
      <c r="H9" s="508"/>
      <c r="I9" s="510"/>
      <c r="J9" s="43" t="s">
        <v>190</v>
      </c>
      <c r="K9" s="72"/>
      <c r="L9" s="120" t="s">
        <v>191</v>
      </c>
    </row>
    <row r="10" spans="1:12" ht="15.75" customHeight="1">
      <c r="A10" s="512" t="s">
        <v>130</v>
      </c>
      <c r="B10" s="512"/>
      <c r="C10" s="512"/>
      <c r="D10" s="512"/>
      <c r="E10" s="512"/>
      <c r="F10" s="503"/>
      <c r="G10" s="513" t="s">
        <v>199</v>
      </c>
      <c r="H10" s="513" t="s">
        <v>192</v>
      </c>
      <c r="I10" s="510"/>
      <c r="J10" s="495" t="s">
        <v>79</v>
      </c>
      <c r="K10" s="496"/>
      <c r="L10" s="497"/>
    </row>
    <row r="11" spans="1:12" ht="10.5" customHeight="1">
      <c r="A11" s="22"/>
      <c r="B11" s="45"/>
      <c r="C11" s="45"/>
      <c r="D11" s="45"/>
      <c r="E11" s="45"/>
      <c r="F11" s="503"/>
      <c r="G11" s="514"/>
      <c r="H11" s="514" t="s">
        <v>43</v>
      </c>
      <c r="I11" s="510"/>
      <c r="J11" s="498" t="s">
        <v>175</v>
      </c>
      <c r="K11" s="500" t="s">
        <v>176</v>
      </c>
      <c r="L11" s="500" t="s">
        <v>185</v>
      </c>
    </row>
    <row r="12" spans="1:12" ht="12" customHeight="1">
      <c r="A12" s="33"/>
      <c r="B12" s="53"/>
      <c r="C12" s="53"/>
      <c r="D12" s="53"/>
      <c r="E12" s="54"/>
      <c r="F12" s="504"/>
      <c r="G12" s="515"/>
      <c r="H12" s="515" t="s">
        <v>43</v>
      </c>
      <c r="I12" s="511"/>
      <c r="J12" s="499"/>
      <c r="K12" s="501"/>
      <c r="L12" s="501"/>
    </row>
    <row r="13" spans="1:11" ht="10.5" customHeight="1">
      <c r="A13" s="22"/>
      <c r="B13" s="45"/>
      <c r="C13" s="45"/>
      <c r="D13" s="45"/>
      <c r="E13" s="45"/>
      <c r="F13" s="55"/>
      <c r="G13" s="56"/>
      <c r="H13" s="57"/>
      <c r="I13" s="58"/>
      <c r="J13" s="46"/>
      <c r="K13" s="44"/>
    </row>
    <row r="14" spans="1:12" ht="12" customHeight="1">
      <c r="A14" s="494" t="s">
        <v>131</v>
      </c>
      <c r="B14" s="494"/>
      <c r="C14" s="494"/>
      <c r="D14" s="494"/>
      <c r="E14" s="494"/>
      <c r="F14" s="494"/>
      <c r="G14" s="494"/>
      <c r="H14" s="494"/>
      <c r="I14" s="494"/>
      <c r="J14" s="494"/>
      <c r="K14" s="494"/>
      <c r="L14" s="494"/>
    </row>
    <row r="15" spans="1:11" ht="10.5" customHeight="1">
      <c r="A15" s="22"/>
      <c r="B15" s="45"/>
      <c r="C15" s="45"/>
      <c r="D15" s="45"/>
      <c r="E15" s="45"/>
      <c r="F15" s="59"/>
      <c r="G15" s="60"/>
      <c r="H15" s="60"/>
      <c r="I15" s="60"/>
      <c r="J15" s="46"/>
      <c r="K15" s="44"/>
    </row>
    <row r="16" spans="1:12" ht="12.75">
      <c r="A16" s="493" t="s">
        <v>84</v>
      </c>
      <c r="B16" s="493"/>
      <c r="C16" s="493"/>
      <c r="D16" s="493"/>
      <c r="E16" s="493"/>
      <c r="F16" s="493"/>
      <c r="G16" s="493"/>
      <c r="H16" s="493"/>
      <c r="I16" s="493"/>
      <c r="J16" s="493"/>
      <c r="K16" s="493"/>
      <c r="L16" s="493"/>
    </row>
    <row r="17" ht="9.75" customHeight="1"/>
    <row r="18" spans="1:19" ht="12.75">
      <c r="A18" s="490" t="s">
        <v>132</v>
      </c>
      <c r="B18" s="490"/>
      <c r="C18" s="490"/>
      <c r="D18" s="490"/>
      <c r="E18" s="491"/>
      <c r="F18" s="64">
        <v>123.8</v>
      </c>
      <c r="G18" s="64">
        <v>117.1</v>
      </c>
      <c r="H18" s="122">
        <v>117</v>
      </c>
      <c r="I18" s="66">
        <v>117.8</v>
      </c>
      <c r="J18" s="73">
        <v>5.721605465414179</v>
      </c>
      <c r="K18" s="73">
        <v>5.811965811965809</v>
      </c>
      <c r="L18" s="73">
        <v>9.8</v>
      </c>
      <c r="M18" s="121"/>
      <c r="N18" s="121"/>
      <c r="O18" s="121"/>
      <c r="P18" s="121"/>
      <c r="S18" s="121"/>
    </row>
    <row r="19" spans="1:19" ht="12.75">
      <c r="A19" s="62"/>
      <c r="B19" s="62" t="s">
        <v>89</v>
      </c>
      <c r="C19" s="62"/>
      <c r="D19" s="62"/>
      <c r="E19" s="63"/>
      <c r="F19" s="64">
        <v>122</v>
      </c>
      <c r="G19" s="122">
        <v>114.5</v>
      </c>
      <c r="H19" s="122">
        <v>112.8</v>
      </c>
      <c r="I19" s="66">
        <v>116.7</v>
      </c>
      <c r="J19" s="73">
        <v>6.550218340611353</v>
      </c>
      <c r="K19" s="73">
        <v>8.156028368794328</v>
      </c>
      <c r="L19" s="73">
        <v>10.7</v>
      </c>
      <c r="M19" s="121"/>
      <c r="N19" s="121"/>
      <c r="O19" s="121"/>
      <c r="P19" s="121"/>
      <c r="S19" s="121"/>
    </row>
    <row r="20" spans="1:19" ht="12.75">
      <c r="A20" s="62"/>
      <c r="B20" s="62" t="s">
        <v>133</v>
      </c>
      <c r="C20" s="62"/>
      <c r="D20" s="62"/>
      <c r="E20" s="63"/>
      <c r="F20" s="64">
        <v>129.1</v>
      </c>
      <c r="G20" s="122">
        <v>122.4</v>
      </c>
      <c r="H20" s="122">
        <v>123</v>
      </c>
      <c r="I20" s="66">
        <v>122.8</v>
      </c>
      <c r="J20" s="73">
        <v>5.473856209150317</v>
      </c>
      <c r="K20" s="73">
        <v>4.95934959349593</v>
      </c>
      <c r="L20" s="73">
        <v>10.7</v>
      </c>
      <c r="M20" s="121"/>
      <c r="N20" s="121"/>
      <c r="O20" s="121"/>
      <c r="P20" s="121"/>
      <c r="S20" s="121"/>
    </row>
    <row r="21" spans="1:19" ht="12.75">
      <c r="A21" s="62"/>
      <c r="B21" s="62" t="s">
        <v>134</v>
      </c>
      <c r="C21" s="62"/>
      <c r="D21" s="62"/>
      <c r="E21" s="63"/>
      <c r="F21" s="64">
        <v>99.8</v>
      </c>
      <c r="G21" s="122">
        <v>86.1</v>
      </c>
      <c r="H21" s="122">
        <v>97.8</v>
      </c>
      <c r="I21" s="66">
        <v>91.3</v>
      </c>
      <c r="J21" s="73">
        <v>15.911730545876893</v>
      </c>
      <c r="K21" s="73">
        <v>2.044989775051125</v>
      </c>
      <c r="L21" s="73">
        <v>4.9</v>
      </c>
      <c r="M21" s="121"/>
      <c r="N21" s="121"/>
      <c r="O21" s="121"/>
      <c r="P21" s="121"/>
      <c r="S21" s="121"/>
    </row>
    <row r="22" spans="1:19" ht="12.75">
      <c r="A22" s="62"/>
      <c r="B22" s="62" t="s">
        <v>94</v>
      </c>
      <c r="C22" s="62"/>
      <c r="D22" s="62"/>
      <c r="E22" s="63"/>
      <c r="F22" s="64">
        <v>113</v>
      </c>
      <c r="G22" s="122">
        <v>115.6</v>
      </c>
      <c r="H22" s="122">
        <v>110.6</v>
      </c>
      <c r="I22" s="66">
        <v>108.1</v>
      </c>
      <c r="J22" s="73">
        <v>-2.249134948096881</v>
      </c>
      <c r="K22" s="73">
        <v>2.169981916817365</v>
      </c>
      <c r="L22" s="73">
        <v>2.5</v>
      </c>
      <c r="M22" s="121"/>
      <c r="N22" s="121"/>
      <c r="O22" s="121"/>
      <c r="P22" s="121"/>
      <c r="S22" s="121"/>
    </row>
    <row r="23" spans="10:16" ht="9.75" customHeight="1">
      <c r="J23" s="67"/>
      <c r="K23" s="73"/>
      <c r="L23" s="50"/>
      <c r="M23" s="121"/>
      <c r="N23" s="121"/>
      <c r="O23" s="121"/>
      <c r="P23" s="121"/>
    </row>
    <row r="24" spans="1:16" ht="11.25" customHeight="1">
      <c r="A24" s="492" t="s">
        <v>85</v>
      </c>
      <c r="B24" s="492"/>
      <c r="C24" s="492"/>
      <c r="D24" s="492"/>
      <c r="E24" s="492"/>
      <c r="F24" s="492"/>
      <c r="G24" s="492"/>
      <c r="H24" s="492"/>
      <c r="I24" s="492"/>
      <c r="J24" s="492"/>
      <c r="K24" s="492"/>
      <c r="L24" s="492"/>
      <c r="M24" s="121"/>
      <c r="N24" s="121"/>
      <c r="O24" s="121"/>
      <c r="P24" s="121"/>
    </row>
    <row r="25" spans="1:16" ht="9.75" customHeight="1">
      <c r="A25" s="68"/>
      <c r="B25" s="68"/>
      <c r="C25" s="68"/>
      <c r="D25" s="68"/>
      <c r="E25" s="68"/>
      <c r="F25" s="68"/>
      <c r="G25" s="68"/>
      <c r="H25" s="68"/>
      <c r="I25" s="68"/>
      <c r="J25" s="68"/>
      <c r="K25" s="68"/>
      <c r="M25" s="121"/>
      <c r="N25" s="121"/>
      <c r="O25" s="121"/>
      <c r="P25" s="121"/>
    </row>
    <row r="26" spans="1:16" ht="11.25" customHeight="1">
      <c r="A26" s="490" t="s">
        <v>132</v>
      </c>
      <c r="B26" s="490"/>
      <c r="C26" s="490"/>
      <c r="D26" s="490"/>
      <c r="E26" s="491"/>
      <c r="F26" s="66">
        <v>112.2</v>
      </c>
      <c r="G26" s="122">
        <v>105.9</v>
      </c>
      <c r="H26" s="122">
        <v>104.8</v>
      </c>
      <c r="I26" s="66">
        <v>104.5</v>
      </c>
      <c r="J26" s="73">
        <v>5.9490084985835665</v>
      </c>
      <c r="K26" s="73">
        <v>7.061068702290083</v>
      </c>
      <c r="L26" s="73">
        <v>7</v>
      </c>
      <c r="M26" s="121"/>
      <c r="N26" s="121"/>
      <c r="O26" s="121"/>
      <c r="P26" s="121"/>
    </row>
    <row r="27" spans="1:16" ht="11.25" customHeight="1">
      <c r="A27" s="62"/>
      <c r="B27" s="62" t="s">
        <v>89</v>
      </c>
      <c r="C27" s="62"/>
      <c r="D27" s="62"/>
      <c r="E27" s="63"/>
      <c r="F27" s="66">
        <v>109.9</v>
      </c>
      <c r="G27" s="122">
        <v>107</v>
      </c>
      <c r="H27" s="122">
        <v>104.3</v>
      </c>
      <c r="I27" s="66">
        <v>106.1</v>
      </c>
      <c r="J27" s="73">
        <v>2.710280373831781</v>
      </c>
      <c r="K27" s="73">
        <v>5.369127516778532</v>
      </c>
      <c r="L27" s="73">
        <v>7.9</v>
      </c>
      <c r="M27" s="121"/>
      <c r="N27" s="121"/>
      <c r="O27" s="121"/>
      <c r="P27" s="121"/>
    </row>
    <row r="28" spans="1:16" ht="11.25" customHeight="1">
      <c r="A28" s="62"/>
      <c r="B28" s="62" t="s">
        <v>133</v>
      </c>
      <c r="C28" s="62"/>
      <c r="D28" s="62"/>
      <c r="E28" s="63"/>
      <c r="F28" s="66">
        <v>119.4</v>
      </c>
      <c r="G28" s="122">
        <v>109.1</v>
      </c>
      <c r="H28" s="122">
        <v>108</v>
      </c>
      <c r="I28" s="66">
        <v>107.4</v>
      </c>
      <c r="J28" s="73">
        <v>9.440879926672787</v>
      </c>
      <c r="K28" s="73">
        <v>10.55555555555556</v>
      </c>
      <c r="L28" s="73">
        <v>7.5</v>
      </c>
      <c r="M28" s="121"/>
      <c r="N28" s="121"/>
      <c r="O28" s="121"/>
      <c r="P28" s="121"/>
    </row>
    <row r="29" spans="1:16" ht="11.25" customHeight="1">
      <c r="A29" s="62"/>
      <c r="B29" s="62" t="s">
        <v>134</v>
      </c>
      <c r="C29" s="62"/>
      <c r="D29" s="62"/>
      <c r="E29" s="63"/>
      <c r="F29" s="66">
        <v>92</v>
      </c>
      <c r="G29" s="122">
        <v>79.4</v>
      </c>
      <c r="H29" s="122">
        <v>90.3</v>
      </c>
      <c r="I29" s="66">
        <v>83.6</v>
      </c>
      <c r="J29" s="73">
        <v>15.869017632241805</v>
      </c>
      <c r="K29" s="73">
        <v>1.8826135105204904</v>
      </c>
      <c r="L29" s="73">
        <v>3.7</v>
      </c>
      <c r="M29" s="121"/>
      <c r="N29" s="121"/>
      <c r="O29" s="121"/>
      <c r="P29" s="121"/>
    </row>
    <row r="30" spans="1:16" ht="11.25" customHeight="1">
      <c r="A30" s="62"/>
      <c r="B30" s="62" t="s">
        <v>94</v>
      </c>
      <c r="C30" s="62"/>
      <c r="D30" s="62"/>
      <c r="E30" s="63"/>
      <c r="F30" s="66">
        <v>101.7</v>
      </c>
      <c r="G30" s="122">
        <v>102.3</v>
      </c>
      <c r="H30" s="122">
        <v>101.6</v>
      </c>
      <c r="I30" s="66">
        <v>95.9</v>
      </c>
      <c r="J30" s="73">
        <v>-0.5865102639296133</v>
      </c>
      <c r="K30" s="73">
        <v>0.09842519685040209</v>
      </c>
      <c r="L30" s="73">
        <v>0.1</v>
      </c>
      <c r="M30" s="121"/>
      <c r="N30" s="121"/>
      <c r="O30" s="121"/>
      <c r="P30" s="121"/>
    </row>
    <row r="31" spans="1:16" ht="9.75" customHeight="1">
      <c r="A31" s="61"/>
      <c r="B31" s="61"/>
      <c r="C31" s="61"/>
      <c r="D31" s="61"/>
      <c r="E31" s="61"/>
      <c r="H31" s="47"/>
      <c r="I31" s="42"/>
      <c r="J31" s="48"/>
      <c r="K31" s="50"/>
      <c r="M31" s="121"/>
      <c r="N31" s="121"/>
      <c r="O31" s="121"/>
      <c r="P31" s="121"/>
    </row>
    <row r="32" spans="1:16" ht="12.75">
      <c r="A32" s="493" t="s">
        <v>86</v>
      </c>
      <c r="B32" s="493"/>
      <c r="C32" s="493"/>
      <c r="D32" s="493"/>
      <c r="E32" s="493"/>
      <c r="F32" s="493"/>
      <c r="G32" s="493"/>
      <c r="H32" s="493"/>
      <c r="I32" s="493"/>
      <c r="J32" s="493"/>
      <c r="K32" s="493"/>
      <c r="L32" s="493"/>
      <c r="M32" s="121"/>
      <c r="N32" s="121"/>
      <c r="O32" s="121"/>
      <c r="P32" s="121"/>
    </row>
    <row r="33" spans="1:16" ht="9.75" customHeight="1">
      <c r="A33" s="61"/>
      <c r="B33" s="61"/>
      <c r="C33" s="61"/>
      <c r="D33" s="61"/>
      <c r="E33" s="61"/>
      <c r="F33" s="61"/>
      <c r="G33" s="61"/>
      <c r="H33" s="61"/>
      <c r="I33" s="61"/>
      <c r="J33" s="61"/>
      <c r="K33" s="61"/>
      <c r="M33" s="121"/>
      <c r="N33" s="121"/>
      <c r="O33" s="121"/>
      <c r="P33" s="121"/>
    </row>
    <row r="34" spans="1:16" ht="11.25" customHeight="1">
      <c r="A34" s="490" t="s">
        <v>132</v>
      </c>
      <c r="B34" s="490"/>
      <c r="C34" s="490"/>
      <c r="D34" s="490"/>
      <c r="E34" s="491"/>
      <c r="F34" s="66">
        <v>138.3</v>
      </c>
      <c r="G34" s="122">
        <v>131.2</v>
      </c>
      <c r="H34" s="122">
        <v>132.2</v>
      </c>
      <c r="I34" s="66">
        <v>134.6</v>
      </c>
      <c r="J34" s="73">
        <v>5.411585365853677</v>
      </c>
      <c r="K34" s="73">
        <v>4.614220877458414</v>
      </c>
      <c r="L34" s="73">
        <v>13</v>
      </c>
      <c r="M34" s="121"/>
      <c r="N34" s="121"/>
      <c r="O34" s="121"/>
      <c r="P34" s="121"/>
    </row>
    <row r="35" spans="1:16" ht="11.25" customHeight="1">
      <c r="A35" s="62"/>
      <c r="B35" s="62" t="s">
        <v>89</v>
      </c>
      <c r="C35" s="62"/>
      <c r="D35" s="62"/>
      <c r="E35" s="63"/>
      <c r="F35" s="66">
        <v>140.9</v>
      </c>
      <c r="G35" s="122">
        <v>126.3</v>
      </c>
      <c r="H35" s="122">
        <v>126.2</v>
      </c>
      <c r="I35" s="66">
        <v>133.1</v>
      </c>
      <c r="J35" s="73">
        <v>11.559778305621544</v>
      </c>
      <c r="K35" s="73">
        <v>11.648177496038038</v>
      </c>
      <c r="L35" s="73">
        <v>14.2</v>
      </c>
      <c r="M35" s="121"/>
      <c r="N35" s="121"/>
      <c r="O35" s="121"/>
      <c r="P35" s="121"/>
    </row>
    <row r="36" spans="1:16" ht="11.25" customHeight="1">
      <c r="A36" s="62"/>
      <c r="B36" s="62" t="s">
        <v>133</v>
      </c>
      <c r="C36" s="62"/>
      <c r="D36" s="62"/>
      <c r="E36" s="63"/>
      <c r="F36" s="66">
        <v>138.1</v>
      </c>
      <c r="G36" s="122">
        <v>134.6</v>
      </c>
      <c r="H36" s="122">
        <v>136.9</v>
      </c>
      <c r="I36" s="66">
        <v>136.9</v>
      </c>
      <c r="J36" s="73">
        <v>2.600297176820208</v>
      </c>
      <c r="K36" s="73">
        <v>0.8765522279035709</v>
      </c>
      <c r="L36" s="73">
        <v>13.1</v>
      </c>
      <c r="M36" s="121"/>
      <c r="N36" s="121"/>
      <c r="O36" s="121"/>
      <c r="P36" s="121"/>
    </row>
    <row r="37" spans="1:16" ht="11.25" customHeight="1">
      <c r="A37" s="62"/>
      <c r="B37" s="62" t="s">
        <v>134</v>
      </c>
      <c r="C37" s="62"/>
      <c r="D37" s="62"/>
      <c r="E37" s="63"/>
      <c r="F37" s="66">
        <v>116.8</v>
      </c>
      <c r="G37" s="122">
        <v>100.9</v>
      </c>
      <c r="H37" s="122">
        <v>114.2</v>
      </c>
      <c r="I37" s="66">
        <v>108.1</v>
      </c>
      <c r="J37" s="73">
        <v>15.758176412289387</v>
      </c>
      <c r="K37" s="73">
        <v>2.2767075306479807</v>
      </c>
      <c r="L37" s="73">
        <v>7</v>
      </c>
      <c r="M37" s="121"/>
      <c r="N37" s="121"/>
      <c r="O37" s="121"/>
      <c r="P37" s="121"/>
    </row>
    <row r="38" spans="1:16" ht="11.25" customHeight="1">
      <c r="A38" s="62"/>
      <c r="B38" s="62" t="s">
        <v>94</v>
      </c>
      <c r="C38" s="62"/>
      <c r="D38" s="62"/>
      <c r="E38" s="63"/>
      <c r="F38" s="66">
        <v>138.3</v>
      </c>
      <c r="G38" s="122">
        <v>145.1</v>
      </c>
      <c r="H38" s="122">
        <v>130.7</v>
      </c>
      <c r="I38" s="66">
        <v>135.2</v>
      </c>
      <c r="J38" s="73">
        <v>-4.68642315644382</v>
      </c>
      <c r="K38" s="73">
        <v>5.814843152257096</v>
      </c>
      <c r="L38" s="73">
        <v>6.3</v>
      </c>
      <c r="M38" s="121"/>
      <c r="N38" s="121"/>
      <c r="O38" s="121"/>
      <c r="P38" s="121"/>
    </row>
    <row r="39" ht="10.5" customHeight="1"/>
    <row r="40" spans="1:12" ht="12.75">
      <c r="A40" s="494" t="s">
        <v>135</v>
      </c>
      <c r="B40" s="494"/>
      <c r="C40" s="494"/>
      <c r="D40" s="494"/>
      <c r="E40" s="494"/>
      <c r="F40" s="494"/>
      <c r="G40" s="494"/>
      <c r="H40" s="494"/>
      <c r="I40" s="494"/>
      <c r="J40" s="494"/>
      <c r="K40" s="494"/>
      <c r="L40" s="494"/>
    </row>
    <row r="41" ht="10.5" customHeight="1"/>
    <row r="42" spans="1:12" ht="11.25" customHeight="1">
      <c r="A42" s="493" t="s">
        <v>84</v>
      </c>
      <c r="B42" s="493"/>
      <c r="C42" s="493"/>
      <c r="D42" s="493"/>
      <c r="E42" s="493"/>
      <c r="F42" s="493"/>
      <c r="G42" s="493"/>
      <c r="H42" s="493"/>
      <c r="I42" s="493"/>
      <c r="J42" s="493"/>
      <c r="K42" s="493"/>
      <c r="L42" s="493"/>
    </row>
    <row r="43" ht="9.75" customHeight="1">
      <c r="K43" s="69"/>
    </row>
    <row r="44" spans="1:13" ht="11.25" customHeight="1">
      <c r="A44" s="490" t="s">
        <v>132</v>
      </c>
      <c r="B44" s="490"/>
      <c r="C44" s="490"/>
      <c r="D44" s="490"/>
      <c r="E44" s="491"/>
      <c r="F44" s="65">
        <v>171.4</v>
      </c>
      <c r="G44" s="64">
        <v>160.7</v>
      </c>
      <c r="H44" s="64">
        <v>165.1</v>
      </c>
      <c r="I44" s="66">
        <v>161.43333333333334</v>
      </c>
      <c r="J44" s="73">
        <v>6.658369632856265</v>
      </c>
      <c r="K44" s="50">
        <v>3.8158691701998855</v>
      </c>
      <c r="L44" s="50">
        <v>13.712138999765228</v>
      </c>
      <c r="M44" s="121"/>
    </row>
    <row r="45" spans="1:13" ht="11.25" customHeight="1">
      <c r="A45" s="62"/>
      <c r="B45" s="62" t="s">
        <v>89</v>
      </c>
      <c r="C45" s="62"/>
      <c r="D45" s="62"/>
      <c r="E45" s="63"/>
      <c r="F45" s="65">
        <v>192.3</v>
      </c>
      <c r="G45" s="64">
        <v>179.1</v>
      </c>
      <c r="H45" s="64">
        <v>175.2</v>
      </c>
      <c r="I45" s="66">
        <v>182.75555555555556</v>
      </c>
      <c r="J45" s="73">
        <v>7.370184254606375</v>
      </c>
      <c r="K45" s="50">
        <v>9.760273972602754</v>
      </c>
      <c r="L45" s="50">
        <v>17.242854087960644</v>
      </c>
      <c r="M45" s="121"/>
    </row>
    <row r="46" spans="1:13" ht="12" customHeight="1">
      <c r="A46" s="62"/>
      <c r="B46" s="62" t="s">
        <v>133</v>
      </c>
      <c r="C46" s="62"/>
      <c r="D46" s="62"/>
      <c r="E46" s="63"/>
      <c r="F46" s="65">
        <v>171.6</v>
      </c>
      <c r="G46" s="64">
        <v>162.3</v>
      </c>
      <c r="H46" s="64">
        <v>173.7</v>
      </c>
      <c r="I46" s="66">
        <v>158.92222222222222</v>
      </c>
      <c r="J46" s="73">
        <v>5.730129390018473</v>
      </c>
      <c r="K46" s="50">
        <v>-1.2089810017271125</v>
      </c>
      <c r="L46" s="50">
        <v>11.620103012330247</v>
      </c>
      <c r="M46" s="121"/>
    </row>
    <row r="47" spans="1:13" ht="12.75">
      <c r="A47" s="62"/>
      <c r="B47" s="62" t="s">
        <v>134</v>
      </c>
      <c r="C47" s="62"/>
      <c r="D47" s="62"/>
      <c r="E47" s="63"/>
      <c r="F47" s="65">
        <v>73.6</v>
      </c>
      <c r="G47" s="64">
        <v>72.7</v>
      </c>
      <c r="H47" s="64">
        <v>77.7</v>
      </c>
      <c r="I47" s="66">
        <v>76.8888888888889</v>
      </c>
      <c r="J47" s="73">
        <v>1.237964236588709</v>
      </c>
      <c r="K47" s="50">
        <v>-5.276705276705288</v>
      </c>
      <c r="L47" s="50">
        <v>9.545670413170813</v>
      </c>
      <c r="M47" s="121"/>
    </row>
    <row r="48" spans="1:13" ht="12.75">
      <c r="A48" s="62"/>
      <c r="B48" s="62" t="s">
        <v>94</v>
      </c>
      <c r="C48" s="62"/>
      <c r="D48" s="62"/>
      <c r="E48" s="63"/>
      <c r="F48" s="65">
        <v>138.3</v>
      </c>
      <c r="G48" s="64">
        <v>121.4</v>
      </c>
      <c r="H48" s="64">
        <v>137.1</v>
      </c>
      <c r="I48" s="66">
        <v>128.47777777777776</v>
      </c>
      <c r="J48" s="73">
        <v>13.920922570016478</v>
      </c>
      <c r="K48" s="50">
        <v>0.8752735229759424</v>
      </c>
      <c r="L48" s="50">
        <v>-1.289055830630015</v>
      </c>
      <c r="M48" s="121"/>
    </row>
    <row r="49" spans="10:11" ht="9.75" customHeight="1">
      <c r="J49" s="70"/>
      <c r="K49" s="70"/>
    </row>
    <row r="50" spans="1:12" ht="11.25" customHeight="1">
      <c r="A50" s="492" t="s">
        <v>85</v>
      </c>
      <c r="B50" s="492"/>
      <c r="C50" s="492"/>
      <c r="D50" s="492"/>
      <c r="E50" s="492"/>
      <c r="F50" s="492"/>
      <c r="G50" s="492"/>
      <c r="H50" s="492"/>
      <c r="I50" s="492"/>
      <c r="J50" s="492"/>
      <c r="K50" s="492"/>
      <c r="L50" s="492"/>
    </row>
    <row r="51" spans="1:12" ht="9.75" customHeight="1">
      <c r="A51" s="68"/>
      <c r="B51" s="68"/>
      <c r="C51" s="68"/>
      <c r="D51" s="68"/>
      <c r="E51" s="68"/>
      <c r="F51" s="68"/>
      <c r="G51" s="68"/>
      <c r="H51" s="68"/>
      <c r="I51" s="68"/>
      <c r="J51" s="68"/>
      <c r="K51" s="68"/>
      <c r="L51" s="50"/>
    </row>
    <row r="52" spans="1:13" ht="11.25" customHeight="1">
      <c r="A52" s="490" t="s">
        <v>132</v>
      </c>
      <c r="B52" s="490"/>
      <c r="C52" s="490"/>
      <c r="D52" s="490"/>
      <c r="E52" s="491"/>
      <c r="F52" s="65">
        <v>155.9</v>
      </c>
      <c r="G52" s="64">
        <v>142.3</v>
      </c>
      <c r="H52" s="64">
        <v>146.4</v>
      </c>
      <c r="I52" s="66">
        <v>141.0666666666667</v>
      </c>
      <c r="J52" s="73">
        <v>9.557273366127895</v>
      </c>
      <c r="K52" s="50">
        <v>6.4890710382513666</v>
      </c>
      <c r="L52" s="50">
        <v>12.453498671390632</v>
      </c>
      <c r="M52" s="121"/>
    </row>
    <row r="53" spans="1:13" ht="11.25" customHeight="1">
      <c r="A53" s="62"/>
      <c r="B53" s="62" t="s">
        <v>89</v>
      </c>
      <c r="C53" s="62"/>
      <c r="D53" s="62"/>
      <c r="E53" s="63"/>
      <c r="F53" s="65">
        <v>183.1</v>
      </c>
      <c r="G53" s="64">
        <v>170.8</v>
      </c>
      <c r="H53" s="64">
        <v>170.6</v>
      </c>
      <c r="I53" s="66">
        <v>169.5222222222222</v>
      </c>
      <c r="J53" s="73">
        <v>7.201405152224814</v>
      </c>
      <c r="K53" s="50">
        <v>7.327080890973036</v>
      </c>
      <c r="L53" s="50">
        <v>15.399742833371164</v>
      </c>
      <c r="M53" s="121"/>
    </row>
    <row r="54" spans="1:13" ht="12.75">
      <c r="A54" s="62"/>
      <c r="B54" s="62" t="s">
        <v>133</v>
      </c>
      <c r="C54" s="62"/>
      <c r="D54" s="62"/>
      <c r="E54" s="63"/>
      <c r="F54" s="65">
        <v>145.2</v>
      </c>
      <c r="G54" s="64">
        <v>129.2</v>
      </c>
      <c r="H54" s="64">
        <v>135.3</v>
      </c>
      <c r="I54" s="66">
        <v>125.08888888888889</v>
      </c>
      <c r="J54" s="73">
        <v>12.38390092879257</v>
      </c>
      <c r="K54" s="50">
        <v>7.31707317073169</v>
      </c>
      <c r="L54" s="50">
        <v>11.014692831081733</v>
      </c>
      <c r="M54" s="121"/>
    </row>
    <row r="55" spans="1:13" ht="12.75">
      <c r="A55" s="62"/>
      <c r="B55" s="62" t="s">
        <v>134</v>
      </c>
      <c r="C55" s="62"/>
      <c r="D55" s="62"/>
      <c r="E55" s="63"/>
      <c r="F55" s="65">
        <v>74.8</v>
      </c>
      <c r="G55" s="64">
        <v>66.8</v>
      </c>
      <c r="H55" s="64">
        <v>76</v>
      </c>
      <c r="I55" s="66">
        <v>73.9222222222222</v>
      </c>
      <c r="J55" s="73">
        <v>11.976047904191617</v>
      </c>
      <c r="K55" s="50">
        <v>-1.5789473684210564</v>
      </c>
      <c r="L55" s="50">
        <v>7.706006151853634</v>
      </c>
      <c r="M55" s="121"/>
    </row>
    <row r="56" spans="1:13" ht="11.25" customHeight="1">
      <c r="A56" s="62"/>
      <c r="B56" s="62" t="s">
        <v>94</v>
      </c>
      <c r="C56" s="62"/>
      <c r="D56" s="62"/>
      <c r="E56" s="63"/>
      <c r="F56" s="65">
        <v>129.5</v>
      </c>
      <c r="G56" s="64">
        <v>113.5</v>
      </c>
      <c r="H56" s="64">
        <v>131</v>
      </c>
      <c r="I56" s="66">
        <v>121.86666666666666</v>
      </c>
      <c r="J56" s="73">
        <v>14.096916299559473</v>
      </c>
      <c r="K56" s="50">
        <v>-1.1450381679389312</v>
      </c>
      <c r="L56" s="50">
        <v>-3.1779661016949374</v>
      </c>
      <c r="M56" s="121"/>
    </row>
    <row r="57" spans="1:11" ht="9.75" customHeight="1">
      <c r="A57" s="61"/>
      <c r="B57" s="61"/>
      <c r="C57" s="61"/>
      <c r="D57" s="61"/>
      <c r="E57" s="61"/>
      <c r="H57" s="47"/>
      <c r="I57" s="42"/>
      <c r="J57" s="48"/>
      <c r="K57" s="50"/>
    </row>
    <row r="58" spans="1:12" ht="11.25" customHeight="1">
      <c r="A58" s="493" t="s">
        <v>86</v>
      </c>
      <c r="B58" s="493"/>
      <c r="C58" s="493"/>
      <c r="D58" s="493"/>
      <c r="E58" s="493"/>
      <c r="F58" s="493"/>
      <c r="G58" s="493"/>
      <c r="H58" s="493"/>
      <c r="I58" s="493"/>
      <c r="J58" s="493"/>
      <c r="K58" s="493"/>
      <c r="L58" s="493"/>
    </row>
    <row r="59" spans="1:11" ht="9.75" customHeight="1">
      <c r="A59" s="61"/>
      <c r="B59" s="61"/>
      <c r="C59" s="61"/>
      <c r="D59" s="61"/>
      <c r="E59" s="61"/>
      <c r="F59" s="61"/>
      <c r="G59" s="61"/>
      <c r="H59" s="61"/>
      <c r="I59" s="61"/>
      <c r="J59" s="61"/>
      <c r="K59" s="61"/>
    </row>
    <row r="60" spans="1:13" ht="11.25" customHeight="1">
      <c r="A60" s="490" t="s">
        <v>132</v>
      </c>
      <c r="B60" s="490"/>
      <c r="C60" s="490"/>
      <c r="D60" s="490"/>
      <c r="E60" s="491"/>
      <c r="F60" s="65">
        <v>212.9</v>
      </c>
      <c r="G60" s="64">
        <v>210</v>
      </c>
      <c r="H60" s="64">
        <v>215.2</v>
      </c>
      <c r="I60" s="66">
        <v>216.14444444444447</v>
      </c>
      <c r="J60" s="73">
        <v>1.3809523809523836</v>
      </c>
      <c r="K60" s="50">
        <v>-1.0687732342007357</v>
      </c>
      <c r="L60" s="50">
        <v>15.9918907638185</v>
      </c>
      <c r="M60" s="121"/>
    </row>
    <row r="61" spans="1:13" ht="11.25" customHeight="1">
      <c r="A61" s="62"/>
      <c r="B61" s="62" t="s">
        <v>89</v>
      </c>
      <c r="C61" s="62"/>
      <c r="D61" s="62"/>
      <c r="E61" s="63"/>
      <c r="F61" s="65">
        <v>221.9</v>
      </c>
      <c r="G61" s="64">
        <v>205.5</v>
      </c>
      <c r="H61" s="64">
        <v>190</v>
      </c>
      <c r="I61" s="66">
        <v>225.13333333333335</v>
      </c>
      <c r="J61" s="73">
        <v>7.980535279805355</v>
      </c>
      <c r="K61" s="50">
        <v>16.789473684210527</v>
      </c>
      <c r="L61" s="50">
        <v>21.89868848514018</v>
      </c>
      <c r="M61" s="121"/>
    </row>
    <row r="62" spans="1:13" ht="11.25" customHeight="1">
      <c r="A62" s="62"/>
      <c r="B62" s="62" t="s">
        <v>133</v>
      </c>
      <c r="C62" s="62"/>
      <c r="D62" s="62"/>
      <c r="E62" s="63"/>
      <c r="F62" s="65">
        <v>226.7</v>
      </c>
      <c r="G62" s="64">
        <v>231.3</v>
      </c>
      <c r="H62" s="64">
        <v>253.4</v>
      </c>
      <c r="I62" s="66">
        <v>229.3</v>
      </c>
      <c r="J62" s="73">
        <v>-1.9887591872027766</v>
      </c>
      <c r="K62" s="50">
        <v>-10.536700868192588</v>
      </c>
      <c r="L62" s="50">
        <v>12.328543435662962</v>
      </c>
      <c r="M62" s="121"/>
    </row>
    <row r="63" spans="1:13" ht="11.25" customHeight="1">
      <c r="A63" s="62"/>
      <c r="B63" s="62" t="s">
        <v>134</v>
      </c>
      <c r="C63" s="62"/>
      <c r="D63" s="62"/>
      <c r="E63" s="63"/>
      <c r="F63" s="65">
        <v>69.9</v>
      </c>
      <c r="G63" s="64">
        <v>90.2</v>
      </c>
      <c r="H63" s="64">
        <v>82.6</v>
      </c>
      <c r="I63" s="66">
        <v>85.7</v>
      </c>
      <c r="J63" s="73">
        <v>-22.50554323725055</v>
      </c>
      <c r="K63" s="50">
        <v>-15.375302663438244</v>
      </c>
      <c r="L63" s="50">
        <v>14.606240713224384</v>
      </c>
      <c r="M63" s="121"/>
    </row>
    <row r="64" spans="1:13" ht="11.25" customHeight="1">
      <c r="A64" s="62"/>
      <c r="B64" s="62" t="s">
        <v>94</v>
      </c>
      <c r="C64" s="62"/>
      <c r="D64" s="62"/>
      <c r="E64" s="63"/>
      <c r="F64" s="65">
        <v>210</v>
      </c>
      <c r="G64" s="64">
        <v>184.9</v>
      </c>
      <c r="H64" s="64">
        <v>185.9</v>
      </c>
      <c r="I64" s="66">
        <v>181.96666666666667</v>
      </c>
      <c r="J64" s="73">
        <v>13.574905354245534</v>
      </c>
      <c r="K64" s="50">
        <v>12.963959117805269</v>
      </c>
      <c r="L64" s="50">
        <v>10.42411165801362</v>
      </c>
      <c r="M64" s="121"/>
    </row>
    <row r="65" ht="11.25" customHeight="1">
      <c r="H65" s="66"/>
    </row>
    <row r="66" ht="11.25" customHeight="1"/>
    <row r="67" ht="11.25" customHeight="1"/>
    <row r="68" ht="11.25" customHeight="1"/>
    <row r="69" ht="11.25" customHeight="1"/>
    <row r="73" ht="12.75" customHeight="1"/>
    <row r="77" ht="12.75" customHeight="1"/>
    <row r="78" ht="12.75" customHeight="1"/>
    <row r="79" ht="12.75" customHeight="1"/>
    <row r="80" ht="12.75" customHeight="1"/>
    <row r="81" ht="12.7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40" ht="12.7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7" ht="12.75" customHeight="1"/>
    <row r="211" ht="12.75" customHeight="1"/>
    <row r="212" ht="12.75" customHeight="1"/>
    <row r="213" ht="12.75" customHeight="1"/>
    <row r="214" ht="12.75" customHeight="1"/>
    <row r="215" ht="12.7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2.75" customHeight="1"/>
    <row r="274" ht="12.75" customHeight="1"/>
    <row r="277" ht="12.7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sheetData>
  <mergeCells count="28">
    <mergeCell ref="H10:H12"/>
    <mergeCell ref="A1:L1"/>
    <mergeCell ref="A3:L3"/>
    <mergeCell ref="A4:L4"/>
    <mergeCell ref="A5:L5"/>
    <mergeCell ref="A14:L14"/>
    <mergeCell ref="J10:L10"/>
    <mergeCell ref="J11:J12"/>
    <mergeCell ref="K11:K12"/>
    <mergeCell ref="L11:L12"/>
    <mergeCell ref="F8:F12"/>
    <mergeCell ref="G8:H9"/>
    <mergeCell ref="I8:I12"/>
    <mergeCell ref="A10:E10"/>
    <mergeCell ref="G10:G12"/>
    <mergeCell ref="A16:L16"/>
    <mergeCell ref="A18:E18"/>
    <mergeCell ref="A24:L24"/>
    <mergeCell ref="A26:E26"/>
    <mergeCell ref="A32:L32"/>
    <mergeCell ref="A34:E34"/>
    <mergeCell ref="A40:L40"/>
    <mergeCell ref="A42:L42"/>
    <mergeCell ref="A44:E44"/>
    <mergeCell ref="A50:L50"/>
    <mergeCell ref="A60:E60"/>
    <mergeCell ref="A52:E52"/>
    <mergeCell ref="A58:L58"/>
  </mergeCells>
  <printOptions/>
  <pageMargins left="0.7874015748031497" right="0.7874015748031497" top="0.5905511811023623" bottom="0.3937007874015748" header="0.5118110236220472" footer="0.5118110236220472"/>
  <pageSetup horizontalDpi="600" verticalDpi="600" orientation="portrait" paperSize="9" scale="97" r:id="rId1"/>
  <headerFooter alignWithMargins="0">
    <oddHeader>&amp;C&amp;9- 18 -</oddHeader>
  </headerFooter>
</worksheet>
</file>

<file path=xl/worksheets/sheet14.xml><?xml version="1.0" encoding="utf-8"?>
<worksheet xmlns="http://schemas.openxmlformats.org/spreadsheetml/2006/main" xmlns:r="http://schemas.openxmlformats.org/officeDocument/2006/relationships">
  <sheetPr codeName="Tabelle7"/>
  <dimension ref="A1:Q318"/>
  <sheetViews>
    <sheetView workbookViewId="0" topLeftCell="A1">
      <selection activeCell="A1" sqref="A1:Q1"/>
    </sheetView>
  </sheetViews>
  <sheetFormatPr defaultColWidth="11.421875" defaultRowHeight="12" customHeight="1"/>
  <cols>
    <col min="1" max="1" width="8.00390625" style="123" customWidth="1"/>
    <col min="2" max="11" width="5.140625" style="123" customWidth="1"/>
    <col min="12" max="12" width="5.28125" style="123" customWidth="1"/>
    <col min="13" max="13" width="5.140625" style="123" customWidth="1"/>
    <col min="14" max="14" width="5.00390625" style="123" customWidth="1"/>
    <col min="15" max="16" width="6.421875" style="123" customWidth="1"/>
    <col min="17" max="17" width="6.57421875" style="123" customWidth="1"/>
    <col min="18" max="16384" width="11.421875" style="123" customWidth="1"/>
  </cols>
  <sheetData>
    <row r="1" spans="1:17" s="127" customFormat="1" ht="12" customHeight="1">
      <c r="A1" s="459"/>
      <c r="B1" s="459"/>
      <c r="C1" s="459"/>
      <c r="D1" s="459"/>
      <c r="E1" s="459"/>
      <c r="F1" s="459"/>
      <c r="G1" s="459"/>
      <c r="H1" s="459"/>
      <c r="I1" s="459"/>
      <c r="J1" s="459"/>
      <c r="K1" s="459"/>
      <c r="L1" s="459"/>
      <c r="M1" s="459"/>
      <c r="N1" s="459"/>
      <c r="O1" s="459"/>
      <c r="P1" s="459"/>
      <c r="Q1" s="459"/>
    </row>
    <row r="2" spans="1:16" s="127" customFormat="1" ht="12" customHeight="1">
      <c r="A2" s="124"/>
      <c r="B2" s="125"/>
      <c r="C2" s="125"/>
      <c r="D2" s="125"/>
      <c r="E2" s="125"/>
      <c r="F2" s="125"/>
      <c r="G2" s="125"/>
      <c r="H2" s="125"/>
      <c r="I2" s="125"/>
      <c r="J2" s="125"/>
      <c r="K2" s="125"/>
      <c r="L2" s="125"/>
      <c r="M2" s="125"/>
      <c r="N2" s="126"/>
      <c r="O2" s="126"/>
      <c r="P2" s="126"/>
    </row>
    <row r="3" spans="1:17" s="127" customFormat="1" ht="12" customHeight="1">
      <c r="A3" s="466" t="s">
        <v>136</v>
      </c>
      <c r="B3" s="466"/>
      <c r="C3" s="466"/>
      <c r="D3" s="466"/>
      <c r="E3" s="466"/>
      <c r="F3" s="466"/>
      <c r="G3" s="466"/>
      <c r="H3" s="466"/>
      <c r="I3" s="466"/>
      <c r="J3" s="466"/>
      <c r="K3" s="466"/>
      <c r="L3" s="466"/>
      <c r="M3" s="466"/>
      <c r="N3" s="466"/>
      <c r="O3" s="466"/>
      <c r="P3" s="466"/>
      <c r="Q3" s="466"/>
    </row>
    <row r="4" spans="1:17" s="127" customFormat="1" ht="12" customHeight="1">
      <c r="A4" s="459" t="s">
        <v>63</v>
      </c>
      <c r="B4" s="459"/>
      <c r="C4" s="459"/>
      <c r="D4" s="459"/>
      <c r="E4" s="459"/>
      <c r="F4" s="459"/>
      <c r="G4" s="459"/>
      <c r="H4" s="459"/>
      <c r="I4" s="459"/>
      <c r="J4" s="459"/>
      <c r="K4" s="459"/>
      <c r="L4" s="459"/>
      <c r="M4" s="459"/>
      <c r="N4" s="459"/>
      <c r="O4" s="459"/>
      <c r="P4" s="459"/>
      <c r="Q4" s="459"/>
    </row>
    <row r="5" spans="1:16" s="127" customFormat="1" ht="12" customHeight="1">
      <c r="A5" s="129"/>
      <c r="B5" s="129"/>
      <c r="C5" s="125"/>
      <c r="D5" s="125"/>
      <c r="E5" s="125"/>
      <c r="F5" s="125"/>
      <c r="G5" s="125"/>
      <c r="H5" s="125"/>
      <c r="I5" s="125"/>
      <c r="J5" s="125"/>
      <c r="K5" s="125"/>
      <c r="L5" s="125"/>
      <c r="M5" s="125"/>
      <c r="N5" s="126"/>
      <c r="O5" s="126"/>
      <c r="P5" s="126"/>
    </row>
    <row r="6" spans="1:16" s="127" customFormat="1" ht="12" customHeight="1">
      <c r="A6" s="129"/>
      <c r="B6" s="129"/>
      <c r="C6" s="125"/>
      <c r="D6" s="125"/>
      <c r="E6" s="125"/>
      <c r="F6" s="125"/>
      <c r="G6" s="125"/>
      <c r="H6" s="125"/>
      <c r="I6" s="125"/>
      <c r="J6" s="125"/>
      <c r="K6" s="125"/>
      <c r="L6" s="125"/>
      <c r="M6" s="125"/>
      <c r="N6" s="130"/>
      <c r="O6" s="126"/>
      <c r="P6" s="126"/>
    </row>
    <row r="7" spans="1:17" s="127" customFormat="1" ht="12" customHeight="1">
      <c r="A7" s="131"/>
      <c r="B7" s="132"/>
      <c r="C7" s="133"/>
      <c r="D7" s="133"/>
      <c r="E7" s="133"/>
      <c r="F7" s="133"/>
      <c r="G7" s="133"/>
      <c r="H7" s="133"/>
      <c r="I7" s="133"/>
      <c r="J7" s="133"/>
      <c r="K7" s="133"/>
      <c r="L7" s="133"/>
      <c r="M7" s="133"/>
      <c r="N7" s="134"/>
      <c r="O7" s="461" t="s">
        <v>64</v>
      </c>
      <c r="P7" s="462"/>
      <c r="Q7" s="462"/>
    </row>
    <row r="8" spans="1:17" s="127" customFormat="1" ht="12" customHeight="1">
      <c r="A8" s="135"/>
      <c r="B8" s="136"/>
      <c r="C8" s="137"/>
      <c r="D8" s="137"/>
      <c r="E8" s="137"/>
      <c r="F8" s="137"/>
      <c r="G8" s="137"/>
      <c r="H8" s="137"/>
      <c r="I8" s="137"/>
      <c r="J8" s="137"/>
      <c r="K8" s="137"/>
      <c r="L8" s="137"/>
      <c r="M8" s="137"/>
      <c r="N8" s="138"/>
      <c r="O8" s="139" t="s">
        <v>193</v>
      </c>
      <c r="P8" s="140"/>
      <c r="Q8" s="141" t="s">
        <v>194</v>
      </c>
    </row>
    <row r="9" spans="1:17" s="127" customFormat="1" ht="12" customHeight="1">
      <c r="A9" s="142" t="s">
        <v>66</v>
      </c>
      <c r="B9" s="136" t="s">
        <v>67</v>
      </c>
      <c r="C9" s="137" t="s">
        <v>68</v>
      </c>
      <c r="D9" s="137" t="s">
        <v>69</v>
      </c>
      <c r="E9" s="137" t="s">
        <v>65</v>
      </c>
      <c r="F9" s="137" t="s">
        <v>70</v>
      </c>
      <c r="G9" s="137" t="s">
        <v>71</v>
      </c>
      <c r="H9" s="137" t="s">
        <v>72</v>
      </c>
      <c r="I9" s="137" t="s">
        <v>73</v>
      </c>
      <c r="J9" s="137" t="s">
        <v>74</v>
      </c>
      <c r="K9" s="137" t="s">
        <v>75</v>
      </c>
      <c r="L9" s="137" t="s">
        <v>76</v>
      </c>
      <c r="M9" s="137" t="s">
        <v>77</v>
      </c>
      <c r="N9" s="143" t="s">
        <v>78</v>
      </c>
      <c r="O9" s="463" t="s">
        <v>79</v>
      </c>
      <c r="P9" s="464"/>
      <c r="Q9" s="464"/>
    </row>
    <row r="10" spans="1:17" s="127" customFormat="1" ht="12" customHeight="1">
      <c r="A10" s="135"/>
      <c r="B10" s="136"/>
      <c r="C10" s="137"/>
      <c r="D10" s="137"/>
      <c r="E10" s="137"/>
      <c r="F10" s="137"/>
      <c r="G10" s="137"/>
      <c r="H10" s="137"/>
      <c r="I10" s="137"/>
      <c r="J10" s="137"/>
      <c r="K10" s="137"/>
      <c r="L10" s="137"/>
      <c r="M10" s="137"/>
      <c r="N10" s="138"/>
      <c r="O10" s="143" t="s">
        <v>80</v>
      </c>
      <c r="P10" s="144" t="s">
        <v>81</v>
      </c>
      <c r="Q10" s="145" t="s">
        <v>81</v>
      </c>
    </row>
    <row r="11" spans="1:17" s="127" customFormat="1" ht="12" customHeight="1">
      <c r="A11" s="146"/>
      <c r="B11" s="147"/>
      <c r="C11" s="148"/>
      <c r="D11" s="148"/>
      <c r="E11" s="148"/>
      <c r="F11" s="148"/>
      <c r="G11" s="148"/>
      <c r="H11" s="148"/>
      <c r="I11" s="148"/>
      <c r="J11" s="148"/>
      <c r="K11" s="148"/>
      <c r="L11" s="148"/>
      <c r="M11" s="148"/>
      <c r="N11" s="149"/>
      <c r="O11" s="150" t="s">
        <v>82</v>
      </c>
      <c r="P11" s="151" t="s">
        <v>83</v>
      </c>
      <c r="Q11" s="152" t="s">
        <v>182</v>
      </c>
    </row>
    <row r="12" spans="1:16" s="127" customFormat="1" ht="12" customHeight="1">
      <c r="A12" s="153"/>
      <c r="B12" s="161"/>
      <c r="C12" s="161"/>
      <c r="D12" s="161"/>
      <c r="E12" s="161"/>
      <c r="F12" s="161"/>
      <c r="G12" s="161"/>
      <c r="H12" s="161"/>
      <c r="I12" s="161"/>
      <c r="J12" s="161"/>
      <c r="K12" s="161"/>
      <c r="L12" s="161"/>
      <c r="M12" s="161"/>
      <c r="N12" s="161"/>
      <c r="O12" s="156"/>
      <c r="P12" s="144"/>
    </row>
    <row r="13" spans="1:16" s="127" customFormat="1" ht="12" customHeight="1">
      <c r="A13" s="270"/>
      <c r="B13" s="161"/>
      <c r="C13" s="161"/>
      <c r="D13" s="161"/>
      <c r="E13" s="161"/>
      <c r="F13" s="161"/>
      <c r="G13" s="161"/>
      <c r="H13" s="161"/>
      <c r="I13" s="161"/>
      <c r="J13" s="161"/>
      <c r="K13" s="161"/>
      <c r="L13" s="161"/>
      <c r="M13" s="161"/>
      <c r="N13" s="161"/>
      <c r="O13" s="271"/>
      <c r="P13" s="272"/>
    </row>
    <row r="14" spans="1:17" s="127" customFormat="1" ht="12" customHeight="1">
      <c r="A14" s="460" t="s">
        <v>137</v>
      </c>
      <c r="B14" s="460"/>
      <c r="C14" s="460"/>
      <c r="D14" s="460"/>
      <c r="E14" s="460"/>
      <c r="F14" s="460"/>
      <c r="G14" s="460"/>
      <c r="H14" s="460"/>
      <c r="I14" s="460"/>
      <c r="J14" s="460"/>
      <c r="K14" s="460"/>
      <c r="L14" s="460"/>
      <c r="M14" s="460"/>
      <c r="N14" s="460"/>
      <c r="O14" s="460"/>
      <c r="P14" s="460"/>
      <c r="Q14" s="460"/>
    </row>
    <row r="15" spans="1:16" s="127" customFormat="1" ht="12" customHeight="1">
      <c r="A15" s="158"/>
      <c r="B15" s="159"/>
      <c r="C15" s="159"/>
      <c r="D15" s="159"/>
      <c r="E15" s="159"/>
      <c r="F15" s="159"/>
      <c r="G15" s="159"/>
      <c r="H15" s="159"/>
      <c r="I15" s="159"/>
      <c r="J15" s="159"/>
      <c r="K15" s="159"/>
      <c r="L15" s="159"/>
      <c r="M15" s="159"/>
      <c r="N15" s="159"/>
      <c r="O15" s="159"/>
      <c r="P15" s="159"/>
    </row>
    <row r="16" spans="1:16" s="163" customFormat="1" ht="12" customHeight="1">
      <c r="A16" s="160"/>
      <c r="B16" s="161"/>
      <c r="C16" s="161"/>
      <c r="D16" s="161"/>
      <c r="E16" s="161"/>
      <c r="F16" s="161"/>
      <c r="G16" s="161"/>
      <c r="H16" s="161"/>
      <c r="I16" s="161"/>
      <c r="J16" s="161"/>
      <c r="K16" s="161"/>
      <c r="L16" s="161"/>
      <c r="M16" s="161"/>
      <c r="N16" s="161"/>
      <c r="O16" s="167"/>
      <c r="P16" s="167"/>
    </row>
    <row r="17" spans="1:16" s="163" customFormat="1" ht="12" customHeight="1">
      <c r="A17" s="27" t="s">
        <v>84</v>
      </c>
      <c r="B17" s="161">
        <v>96.27441913007245</v>
      </c>
      <c r="C17" s="161">
        <v>98.60892014952016</v>
      </c>
      <c r="D17" s="161">
        <v>112.86122867584025</v>
      </c>
      <c r="E17" s="161">
        <v>96.6592181710049</v>
      </c>
      <c r="F17" s="161">
        <v>106.6662860293808</v>
      </c>
      <c r="G17" s="161">
        <v>100.77195012943754</v>
      </c>
      <c r="H17" s="161">
        <v>96.04601442662367</v>
      </c>
      <c r="I17" s="161">
        <v>104.20213649706602</v>
      </c>
      <c r="J17" s="161">
        <v>105.13037947536093</v>
      </c>
      <c r="K17" s="161">
        <v>107.13657564933732</v>
      </c>
      <c r="L17" s="161">
        <v>116.8788318929329</v>
      </c>
      <c r="M17" s="161">
        <v>92.13440831516634</v>
      </c>
      <c r="N17" s="161" t="e">
        <f>(#REF!+#REF!+#REF!+#REF!+#REF!+#REF!+#REF!+#REF!+#REF!+#REF!+#REF!+#REF!)/12</f>
        <v>#REF!</v>
      </c>
      <c r="O17" s="273"/>
      <c r="P17" s="273"/>
    </row>
    <row r="18" spans="1:17" s="163" customFormat="1" ht="12" customHeight="1">
      <c r="A18" s="28">
        <v>2002</v>
      </c>
      <c r="B18" s="161">
        <v>94.82543850667693</v>
      </c>
      <c r="C18" s="161">
        <v>97.78684731456372</v>
      </c>
      <c r="D18" s="161">
        <v>109.97343370719754</v>
      </c>
      <c r="E18" s="161">
        <v>109.73638191913066</v>
      </c>
      <c r="F18" s="161">
        <v>100.52981469943909</v>
      </c>
      <c r="G18" s="161">
        <v>105.28453958912145</v>
      </c>
      <c r="H18" s="161">
        <v>100.26944367238089</v>
      </c>
      <c r="I18" s="161">
        <v>105.9461658689476</v>
      </c>
      <c r="J18" s="161">
        <v>116.19561838875818</v>
      </c>
      <c r="K18" s="161">
        <v>117.38603082561518</v>
      </c>
      <c r="L18" s="161">
        <v>118.99718143447802</v>
      </c>
      <c r="M18" s="161">
        <v>97.56550749480877</v>
      </c>
      <c r="N18" s="161">
        <f>(B18+C18+D18+E18+F18+G18+H18+I18+J18+K18+L18+M18)/12</f>
        <v>106.2080336184265</v>
      </c>
      <c r="O18" s="164">
        <f>100*(K18-J18)/J18</f>
        <v>1.0244899535490348</v>
      </c>
      <c r="P18" s="164">
        <f>100*(K18-K17)/K17</f>
        <v>9.566719035173177</v>
      </c>
      <c r="Q18" s="162">
        <f>(((B18+C18+D18+E18+F18+G18+H18+I18+J18+K18)/10)-((B17+C17+D17+E17+F17+G17+H17+I17+J17+K17)/10))/((B17+C17+D17+E17+F17+G17+H17+I17+J17+K17)/10)*100</f>
        <v>3.2778203254959895</v>
      </c>
    </row>
    <row r="19" spans="1:17" s="163" customFormat="1" ht="12" customHeight="1">
      <c r="A19" s="28">
        <v>2003</v>
      </c>
      <c r="B19" s="161">
        <v>101.9</v>
      </c>
      <c r="C19" s="161">
        <v>102.8</v>
      </c>
      <c r="D19" s="161">
        <v>117.7</v>
      </c>
      <c r="E19" s="161">
        <v>110.3</v>
      </c>
      <c r="F19" s="161">
        <v>106.5</v>
      </c>
      <c r="G19" s="161">
        <v>113.9</v>
      </c>
      <c r="H19" s="161">
        <v>112.9</v>
      </c>
      <c r="I19" s="161">
        <v>105.8</v>
      </c>
      <c r="J19" s="161">
        <v>128.5</v>
      </c>
      <c r="K19" s="161">
        <v>129.7</v>
      </c>
      <c r="L19" s="161">
        <v>128.8</v>
      </c>
      <c r="M19" s="161">
        <v>111.4</v>
      </c>
      <c r="N19" s="161">
        <f>(B19+C19+D19+E19+F19+G19+H19+I19+J19+K19+L19+M19)/12</f>
        <v>114.18333333333334</v>
      </c>
      <c r="O19" s="164">
        <f>100*(K19-J19)/J19</f>
        <v>0.9338521400778121</v>
      </c>
      <c r="P19" s="164">
        <f>100*(K19-K18)/K18</f>
        <v>10.490148689564293</v>
      </c>
      <c r="Q19" s="162">
        <f>(((B19+C19+D19+E19+F19+G19+H19+I19+J19+K19)/10)-((B18+C18+D18+E18+F18+G18+H18+I18+J18+K18)/10))/((B18+C18+D18+E18+F18+G18+H18+I18+J18+K18)/10)*100</f>
        <v>6.811984959075177</v>
      </c>
    </row>
    <row r="20" spans="1:17" s="163" customFormat="1" ht="12" customHeight="1">
      <c r="A20" s="28">
        <v>2004</v>
      </c>
      <c r="B20" s="161">
        <v>105.2</v>
      </c>
      <c r="C20" s="161">
        <v>110</v>
      </c>
      <c r="D20" s="161">
        <v>132.2</v>
      </c>
      <c r="E20" s="161">
        <v>121.1</v>
      </c>
      <c r="F20" s="161">
        <v>114.9</v>
      </c>
      <c r="G20" s="161">
        <v>134.1</v>
      </c>
      <c r="H20" s="161">
        <v>119.4</v>
      </c>
      <c r="I20" s="161">
        <v>120.1</v>
      </c>
      <c r="J20" s="161">
        <v>137.3</v>
      </c>
      <c r="K20" s="161">
        <v>133.4</v>
      </c>
      <c r="L20" s="161">
        <v>145.1</v>
      </c>
      <c r="M20" s="161">
        <v>120</v>
      </c>
      <c r="N20" s="161">
        <f>(B20+C20+D20+E20+F20+G20+H20+I20+J20+K20+L20+M20)/12</f>
        <v>124.39999999999999</v>
      </c>
      <c r="O20" s="164">
        <f>100*(K20-J20)/J20</f>
        <v>-2.8404952658412275</v>
      </c>
      <c r="P20" s="164">
        <f>100*(K20-K19)/K19</f>
        <v>2.852737085582126</v>
      </c>
      <c r="Q20" s="162">
        <f>(((B20+C20+D20+E20+F20+G20+H20+I20+J20+K20)/10)-((B19+C19+D19+E19+F19+G19+H19+I19+J19+K19)/10))/((B19+C19+D19+E19+F19+G19+H19+I19+J19+K19)/10)*100</f>
        <v>8.646017699115054</v>
      </c>
    </row>
    <row r="21" spans="1:17" s="163" customFormat="1" ht="12" customHeight="1">
      <c r="A21" s="28">
        <v>2005</v>
      </c>
      <c r="B21" s="161">
        <v>119.3</v>
      </c>
      <c r="C21" s="161">
        <v>122.6</v>
      </c>
      <c r="D21" s="161">
        <v>133.9</v>
      </c>
      <c r="E21" s="161">
        <v>128.8</v>
      </c>
      <c r="F21" s="161">
        <v>127.7</v>
      </c>
      <c r="G21" s="161">
        <v>138.4</v>
      </c>
      <c r="H21" s="161">
        <v>124</v>
      </c>
      <c r="I21" s="161">
        <v>129.7</v>
      </c>
      <c r="J21" s="161">
        <v>152.5</v>
      </c>
      <c r="K21" s="161">
        <v>140.2</v>
      </c>
      <c r="L21" s="161">
        <v>163.4</v>
      </c>
      <c r="M21" s="161">
        <v>134.9</v>
      </c>
      <c r="N21" s="161">
        <f>(B21+C21+D21+E21+F21+G21+H21+I21+J21+K21+L21+M21)/12</f>
        <v>134.61666666666667</v>
      </c>
      <c r="O21" s="164">
        <f>100*(K21-J21)/J21</f>
        <v>-8.065573770491811</v>
      </c>
      <c r="P21" s="164">
        <f>100*(K21-K20)/K20</f>
        <v>5.097451274362806</v>
      </c>
      <c r="Q21" s="162">
        <f>(((B21+C21+D21+E21+F21+G21+H21+I21+J21+K21)/10)-((B20+C20+D20+E20+F20+G20+H20+I20+J20+K20)/10))/((B20+C20+D20+E20+F20+G20+H20+I20+J20+K20)/10)*100</f>
        <v>7.281909261220141</v>
      </c>
    </row>
    <row r="22" spans="1:17" s="163" customFormat="1" ht="12" customHeight="1">
      <c r="A22" s="28">
        <v>2006</v>
      </c>
      <c r="B22" s="161">
        <v>127.8</v>
      </c>
      <c r="C22" s="161">
        <v>132.3</v>
      </c>
      <c r="D22" s="161">
        <v>159.9</v>
      </c>
      <c r="E22" s="161">
        <v>129</v>
      </c>
      <c r="F22" s="161">
        <v>148</v>
      </c>
      <c r="G22" s="161">
        <v>153.6</v>
      </c>
      <c r="H22" s="161">
        <v>136.1</v>
      </c>
      <c r="I22" s="161">
        <v>139.1</v>
      </c>
      <c r="J22" s="161">
        <v>156.2</v>
      </c>
      <c r="K22" s="161">
        <v>157.9</v>
      </c>
      <c r="L22" s="161" t="s">
        <v>43</v>
      </c>
      <c r="M22" s="161" t="s">
        <v>43</v>
      </c>
      <c r="N22" s="161">
        <f>(B22+C22+D22+E22+F22+G22+H22+I22+J22+K22)/10</f>
        <v>143.99</v>
      </c>
      <c r="O22" s="164">
        <f>100*(K22-J22)/J22</f>
        <v>1.088348271446874</v>
      </c>
      <c r="P22" s="164">
        <f>100*(K22-K21)/K21</f>
        <v>12.624821683309571</v>
      </c>
      <c r="Q22" s="162">
        <f>(((B22+C22+D22+E22+F22+G22+H22+I22+J22+K22)/10)-((B21+C21+D21+E21+F21+G21+H21+I21+J21+K21)/10))/((B21+C21+D21+E21+F21+G21+H21+I21+J21+K21)/10)*100</f>
        <v>9.323513780274869</v>
      </c>
    </row>
    <row r="23" spans="1:16" s="163" customFormat="1" ht="12" customHeight="1">
      <c r="A23" s="29"/>
      <c r="B23" s="161"/>
      <c r="C23" s="161"/>
      <c r="D23" s="161"/>
      <c r="E23" s="161"/>
      <c r="F23" s="161"/>
      <c r="G23" s="161"/>
      <c r="H23" s="161"/>
      <c r="I23" s="161"/>
      <c r="J23" s="161"/>
      <c r="K23" s="161"/>
      <c r="L23" s="161"/>
      <c r="M23" s="161"/>
      <c r="N23" s="161"/>
      <c r="O23" s="164"/>
      <c r="P23" s="164"/>
    </row>
    <row r="24" spans="1:16" s="163" customFormat="1" ht="12" customHeight="1">
      <c r="A24" s="30" t="s">
        <v>85</v>
      </c>
      <c r="B24" s="161">
        <v>94.56325411908483</v>
      </c>
      <c r="C24" s="161">
        <v>97.13560335299084</v>
      </c>
      <c r="D24" s="161">
        <v>109.68318353647861</v>
      </c>
      <c r="E24" s="161">
        <v>96.83303979058829</v>
      </c>
      <c r="F24" s="161">
        <v>105.66434286143827</v>
      </c>
      <c r="G24" s="161">
        <v>99.24998503104644</v>
      </c>
      <c r="H24" s="161">
        <v>95.91593301949814</v>
      </c>
      <c r="I24" s="161">
        <v>107.58430759221889</v>
      </c>
      <c r="J24" s="161">
        <v>104.90686548856489</v>
      </c>
      <c r="K24" s="161">
        <v>109.94117798848015</v>
      </c>
      <c r="L24" s="161">
        <v>113.67252581749692</v>
      </c>
      <c r="M24" s="161">
        <v>90.41122048217728</v>
      </c>
      <c r="N24" s="161" t="e">
        <f>(#REF!+#REF!+#REF!+#REF!+#REF!+#REF!+#REF!+#REF!+#REF!+#REF!+#REF!+#REF!)/12</f>
        <v>#REF!</v>
      </c>
      <c r="O24" s="164"/>
      <c r="P24" s="164"/>
    </row>
    <row r="25" spans="1:17" s="163" customFormat="1" ht="12" customHeight="1">
      <c r="A25" s="28">
        <v>2002</v>
      </c>
      <c r="B25" s="161">
        <v>92.93295717710787</v>
      </c>
      <c r="C25" s="161">
        <v>94.3689163189844</v>
      </c>
      <c r="D25" s="161">
        <v>104.71842541794591</v>
      </c>
      <c r="E25" s="161">
        <v>102.4401623706086</v>
      </c>
      <c r="F25" s="161">
        <v>95.27547186557581</v>
      </c>
      <c r="G25" s="161">
        <v>99.43412728340569</v>
      </c>
      <c r="H25" s="161">
        <v>98.86959586398973</v>
      </c>
      <c r="I25" s="161">
        <v>105.71233232949</v>
      </c>
      <c r="J25" s="161">
        <v>111.91683519909196</v>
      </c>
      <c r="K25" s="161">
        <v>112.71844877469191</v>
      </c>
      <c r="L25" s="161">
        <v>112.28013181219565</v>
      </c>
      <c r="M25" s="161">
        <v>94.69698394319214</v>
      </c>
      <c r="N25" s="161">
        <f>(B25+C25+D25+E25+F25+G25+H25+I25+J25+K25+L25+M25)/12</f>
        <v>102.11369902968998</v>
      </c>
      <c r="O25" s="164">
        <f>100*(K25-J25)/J25</f>
        <v>0.716258259245744</v>
      </c>
      <c r="P25" s="164">
        <f>100*(K25-K24)/K24</f>
        <v>2.5261424672953443</v>
      </c>
      <c r="Q25" s="162">
        <f>(((B25+C25+D25+E25+F25+G25+H25+I25+J25+K25)/10)-((B24+C24+D24+E24+F24+G24+H24+I24+J24+K24)/10))/((B24+C24+D24+E24+F24+G24+H24+I24+J24+K24)/10)*100</f>
        <v>-0.30254406937519485</v>
      </c>
    </row>
    <row r="26" spans="1:17" s="163" customFormat="1" ht="12" customHeight="1">
      <c r="A26" s="28">
        <v>2003</v>
      </c>
      <c r="B26" s="161">
        <v>96.7</v>
      </c>
      <c r="C26" s="161">
        <v>96.3</v>
      </c>
      <c r="D26" s="161">
        <v>111</v>
      </c>
      <c r="E26" s="161">
        <v>106.9</v>
      </c>
      <c r="F26" s="161">
        <v>104.8</v>
      </c>
      <c r="G26" s="161">
        <v>111.1</v>
      </c>
      <c r="H26" s="161">
        <v>108.4</v>
      </c>
      <c r="I26" s="161">
        <v>102.3</v>
      </c>
      <c r="J26" s="161">
        <v>121.6</v>
      </c>
      <c r="K26" s="161">
        <v>120.7</v>
      </c>
      <c r="L26" s="161">
        <v>117.7</v>
      </c>
      <c r="M26" s="161">
        <v>106</v>
      </c>
      <c r="N26" s="161">
        <f>(B26+C26+D26+E26+F26+G26+H26+I26+J26+K26+L26+M26)/12</f>
        <v>108.625</v>
      </c>
      <c r="O26" s="164">
        <f>100*(K26-J26)/J26</f>
        <v>-0.7401315789473615</v>
      </c>
      <c r="P26" s="164">
        <f>100*(K26-K25)/K25</f>
        <v>7.080962621533301</v>
      </c>
      <c r="Q26" s="162">
        <f>(((B26+C26+D26+E26+F26+G26+H26+I26+J26+K26)/10)-((B25+C25+D25+E25+F25+G25+H25+I25+J25+K25)/10))/((B25+C25+D25+E25+F25+G25+H25+I25+J25+K25)/10)*100</f>
        <v>6.030390309402051</v>
      </c>
    </row>
    <row r="27" spans="1:17" s="163" customFormat="1" ht="12" customHeight="1">
      <c r="A27" s="28">
        <v>2004</v>
      </c>
      <c r="B27" s="161">
        <v>99.6</v>
      </c>
      <c r="C27" s="161">
        <v>102.3</v>
      </c>
      <c r="D27" s="161">
        <v>122.8</v>
      </c>
      <c r="E27" s="161">
        <v>113.7</v>
      </c>
      <c r="F27" s="161">
        <v>105.3</v>
      </c>
      <c r="G27" s="161">
        <v>122.6</v>
      </c>
      <c r="H27" s="161">
        <v>111.6</v>
      </c>
      <c r="I27" s="161">
        <v>112</v>
      </c>
      <c r="J27" s="161">
        <v>125.3</v>
      </c>
      <c r="K27" s="161">
        <v>123.2</v>
      </c>
      <c r="L27" s="161">
        <v>130.2</v>
      </c>
      <c r="M27" s="161">
        <v>108.6</v>
      </c>
      <c r="N27" s="161">
        <f>(B27+C27+D27+E27+F27+G27+H27+I27+J27+K27+L27+M27)/12</f>
        <v>114.76666666666665</v>
      </c>
      <c r="O27" s="164">
        <f>100*(K27-J27)/J27</f>
        <v>-1.6759776536312805</v>
      </c>
      <c r="P27" s="164">
        <f>100*(K27-K26)/K26</f>
        <v>2.071251035625518</v>
      </c>
      <c r="Q27" s="162">
        <f>(((B27+C27+D27+E27+F27+G27+H27+I27+J27+K27)/10)-((B26+C26+D26+E26+F26+G26+H26+I26+J26+K26)/10))/((B26+C26+D26+E26+F26+G26+H26+I26+J26+K26)/10)*100</f>
        <v>5.426930913132062</v>
      </c>
    </row>
    <row r="28" spans="1:17" s="163" customFormat="1" ht="12" customHeight="1">
      <c r="A28" s="28">
        <v>2005</v>
      </c>
      <c r="B28" s="161">
        <v>106.9</v>
      </c>
      <c r="C28" s="161">
        <v>105.9</v>
      </c>
      <c r="D28" s="161">
        <v>117.7</v>
      </c>
      <c r="E28" s="161">
        <v>116.7</v>
      </c>
      <c r="F28" s="161">
        <v>113.6</v>
      </c>
      <c r="G28" s="161">
        <v>124.3</v>
      </c>
      <c r="H28" s="161">
        <v>114.2</v>
      </c>
      <c r="I28" s="161">
        <v>117.5</v>
      </c>
      <c r="J28" s="161">
        <v>134.5</v>
      </c>
      <c r="K28" s="161">
        <v>123</v>
      </c>
      <c r="L28" s="161">
        <v>134.7</v>
      </c>
      <c r="M28" s="161">
        <v>118.8</v>
      </c>
      <c r="N28" s="161">
        <f>(B28+C28+D28+E28+F28+G28+H28+I28+J28+K28+L28+M28)/12</f>
        <v>118.98333333333333</v>
      </c>
      <c r="O28" s="164">
        <f>100*(K28-J28)/J28</f>
        <v>-8.550185873605948</v>
      </c>
      <c r="P28" s="164">
        <f>100*(K28-K27)/K27</f>
        <v>-0.16233766233766464</v>
      </c>
      <c r="Q28" s="162">
        <f>(((B28+C28+D28+E28+F28+G28+H28+I28+J28+K28)/10)-((B27+C27+D27+E27+F27+G27+H27+I27+J27+K27)/10))/((B27+C27+D27+E27+F27+G27+H27+I27+J27+K27)/10)*100</f>
        <v>3.153548840477867</v>
      </c>
    </row>
    <row r="29" spans="1:17" s="163" customFormat="1" ht="12" customHeight="1">
      <c r="A29" s="28">
        <v>2006</v>
      </c>
      <c r="B29" s="161">
        <v>112.9</v>
      </c>
      <c r="C29" s="161">
        <v>113.4</v>
      </c>
      <c r="D29" s="161">
        <v>139.3</v>
      </c>
      <c r="E29" s="161">
        <v>116.9</v>
      </c>
      <c r="F29" s="161">
        <v>132.8</v>
      </c>
      <c r="G29" s="161">
        <v>134</v>
      </c>
      <c r="H29" s="161">
        <v>122.7</v>
      </c>
      <c r="I29" s="161">
        <v>122</v>
      </c>
      <c r="J29" s="161">
        <v>138.1</v>
      </c>
      <c r="K29" s="161">
        <v>134.5</v>
      </c>
      <c r="L29" s="161" t="s">
        <v>43</v>
      </c>
      <c r="M29" s="161" t="s">
        <v>43</v>
      </c>
      <c r="N29" s="161">
        <f>(B29+C29+D29+E29+F29+G29+H29+I29+J29+K29)/10</f>
        <v>126.66</v>
      </c>
      <c r="O29" s="164">
        <f>100*(K29-J29)/J29</f>
        <v>-2.6068066618392427</v>
      </c>
      <c r="P29" s="164">
        <f>100*(K29-K28)/K28</f>
        <v>9.34959349593496</v>
      </c>
      <c r="Q29" s="162">
        <f>(((B29+C29+D29+E29+F29+G29+H29+I29+J29+K29)/10)-((B28+C28+D28+E28+F28+G28+H28+I28+J28+K28)/10))/((B28+C28+D28+E28+F28+G28+H28+I28+J28+K28)/10)*100</f>
        <v>7.860001703142301</v>
      </c>
    </row>
    <row r="30" spans="1:16" s="163" customFormat="1" ht="12" customHeight="1">
      <c r="A30" s="29"/>
      <c r="B30" s="161"/>
      <c r="C30" s="161"/>
      <c r="D30" s="161"/>
      <c r="E30" s="161"/>
      <c r="F30" s="161"/>
      <c r="G30" s="161"/>
      <c r="H30" s="161"/>
      <c r="I30" s="161"/>
      <c r="J30" s="161"/>
      <c r="K30" s="161"/>
      <c r="L30" s="161"/>
      <c r="M30" s="161"/>
      <c r="N30" s="161"/>
      <c r="O30" s="164"/>
      <c r="P30" s="164"/>
    </row>
    <row r="31" spans="1:16" s="163" customFormat="1" ht="12" customHeight="1">
      <c r="A31" s="30" t="s">
        <v>86</v>
      </c>
      <c r="B31" s="161">
        <v>102.2871035159011</v>
      </c>
      <c r="C31" s="161">
        <v>103.78585448316018</v>
      </c>
      <c r="D31" s="161">
        <v>124.0282302639055</v>
      </c>
      <c r="E31" s="161">
        <v>96.04844449074382</v>
      </c>
      <c r="F31" s="161">
        <v>110.18690969594975</v>
      </c>
      <c r="G31" s="161">
        <v>106.11982466065926</v>
      </c>
      <c r="H31" s="161">
        <v>96.50309391889672</v>
      </c>
      <c r="I31" s="161">
        <v>92.31787797128896</v>
      </c>
      <c r="J31" s="161">
        <v>105.91576197104244</v>
      </c>
      <c r="K31" s="161">
        <v>97.2817757803239</v>
      </c>
      <c r="L31" s="161">
        <v>128.1451366385948</v>
      </c>
      <c r="M31" s="161">
        <v>98.18933844249804</v>
      </c>
      <c r="N31" s="161"/>
      <c r="O31" s="164"/>
      <c r="P31" s="164"/>
    </row>
    <row r="32" spans="1:17" s="163" customFormat="1" ht="12" customHeight="1">
      <c r="A32" s="28">
        <v>2002</v>
      </c>
      <c r="B32" s="161">
        <v>101.47523140751518</v>
      </c>
      <c r="C32" s="161">
        <v>109.79675881276138</v>
      </c>
      <c r="D32" s="161">
        <v>128.43845964479482</v>
      </c>
      <c r="E32" s="161">
        <v>135.3738073637135</v>
      </c>
      <c r="F32" s="161">
        <v>118.99250236339134</v>
      </c>
      <c r="G32" s="161">
        <v>125.84169364694056</v>
      </c>
      <c r="H32" s="161">
        <v>105.18822298548905</v>
      </c>
      <c r="I32" s="161">
        <v>106.7678091651531</v>
      </c>
      <c r="J32" s="161">
        <v>131.23038869157716</v>
      </c>
      <c r="K32" s="161">
        <v>133.78696092593094</v>
      </c>
      <c r="L32" s="161">
        <v>142.59952203621165</v>
      </c>
      <c r="M32" s="161">
        <v>107.64491343544924</v>
      </c>
      <c r="N32" s="161">
        <f>(B32+C32+D32+E32+F32+G32+H32+I32+J32+K32+L32+M32)/12</f>
        <v>120.59468920657734</v>
      </c>
      <c r="O32" s="164">
        <f>100*(K32-J32)/J32</f>
        <v>1.9481556519369434</v>
      </c>
      <c r="P32" s="164">
        <f>100*(K32-K31)/K31</f>
        <v>37.525204338416835</v>
      </c>
      <c r="Q32" s="162">
        <f>(((B32+C32+D32+E32+F32+G32+H32+I32+J32+K32)/10)-((B31+C31+D31+E31+F31+G31+H31+I31+J31+K31)/10))/((B31+C31+D31+E31+F31+G31+H31+I31+J31+K31)/10)*100</f>
        <v>15.700425588426615</v>
      </c>
    </row>
    <row r="33" spans="1:17" s="163" customFormat="1" ht="12" customHeight="1">
      <c r="A33" s="28">
        <v>2003</v>
      </c>
      <c r="B33" s="161">
        <v>120.3</v>
      </c>
      <c r="C33" s="161">
        <v>125.3</v>
      </c>
      <c r="D33" s="161">
        <v>141.3</v>
      </c>
      <c r="E33" s="161">
        <v>122.4</v>
      </c>
      <c r="F33" s="161">
        <v>112.7</v>
      </c>
      <c r="G33" s="161">
        <v>123.9</v>
      </c>
      <c r="H33" s="161">
        <v>128.4</v>
      </c>
      <c r="I33" s="161">
        <v>117.8</v>
      </c>
      <c r="J33" s="161">
        <v>152.5</v>
      </c>
      <c r="K33" s="161">
        <v>161.1</v>
      </c>
      <c r="L33" s="161">
        <v>167.8</v>
      </c>
      <c r="M33" s="161">
        <v>130.2</v>
      </c>
      <c r="N33" s="161">
        <f>(B33+C33+D33+E33+F33+G33+H33+I33+J33+K33+L33+M33)/12</f>
        <v>133.64166666666665</v>
      </c>
      <c r="O33" s="164">
        <f>100*(K33-J33)/J33</f>
        <v>5.6393442622950785</v>
      </c>
      <c r="P33" s="164">
        <f>100*(K33-K32)/K32</f>
        <v>20.415322154743084</v>
      </c>
      <c r="Q33" s="162">
        <f>(((B33+C33+D33+E33+F33+G33+H33+I33+J33+K33)/10)-((B32+C32+D32+E32+F32+G32+H32+I32+J32+K32)/10))/((B32+C32+D32+E32+F32+G32+H32+I32+J32+K32)/10)*100</f>
        <v>9.090893747476548</v>
      </c>
    </row>
    <row r="34" spans="1:17" s="163" customFormat="1" ht="12" customHeight="1">
      <c r="A34" s="28">
        <v>2004</v>
      </c>
      <c r="B34" s="161">
        <v>125.2</v>
      </c>
      <c r="C34" s="161">
        <v>137.1</v>
      </c>
      <c r="D34" s="161">
        <v>165.4</v>
      </c>
      <c r="E34" s="161">
        <v>147.1</v>
      </c>
      <c r="F34" s="161">
        <v>148.9</v>
      </c>
      <c r="G34" s="161">
        <v>174.3</v>
      </c>
      <c r="H34" s="161">
        <v>146.8</v>
      </c>
      <c r="I34" s="161">
        <v>148.4</v>
      </c>
      <c r="J34" s="161">
        <v>179.4</v>
      </c>
      <c r="K34" s="161">
        <v>169.1</v>
      </c>
      <c r="L34" s="161">
        <v>197.4</v>
      </c>
      <c r="M34" s="161">
        <v>160</v>
      </c>
      <c r="N34" s="161">
        <f>(B34+C34+D34+E34+F34+G34+H34+I34+J34+K34+L34+M34)/12</f>
        <v>158.25833333333335</v>
      </c>
      <c r="O34" s="164">
        <f>100*(K34-J34)/J34</f>
        <v>-5.741360089186182</v>
      </c>
      <c r="P34" s="164">
        <f>100*(K34-K33)/K33</f>
        <v>4.9658597144630665</v>
      </c>
      <c r="Q34" s="162">
        <f>(((B34+C34+D34+E34+F34+G34+H34+I34+J34+K34)/10)-((B33+C33+D33+E33+F33+G33+H33+I33+J33+K33)/10))/((B33+C33+D33+E33+F33+G33+H33+I33+J33+K33)/10)*100</f>
        <v>18.07459600214446</v>
      </c>
    </row>
    <row r="35" spans="1:17" s="163" customFormat="1" ht="12" customHeight="1">
      <c r="A35" s="28">
        <v>2005</v>
      </c>
      <c r="B35" s="161">
        <v>162.6</v>
      </c>
      <c r="C35" s="161">
        <v>181.3</v>
      </c>
      <c r="D35" s="161">
        <v>190.7</v>
      </c>
      <c r="E35" s="161">
        <v>171.6</v>
      </c>
      <c r="F35" s="161">
        <v>177.1</v>
      </c>
      <c r="G35" s="161">
        <v>188</v>
      </c>
      <c r="H35" s="161">
        <v>158.3</v>
      </c>
      <c r="I35" s="161">
        <v>172.6</v>
      </c>
      <c r="J35" s="161">
        <v>215.8</v>
      </c>
      <c r="K35" s="161">
        <v>200.7</v>
      </c>
      <c r="L35" s="161">
        <v>264.3</v>
      </c>
      <c r="M35" s="161">
        <v>191.2</v>
      </c>
      <c r="N35" s="161">
        <f>(B35+C35+D35+E35+F35+G35+H35+I35+J35+K35+L35+M35)/12</f>
        <v>189.51666666666665</v>
      </c>
      <c r="O35" s="164">
        <f>100*(K35-J35)/J35</f>
        <v>-6.997219647822067</v>
      </c>
      <c r="P35" s="164">
        <f>100*(K35-K34)/K34</f>
        <v>18.68716735659373</v>
      </c>
      <c r="Q35" s="162">
        <f>(((B35+C35+D35+E35+F35+G35+H35+I35+J35+K35)/10)-((B34+C34+D34+E34+F34+G34+H34+I34+J34+K34)/10))/((B34+C34+D34+E34+F34+G34+H34+I34+J34+K34)/10)*100</f>
        <v>17.96717908801969</v>
      </c>
    </row>
    <row r="36" spans="1:17" s="163" customFormat="1" ht="12" customHeight="1">
      <c r="A36" s="28">
        <v>2006</v>
      </c>
      <c r="B36" s="161">
        <v>180.2</v>
      </c>
      <c r="C36" s="161">
        <v>198.7</v>
      </c>
      <c r="D36" s="161">
        <v>232.4</v>
      </c>
      <c r="E36" s="161">
        <v>171.7</v>
      </c>
      <c r="F36" s="161">
        <v>201.5</v>
      </c>
      <c r="G36" s="161">
        <v>222.7</v>
      </c>
      <c r="H36" s="161">
        <v>183.2</v>
      </c>
      <c r="I36" s="161">
        <v>199.1</v>
      </c>
      <c r="J36" s="161">
        <v>219.8</v>
      </c>
      <c r="K36" s="161">
        <v>240.3</v>
      </c>
      <c r="L36" s="161" t="s">
        <v>43</v>
      </c>
      <c r="M36" s="161" t="s">
        <v>43</v>
      </c>
      <c r="N36" s="161">
        <f>(B36+C36+D36+E36+F36+G36+H36+I36+J36+K36)/10</f>
        <v>204.95999999999998</v>
      </c>
      <c r="O36" s="164">
        <f>100*(K36-J36)/J36</f>
        <v>9.326660600545951</v>
      </c>
      <c r="P36" s="164">
        <f>100*(K36-K35)/K35</f>
        <v>19.730941704035885</v>
      </c>
      <c r="Q36" s="162">
        <f>(((B36+C36+D36+E36+F36+G36+H36+I36+J36+K36)/10)-((B35+C35+D35+E35+F35+G35+H35+I35+J35+K35)/10))/((B35+C35+D35+E35+F35+G35+H35+I35+J35+K35)/10)*100</f>
        <v>12.695881673722992</v>
      </c>
    </row>
    <row r="37" spans="1:16" s="163" customFormat="1" ht="12" customHeight="1">
      <c r="A37" s="166"/>
      <c r="B37" s="173"/>
      <c r="C37" s="170"/>
      <c r="D37" s="170"/>
      <c r="E37" s="170"/>
      <c r="F37" s="170"/>
      <c r="G37" s="170"/>
      <c r="H37" s="170"/>
      <c r="I37" s="170"/>
      <c r="J37" s="170" t="s">
        <v>172</v>
      </c>
      <c r="K37" s="170"/>
      <c r="L37" s="170"/>
      <c r="M37" s="170"/>
      <c r="N37" s="173"/>
      <c r="O37" s="164"/>
      <c r="P37" s="164"/>
    </row>
    <row r="38" spans="1:16" s="163" customFormat="1" ht="12" customHeight="1">
      <c r="A38" s="166"/>
      <c r="B38" s="173"/>
      <c r="C38" s="170"/>
      <c r="D38" s="170"/>
      <c r="E38" s="170"/>
      <c r="F38" s="170"/>
      <c r="G38" s="170"/>
      <c r="H38" s="170"/>
      <c r="I38" s="170"/>
      <c r="J38" s="170"/>
      <c r="K38" s="170"/>
      <c r="L38" s="170" t="s">
        <v>43</v>
      </c>
      <c r="M38" s="170"/>
      <c r="N38" s="173"/>
      <c r="O38" s="164"/>
      <c r="P38" s="164"/>
    </row>
    <row r="39" spans="1:17" s="163" customFormat="1" ht="12" customHeight="1">
      <c r="A39" s="460" t="s">
        <v>15</v>
      </c>
      <c r="B39" s="460"/>
      <c r="C39" s="460"/>
      <c r="D39" s="460"/>
      <c r="E39" s="460"/>
      <c r="F39" s="460"/>
      <c r="G39" s="460"/>
      <c r="H39" s="460"/>
      <c r="I39" s="460"/>
      <c r="J39" s="460"/>
      <c r="K39" s="460"/>
      <c r="L39" s="460"/>
      <c r="M39" s="460"/>
      <c r="N39" s="460"/>
      <c r="O39" s="460"/>
      <c r="P39" s="460"/>
      <c r="Q39" s="460"/>
    </row>
    <row r="40" spans="1:16" s="163" customFormat="1" ht="12" customHeight="1">
      <c r="A40" s="274"/>
      <c r="B40" s="275"/>
      <c r="C40" s="275"/>
      <c r="D40" s="275"/>
      <c r="E40" s="276"/>
      <c r="F40" s="276"/>
      <c r="G40" s="276"/>
      <c r="H40" s="276"/>
      <c r="I40" s="276"/>
      <c r="J40" s="276"/>
      <c r="K40" s="276"/>
      <c r="L40" s="276"/>
      <c r="M40" s="276"/>
      <c r="N40" s="277"/>
      <c r="O40" s="164"/>
      <c r="P40" s="164"/>
    </row>
    <row r="41" spans="1:17" s="163" customFormat="1" ht="12" customHeight="1">
      <c r="A41" s="160"/>
      <c r="B41" s="161"/>
      <c r="C41" s="161"/>
      <c r="D41" s="161"/>
      <c r="E41" s="161"/>
      <c r="F41" s="161"/>
      <c r="G41" s="161"/>
      <c r="H41" s="161"/>
      <c r="I41" s="161"/>
      <c r="J41" s="161"/>
      <c r="K41" s="161"/>
      <c r="L41" s="161"/>
      <c r="M41" s="161"/>
      <c r="N41" s="161"/>
      <c r="O41" s="164"/>
      <c r="P41" s="164"/>
      <c r="Q41" s="127"/>
    </row>
    <row r="42" spans="1:16" s="127" customFormat="1" ht="12" customHeight="1">
      <c r="A42" s="27" t="s">
        <v>84</v>
      </c>
      <c r="B42" s="161">
        <v>97.10457546974337</v>
      </c>
      <c r="C42" s="161">
        <v>99.47311468615275</v>
      </c>
      <c r="D42" s="161">
        <v>114.13472685656427</v>
      </c>
      <c r="E42" s="161">
        <v>97.96867452451698</v>
      </c>
      <c r="F42" s="161">
        <v>108.1282247231372</v>
      </c>
      <c r="G42" s="161">
        <v>102.26366588812348</v>
      </c>
      <c r="H42" s="161">
        <v>97.37207693932591</v>
      </c>
      <c r="I42" s="161">
        <v>105.58877967016282</v>
      </c>
      <c r="J42" s="161">
        <v>106.32410462131101</v>
      </c>
      <c r="K42" s="161">
        <v>108.2749036002878</v>
      </c>
      <c r="L42" s="161">
        <v>117.79337012046662</v>
      </c>
      <c r="M42" s="161">
        <v>92.82372488739998</v>
      </c>
      <c r="N42" s="161" t="e">
        <f>(#REF!+#REF!+#REF!+#REF!+#REF!+#REF!+#REF!+#REF!+#REF!+#REF!+#REF!+#REF!)/12</f>
        <v>#REF!</v>
      </c>
      <c r="O42" s="164"/>
      <c r="P42" s="164"/>
    </row>
    <row r="43" spans="1:17" s="127" customFormat="1" ht="12" customHeight="1">
      <c r="A43" s="28">
        <v>2002</v>
      </c>
      <c r="B43" s="161">
        <v>95.97635582498589</v>
      </c>
      <c r="C43" s="161">
        <v>98.7825948435412</v>
      </c>
      <c r="D43" s="161">
        <v>111.203259000285</v>
      </c>
      <c r="E43" s="161">
        <v>110.92836906916126</v>
      </c>
      <c r="F43" s="161">
        <v>101.67769676115539</v>
      </c>
      <c r="G43" s="161">
        <v>106.52782410162436</v>
      </c>
      <c r="H43" s="161">
        <v>101.36565434700992</v>
      </c>
      <c r="I43" s="161">
        <v>107.06917878294861</v>
      </c>
      <c r="J43" s="161">
        <v>117.09334088264916</v>
      </c>
      <c r="K43" s="161">
        <v>117.9015877017095</v>
      </c>
      <c r="L43" s="161">
        <v>119.40421538460748</v>
      </c>
      <c r="M43" s="161">
        <v>98.15955871159532</v>
      </c>
      <c r="N43" s="161">
        <f>(B43+C43+D43+E43+F43+G43+H43+I43+J43+K43+L43+M43)/12</f>
        <v>107.17413628427273</v>
      </c>
      <c r="O43" s="164">
        <f>100*(K43-J43)/J43</f>
        <v>0.6902585689056117</v>
      </c>
      <c r="P43" s="164">
        <f>100*(K43-K42)/K42</f>
        <v>8.890965294192249</v>
      </c>
      <c r="Q43" s="162">
        <f>(((B43+C43+D43+E43+F43+G43+H43+I43+J43+K43)/10)-((B42+C42+D42+E42+F42+G42+H42+I42+J42+K42)/10))/((B42+C42+D42+E42+F42+G42+H42+I42+J42+K42)/10)*100</f>
        <v>3.0765969290553383</v>
      </c>
    </row>
    <row r="44" spans="1:17" s="163" customFormat="1" ht="12" customHeight="1">
      <c r="A44" s="28">
        <v>2003</v>
      </c>
      <c r="B44" s="161">
        <v>102.6</v>
      </c>
      <c r="C44" s="161">
        <v>103.5</v>
      </c>
      <c r="D44" s="161">
        <v>118.3</v>
      </c>
      <c r="E44" s="161">
        <v>111.3652049711779</v>
      </c>
      <c r="F44" s="161">
        <v>107.5</v>
      </c>
      <c r="G44" s="161">
        <v>115</v>
      </c>
      <c r="H44" s="161">
        <v>113.7</v>
      </c>
      <c r="I44" s="161">
        <v>106.2</v>
      </c>
      <c r="J44" s="161">
        <v>128.7</v>
      </c>
      <c r="K44" s="161">
        <v>128.7</v>
      </c>
      <c r="L44" s="161">
        <v>127.5</v>
      </c>
      <c r="M44" s="161">
        <v>111.2</v>
      </c>
      <c r="N44" s="161">
        <f>(B44+C44+D44+E44+F44+G44+H44+I44+J44+K44+L44+M44)/12</f>
        <v>114.52210041426484</v>
      </c>
      <c r="O44" s="164">
        <f>100*(K44-J44)/J44</f>
        <v>0</v>
      </c>
      <c r="P44" s="164">
        <f>100*(K44-K43)/K43</f>
        <v>9.158835354796427</v>
      </c>
      <c r="Q44" s="162">
        <f>(((B44+C44+D44+E44+F44+G44+H44+I44+J44+K44)/10)-((B43+C43+D43+E43+F43+G43+H43+I43+J43+K43)/10))/((B43+C43+D43+E43+F43+G43+H43+I43+J43+K43)/10)*100</f>
        <v>6.274002912161642</v>
      </c>
    </row>
    <row r="45" spans="1:17" s="163" customFormat="1" ht="12" customHeight="1">
      <c r="A45" s="28">
        <v>2004</v>
      </c>
      <c r="B45" s="161">
        <v>105.2</v>
      </c>
      <c r="C45" s="161">
        <v>109.9</v>
      </c>
      <c r="D45" s="161">
        <v>131.5</v>
      </c>
      <c r="E45" s="161">
        <v>121.4</v>
      </c>
      <c r="F45" s="161">
        <v>115.6</v>
      </c>
      <c r="G45" s="161">
        <v>134.7</v>
      </c>
      <c r="H45" s="161">
        <v>120.1</v>
      </c>
      <c r="I45" s="161">
        <v>119.6</v>
      </c>
      <c r="J45" s="161">
        <v>137.1</v>
      </c>
      <c r="K45" s="161">
        <v>132.1</v>
      </c>
      <c r="L45" s="161">
        <v>141.8</v>
      </c>
      <c r="M45" s="161">
        <v>118</v>
      </c>
      <c r="N45" s="161">
        <f>(B45+C45+D45+E45+F45+G45+H45+I45+J45+K45+L45+M45)/12</f>
        <v>123.91666666666664</v>
      </c>
      <c r="O45" s="164">
        <f>100*(K45-J45)/J45</f>
        <v>-3.6469730123997084</v>
      </c>
      <c r="P45" s="164">
        <f>100*(K45-K44)/K44</f>
        <v>2.6418026418026463</v>
      </c>
      <c r="Q45" s="162">
        <f>(((B45+C45+D45+E45+F45+G45+H45+I45+J45+K45)/10)-((B44+C44+D44+E44+F44+G44+H44+I44+J44+K44)/10))/((B44+C44+D44+E44+F44+G44+H44+I44+J44+K44)/10)*100</f>
        <v>8.069531773928176</v>
      </c>
    </row>
    <row r="46" spans="1:17" s="163" customFormat="1" ht="12" customHeight="1">
      <c r="A46" s="28">
        <v>2005</v>
      </c>
      <c r="B46" s="161">
        <v>117.8</v>
      </c>
      <c r="C46" s="161">
        <v>120.8</v>
      </c>
      <c r="D46" s="161">
        <v>131.5</v>
      </c>
      <c r="E46" s="161">
        <v>127.9</v>
      </c>
      <c r="F46" s="161">
        <v>125.2</v>
      </c>
      <c r="G46" s="161">
        <v>136.5</v>
      </c>
      <c r="H46" s="161">
        <v>122.3</v>
      </c>
      <c r="I46" s="161">
        <v>125.6</v>
      </c>
      <c r="J46" s="161">
        <v>147.4</v>
      </c>
      <c r="K46" s="161">
        <v>134.3</v>
      </c>
      <c r="L46" s="161">
        <v>153.6</v>
      </c>
      <c r="M46" s="161">
        <v>128.9</v>
      </c>
      <c r="N46" s="161">
        <f>(B46+C46+D46+E46+F46+G46+H46+I46+J46+K46+L46+M46)/12</f>
        <v>130.98333333333332</v>
      </c>
      <c r="O46" s="164">
        <f>100*(K46-J46)/J46</f>
        <v>-8.887381275440973</v>
      </c>
      <c r="P46" s="164">
        <f>100*(K46-K45)/K45</f>
        <v>1.6654049962150017</v>
      </c>
      <c r="Q46" s="162">
        <f>(((B46+C46+D46+E46+F46+G46+H46+I46+J46+K46)/10)-((B45+C45+D45+E45+F45+G45+H45+I45+J45+K45)/10))/((B45+C45+D45+E45+F45+G45+H45+I45+J45+K45)/10)*100</f>
        <v>5.060299869621923</v>
      </c>
    </row>
    <row r="47" spans="1:17" s="163" customFormat="1" ht="12" customHeight="1">
      <c r="A47" s="28">
        <v>2006</v>
      </c>
      <c r="B47" s="161">
        <v>125.2</v>
      </c>
      <c r="C47" s="161">
        <v>128.3</v>
      </c>
      <c r="D47" s="161">
        <v>155.2</v>
      </c>
      <c r="E47" s="161">
        <v>128.1</v>
      </c>
      <c r="F47" s="161">
        <v>146.7</v>
      </c>
      <c r="G47" s="161">
        <v>151.4</v>
      </c>
      <c r="H47" s="161">
        <v>136.2</v>
      </c>
      <c r="I47" s="161">
        <v>134.8</v>
      </c>
      <c r="J47" s="161">
        <v>153.9</v>
      </c>
      <c r="K47" s="161">
        <v>152.7</v>
      </c>
      <c r="L47" s="161" t="s">
        <v>43</v>
      </c>
      <c r="M47" s="161" t="s">
        <v>43</v>
      </c>
      <c r="N47" s="161">
        <f>(B47+C47+D47+E47+F47+G47+H47+I47+J47+K47)/10</f>
        <v>141.25</v>
      </c>
      <c r="O47" s="164">
        <f>100*(K47-J47)/J47</f>
        <v>-0.7797270955165803</v>
      </c>
      <c r="P47" s="164">
        <f>100*(K47-K46)/K46</f>
        <v>13.700670141474292</v>
      </c>
      <c r="Q47" s="162">
        <f>(((B47+C47+D47+E47+F47+G47+H47+I47+J47+K47)/10)-((B46+C46+D46+E46+F46+G46+H46+I46+J46+K46)/10))/((B46+C46+D46+E46+F46+G46+H46+I46+J46+K46)/10)*100</f>
        <v>9.555572791437209</v>
      </c>
    </row>
    <row r="48" spans="1:16" s="163" customFormat="1" ht="12" customHeight="1">
      <c r="A48" s="29"/>
      <c r="B48" s="161"/>
      <c r="C48" s="161"/>
      <c r="D48" s="161"/>
      <c r="E48" s="161"/>
      <c r="F48" s="161"/>
      <c r="G48" s="161"/>
      <c r="H48" s="161"/>
      <c r="I48" s="161"/>
      <c r="J48" s="161"/>
      <c r="K48" s="161"/>
      <c r="L48" s="161"/>
      <c r="M48" s="161"/>
      <c r="N48" s="161"/>
      <c r="O48" s="164"/>
      <c r="P48" s="164"/>
    </row>
    <row r="49" spans="1:16" s="163" customFormat="1" ht="12" customHeight="1">
      <c r="A49" s="30" t="s">
        <v>85</v>
      </c>
      <c r="B49" s="161">
        <v>95.48367265092203</v>
      </c>
      <c r="C49" s="161">
        <v>98.03602058431834</v>
      </c>
      <c r="D49" s="161">
        <v>111.03408300387838</v>
      </c>
      <c r="E49" s="161">
        <v>98.30594191226638</v>
      </c>
      <c r="F49" s="161">
        <v>107.32196492143741</v>
      </c>
      <c r="G49" s="161">
        <v>100.90449484303106</v>
      </c>
      <c r="H49" s="161">
        <v>97.34252544992586</v>
      </c>
      <c r="I49" s="161">
        <v>109.17849924800065</v>
      </c>
      <c r="J49" s="161">
        <v>106.29728202693467</v>
      </c>
      <c r="K49" s="161">
        <v>111.33704838968217</v>
      </c>
      <c r="L49" s="161">
        <v>114.89437360169833</v>
      </c>
      <c r="M49" s="161">
        <v>91.41890464605967</v>
      </c>
      <c r="N49" s="161" t="e">
        <f>(#REF!+#REF!+#REF!+#REF!+#REF!+#REF!+#REF!+#REF!+#REF!+#REF!+#REF!+#REF!)/12</f>
        <v>#REF!</v>
      </c>
      <c r="O49" s="164"/>
      <c r="P49" s="164"/>
    </row>
    <row r="50" spans="1:17" s="163" customFormat="1" ht="12" customHeight="1">
      <c r="A50" s="28">
        <v>2002</v>
      </c>
      <c r="B50" s="161">
        <v>94.40456022512768</v>
      </c>
      <c r="C50" s="161">
        <v>95.76762479455557</v>
      </c>
      <c r="D50" s="161">
        <v>106.25590628262975</v>
      </c>
      <c r="E50" s="161">
        <v>103.92578070962215</v>
      </c>
      <c r="F50" s="161">
        <v>96.73490819916451</v>
      </c>
      <c r="G50" s="161">
        <v>100.85438964215061</v>
      </c>
      <c r="H50" s="161">
        <v>100.26940796240844</v>
      </c>
      <c r="I50" s="161">
        <v>107.13128566316303</v>
      </c>
      <c r="J50" s="161">
        <v>113.23754163029263</v>
      </c>
      <c r="K50" s="161">
        <v>113.93459801229918</v>
      </c>
      <c r="L50" s="161">
        <v>113.37948984534276</v>
      </c>
      <c r="M50" s="161">
        <v>95.79639784346102</v>
      </c>
      <c r="N50" s="161">
        <f>(B50+C50+D50+E50+F50+G50+H50+I50+J50+K50+L50+M50)/12</f>
        <v>103.47432423418475</v>
      </c>
      <c r="O50" s="164">
        <f>100*(K50-J50)/J50</f>
        <v>0.6155700414994513</v>
      </c>
      <c r="P50" s="164">
        <f>100*(K50-K49)/K49</f>
        <v>2.333050552521859</v>
      </c>
      <c r="Q50" s="162">
        <f>(((B50+C50+D50+E50+F50+G50+H50+I50+J50+K50)/10)-((B49+C49+D49+E49+F49+G49+H49+I49+J49+K49)/10))/((B49+C49+D49+E49+F49+G49+H49+I49+J49+K49)/10)*100</f>
        <v>-0.26327478390529274</v>
      </c>
    </row>
    <row r="51" spans="1:17" s="163" customFormat="1" ht="12" customHeight="1">
      <c r="A51" s="28">
        <v>2003</v>
      </c>
      <c r="B51" s="161">
        <v>97.8</v>
      </c>
      <c r="C51" s="161">
        <v>97.3</v>
      </c>
      <c r="D51" s="161">
        <v>111.8</v>
      </c>
      <c r="E51" s="161">
        <v>108.11830151484185</v>
      </c>
      <c r="F51" s="161">
        <v>106</v>
      </c>
      <c r="G51" s="161">
        <v>112.4</v>
      </c>
      <c r="H51" s="161">
        <v>109.6</v>
      </c>
      <c r="I51" s="161">
        <v>103.4</v>
      </c>
      <c r="J51" s="161">
        <v>122.5</v>
      </c>
      <c r="K51" s="161">
        <v>120.8</v>
      </c>
      <c r="L51" s="161">
        <v>117.6</v>
      </c>
      <c r="M51" s="161">
        <v>106.6</v>
      </c>
      <c r="N51" s="161">
        <f>(B51+C51+D51+E51+F51+G51+H51+I51+J51+K51+L51+M51)/12</f>
        <v>109.49319179290347</v>
      </c>
      <c r="O51" s="164">
        <f>100*(K51-J51)/J51</f>
        <v>-1.3877551020408188</v>
      </c>
      <c r="P51" s="164">
        <f>100*(K51-K50)/K50</f>
        <v>6.025739421979357</v>
      </c>
      <c r="Q51" s="162">
        <f>(((B51+C51+D51+E51+F51+G51+H51+I51+J51+K51)/10)-((B50+C50+D50+E50+F50+G50+H50+I50+J50+K50)/10))/((B50+C50+D50+E50+F50+G50+H50+I50+J50+K50)/10)*100</f>
        <v>5.540088310544285</v>
      </c>
    </row>
    <row r="52" spans="1:17" s="163" customFormat="1" ht="12" customHeight="1">
      <c r="A52" s="28">
        <v>2004</v>
      </c>
      <c r="B52" s="161">
        <v>100</v>
      </c>
      <c r="C52" s="161">
        <v>102.8</v>
      </c>
      <c r="D52" s="161">
        <v>122.7</v>
      </c>
      <c r="E52" s="161">
        <v>114.4</v>
      </c>
      <c r="F52" s="161">
        <v>106.2</v>
      </c>
      <c r="G52" s="161">
        <v>124.1</v>
      </c>
      <c r="H52" s="161">
        <v>112.8</v>
      </c>
      <c r="I52" s="161">
        <v>112.7</v>
      </c>
      <c r="J52" s="161">
        <v>126.2</v>
      </c>
      <c r="K52" s="161">
        <v>123.4</v>
      </c>
      <c r="L52" s="161">
        <v>130.1</v>
      </c>
      <c r="M52" s="161">
        <v>109.1</v>
      </c>
      <c r="N52" s="161">
        <f>(B52+C52+D52+E52+F52+G52+H52+I52+J52+K52+L52+M52)/12</f>
        <v>115.375</v>
      </c>
      <c r="O52" s="164">
        <f>100*(K52-J52)/J52</f>
        <v>-2.218700475435814</v>
      </c>
      <c r="P52" s="164">
        <f>100*(K52-K51)/K51</f>
        <v>2.152317880794709</v>
      </c>
      <c r="Q52" s="162">
        <f>(((B52+C52+D52+E52+F52+G52+H52+I52+J52+K52)/10)-((B51+C51+D51+E51+F51+G51+H51+I51+J51+K51)/10))/((B51+C51+D51+E51+F51+G51+H51+I51+J51+K51)/10)*100</f>
        <v>5.100556575758428</v>
      </c>
    </row>
    <row r="53" spans="1:17" s="163" customFormat="1" ht="12" customHeight="1">
      <c r="A53" s="28">
        <v>2005</v>
      </c>
      <c r="B53" s="161">
        <v>107</v>
      </c>
      <c r="C53" s="161">
        <v>106.2</v>
      </c>
      <c r="D53" s="161">
        <v>117.6</v>
      </c>
      <c r="E53" s="161">
        <v>117.6</v>
      </c>
      <c r="F53" s="161">
        <v>114.4</v>
      </c>
      <c r="G53" s="161">
        <v>125</v>
      </c>
      <c r="H53" s="161">
        <v>114.7</v>
      </c>
      <c r="I53" s="161">
        <v>117.3</v>
      </c>
      <c r="J53" s="161">
        <v>133.3</v>
      </c>
      <c r="K53" s="161">
        <v>122</v>
      </c>
      <c r="L53" s="161">
        <v>133.9</v>
      </c>
      <c r="M53" s="161">
        <v>117.5</v>
      </c>
      <c r="N53" s="161">
        <f>(B53+C53+D53+E53+F53+G53+H53+I53+J53+K53+L53+M53)/12</f>
        <v>118.875</v>
      </c>
      <c r="O53" s="164">
        <f>100*(K53-J53)/J53</f>
        <v>-8.477119279819963</v>
      </c>
      <c r="P53" s="164">
        <f>100*(K53-K52)/K52</f>
        <v>-1.1345218800648345</v>
      </c>
      <c r="Q53" s="162">
        <f>(((B53+C53+D53+E53+F53+G53+H53+I53+J53+K53)/10)-((B52+C52+D52+E52+F52+G52+H52+I52+J52+K52)/10))/((B52+C52+D52+E52+F52+G52+H52+I52+J52+K52)/10)*100</f>
        <v>2.601938356762399</v>
      </c>
    </row>
    <row r="54" spans="1:17" s="163" customFormat="1" ht="12" customHeight="1">
      <c r="A54" s="28">
        <v>2006</v>
      </c>
      <c r="B54" s="161">
        <v>113.3</v>
      </c>
      <c r="C54" s="161">
        <v>113.9</v>
      </c>
      <c r="D54" s="161">
        <v>139.2</v>
      </c>
      <c r="E54" s="161">
        <v>118.3</v>
      </c>
      <c r="F54" s="161">
        <v>134.8</v>
      </c>
      <c r="G54" s="161">
        <v>135.5</v>
      </c>
      <c r="H54" s="161">
        <v>125.9</v>
      </c>
      <c r="I54" s="161">
        <v>124.3</v>
      </c>
      <c r="J54" s="161">
        <v>139.8</v>
      </c>
      <c r="K54" s="161">
        <v>135.6</v>
      </c>
      <c r="L54" s="161" t="s">
        <v>43</v>
      </c>
      <c r="M54" s="161" t="s">
        <v>43</v>
      </c>
      <c r="N54" s="161">
        <f>(B54+C54+D54+E54+F54+G54+H54+I54+J54+K54)/10</f>
        <v>128.06</v>
      </c>
      <c r="O54" s="164">
        <f>100*(K54-J54)/J54</f>
        <v>-3.004291845493574</v>
      </c>
      <c r="P54" s="164">
        <f>100*(K54-K53)/K53</f>
        <v>11.147540983606554</v>
      </c>
      <c r="Q54" s="162">
        <f>(((B54+C54+D54+E54+F54+G54+H54+I54+J54+K54)/10)-((B53+C53+D53+E53+F53+G53+H53+I53+J53+K53)/10))/((B53+C53+D53+E53+F53+G53+H53+I53+J53+K53)/10)*100</f>
        <v>8.977959322610852</v>
      </c>
    </row>
    <row r="55" spans="1:16" s="163" customFormat="1" ht="12" customHeight="1">
      <c r="A55" s="29"/>
      <c r="B55" s="161"/>
      <c r="C55" s="161"/>
      <c r="D55" s="161"/>
      <c r="E55" s="161"/>
      <c r="F55" s="161"/>
      <c r="G55" s="161"/>
      <c r="H55" s="161"/>
      <c r="I55" s="161"/>
      <c r="J55" s="161"/>
      <c r="K55" s="161"/>
      <c r="L55" s="161"/>
      <c r="M55" s="161"/>
      <c r="N55" s="161"/>
      <c r="O55" s="164"/>
      <c r="P55" s="164"/>
    </row>
    <row r="56" spans="1:16" s="163" customFormat="1" ht="12" customHeight="1">
      <c r="A56" s="30" t="s">
        <v>86</v>
      </c>
      <c r="B56" s="161">
        <v>102.80049092377598</v>
      </c>
      <c r="C56" s="161">
        <v>104.52311917297692</v>
      </c>
      <c r="D56" s="161">
        <v>125.03050975627106</v>
      </c>
      <c r="E56" s="161">
        <v>96.78350384896342</v>
      </c>
      <c r="F56" s="161">
        <v>110.96145298950397</v>
      </c>
      <c r="G56" s="161">
        <v>107.03984572881926</v>
      </c>
      <c r="H56" s="161">
        <v>97.4759220393104</v>
      </c>
      <c r="I56" s="161">
        <v>92.97436572714098</v>
      </c>
      <c r="J56" s="161">
        <v>106.41836027997608</v>
      </c>
      <c r="K56" s="161">
        <v>97.51440794690542</v>
      </c>
      <c r="L56" s="161">
        <v>127.98055646075592</v>
      </c>
      <c r="M56" s="161">
        <v>97.76031777415753</v>
      </c>
      <c r="N56" s="161"/>
      <c r="O56" s="164"/>
      <c r="P56" s="164"/>
    </row>
    <row r="57" spans="1:17" s="163" customFormat="1" ht="12" customHeight="1">
      <c r="A57" s="28">
        <v>2002</v>
      </c>
      <c r="B57" s="161">
        <v>101.49970660482725</v>
      </c>
      <c r="C57" s="161">
        <v>109.37731666786723</v>
      </c>
      <c r="D57" s="161">
        <v>128.58844854742148</v>
      </c>
      <c r="E57" s="161">
        <v>135.53573645415048</v>
      </c>
      <c r="F57" s="161">
        <v>119.04684768623727</v>
      </c>
      <c r="G57" s="161">
        <v>126.4644930779494</v>
      </c>
      <c r="H57" s="161">
        <v>105.21790672279738</v>
      </c>
      <c r="I57" s="161">
        <v>106.85093281545468</v>
      </c>
      <c r="J57" s="161">
        <v>130.64276917547465</v>
      </c>
      <c r="K57" s="161">
        <v>131.84174350734907</v>
      </c>
      <c r="L57" s="161">
        <v>140.57533485632172</v>
      </c>
      <c r="M57" s="161">
        <v>106.4637977684941</v>
      </c>
      <c r="N57" s="161">
        <f>(B57+C57+D57+E57+F57+G57+H57+I57+J57+K57+L57+M57)/12</f>
        <v>120.17541949036206</v>
      </c>
      <c r="O57" s="164">
        <f>100*(K57-J57)/J57</f>
        <v>0.9177502432331263</v>
      </c>
      <c r="P57" s="164">
        <f>100*(K57-K56)/K56</f>
        <v>35.20232167038759</v>
      </c>
      <c r="Q57" s="162">
        <f>(((B57+C57+D57+E57+F57+G57+H57+I57+J57+K57)/10)-((B56+C56+D56+E56+F56+G56+H56+I56+J56+K56)/10))/((B56+C56+D56+E56+F56+G56+H56+I56+J56+K56)/10)*100</f>
        <v>14.742264304374078</v>
      </c>
    </row>
    <row r="58" spans="1:17" s="163" customFormat="1" ht="12" customHeight="1">
      <c r="A58" s="28">
        <v>2003</v>
      </c>
      <c r="B58" s="161">
        <v>119.2</v>
      </c>
      <c r="C58" s="161">
        <v>125</v>
      </c>
      <c r="D58" s="161">
        <v>140.8</v>
      </c>
      <c r="E58" s="161">
        <v>122.7749497959457</v>
      </c>
      <c r="F58" s="161">
        <v>112.8</v>
      </c>
      <c r="G58" s="161">
        <v>124.1</v>
      </c>
      <c r="H58" s="161">
        <v>128.3</v>
      </c>
      <c r="I58" s="161">
        <v>116</v>
      </c>
      <c r="J58" s="161">
        <v>150.5</v>
      </c>
      <c r="K58" s="161">
        <v>156.3</v>
      </c>
      <c r="L58" s="161">
        <v>162.1</v>
      </c>
      <c r="M58" s="161">
        <v>127.6</v>
      </c>
      <c r="N58" s="161">
        <f>(B58+C58+D58+E58+F58+G58+H58+I58+J58+K58+L58+M58)/12</f>
        <v>132.12291248299547</v>
      </c>
      <c r="O58" s="164">
        <f>100*(K58-J58)/J58</f>
        <v>3.853820598006652</v>
      </c>
      <c r="P58" s="164">
        <f>100*(K58-K57)/K57</f>
        <v>18.551223491130184</v>
      </c>
      <c r="Q58" s="162">
        <f>(((B58+C58+D58+E58+F58+G58+H58+I58+J58+K58)/10)-((B57+C57+D57+E57+F57+G57+H57+I57+J57+K57)/10))/((B57+C57+D57+E57+F57+G57+H57+I57+J57+K57)/10)*100</f>
        <v>8.427070710516917</v>
      </c>
    </row>
    <row r="59" spans="1:17" s="163" customFormat="1" ht="12" customHeight="1">
      <c r="A59" s="28">
        <v>2004</v>
      </c>
      <c r="B59" s="161">
        <v>123.7</v>
      </c>
      <c r="C59" s="161">
        <v>134.6</v>
      </c>
      <c r="D59" s="161">
        <v>162.6</v>
      </c>
      <c r="E59" s="161">
        <v>146</v>
      </c>
      <c r="F59" s="161">
        <v>148.6</v>
      </c>
      <c r="G59" s="161">
        <v>171.9</v>
      </c>
      <c r="H59" s="161">
        <v>146</v>
      </c>
      <c r="I59" s="161">
        <v>143.7</v>
      </c>
      <c r="J59" s="161">
        <v>175.3</v>
      </c>
      <c r="K59" s="161">
        <v>162.5</v>
      </c>
      <c r="L59" s="161">
        <v>183.2</v>
      </c>
      <c r="M59" s="161">
        <v>149</v>
      </c>
      <c r="N59" s="161">
        <f>(B59+C59+D59+E59+F59+G59+H59+I59+J59+K59+L59+M59)/12</f>
        <v>153.925</v>
      </c>
      <c r="O59" s="164">
        <f>100*(K59-J59)/J59</f>
        <v>-7.301768397033663</v>
      </c>
      <c r="P59" s="164">
        <f>100*(K59-K58)/K58</f>
        <v>3.9667306461932106</v>
      </c>
      <c r="Q59" s="162">
        <f>(((B59+C59+D59+E59+F59+G59+H59+I59+J59+K59)/10)-((B58+C58+D58+E58+F58+G58+H58+I58+J58+K58)/10))/((B58+C58+D58+E58+F58+G58+H58+I58+J58+K58)/10)*100</f>
        <v>16.910733629984236</v>
      </c>
    </row>
    <row r="60" spans="1:17" s="127" customFormat="1" ht="12" customHeight="1">
      <c r="A60" s="28">
        <v>2005</v>
      </c>
      <c r="B60" s="161">
        <v>155.8</v>
      </c>
      <c r="C60" s="161">
        <v>172</v>
      </c>
      <c r="D60" s="161">
        <v>180.2</v>
      </c>
      <c r="E60" s="161">
        <v>164</v>
      </c>
      <c r="F60" s="161">
        <v>163</v>
      </c>
      <c r="G60" s="161">
        <v>176.7</v>
      </c>
      <c r="H60" s="161">
        <v>149</v>
      </c>
      <c r="I60" s="161">
        <v>154.8</v>
      </c>
      <c r="J60" s="161">
        <v>196.9</v>
      </c>
      <c r="K60" s="161">
        <v>177.4</v>
      </c>
      <c r="L60" s="161">
        <v>222.8</v>
      </c>
      <c r="M60" s="161">
        <v>169.1</v>
      </c>
      <c r="N60" s="161">
        <f>(B60+C60+D60+E60+F60+G60+H60+I60+J60+K60+L60+M60)/12</f>
        <v>173.47500000000002</v>
      </c>
      <c r="O60" s="164">
        <f>100*(K60-J60)/J60</f>
        <v>-9.903504316912137</v>
      </c>
      <c r="P60" s="164">
        <f>100*(K60-K59)/K59</f>
        <v>9.169230769230772</v>
      </c>
      <c r="Q60" s="162">
        <f>(((B60+C60+D60+E60+F60+G60+H60+I60+J60+K60)/10)-((B59+C59+D59+E59+F59+G59+H59+I59+J59+K59)/10))/((B59+C59+D59+E59+F59+G59+H59+I59+J59+K59)/10)*100</f>
        <v>11.545316522542748</v>
      </c>
    </row>
    <row r="61" spans="1:17" s="127" customFormat="1" ht="12" customHeight="1">
      <c r="A61" s="28">
        <v>2006</v>
      </c>
      <c r="B61" s="161">
        <v>166.8</v>
      </c>
      <c r="C61" s="161">
        <v>178.6</v>
      </c>
      <c r="D61" s="161">
        <v>211.3</v>
      </c>
      <c r="E61" s="161">
        <v>162.8</v>
      </c>
      <c r="F61" s="161">
        <v>188.5</v>
      </c>
      <c r="G61" s="161">
        <v>207.3</v>
      </c>
      <c r="H61" s="161">
        <v>172.4</v>
      </c>
      <c r="I61" s="161">
        <v>172</v>
      </c>
      <c r="J61" s="161">
        <v>203.2</v>
      </c>
      <c r="K61" s="161">
        <v>212.5</v>
      </c>
      <c r="L61" s="161" t="s">
        <v>43</v>
      </c>
      <c r="M61" s="161" t="s">
        <v>43</v>
      </c>
      <c r="N61" s="161">
        <f>(B61+C61+D61+E61+F61+G61+H61+I61+J61+K61)/10</f>
        <v>187.54000000000002</v>
      </c>
      <c r="O61" s="164">
        <f>100*(K61-J61)/J61</f>
        <v>4.576771653543313</v>
      </c>
      <c r="P61" s="164">
        <f>100*(K61-K60)/K60</f>
        <v>19.785794813979702</v>
      </c>
      <c r="Q61" s="162">
        <f>(((B61+C61+D61+E61+F61+G61+H61+I61+J61+K61)/10)-((B60+C60+D60+E60+F60+G60+H60+I60+J60+K60)/10))/((B60+C60+D60+E60+F60+G60+H60+I60+J60+K60)/10)*100</f>
        <v>10.983548348917031</v>
      </c>
    </row>
    <row r="62" spans="1:16" s="127" customFormat="1" ht="12" customHeight="1">
      <c r="A62" s="163"/>
      <c r="B62" s="163"/>
      <c r="C62" s="163"/>
      <c r="D62" s="163"/>
      <c r="E62" s="163"/>
      <c r="F62" s="163"/>
      <c r="G62" s="163"/>
      <c r="H62" s="163"/>
      <c r="I62" s="163"/>
      <c r="J62" s="163"/>
      <c r="K62" s="163"/>
      <c r="L62" s="163"/>
      <c r="M62" s="163"/>
      <c r="N62" s="163"/>
      <c r="O62" s="163"/>
      <c r="P62" s="163"/>
    </row>
    <row r="63" spans="1:16" s="127" customFormat="1" ht="12" customHeight="1">
      <c r="A63" s="163"/>
      <c r="B63" s="163"/>
      <c r="C63" s="163"/>
      <c r="D63" s="163"/>
      <c r="E63" s="163"/>
      <c r="F63" s="163"/>
      <c r="G63" s="163"/>
      <c r="H63" s="163"/>
      <c r="I63" s="163"/>
      <c r="J63" s="163"/>
      <c r="K63" s="163"/>
      <c r="L63" s="163"/>
      <c r="M63" s="163"/>
      <c r="N63" s="163"/>
      <c r="O63" s="163"/>
      <c r="P63" s="163"/>
    </row>
    <row r="64" spans="1:16" s="127" customFormat="1" ht="12" customHeight="1">
      <c r="A64" s="163"/>
      <c r="B64" s="163"/>
      <c r="C64" s="163"/>
      <c r="D64" s="163"/>
      <c r="E64" s="163"/>
      <c r="F64" s="163"/>
      <c r="G64" s="163"/>
      <c r="H64" s="163"/>
      <c r="I64" s="163"/>
      <c r="J64" s="163"/>
      <c r="K64" s="163"/>
      <c r="L64" s="163"/>
      <c r="M64" s="163"/>
      <c r="N64" s="163"/>
      <c r="O64" s="163"/>
      <c r="P64" s="163"/>
    </row>
    <row r="65" spans="1:16" s="127" customFormat="1" ht="12" customHeight="1">
      <c r="A65" s="163"/>
      <c r="B65" s="163"/>
      <c r="C65" s="163"/>
      <c r="D65" s="163"/>
      <c r="E65" s="163"/>
      <c r="F65" s="163"/>
      <c r="G65" s="163"/>
      <c r="H65" s="163"/>
      <c r="I65" s="163"/>
      <c r="J65" s="163"/>
      <c r="K65" s="163"/>
      <c r="L65" s="163"/>
      <c r="M65" s="163"/>
      <c r="N65" s="163"/>
      <c r="O65" s="163"/>
      <c r="P65" s="163"/>
    </row>
    <row r="66" spans="1:16" s="127" customFormat="1" ht="12" customHeight="1">
      <c r="A66" s="163"/>
      <c r="B66" s="163"/>
      <c r="C66" s="163"/>
      <c r="D66" s="163"/>
      <c r="E66" s="163"/>
      <c r="F66" s="163"/>
      <c r="G66" s="163"/>
      <c r="H66" s="163"/>
      <c r="I66" s="163"/>
      <c r="J66" s="163"/>
      <c r="K66" s="163"/>
      <c r="L66" s="163"/>
      <c r="M66" s="163"/>
      <c r="N66" s="163"/>
      <c r="O66" s="163"/>
      <c r="P66" s="163"/>
    </row>
    <row r="67" spans="1:17" s="127" customFormat="1" ht="12" customHeight="1">
      <c r="A67" s="466" t="s">
        <v>138</v>
      </c>
      <c r="B67" s="466"/>
      <c r="C67" s="466"/>
      <c r="D67" s="466"/>
      <c r="E67" s="466"/>
      <c r="F67" s="466"/>
      <c r="G67" s="466"/>
      <c r="H67" s="466"/>
      <c r="I67" s="466"/>
      <c r="J67" s="466"/>
      <c r="K67" s="466"/>
      <c r="L67" s="466"/>
      <c r="M67" s="466"/>
      <c r="N67" s="466"/>
      <c r="O67" s="466"/>
      <c r="P67" s="466"/>
      <c r="Q67" s="466"/>
    </row>
    <row r="68" spans="1:17" s="127" customFormat="1" ht="12" customHeight="1">
      <c r="A68" s="459" t="s">
        <v>139</v>
      </c>
      <c r="B68" s="459"/>
      <c r="C68" s="459"/>
      <c r="D68" s="459"/>
      <c r="E68" s="459"/>
      <c r="F68" s="459"/>
      <c r="G68" s="459"/>
      <c r="H68" s="459"/>
      <c r="I68" s="459"/>
      <c r="J68" s="459"/>
      <c r="K68" s="459"/>
      <c r="L68" s="459"/>
      <c r="M68" s="459"/>
      <c r="N68" s="459"/>
      <c r="O68" s="459"/>
      <c r="P68" s="459"/>
      <c r="Q68" s="459"/>
    </row>
    <row r="69" spans="1:17" s="127" customFormat="1" ht="12" customHeight="1">
      <c r="A69" s="459" t="s">
        <v>63</v>
      </c>
      <c r="B69" s="459"/>
      <c r="C69" s="459"/>
      <c r="D69" s="459"/>
      <c r="E69" s="459"/>
      <c r="F69" s="459"/>
      <c r="G69" s="459"/>
      <c r="H69" s="459"/>
      <c r="I69" s="459"/>
      <c r="J69" s="459"/>
      <c r="K69" s="459"/>
      <c r="L69" s="459"/>
      <c r="M69" s="459"/>
      <c r="N69" s="459"/>
      <c r="O69" s="459"/>
      <c r="P69" s="459"/>
      <c r="Q69" s="459"/>
    </row>
    <row r="70" spans="1:16" s="127" customFormat="1" ht="12" customHeight="1">
      <c r="A70" s="124"/>
      <c r="B70" s="125"/>
      <c r="C70" s="125"/>
      <c r="D70" s="125"/>
      <c r="E70" s="125"/>
      <c r="F70" s="125"/>
      <c r="G70" s="125"/>
      <c r="H70" s="125"/>
      <c r="I70" s="125"/>
      <c r="J70" s="125"/>
      <c r="K70" s="125"/>
      <c r="L70" s="125"/>
      <c r="M70" s="125"/>
      <c r="N70" s="125"/>
      <c r="O70" s="125"/>
      <c r="P70" s="125"/>
    </row>
    <row r="71" spans="1:17" s="163" customFormat="1" ht="12" customHeight="1">
      <c r="A71" s="127"/>
      <c r="B71" s="127"/>
      <c r="C71" s="127"/>
      <c r="D71" s="127"/>
      <c r="E71" s="127"/>
      <c r="F71" s="127"/>
      <c r="G71" s="127"/>
      <c r="H71" s="127"/>
      <c r="I71" s="127"/>
      <c r="J71" s="127"/>
      <c r="K71" s="127"/>
      <c r="L71" s="127"/>
      <c r="M71" s="127"/>
      <c r="N71" s="127"/>
      <c r="O71" s="127"/>
      <c r="P71" s="127"/>
      <c r="Q71" s="127"/>
    </row>
    <row r="72" spans="1:17" s="163" customFormat="1" ht="12" customHeight="1">
      <c r="A72" s="131"/>
      <c r="B72" s="132"/>
      <c r="C72" s="133"/>
      <c r="D72" s="133"/>
      <c r="E72" s="133"/>
      <c r="F72" s="133"/>
      <c r="G72" s="133"/>
      <c r="H72" s="133"/>
      <c r="I72" s="133"/>
      <c r="J72" s="133"/>
      <c r="K72" s="133"/>
      <c r="L72" s="133"/>
      <c r="M72" s="133"/>
      <c r="N72" s="134"/>
      <c r="O72" s="461" t="s">
        <v>64</v>
      </c>
      <c r="P72" s="462"/>
      <c r="Q72" s="462"/>
    </row>
    <row r="73" spans="1:17" s="163" customFormat="1" ht="12" customHeight="1">
      <c r="A73" s="135"/>
      <c r="B73" s="136"/>
      <c r="C73" s="137"/>
      <c r="D73" s="137"/>
      <c r="E73" s="137"/>
      <c r="F73" s="137"/>
      <c r="G73" s="137"/>
      <c r="H73" s="137"/>
      <c r="I73" s="137"/>
      <c r="J73" s="137"/>
      <c r="K73" s="137"/>
      <c r="L73" s="137"/>
      <c r="M73" s="137"/>
      <c r="N73" s="138"/>
      <c r="O73" s="139" t="s">
        <v>193</v>
      </c>
      <c r="P73" s="140"/>
      <c r="Q73" s="141" t="s">
        <v>194</v>
      </c>
    </row>
    <row r="74" spans="1:17" s="163" customFormat="1" ht="12" customHeight="1">
      <c r="A74" s="142" t="s">
        <v>66</v>
      </c>
      <c r="B74" s="136" t="s">
        <v>67</v>
      </c>
      <c r="C74" s="137" t="s">
        <v>68</v>
      </c>
      <c r="D74" s="137" t="s">
        <v>69</v>
      </c>
      <c r="E74" s="137" t="s">
        <v>65</v>
      </c>
      <c r="F74" s="137" t="s">
        <v>70</v>
      </c>
      <c r="G74" s="137" t="s">
        <v>71</v>
      </c>
      <c r="H74" s="137" t="s">
        <v>72</v>
      </c>
      <c r="I74" s="137" t="s">
        <v>73</v>
      </c>
      <c r="J74" s="137" t="s">
        <v>74</v>
      </c>
      <c r="K74" s="137" t="s">
        <v>75</v>
      </c>
      <c r="L74" s="137" t="s">
        <v>76</v>
      </c>
      <c r="M74" s="137" t="s">
        <v>77</v>
      </c>
      <c r="N74" s="143" t="s">
        <v>78</v>
      </c>
      <c r="O74" s="463" t="s">
        <v>79</v>
      </c>
      <c r="P74" s="464"/>
      <c r="Q74" s="464"/>
    </row>
    <row r="75" spans="1:17" s="163" customFormat="1" ht="12" customHeight="1">
      <c r="A75" s="135"/>
      <c r="B75" s="136"/>
      <c r="C75" s="137"/>
      <c r="D75" s="137"/>
      <c r="E75" s="137"/>
      <c r="F75" s="137"/>
      <c r="G75" s="137"/>
      <c r="H75" s="137"/>
      <c r="I75" s="137"/>
      <c r="J75" s="137"/>
      <c r="K75" s="137"/>
      <c r="L75" s="137"/>
      <c r="M75" s="137"/>
      <c r="N75" s="138"/>
      <c r="O75" s="143" t="s">
        <v>80</v>
      </c>
      <c r="P75" s="144" t="s">
        <v>81</v>
      </c>
      <c r="Q75" s="145" t="s">
        <v>81</v>
      </c>
    </row>
    <row r="76" spans="1:17" s="127" customFormat="1" ht="12" customHeight="1">
      <c r="A76" s="146"/>
      <c r="B76" s="147"/>
      <c r="C76" s="148"/>
      <c r="D76" s="148"/>
      <c r="E76" s="148"/>
      <c r="F76" s="148"/>
      <c r="G76" s="148"/>
      <c r="H76" s="148"/>
      <c r="I76" s="148"/>
      <c r="J76" s="148"/>
      <c r="K76" s="148"/>
      <c r="L76" s="148"/>
      <c r="M76" s="148"/>
      <c r="N76" s="149"/>
      <c r="O76" s="150" t="s">
        <v>82</v>
      </c>
      <c r="P76" s="151" t="s">
        <v>83</v>
      </c>
      <c r="Q76" s="152" t="s">
        <v>182</v>
      </c>
    </row>
    <row r="77" spans="1:16" s="127" customFormat="1" ht="12" customHeight="1">
      <c r="A77" s="153"/>
      <c r="B77" s="154"/>
      <c r="C77" s="154"/>
      <c r="D77" s="154"/>
      <c r="E77" s="154"/>
      <c r="F77" s="154"/>
      <c r="G77" s="154"/>
      <c r="H77" s="154"/>
      <c r="I77" s="154"/>
      <c r="J77" s="154"/>
      <c r="K77" s="154"/>
      <c r="L77" s="154"/>
      <c r="M77" s="154"/>
      <c r="N77" s="155"/>
      <c r="O77" s="156"/>
      <c r="P77" s="144"/>
    </row>
    <row r="78" spans="1:16" s="127" customFormat="1" ht="12" customHeight="1">
      <c r="A78" s="153"/>
      <c r="B78" s="154"/>
      <c r="C78" s="154"/>
      <c r="D78" s="154"/>
      <c r="E78" s="154"/>
      <c r="F78" s="154"/>
      <c r="G78" s="154"/>
      <c r="H78" s="154"/>
      <c r="I78" s="154"/>
      <c r="J78" s="154"/>
      <c r="K78" s="154"/>
      <c r="L78" s="154"/>
      <c r="M78" s="154"/>
      <c r="N78" s="155"/>
      <c r="O78" s="156"/>
      <c r="P78" s="144"/>
    </row>
    <row r="79" spans="1:17" s="127" customFormat="1" ht="12" customHeight="1">
      <c r="A79" s="519" t="s">
        <v>89</v>
      </c>
      <c r="B79" s="519"/>
      <c r="C79" s="519"/>
      <c r="D79" s="519"/>
      <c r="E79" s="519"/>
      <c r="F79" s="519"/>
      <c r="G79" s="519"/>
      <c r="H79" s="519"/>
      <c r="I79" s="519"/>
      <c r="J79" s="519"/>
      <c r="K79" s="519"/>
      <c r="L79" s="519"/>
      <c r="M79" s="519"/>
      <c r="N79" s="519"/>
      <c r="O79" s="519"/>
      <c r="P79" s="519"/>
      <c r="Q79" s="519"/>
    </row>
    <row r="80" spans="1:17" s="163" customFormat="1" ht="12" customHeight="1">
      <c r="A80" s="158"/>
      <c r="B80" s="168"/>
      <c r="C80" s="168"/>
      <c r="D80" s="168"/>
      <c r="E80" s="168"/>
      <c r="F80" s="168"/>
      <c r="G80" s="168"/>
      <c r="H80" s="168"/>
      <c r="I80" s="168"/>
      <c r="J80" s="168"/>
      <c r="K80" s="168"/>
      <c r="L80" s="168"/>
      <c r="M80" s="168"/>
      <c r="N80" s="169"/>
      <c r="O80" s="169"/>
      <c r="P80" s="169"/>
      <c r="Q80" s="127"/>
    </row>
    <row r="81" spans="1:17" s="163" customFormat="1" ht="12" customHeight="1">
      <c r="A81" s="170"/>
      <c r="B81" s="161"/>
      <c r="C81" s="161"/>
      <c r="D81" s="161"/>
      <c r="E81" s="161"/>
      <c r="F81" s="161"/>
      <c r="G81" s="161"/>
      <c r="H81" s="161"/>
      <c r="I81" s="161"/>
      <c r="J81" s="161"/>
      <c r="K81" s="161"/>
      <c r="L81" s="161"/>
      <c r="M81" s="161"/>
      <c r="N81" s="161"/>
      <c r="O81" s="167"/>
      <c r="P81" s="167"/>
      <c r="Q81" s="127"/>
    </row>
    <row r="82" spans="1:17" s="163" customFormat="1" ht="12" customHeight="1">
      <c r="A82" s="27" t="s">
        <v>84</v>
      </c>
      <c r="B82" s="161">
        <v>100.08608505395102</v>
      </c>
      <c r="C82" s="161">
        <v>97.94422057824522</v>
      </c>
      <c r="D82" s="161">
        <v>111.79673152325628</v>
      </c>
      <c r="E82" s="161">
        <v>99.3340945627379</v>
      </c>
      <c r="F82" s="161">
        <v>112.75388940283084</v>
      </c>
      <c r="G82" s="161">
        <v>113.45622773133127</v>
      </c>
      <c r="H82" s="161">
        <v>105.19524810131308</v>
      </c>
      <c r="I82" s="161">
        <v>114.77745583213654</v>
      </c>
      <c r="J82" s="161">
        <v>115.49030294032035</v>
      </c>
      <c r="K82" s="161">
        <v>115.29083669123025</v>
      </c>
      <c r="L82" s="161">
        <v>117.06842783908094</v>
      </c>
      <c r="M82" s="161">
        <v>81.4710805683187</v>
      </c>
      <c r="N82" s="161"/>
      <c r="O82" s="162"/>
      <c r="P82" s="162"/>
      <c r="Q82" s="127"/>
    </row>
    <row r="83" spans="1:17" s="163" customFormat="1" ht="12" customHeight="1">
      <c r="A83" s="28">
        <v>2002</v>
      </c>
      <c r="B83" s="161">
        <v>100.69843299823667</v>
      </c>
      <c r="C83" s="161">
        <v>99.91672482398522</v>
      </c>
      <c r="D83" s="161">
        <v>110.96313254858103</v>
      </c>
      <c r="E83" s="161">
        <v>115.32924495426124</v>
      </c>
      <c r="F83" s="161">
        <v>111.57384812119548</v>
      </c>
      <c r="G83" s="161">
        <v>115.12001429726541</v>
      </c>
      <c r="H83" s="161">
        <v>115.17329093298014</v>
      </c>
      <c r="I83" s="161">
        <v>115.63882372233584</v>
      </c>
      <c r="J83" s="161">
        <v>124.57271644637098</v>
      </c>
      <c r="K83" s="161">
        <v>123.76801531542161</v>
      </c>
      <c r="L83" s="161">
        <v>122.93174264081486</v>
      </c>
      <c r="M83" s="161">
        <v>93.96226725366081</v>
      </c>
      <c r="N83" s="161">
        <f>(B83+C83+D83+E83+F83+G83+H83+I83+J83+K83+L83+M83)/12</f>
        <v>112.47068783792577</v>
      </c>
      <c r="O83" s="164">
        <f>100*(K83-J83)/J83</f>
        <v>-0.6459690001990085</v>
      </c>
      <c r="P83" s="164">
        <f>100*(K83-K82)/K82</f>
        <v>7.352864171586138</v>
      </c>
      <c r="Q83" s="162">
        <f>(((B83+C83+D83+E83+F83+G83+H83+I83+J83+K83)/10)-((B82+C82+D82+E82+F82+G82+H82+I82+J82+K82)/10))/((B82+C82+D82+E82+F82+G82+H82+I82+J82+K82)/10)*100</f>
        <v>4.293165867248267</v>
      </c>
    </row>
    <row r="84" spans="1:17" s="163" customFormat="1" ht="12" customHeight="1">
      <c r="A84" s="28">
        <v>2003</v>
      </c>
      <c r="B84" s="161">
        <v>110.7</v>
      </c>
      <c r="C84" s="161">
        <v>111.7</v>
      </c>
      <c r="D84" s="161">
        <v>125.7</v>
      </c>
      <c r="E84" s="161">
        <v>125.3</v>
      </c>
      <c r="F84" s="161">
        <v>128.3</v>
      </c>
      <c r="G84" s="161">
        <v>132.7</v>
      </c>
      <c r="H84" s="161">
        <v>131.8</v>
      </c>
      <c r="I84" s="161">
        <v>120.4</v>
      </c>
      <c r="J84" s="161">
        <v>142</v>
      </c>
      <c r="K84" s="161">
        <v>140.7</v>
      </c>
      <c r="L84" s="161">
        <v>136.9</v>
      </c>
      <c r="M84" s="161">
        <v>117.2</v>
      </c>
      <c r="N84" s="161">
        <f>(B84+C84+D84+E84+F84+G84+H84+I84+J84+K84+L84+M84)/12</f>
        <v>126.95</v>
      </c>
      <c r="O84" s="164">
        <f>100*(K84-J84)/J84</f>
        <v>-0.9154929577464869</v>
      </c>
      <c r="P84" s="164">
        <f>100*(K84-K83)/K83</f>
        <v>13.680420293908227</v>
      </c>
      <c r="Q84" s="162">
        <f>(((B84+C84+D84+E84+F84+G84+H84+I84+J84+K84)/10)-((B83+C83+D83+E83+F83+G83+H83+I83+J83+K83)/10))/((B83+C83+D83+E83+F83+G83+H83+I83+J83+K83)/10)*100</f>
        <v>12.054314211865655</v>
      </c>
    </row>
    <row r="85" spans="1:17" s="163" customFormat="1" ht="12" customHeight="1">
      <c r="A85" s="28">
        <v>2004</v>
      </c>
      <c r="B85" s="161">
        <v>124.9</v>
      </c>
      <c r="C85" s="161">
        <v>122</v>
      </c>
      <c r="D85" s="161">
        <v>147.6</v>
      </c>
      <c r="E85" s="161">
        <v>140</v>
      </c>
      <c r="F85" s="161">
        <v>135.4</v>
      </c>
      <c r="G85" s="161">
        <v>157.5</v>
      </c>
      <c r="H85" s="161">
        <v>143.6</v>
      </c>
      <c r="I85" s="161">
        <v>138.6</v>
      </c>
      <c r="J85" s="161">
        <v>151.9</v>
      </c>
      <c r="K85" s="161">
        <v>151.5</v>
      </c>
      <c r="L85" s="161">
        <v>156.1</v>
      </c>
      <c r="M85" s="161">
        <v>122.9</v>
      </c>
      <c r="N85" s="161">
        <f>(B85+C85+D85+E85+F85+G85+H85+I85+J85+K85+L85+M85)/12</f>
        <v>141</v>
      </c>
      <c r="O85" s="164">
        <f>100*(K85-J85)/J85</f>
        <v>-0.2633311389071795</v>
      </c>
      <c r="P85" s="164">
        <f>100*(K85-K84)/K84</f>
        <v>7.675906183368879</v>
      </c>
      <c r="Q85" s="162">
        <f>(((B85+C85+D85+E85+F85+G85+H85+I85+J85+K85)/10)-((B84+C84+D84+E84+F84+G84+H84+I84+J84+K84)/10))/((B84+C84+D84+E84+F84+G84+H84+I84+J84+K84)/10)*100</f>
        <v>11.3212006617821</v>
      </c>
    </row>
    <row r="86" spans="1:17" s="163" customFormat="1" ht="12" customHeight="1">
      <c r="A86" s="28">
        <v>2005</v>
      </c>
      <c r="B86" s="161">
        <v>130.8</v>
      </c>
      <c r="C86" s="161">
        <v>130.7</v>
      </c>
      <c r="D86" s="161">
        <v>142</v>
      </c>
      <c r="E86" s="161">
        <v>150.7</v>
      </c>
      <c r="F86" s="161">
        <v>146.1</v>
      </c>
      <c r="G86" s="161">
        <v>159.1</v>
      </c>
      <c r="H86" s="161">
        <v>144.9</v>
      </c>
      <c r="I86" s="161">
        <v>145.6</v>
      </c>
      <c r="J86" s="161">
        <v>162.3</v>
      </c>
      <c r="K86" s="161">
        <v>153</v>
      </c>
      <c r="L86" s="161">
        <v>166.4</v>
      </c>
      <c r="M86" s="161">
        <v>131.1</v>
      </c>
      <c r="N86" s="161">
        <f>(B86+C86+D86+E86+F86+G86+H86+I86+J86+K86+L86+M86)/12</f>
        <v>146.89166666666668</v>
      </c>
      <c r="O86" s="164">
        <f>100*(K86-J86)/J86</f>
        <v>-5.730129390018491</v>
      </c>
      <c r="P86" s="164">
        <f>100*(K86-K85)/K85</f>
        <v>0.9900990099009901</v>
      </c>
      <c r="Q86" s="162">
        <f>(((B86+C86+D86+E86+F86+G86+H86+I86+J86+K86)/10)-((B85+C85+D85+E85+F85+G85+H85+I85+J85+K85)/10))/((B85+C85+D85+E85+F85+G85+H85+I85+J85+K85)/10)*100</f>
        <v>3.694267515923566</v>
      </c>
    </row>
    <row r="87" spans="1:17" s="163" customFormat="1" ht="12" customHeight="1">
      <c r="A87" s="28">
        <v>2006</v>
      </c>
      <c r="B87" s="161">
        <v>151.5</v>
      </c>
      <c r="C87" s="161">
        <v>142.8</v>
      </c>
      <c r="D87" s="161">
        <v>174.4</v>
      </c>
      <c r="E87" s="161">
        <v>150.7</v>
      </c>
      <c r="F87" s="161">
        <v>175</v>
      </c>
      <c r="G87" s="161">
        <v>183.5</v>
      </c>
      <c r="H87" s="161">
        <v>166.7</v>
      </c>
      <c r="I87" s="161">
        <v>165.5</v>
      </c>
      <c r="J87" s="161">
        <v>182.6</v>
      </c>
      <c r="K87" s="161">
        <v>172</v>
      </c>
      <c r="L87" s="161" t="s">
        <v>43</v>
      </c>
      <c r="M87" s="161" t="s">
        <v>43</v>
      </c>
      <c r="N87" s="161">
        <f>(B87+C87+D87+E87+F87+G87+H87+I87+J87+K87)/10</f>
        <v>166.47</v>
      </c>
      <c r="O87" s="164">
        <f>100*(K87-J87)/J87</f>
        <v>-5.805038335158815</v>
      </c>
      <c r="P87" s="164">
        <f>100*(K87-K86)/K86</f>
        <v>12.418300653594772</v>
      </c>
      <c r="Q87" s="162">
        <f>(((B87+C87+D87+E87+F87+G87+H87+I87+J87+K87)/10)-((B86+C86+D86+E86+F86+G86+H86+I86+J86+K86)/10))/((B86+C86+D86+E86+F86+G86+H86+I86+J86+K86)/10)*100</f>
        <v>13.615888615888608</v>
      </c>
    </row>
    <row r="88" spans="1:17" s="163" customFormat="1" ht="12" customHeight="1">
      <c r="A88" s="29"/>
      <c r="B88" s="161"/>
      <c r="C88" s="161"/>
      <c r="D88" s="161"/>
      <c r="E88" s="161"/>
      <c r="F88" s="161"/>
      <c r="G88" s="161"/>
      <c r="H88" s="161"/>
      <c r="I88" s="161"/>
      <c r="J88" s="161"/>
      <c r="K88" s="161"/>
      <c r="L88" s="161"/>
      <c r="M88" s="161"/>
      <c r="N88" s="161"/>
      <c r="O88" s="164"/>
      <c r="P88" s="164"/>
      <c r="Q88" s="127"/>
    </row>
    <row r="89" spans="1:17" s="163" customFormat="1" ht="12" customHeight="1">
      <c r="A89" s="30" t="s">
        <v>85</v>
      </c>
      <c r="B89" s="161">
        <v>98.5935684669896</v>
      </c>
      <c r="C89" s="161">
        <v>94.75067847816283</v>
      </c>
      <c r="D89" s="161">
        <v>109.68453320840614</v>
      </c>
      <c r="E89" s="161">
        <v>99.66520995956238</v>
      </c>
      <c r="F89" s="161">
        <v>111.53820233904197</v>
      </c>
      <c r="G89" s="161">
        <v>112.92085806301071</v>
      </c>
      <c r="H89" s="161">
        <v>106.84286979055952</v>
      </c>
      <c r="I89" s="161">
        <v>117.94060102236725</v>
      </c>
      <c r="J89" s="161">
        <v>112.74459333022548</v>
      </c>
      <c r="K89" s="161">
        <v>114.70125114940932</v>
      </c>
      <c r="L89" s="161">
        <v>113.91330664022954</v>
      </c>
      <c r="M89" s="161">
        <v>80.78264689277044</v>
      </c>
      <c r="N89" s="161"/>
      <c r="O89" s="164"/>
      <c r="P89" s="164"/>
      <c r="Q89" s="127"/>
    </row>
    <row r="90" spans="1:17" s="163" customFormat="1" ht="12" customHeight="1">
      <c r="A90" s="28">
        <v>2002</v>
      </c>
      <c r="B90" s="161">
        <v>96.1782039938165</v>
      </c>
      <c r="C90" s="161">
        <v>95.75624281724193</v>
      </c>
      <c r="D90" s="161">
        <v>104.54725119571158</v>
      </c>
      <c r="E90" s="161">
        <v>109.76181893573431</v>
      </c>
      <c r="F90" s="161">
        <v>106.3456540100394</v>
      </c>
      <c r="G90" s="161">
        <v>111.1357267160809</v>
      </c>
      <c r="H90" s="161">
        <v>114.53203282664029</v>
      </c>
      <c r="I90" s="161">
        <v>114.92210688492716</v>
      </c>
      <c r="J90" s="161">
        <v>122.47614479523854</v>
      </c>
      <c r="K90" s="161">
        <v>119.86041453074334</v>
      </c>
      <c r="L90" s="161">
        <v>119.40848540953013</v>
      </c>
      <c r="M90" s="161">
        <v>93.08426414930773</v>
      </c>
      <c r="N90" s="161">
        <f>(B90+C90+D90+E90+F90+G90+H90+I90+J90+K90+L90+M90)/12</f>
        <v>109.0006955220843</v>
      </c>
      <c r="O90" s="164">
        <f>100*(K90-J90)/J90</f>
        <v>-2.135705911439571</v>
      </c>
      <c r="P90" s="164">
        <f>100*(K90-K89)/K89</f>
        <v>4.497913780045628</v>
      </c>
      <c r="Q90" s="162">
        <f>(((B90+C90+D90+E90+F90+G90+H90+I90+J90+K90)/10)-((B89+C89+D89+E89+F89+G89+H89+I89+J89+K89)/10))/((B89+C89+D89+E89+F89+G89+H89+I89+J89+K89)/10)*100</f>
        <v>1.4946724543128385</v>
      </c>
    </row>
    <row r="91" spans="1:17" s="163" customFormat="1" ht="12" customHeight="1">
      <c r="A91" s="28">
        <v>2003</v>
      </c>
      <c r="B91" s="161">
        <v>105.2</v>
      </c>
      <c r="C91" s="161">
        <v>104.7</v>
      </c>
      <c r="D91" s="161">
        <v>119.3</v>
      </c>
      <c r="E91" s="161">
        <v>121.4</v>
      </c>
      <c r="F91" s="161">
        <v>126.7</v>
      </c>
      <c r="G91" s="161">
        <v>130.8</v>
      </c>
      <c r="H91" s="161">
        <v>131.3</v>
      </c>
      <c r="I91" s="161">
        <v>117</v>
      </c>
      <c r="J91" s="161">
        <v>139.4</v>
      </c>
      <c r="K91" s="161">
        <v>139.7</v>
      </c>
      <c r="L91" s="161">
        <v>135.3</v>
      </c>
      <c r="M91" s="161">
        <v>112.9</v>
      </c>
      <c r="N91" s="161">
        <f>(B91+C91+D91+E91+F91+G91+H91+I91+J91+K91+L91+M91)/12</f>
        <v>123.6416666666667</v>
      </c>
      <c r="O91" s="164">
        <f>100*(K91-J91)/J91</f>
        <v>0.21520803443327327</v>
      </c>
      <c r="P91" s="164">
        <f>100*(K91-K90)/K90</f>
        <v>16.55224166120995</v>
      </c>
      <c r="Q91" s="162">
        <f>(((B91+C91+D91+E91+F91+G91+H91+I91+J91+K91)/10)-((B90+C90+D90+E90+F90+G90+H90+I90+J90+K90)/10))/((B90+C90+D90+E90+F90+G90+H90+I90+J90+K90)/10)*100</f>
        <v>12.777947088540772</v>
      </c>
    </row>
    <row r="92" spans="1:17" s="163" customFormat="1" ht="12" customHeight="1">
      <c r="A92" s="28">
        <v>2004</v>
      </c>
      <c r="B92" s="161">
        <v>120.6</v>
      </c>
      <c r="C92" s="161">
        <v>115.9</v>
      </c>
      <c r="D92" s="161">
        <v>140.6</v>
      </c>
      <c r="E92" s="161">
        <v>135.8</v>
      </c>
      <c r="F92" s="161">
        <v>128.7</v>
      </c>
      <c r="G92" s="161">
        <v>150.3</v>
      </c>
      <c r="H92" s="161">
        <v>140.5</v>
      </c>
      <c r="I92" s="161">
        <v>134.5</v>
      </c>
      <c r="J92" s="161">
        <v>146.6</v>
      </c>
      <c r="K92" s="161">
        <v>147.5</v>
      </c>
      <c r="L92" s="161">
        <v>151.4</v>
      </c>
      <c r="M92" s="161">
        <v>115.2</v>
      </c>
      <c r="N92" s="161">
        <f>(B92+C92+D92+E92+F92+G92+H92+I92+J92+K92+L92+M92)/12</f>
        <v>135.63333333333335</v>
      </c>
      <c r="O92" s="164">
        <f>100*(K92-J92)/J92</f>
        <v>0.6139154160982304</v>
      </c>
      <c r="P92" s="164">
        <f>100*(K92-K91)/K91</f>
        <v>5.583392984967797</v>
      </c>
      <c r="Q92" s="162">
        <f>(((B92+C92+D92+E92+F92+G92+H92+I92+J92+K92)/10)-((B91+C91+D91+E91+F91+G91+H91+I91+J91+K91)/10))/((B91+C91+D91+E91+F91+G91+H91+I91+J91+K91)/10)*100</f>
        <v>10.157830837717496</v>
      </c>
    </row>
    <row r="93" spans="1:17" s="163" customFormat="1" ht="12" customHeight="1">
      <c r="A93" s="28">
        <v>2005</v>
      </c>
      <c r="B93" s="161">
        <v>122.5</v>
      </c>
      <c r="C93" s="161">
        <v>120</v>
      </c>
      <c r="D93" s="161">
        <v>129.7</v>
      </c>
      <c r="E93" s="161">
        <v>141.2</v>
      </c>
      <c r="F93" s="161">
        <v>136.8</v>
      </c>
      <c r="G93" s="161">
        <v>151.2</v>
      </c>
      <c r="H93" s="161">
        <v>138.8</v>
      </c>
      <c r="I93" s="161">
        <v>138.5</v>
      </c>
      <c r="J93" s="161">
        <v>152.9</v>
      </c>
      <c r="K93" s="161">
        <v>145.1</v>
      </c>
      <c r="L93" s="161">
        <v>155</v>
      </c>
      <c r="M93" s="161">
        <v>119.8</v>
      </c>
      <c r="N93" s="161">
        <f>(B93+C93+D93+E93+F93+G93+H93+I93+J93+K93+L93+M93)/12</f>
        <v>137.625</v>
      </c>
      <c r="O93" s="164">
        <f>100*(K93-J93)/J93</f>
        <v>-5.101373446697195</v>
      </c>
      <c r="P93" s="164">
        <f>100*(K93-K92)/K92</f>
        <v>-1.6271186440678005</v>
      </c>
      <c r="Q93" s="162">
        <f>(((B93+C93+D93+E93+F93+G93+H93+I93+J93+K93)/10)-((B92+C92+D92+E92+F92+G92+H92+I92+J92+K92)/10))/((B92+C92+D92+E92+F92+G92+H92+I92+J92+K92)/10)*100</f>
        <v>1.1535635562086861</v>
      </c>
    </row>
    <row r="94" spans="1:17" s="163" customFormat="1" ht="12" customHeight="1">
      <c r="A94" s="28">
        <v>2006</v>
      </c>
      <c r="B94" s="161">
        <v>141</v>
      </c>
      <c r="C94" s="161">
        <v>131.2</v>
      </c>
      <c r="D94" s="161">
        <v>161.5</v>
      </c>
      <c r="E94" s="161">
        <v>140</v>
      </c>
      <c r="F94" s="161">
        <v>163.4</v>
      </c>
      <c r="G94" s="161">
        <v>168.6</v>
      </c>
      <c r="H94" s="161">
        <v>157.7</v>
      </c>
      <c r="I94" s="161">
        <v>157.6</v>
      </c>
      <c r="J94" s="161">
        <v>170.2</v>
      </c>
      <c r="K94" s="161">
        <v>160</v>
      </c>
      <c r="L94" s="161" t="s">
        <v>43</v>
      </c>
      <c r="M94" s="161" t="s">
        <v>43</v>
      </c>
      <c r="N94" s="161">
        <f>(B94+C94+D94+E94+F94+G94+H94+I94+J94+K94)/10</f>
        <v>155.12</v>
      </c>
      <c r="O94" s="164">
        <f>100*(K94-J94)/J94</f>
        <v>-5.992949471210334</v>
      </c>
      <c r="P94" s="164">
        <f>100*(K94-K93)/K93</f>
        <v>10.268780151619577</v>
      </c>
      <c r="Q94" s="162">
        <f>(((B94+C94+D94+E94+F94+G94+H94+I94+J94+K94)/10)-((B93+C93+D93+E93+F93+G93+H93+I93+J93+K93)/10))/((B93+C93+D93+E93+F93+G93+H93+I93+J93+K93)/10)*100</f>
        <v>12.675237887702467</v>
      </c>
    </row>
    <row r="95" spans="1:17" s="163" customFormat="1" ht="12" customHeight="1">
      <c r="A95" s="29"/>
      <c r="B95" s="161"/>
      <c r="C95" s="161"/>
      <c r="D95" s="161"/>
      <c r="E95" s="161"/>
      <c r="F95" s="161"/>
      <c r="G95" s="161"/>
      <c r="H95" s="161"/>
      <c r="I95" s="161"/>
      <c r="J95" s="161"/>
      <c r="K95" s="161"/>
      <c r="L95" s="161"/>
      <c r="M95" s="161"/>
      <c r="N95" s="161"/>
      <c r="O95" s="164"/>
      <c r="P95" s="164"/>
      <c r="Q95" s="127"/>
    </row>
    <row r="96" spans="1:17" s="163" customFormat="1" ht="12" customHeight="1">
      <c r="A96" s="30" t="s">
        <v>86</v>
      </c>
      <c r="B96" s="161">
        <v>105.69087990885917</v>
      </c>
      <c r="C96" s="161">
        <v>109.93681650082405</v>
      </c>
      <c r="D96" s="161">
        <v>119.72859529749374</v>
      </c>
      <c r="E96" s="161">
        <v>98.09066859844046</v>
      </c>
      <c r="F96" s="161">
        <v>117.31911612046466</v>
      </c>
      <c r="G96" s="161">
        <v>115.46668254719083</v>
      </c>
      <c r="H96" s="161">
        <v>99.00799252622319</v>
      </c>
      <c r="I96" s="161">
        <v>102.89900834765345</v>
      </c>
      <c r="J96" s="161">
        <v>125.8011693202025</v>
      </c>
      <c r="K96" s="161">
        <v>117.50488646312714</v>
      </c>
      <c r="L96" s="161">
        <v>128.91674310701714</v>
      </c>
      <c r="M96" s="161">
        <v>84.05633124843985</v>
      </c>
      <c r="N96" s="161"/>
      <c r="O96" s="164"/>
      <c r="P96" s="164"/>
      <c r="Q96" s="127"/>
    </row>
    <row r="97" spans="1:17" s="163" customFormat="1" ht="12" customHeight="1">
      <c r="A97" s="28">
        <v>2002</v>
      </c>
      <c r="B97" s="161">
        <v>117.67308942400194</v>
      </c>
      <c r="C97" s="161">
        <v>115.54043604752951</v>
      </c>
      <c r="D97" s="161">
        <v>135.05646532663727</v>
      </c>
      <c r="E97" s="161">
        <v>136.23640336344505</v>
      </c>
      <c r="F97" s="161">
        <v>131.20710092271818</v>
      </c>
      <c r="G97" s="161">
        <v>130.08206881339157</v>
      </c>
      <c r="H97" s="161">
        <v>117.58138486250951</v>
      </c>
      <c r="I97" s="161">
        <v>118.33028516114015</v>
      </c>
      <c r="J97" s="161">
        <v>132.44589796165812</v>
      </c>
      <c r="K97" s="161">
        <v>138.44209061128873</v>
      </c>
      <c r="L97" s="161">
        <v>136.16250615697408</v>
      </c>
      <c r="M97" s="161">
        <v>97.25940131819598</v>
      </c>
      <c r="N97" s="161">
        <f>(B97+C97+D97+E97+F97+G97+H97+I97+J97+K97+L97+M97)/12</f>
        <v>125.5014274974575</v>
      </c>
      <c r="O97" s="164">
        <f>100*(K97-J97)/J97</f>
        <v>4.52727698019493</v>
      </c>
      <c r="P97" s="164">
        <f>100*(K97-K96)/K96</f>
        <v>17.818156145133305</v>
      </c>
      <c r="Q97" s="162">
        <f>(((B97+C97+D97+E97+F97+G97+H97+I97+J97+K97)/10)-((B96+C96+D96+E96+F96+G96+H96+I96+J96+K96)/10))/((B96+C96+D96+E96+F96+G96+H96+I96+J96+K96)/10)*100</f>
        <v>14.49907900120413</v>
      </c>
    </row>
    <row r="98" spans="1:17" s="163" customFormat="1" ht="12" customHeight="1">
      <c r="A98" s="28">
        <v>2003</v>
      </c>
      <c r="B98" s="161">
        <v>131.5</v>
      </c>
      <c r="C98" s="161">
        <v>138</v>
      </c>
      <c r="D98" s="161">
        <v>150.1</v>
      </c>
      <c r="E98" s="161">
        <v>139.9</v>
      </c>
      <c r="F98" s="161">
        <v>134.1</v>
      </c>
      <c r="G98" s="161">
        <v>140.1</v>
      </c>
      <c r="H98" s="161">
        <v>133.9</v>
      </c>
      <c r="I98" s="161">
        <v>133.1</v>
      </c>
      <c r="J98" s="161">
        <v>152.1</v>
      </c>
      <c r="K98" s="161">
        <v>144.4</v>
      </c>
      <c r="L98" s="161">
        <v>142.7</v>
      </c>
      <c r="M98" s="161">
        <v>133.3</v>
      </c>
      <c r="N98" s="161">
        <f>(B98+C98+D98+E98+F98+G98+H98+I98+J98+K98+L98+M98)/12</f>
        <v>139.43333333333334</v>
      </c>
      <c r="O98" s="164">
        <f>100*(K98-J98)/J98</f>
        <v>-5.062458908612747</v>
      </c>
      <c r="P98" s="164">
        <f>100*(K98-K97)/K97</f>
        <v>4.303539019386534</v>
      </c>
      <c r="Q98" s="162">
        <f>(((B98+C98+D98+E98+F98+G98+H98+I98+J98+K98)/10)-((B97+C97+D97+E97+F97+G97+H97+I97+J97+K97)/10))/((B97+C97+D97+E97+F97+G97+H97+I97+J97+K97)/10)*100</f>
        <v>9.79139126905188</v>
      </c>
    </row>
    <row r="99" spans="1:17" s="163" customFormat="1" ht="12" customHeight="1">
      <c r="A99" s="28">
        <v>2004</v>
      </c>
      <c r="B99" s="161">
        <v>141.2</v>
      </c>
      <c r="C99" s="161">
        <v>144.9</v>
      </c>
      <c r="D99" s="161">
        <v>174.2</v>
      </c>
      <c r="E99" s="161">
        <v>155.8</v>
      </c>
      <c r="F99" s="161">
        <v>160.5</v>
      </c>
      <c r="G99" s="161">
        <v>184.7</v>
      </c>
      <c r="H99" s="161">
        <v>155.6</v>
      </c>
      <c r="I99" s="161">
        <v>153.9</v>
      </c>
      <c r="J99" s="161">
        <v>172</v>
      </c>
      <c r="K99" s="161">
        <v>166.7</v>
      </c>
      <c r="L99" s="161">
        <v>173.7</v>
      </c>
      <c r="M99" s="161">
        <v>152.1</v>
      </c>
      <c r="N99" s="161">
        <f>(B99+C99+D99+E99+F99+G99+H99+I99+J99+K99+L99+M99)/12</f>
        <v>161.275</v>
      </c>
      <c r="O99" s="164">
        <f>100*(K99-J99)/J99</f>
        <v>-3.081395348837216</v>
      </c>
      <c r="P99" s="164">
        <f>100*(K99-K98)/K98</f>
        <v>15.443213296398879</v>
      </c>
      <c r="Q99" s="162">
        <f>(((B99+C99+D99+E99+F99+G99+H99+I99+J99+K99)/10)-((B98+C98+D98+E98+F98+G98+H98+I98+J98+K98)/10))/((B98+C98+D98+E98+F98+G98+H98+I98+J98+K98)/10)*100</f>
        <v>15.194675064414536</v>
      </c>
    </row>
    <row r="100" spans="1:17" s="127" customFormat="1" ht="12" customHeight="1">
      <c r="A100" s="28">
        <v>2005</v>
      </c>
      <c r="B100" s="161">
        <v>162</v>
      </c>
      <c r="C100" s="161">
        <v>170.9</v>
      </c>
      <c r="D100" s="161">
        <v>188.1</v>
      </c>
      <c r="E100" s="161">
        <v>186.5</v>
      </c>
      <c r="F100" s="161">
        <v>181.1</v>
      </c>
      <c r="G100" s="161">
        <v>188.7</v>
      </c>
      <c r="H100" s="161">
        <v>168.2</v>
      </c>
      <c r="I100" s="161">
        <v>172.5</v>
      </c>
      <c r="J100" s="161">
        <v>197.6</v>
      </c>
      <c r="K100" s="161">
        <v>182.8</v>
      </c>
      <c r="L100" s="161">
        <v>209.1</v>
      </c>
      <c r="M100" s="161">
        <v>173.7</v>
      </c>
      <c r="N100" s="161">
        <f>(B100+C100+D100+E100+F100+G100+H100+I100+J100+K100+L100+M100)/12</f>
        <v>181.76666666666665</v>
      </c>
      <c r="O100" s="164">
        <f>100*(K100-J100)/J100</f>
        <v>-7.489878542510112</v>
      </c>
      <c r="P100" s="164">
        <f>100*(K100-K99)/K99</f>
        <v>9.65806838632275</v>
      </c>
      <c r="Q100" s="162">
        <f>(((B100+C100+D100+E100+F100+G100+H100+I100+J100+K100)/10)-((B99+C99+D99+E99+F99+G99+H99+I99+J99+K99)/10))/((B99+C99+D99+E99+F99+G99+H99+I99+J99+K99)/10)*100</f>
        <v>11.736564150357246</v>
      </c>
    </row>
    <row r="101" spans="1:17" s="127" customFormat="1" ht="12" customHeight="1">
      <c r="A101" s="28">
        <v>2006</v>
      </c>
      <c r="B101" s="161">
        <v>191.3</v>
      </c>
      <c r="C101" s="161">
        <v>186.5</v>
      </c>
      <c r="D101" s="161">
        <v>223</v>
      </c>
      <c r="E101" s="161">
        <v>190.6</v>
      </c>
      <c r="F101" s="161">
        <v>218.4</v>
      </c>
      <c r="G101" s="161">
        <v>239.5</v>
      </c>
      <c r="H101" s="161">
        <v>200.2</v>
      </c>
      <c r="I101" s="161">
        <v>195.5</v>
      </c>
      <c r="J101" s="161">
        <v>229</v>
      </c>
      <c r="K101" s="161">
        <v>217</v>
      </c>
      <c r="L101" s="161" t="s">
        <v>43</v>
      </c>
      <c r="M101" s="161" t="s">
        <v>43</v>
      </c>
      <c r="N101" s="161">
        <f>(B101+C101+D101+E101+F101+G101+H101+I101+J101+K101)/10</f>
        <v>209.1</v>
      </c>
      <c r="O101" s="164">
        <f>100*(K101-J101)/J101</f>
        <v>-5.240174672489083</v>
      </c>
      <c r="P101" s="164">
        <f>100*(K101-K100)/K100</f>
        <v>18.708971553610496</v>
      </c>
      <c r="Q101" s="162">
        <f>(((B101+C101+D101+E101+F101+G101+H101+I101+J101+K101)/10)-((B100+C100+D100+E100+F100+G100+H100+I100+J100+K100)/10))/((B100+C100+D100+E100+F100+G100+H100+I100+J100+K100)/10)*100</f>
        <v>16.27001779359432</v>
      </c>
    </row>
    <row r="102" spans="1:16" s="127" customFormat="1" ht="12" customHeight="1">
      <c r="A102" s="166"/>
      <c r="B102" s="161"/>
      <c r="C102" s="161"/>
      <c r="D102" s="161"/>
      <c r="E102" s="161"/>
      <c r="F102" s="161"/>
      <c r="G102" s="161"/>
      <c r="H102" s="161"/>
      <c r="I102" s="161"/>
      <c r="J102" s="161"/>
      <c r="K102" s="161"/>
      <c r="L102" s="161"/>
      <c r="M102" s="161"/>
      <c r="N102" s="161"/>
      <c r="O102" s="164"/>
      <c r="P102" s="164"/>
    </row>
    <row r="103" spans="1:16" s="127" customFormat="1" ht="12" customHeight="1">
      <c r="A103" s="166"/>
      <c r="B103" s="161"/>
      <c r="C103" s="161"/>
      <c r="D103" s="161"/>
      <c r="E103" s="161"/>
      <c r="F103" s="161"/>
      <c r="G103" s="161"/>
      <c r="H103" s="161"/>
      <c r="I103" s="161"/>
      <c r="J103" s="161"/>
      <c r="K103" s="161"/>
      <c r="L103" s="161"/>
      <c r="M103" s="161"/>
      <c r="N103" s="174"/>
      <c r="O103" s="164"/>
      <c r="P103" s="164"/>
    </row>
    <row r="104" spans="1:17" s="127" customFormat="1" ht="12" customHeight="1">
      <c r="A104" s="519" t="s">
        <v>90</v>
      </c>
      <c r="B104" s="519"/>
      <c r="C104" s="519"/>
      <c r="D104" s="519"/>
      <c r="E104" s="519"/>
      <c r="F104" s="519"/>
      <c r="G104" s="519"/>
      <c r="H104" s="519"/>
      <c r="I104" s="519"/>
      <c r="J104" s="519"/>
      <c r="K104" s="519"/>
      <c r="L104" s="519"/>
      <c r="M104" s="519"/>
      <c r="N104" s="519"/>
      <c r="O104" s="519"/>
      <c r="P104" s="519"/>
      <c r="Q104" s="519"/>
    </row>
    <row r="105" spans="1:16" s="127" customFormat="1" ht="12" customHeight="1">
      <c r="A105" s="159"/>
      <c r="B105" s="159"/>
      <c r="C105" s="159"/>
      <c r="D105" s="159"/>
      <c r="E105" s="159"/>
      <c r="F105" s="159"/>
      <c r="G105" s="159"/>
      <c r="H105" s="159"/>
      <c r="I105" s="159"/>
      <c r="J105" s="159"/>
      <c r="K105" s="159"/>
      <c r="L105" s="159"/>
      <c r="M105" s="159"/>
      <c r="N105" s="173"/>
      <c r="O105" s="164"/>
      <c r="P105" s="164"/>
    </row>
    <row r="106" spans="1:17" s="163" customFormat="1" ht="12" customHeight="1">
      <c r="A106" s="159"/>
      <c r="B106" s="161"/>
      <c r="C106" s="161"/>
      <c r="D106" s="161"/>
      <c r="E106" s="161"/>
      <c r="F106" s="161"/>
      <c r="G106" s="161"/>
      <c r="H106" s="161"/>
      <c r="I106" s="161"/>
      <c r="J106" s="161"/>
      <c r="K106" s="161"/>
      <c r="L106" s="161"/>
      <c r="M106" s="161"/>
      <c r="N106" s="161"/>
      <c r="O106" s="164"/>
      <c r="P106" s="164"/>
      <c r="Q106" s="127"/>
    </row>
    <row r="107" spans="1:17" s="163" customFormat="1" ht="12" customHeight="1">
      <c r="A107" s="27" t="s">
        <v>84</v>
      </c>
      <c r="B107" s="161">
        <v>91.57648390800756</v>
      </c>
      <c r="C107" s="161">
        <v>96.83098712979654</v>
      </c>
      <c r="D107" s="161">
        <v>116.05561452144374</v>
      </c>
      <c r="E107" s="161">
        <v>87.70148831346664</v>
      </c>
      <c r="F107" s="161">
        <v>99.0376395849209</v>
      </c>
      <c r="G107" s="161">
        <v>86.54672187665484</v>
      </c>
      <c r="H107" s="161">
        <v>84.79243238695169</v>
      </c>
      <c r="I107" s="161">
        <v>87.10095950864205</v>
      </c>
      <c r="J107" s="161">
        <v>96.67828902638495</v>
      </c>
      <c r="K107" s="161">
        <v>95.2245559978408</v>
      </c>
      <c r="L107" s="161">
        <v>123.53551798364748</v>
      </c>
      <c r="M107" s="161">
        <v>102.48359691432904</v>
      </c>
      <c r="N107" s="161"/>
      <c r="O107" s="164"/>
      <c r="P107" s="164"/>
      <c r="Q107" s="127"/>
    </row>
    <row r="108" spans="1:17" s="163" customFormat="1" ht="12" customHeight="1">
      <c r="A108" s="28">
        <v>2002</v>
      </c>
      <c r="B108" s="161">
        <v>86.38638638278273</v>
      </c>
      <c r="C108" s="161">
        <v>94.8898410211126</v>
      </c>
      <c r="D108" s="161">
        <v>112.64915267456</v>
      </c>
      <c r="E108" s="161">
        <v>109.44022140784769</v>
      </c>
      <c r="F108" s="161">
        <v>89.4600649017302</v>
      </c>
      <c r="G108" s="161">
        <v>99.67477302952871</v>
      </c>
      <c r="H108" s="161">
        <v>87.11334640976322</v>
      </c>
      <c r="I108" s="161">
        <v>98.58761657991325</v>
      </c>
      <c r="J108" s="161">
        <v>118.41220080965238</v>
      </c>
      <c r="K108" s="161">
        <v>122.64745688911557</v>
      </c>
      <c r="L108" s="161">
        <v>126.70240403136508</v>
      </c>
      <c r="M108" s="161">
        <v>105.10157742015971</v>
      </c>
      <c r="N108" s="161">
        <f>(B108+C108+D108+E108+F108+G108+H108+I108+J108+K108+L108+M108)/12</f>
        <v>104.25542012979427</v>
      </c>
      <c r="O108" s="164">
        <f>100*(K108-J108)/J108</f>
        <v>3.5767058212788165</v>
      </c>
      <c r="P108" s="164">
        <f>100*(K108-K107)/K107</f>
        <v>28.79813993766124</v>
      </c>
      <c r="Q108" s="162">
        <f>(((B108+C108+D108+E108+F108+G108+H108+I108+J108+K108)/10)-((B107+C107+D107+E107+F107+G107+H107+I107+J107+K107)/10))/((B107+C107+D107+E107+F107+G107+H107+I107+J107+K107)/10)*100</f>
        <v>8.254079585564751</v>
      </c>
    </row>
    <row r="109" spans="1:17" s="163" customFormat="1" ht="12" customHeight="1">
      <c r="A109" s="28">
        <v>2003</v>
      </c>
      <c r="B109" s="161">
        <v>100.1</v>
      </c>
      <c r="C109" s="161">
        <v>100.4</v>
      </c>
      <c r="D109" s="161">
        <v>124.1</v>
      </c>
      <c r="E109" s="161">
        <v>102</v>
      </c>
      <c r="F109" s="161">
        <v>92.6</v>
      </c>
      <c r="G109" s="161">
        <v>109.1</v>
      </c>
      <c r="H109" s="161">
        <v>103.2</v>
      </c>
      <c r="I109" s="161">
        <v>101.4</v>
      </c>
      <c r="J109" s="161">
        <v>131.4</v>
      </c>
      <c r="K109" s="161">
        <v>136.5</v>
      </c>
      <c r="L109" s="161">
        <v>140.5</v>
      </c>
      <c r="M109" s="161">
        <v>113.6</v>
      </c>
      <c r="N109" s="161">
        <f>(B109+C109+D109+E109+F109+G109+H109+I109+J109+K109+L109+M109)/12</f>
        <v>112.90833333333335</v>
      </c>
      <c r="O109" s="164">
        <f>100*(K109-J109)/J109</f>
        <v>3.881278538812781</v>
      </c>
      <c r="P109" s="164">
        <f>100*(K109-K108)/K108</f>
        <v>11.294602808934213</v>
      </c>
      <c r="Q109" s="162">
        <f>(((B109+C109+D109+E109+F109+G109+H109+I109+J109+K109)/10)-((B108+C108+D108+E108+F108+G108+H108+I108+J108+K108)/10))/((B108+C108+D108+E108+F108+G108+H108+I108+J108+K108)/10)*100</f>
        <v>7.999809183872218</v>
      </c>
    </row>
    <row r="110" spans="1:17" s="163" customFormat="1" ht="12" customHeight="1">
      <c r="A110" s="28">
        <v>2004</v>
      </c>
      <c r="B110" s="161">
        <v>95.9</v>
      </c>
      <c r="C110" s="161">
        <v>107.7</v>
      </c>
      <c r="D110" s="161">
        <v>134.4</v>
      </c>
      <c r="E110" s="161">
        <v>118.9</v>
      </c>
      <c r="F110" s="161">
        <v>110.7</v>
      </c>
      <c r="G110" s="161">
        <v>131.9</v>
      </c>
      <c r="H110" s="161">
        <v>111.3</v>
      </c>
      <c r="I110" s="161">
        <v>115.7</v>
      </c>
      <c r="J110" s="161">
        <v>141.4</v>
      </c>
      <c r="K110" s="161">
        <v>134.8</v>
      </c>
      <c r="L110" s="161">
        <v>162.6</v>
      </c>
      <c r="M110" s="161">
        <v>131.1</v>
      </c>
      <c r="N110" s="161">
        <f>(B110+C110+D110+E110+F110+G110+H110+I110+J110+K110+L110+M110)/12</f>
        <v>124.69999999999999</v>
      </c>
      <c r="O110" s="164">
        <f>100*(K110-J110)/J110</f>
        <v>-4.667609618104663</v>
      </c>
      <c r="P110" s="164">
        <f>100*(K110-K109)/K109</f>
        <v>-1.245421245421237</v>
      </c>
      <c r="Q110" s="162">
        <f>(((B110+C110+D110+E110+F110+G110+H110+I110+J110+K110)/10)-((B109+C109+D109+E109+F109+G109+H109+I109+J109+K109)/10))/((B109+C109+D109+E109+F109+G109+H109+I109+J109+K109)/10)*100</f>
        <v>9.256904069767439</v>
      </c>
    </row>
    <row r="111" spans="1:17" s="163" customFormat="1" ht="12" customHeight="1">
      <c r="A111" s="28">
        <v>2005</v>
      </c>
      <c r="B111" s="161">
        <v>130.4</v>
      </c>
      <c r="C111" s="161">
        <v>136.4</v>
      </c>
      <c r="D111" s="161">
        <v>145</v>
      </c>
      <c r="E111" s="161">
        <v>129.2</v>
      </c>
      <c r="F111" s="161">
        <v>132.2</v>
      </c>
      <c r="G111" s="161">
        <v>145.8</v>
      </c>
      <c r="H111" s="161">
        <v>125.2</v>
      </c>
      <c r="I111" s="161">
        <v>134.8</v>
      </c>
      <c r="J111" s="161">
        <v>176.4</v>
      </c>
      <c r="K111" s="161">
        <v>157.9</v>
      </c>
      <c r="L111" s="161">
        <v>203.5</v>
      </c>
      <c r="M111" s="161">
        <v>164.3</v>
      </c>
      <c r="N111" s="161">
        <f>(B111+C111+D111+E111+F111+G111+H111+I111+J111+K111+L111+M111)/12</f>
        <v>148.425</v>
      </c>
      <c r="O111" s="164">
        <f>100*(K111-J111)/J111</f>
        <v>-10.487528344671201</v>
      </c>
      <c r="P111" s="164">
        <f>100*(K111-K110)/K110</f>
        <v>17.13649851632047</v>
      </c>
      <c r="Q111" s="162">
        <f>(((B111+C111+D111+E111+F111+G111+H111+I111+J111+K111)/10)-((B110+C110+D110+E110+F110+G110+H110+I110+J110+K110)/10))/((B110+C110+D110+E110+F110+G110+H110+I110+J110+K110)/10)*100</f>
        <v>17.51060114741831</v>
      </c>
    </row>
    <row r="112" spans="1:17" s="163" customFormat="1" ht="12" customHeight="1">
      <c r="A112" s="28">
        <v>2006</v>
      </c>
      <c r="B112" s="161">
        <v>130.9</v>
      </c>
      <c r="C112" s="161">
        <v>150.1</v>
      </c>
      <c r="D112" s="161">
        <v>180.7</v>
      </c>
      <c r="E112" s="161">
        <v>132.7</v>
      </c>
      <c r="F112" s="161">
        <v>153.9</v>
      </c>
      <c r="G112" s="161">
        <v>162.6</v>
      </c>
      <c r="H112" s="161">
        <v>133.8</v>
      </c>
      <c r="I112" s="161">
        <v>141.3</v>
      </c>
      <c r="J112" s="161">
        <v>165.6</v>
      </c>
      <c r="K112" s="161">
        <v>186</v>
      </c>
      <c r="L112" s="161" t="s">
        <v>43</v>
      </c>
      <c r="M112" s="161" t="s">
        <v>43</v>
      </c>
      <c r="N112" s="161">
        <f>(B112+C112+D112+E112+F112+G112+H112+I112+J112+K112)/10</f>
        <v>153.76</v>
      </c>
      <c r="O112" s="164">
        <f>100*(K112-J112)/J112</f>
        <v>12.318840579710148</v>
      </c>
      <c r="P112" s="164">
        <f>100*(K112-K111)/K111</f>
        <v>17.796073464217855</v>
      </c>
      <c r="Q112" s="162">
        <f>(((B112+C112+D112+E112+F112+G112+H112+I112+J112+K112)/10)-((B111+C111+D111+E111+F111+G111+H111+I111+J111+K111)/10))/((B111+C111+D111+E111+F111+G111+H111+I111+J111+K111)/10)*100</f>
        <v>8.795018750442212</v>
      </c>
    </row>
    <row r="113" spans="1:17" s="163" customFormat="1" ht="12" customHeight="1">
      <c r="A113" s="29"/>
      <c r="B113" s="161"/>
      <c r="C113" s="161"/>
      <c r="D113" s="161"/>
      <c r="E113" s="161"/>
      <c r="F113" s="161"/>
      <c r="G113" s="161"/>
      <c r="H113" s="161"/>
      <c r="I113" s="161"/>
      <c r="J113" s="161"/>
      <c r="K113" s="161"/>
      <c r="L113" s="161"/>
      <c r="M113" s="161"/>
      <c r="N113" s="161"/>
      <c r="O113" s="164"/>
      <c r="P113" s="164"/>
      <c r="Q113" s="127"/>
    </row>
    <row r="114" spans="1:17" s="163" customFormat="1" ht="12" customHeight="1">
      <c r="A114" s="30" t="s">
        <v>85</v>
      </c>
      <c r="B114" s="161">
        <v>88.52271072758971</v>
      </c>
      <c r="C114" s="161">
        <v>95.57400244715521</v>
      </c>
      <c r="D114" s="161">
        <v>109.11184847985052</v>
      </c>
      <c r="E114" s="161">
        <v>85.52725365072682</v>
      </c>
      <c r="F114" s="161">
        <v>95.35285317862771</v>
      </c>
      <c r="G114" s="161">
        <v>80.19067788773268</v>
      </c>
      <c r="H114" s="161">
        <v>80.36430542808803</v>
      </c>
      <c r="I114" s="161">
        <v>91.35547809163783</v>
      </c>
      <c r="J114" s="161">
        <v>99.51272811961545</v>
      </c>
      <c r="K114" s="161">
        <v>102.07019966343455</v>
      </c>
      <c r="L114" s="161">
        <v>119.68643831956038</v>
      </c>
      <c r="M114" s="161">
        <v>98.2234014842838</v>
      </c>
      <c r="N114" s="161"/>
      <c r="O114" s="164"/>
      <c r="P114" s="164"/>
      <c r="Q114" s="127"/>
    </row>
    <row r="115" spans="1:17" s="163" customFormat="1" ht="12" customHeight="1">
      <c r="A115" s="28">
        <v>2002</v>
      </c>
      <c r="B115" s="161">
        <v>84.36979828429965</v>
      </c>
      <c r="C115" s="161">
        <v>89.17343992697933</v>
      </c>
      <c r="D115" s="161">
        <v>106.7408693617746</v>
      </c>
      <c r="E115" s="161">
        <v>93.97973956139121</v>
      </c>
      <c r="F115" s="161">
        <v>77.5252237177152</v>
      </c>
      <c r="G115" s="161">
        <v>91.35856833682129</v>
      </c>
      <c r="H115" s="161">
        <v>83.46993928624651</v>
      </c>
      <c r="I115" s="161">
        <v>98.18342692045421</v>
      </c>
      <c r="J115" s="161">
        <v>108.30731222612503</v>
      </c>
      <c r="K115" s="161">
        <v>114.43769210211245</v>
      </c>
      <c r="L115" s="161">
        <v>113.21764152497991</v>
      </c>
      <c r="M115" s="161">
        <v>97.75911538970603</v>
      </c>
      <c r="N115" s="161">
        <f>(B115+C115+D115+E115+F115+G115+H115+I115+J115+K115+L115+M115)/12</f>
        <v>96.54356388655044</v>
      </c>
      <c r="O115" s="164">
        <f>100*(K115-J115)/J115</f>
        <v>5.660171737240003</v>
      </c>
      <c r="P115" s="164">
        <f>100*(K115-K114)/K114</f>
        <v>12.116653518322066</v>
      </c>
      <c r="Q115" s="162">
        <f>(((B115+C115+D115+E115+F115+G115+H115+I115+J115+K115)/10)-((B114+C114+D114+E114+F114+G114+H114+I114+J114+K114)/10))/((B114+C114+D114+E114+F114+G114+H114+I114+J114+K114)/10)*100</f>
        <v>2.1522572460610925</v>
      </c>
    </row>
    <row r="116" spans="1:17" s="163" customFormat="1" ht="12" customHeight="1">
      <c r="A116" s="28">
        <v>2003</v>
      </c>
      <c r="B116" s="161">
        <v>91.3</v>
      </c>
      <c r="C116" s="161">
        <v>91.1</v>
      </c>
      <c r="D116" s="161">
        <v>112.9</v>
      </c>
      <c r="E116" s="161">
        <v>95</v>
      </c>
      <c r="F116" s="161">
        <v>88.1</v>
      </c>
      <c r="G116" s="161">
        <v>103.5</v>
      </c>
      <c r="H116" s="161">
        <v>88.7</v>
      </c>
      <c r="I116" s="161">
        <v>97.1</v>
      </c>
      <c r="J116" s="161">
        <v>114.9</v>
      </c>
      <c r="K116" s="161">
        <v>110.9</v>
      </c>
      <c r="L116" s="161">
        <v>108.9</v>
      </c>
      <c r="M116" s="161">
        <v>102.4</v>
      </c>
      <c r="N116" s="161">
        <f>(B116+C116+D116+E116+F116+G116+H116+I116+J116+K116+L116+M116)/12</f>
        <v>100.40000000000002</v>
      </c>
      <c r="O116" s="164">
        <f>100*(K116-J116)/J116</f>
        <v>-3.4812880765883376</v>
      </c>
      <c r="P116" s="164">
        <f>100*(K116-K115)/K115</f>
        <v>-3.0913696677452838</v>
      </c>
      <c r="Q116" s="162">
        <f>(((B116+C116+D116+E116+F116+G116+H116+I116+J116+K116)/10)-((B115+C115+D115+E115+F115+G115+H115+I115+J115+K115)/10))/((B115+C115+D115+E115+F115+G115+H115+I115+J115+K115)/10)*100</f>
        <v>4.849789857641816</v>
      </c>
    </row>
    <row r="117" spans="1:17" s="163" customFormat="1" ht="12" customHeight="1">
      <c r="A117" s="28">
        <v>2004</v>
      </c>
      <c r="B117" s="161">
        <v>83.3</v>
      </c>
      <c r="C117" s="161">
        <v>91.3</v>
      </c>
      <c r="D117" s="161">
        <v>115.2</v>
      </c>
      <c r="E117" s="161">
        <v>102</v>
      </c>
      <c r="F117" s="161">
        <v>89.3</v>
      </c>
      <c r="G117" s="161">
        <v>108</v>
      </c>
      <c r="H117" s="161">
        <v>91.2</v>
      </c>
      <c r="I117" s="161">
        <v>96.5</v>
      </c>
      <c r="J117" s="161">
        <v>113.4</v>
      </c>
      <c r="K117" s="161">
        <v>110.6</v>
      </c>
      <c r="L117" s="161">
        <v>125.9</v>
      </c>
      <c r="M117" s="161">
        <v>107</v>
      </c>
      <c r="N117" s="161">
        <f>(B117+C117+D117+E117+F117+G117+H117+I117+J117+K117+L117+M117)/12</f>
        <v>102.80833333333334</v>
      </c>
      <c r="O117" s="164">
        <f>100*(K117-J117)/J117</f>
        <v>-2.469135802469146</v>
      </c>
      <c r="P117" s="164">
        <f>100*(K117-K116)/K116</f>
        <v>-0.2705139765554656</v>
      </c>
      <c r="Q117" s="162">
        <f>(((B117+C117+D117+E117+F117+G117+H117+I117+J117+K117)/10)-((B116+C116+D116+E116+F116+G116+H116+I116+J116+K116)/10))/((B116+C116+D116+E116+F116+G116+H116+I116+J116+K116)/10)*100</f>
        <v>0.7347760442878895</v>
      </c>
    </row>
    <row r="118" spans="1:17" s="163" customFormat="1" ht="12" customHeight="1">
      <c r="A118" s="28">
        <v>2005</v>
      </c>
      <c r="B118" s="161">
        <v>106.9</v>
      </c>
      <c r="C118" s="161">
        <v>101.3</v>
      </c>
      <c r="D118" s="161">
        <v>114.2</v>
      </c>
      <c r="E118" s="161">
        <v>105.4</v>
      </c>
      <c r="F118" s="161">
        <v>101.5</v>
      </c>
      <c r="G118" s="161">
        <v>116.4</v>
      </c>
      <c r="H118" s="161">
        <v>103.7</v>
      </c>
      <c r="I118" s="161">
        <v>106.6</v>
      </c>
      <c r="J118" s="161">
        <v>138.6</v>
      </c>
      <c r="K118" s="161">
        <v>118.7</v>
      </c>
      <c r="L118" s="161">
        <v>135.7</v>
      </c>
      <c r="M118" s="161">
        <v>133.7</v>
      </c>
      <c r="N118" s="161">
        <f>(B118+C118+D118+E118+F118+G118+H118+I118+J118+K118+L118+M118)/12</f>
        <v>115.22500000000001</v>
      </c>
      <c r="O118" s="164">
        <f>100*(K118-J118)/J118</f>
        <v>-14.357864357864353</v>
      </c>
      <c r="P118" s="164">
        <f>100*(K118-K117)/K117</f>
        <v>7.3236889692585985</v>
      </c>
      <c r="Q118" s="162">
        <f>(((B118+C118+D118+E118+F118+G118+H118+I118+J118+K118)/10)-((B117+C117+D117+E117+F117+G117+H117+I117+J117+K117)/10))/((B117+C117+D117+E117+F117+G117+H117+I117+J117+K117)/10)*100</f>
        <v>11.241007194244588</v>
      </c>
    </row>
    <row r="119" spans="1:17" s="163" customFormat="1" ht="12" customHeight="1">
      <c r="A119" s="28">
        <v>2006</v>
      </c>
      <c r="B119" s="161">
        <v>101.3</v>
      </c>
      <c r="C119" s="161">
        <v>110.3</v>
      </c>
      <c r="D119" s="161">
        <v>139.6</v>
      </c>
      <c r="E119" s="161">
        <v>110.9</v>
      </c>
      <c r="F119" s="161">
        <v>126</v>
      </c>
      <c r="G119" s="161">
        <v>127.6</v>
      </c>
      <c r="H119" s="161">
        <v>108.4</v>
      </c>
      <c r="I119" s="161">
        <v>104.5</v>
      </c>
      <c r="J119" s="161">
        <v>133.4</v>
      </c>
      <c r="K119" s="161">
        <v>136.6</v>
      </c>
      <c r="L119" s="161" t="s">
        <v>43</v>
      </c>
      <c r="M119" s="161" t="s">
        <v>43</v>
      </c>
      <c r="N119" s="161">
        <f>(B119+C119+D119+E119+F119+G119+H119+I119+J119+K119)/10</f>
        <v>119.85999999999999</v>
      </c>
      <c r="O119" s="164">
        <f>100*(K119-J119)/J119</f>
        <v>2.398800599700141</v>
      </c>
      <c r="P119" s="164">
        <f>100*(K119-K118)/K118</f>
        <v>15.080033698399317</v>
      </c>
      <c r="Q119" s="162">
        <f>(((B119+C119+D119+E119+F119+G119+H119+I119+J119+K119)/10)-((B118+C118+D118+E118+F118+G118+H118+I118+J118+K118)/10))/((B118+C118+D118+E118+F118+G118+H118+I118+J118+K118)/10)*100</f>
        <v>7.6619060450911585</v>
      </c>
    </row>
    <row r="120" spans="1:17" s="163" customFormat="1" ht="12" customHeight="1">
      <c r="A120" s="29"/>
      <c r="B120" s="161"/>
      <c r="C120" s="161"/>
      <c r="D120" s="161"/>
      <c r="E120" s="161"/>
      <c r="F120" s="161"/>
      <c r="G120" s="161"/>
      <c r="H120" s="161"/>
      <c r="I120" s="161"/>
      <c r="J120" s="161"/>
      <c r="K120" s="161"/>
      <c r="L120" s="161"/>
      <c r="M120" s="161"/>
      <c r="N120" s="161"/>
      <c r="O120" s="164"/>
      <c r="P120" s="164"/>
      <c r="Q120" s="127"/>
    </row>
    <row r="121" spans="1:17" s="163" customFormat="1" ht="12" customHeight="1">
      <c r="A121" s="30" t="s">
        <v>86</v>
      </c>
      <c r="B121" s="161">
        <v>98.18150458255035</v>
      </c>
      <c r="C121" s="161">
        <v>99.54972533248933</v>
      </c>
      <c r="D121" s="161">
        <v>131.0743194374506</v>
      </c>
      <c r="E121" s="161">
        <v>92.40415090398578</v>
      </c>
      <c r="F121" s="161">
        <v>107.00748179604147</v>
      </c>
      <c r="G121" s="161">
        <v>100.29423994356375</v>
      </c>
      <c r="H121" s="161">
        <v>94.37004945007175</v>
      </c>
      <c r="I121" s="161">
        <v>77.89884082744605</v>
      </c>
      <c r="J121" s="161">
        <v>90.547667093627</v>
      </c>
      <c r="K121" s="161">
        <v>80.41808043024513</v>
      </c>
      <c r="L121" s="161">
        <v>131.8607108699827</v>
      </c>
      <c r="M121" s="161">
        <v>111.6979940663828</v>
      </c>
      <c r="N121" s="161"/>
      <c r="O121" s="273"/>
      <c r="P121" s="273"/>
      <c r="Q121" s="127"/>
    </row>
    <row r="122" spans="1:17" s="163" customFormat="1" ht="12" customHeight="1">
      <c r="A122" s="28">
        <v>2002</v>
      </c>
      <c r="B122" s="161">
        <v>90.74807446237482</v>
      </c>
      <c r="C122" s="161">
        <v>107.25387239836219</v>
      </c>
      <c r="D122" s="161">
        <v>125.42820702328699</v>
      </c>
      <c r="E122" s="161">
        <v>142.87977184328273</v>
      </c>
      <c r="F122" s="161">
        <v>115.27399021607224</v>
      </c>
      <c r="G122" s="161">
        <v>117.66193209645922</v>
      </c>
      <c r="H122" s="161">
        <v>94.99368917198595</v>
      </c>
      <c r="I122" s="161">
        <v>99.461840331009</v>
      </c>
      <c r="J122" s="161">
        <v>140.2681128539959</v>
      </c>
      <c r="K122" s="161">
        <v>140.4043965717026</v>
      </c>
      <c r="L122" s="161">
        <v>155.86866161620387</v>
      </c>
      <c r="M122" s="161">
        <v>120.9826238058763</v>
      </c>
      <c r="N122" s="161">
        <f>(B122+C122+D122+E122+F122+G122+H122+I122+J122+K122+L122+M122)/12</f>
        <v>120.93543103255098</v>
      </c>
      <c r="O122" s="164">
        <f>100*(K122-J122)/J122</f>
        <v>0.0971594433929259</v>
      </c>
      <c r="P122" s="164">
        <f>100*(K122-K121)/K121</f>
        <v>74.5930713845996</v>
      </c>
      <c r="Q122" s="162">
        <f>(((B122+C122+D122+E122+F122+G122+H122+I122+J122+K122)/10)-((B121+C121+D121+E121+F121+G121+H121+I121+J121+K121)/10))/((B121+C121+D121+E121+F121+G121+H121+I121+J121+K121)/10)*100</f>
        <v>20.851931955689295</v>
      </c>
    </row>
    <row r="123" spans="1:17" s="163" customFormat="1" ht="12" customHeight="1">
      <c r="A123" s="28">
        <v>2003</v>
      </c>
      <c r="B123" s="161">
        <v>119.1</v>
      </c>
      <c r="C123" s="161">
        <v>120.7</v>
      </c>
      <c r="D123" s="161">
        <v>148.2</v>
      </c>
      <c r="E123" s="161">
        <v>117.2</v>
      </c>
      <c r="F123" s="161">
        <v>102.3</v>
      </c>
      <c r="G123" s="161">
        <v>121.3</v>
      </c>
      <c r="H123" s="161">
        <v>134.4</v>
      </c>
      <c r="I123" s="161">
        <v>110.6</v>
      </c>
      <c r="J123" s="161">
        <v>167</v>
      </c>
      <c r="K123" s="161">
        <v>191.8</v>
      </c>
      <c r="L123" s="161">
        <v>208.8</v>
      </c>
      <c r="M123" s="161">
        <v>137.9</v>
      </c>
      <c r="N123" s="161">
        <f>(B123+C123+D123+E123+F123+G123+H123+I123+J123+K123+L123+M123)/12</f>
        <v>139.94166666666666</v>
      </c>
      <c r="O123" s="164">
        <f>100*(K123-J123)/J123</f>
        <v>14.85029940119761</v>
      </c>
      <c r="P123" s="164">
        <f>100*(K123-K122)/K122</f>
        <v>36.60540886413795</v>
      </c>
      <c r="Q123" s="162">
        <f>(((B123+C123+D123+E123+F123+G123+H123+I123+J123+K123)/10)-((B122+C122+D122+E122+F122+G122+H122+I122+J122+K122)/10))/((B122+C122+D122+E122+F122+G122+H122+I122+J122+K122)/10)*100</f>
        <v>13.473231548080914</v>
      </c>
    </row>
    <row r="124" spans="1:17" s="163" customFormat="1" ht="12" customHeight="1">
      <c r="A124" s="28">
        <v>2004</v>
      </c>
      <c r="B124" s="161">
        <v>123.1</v>
      </c>
      <c r="C124" s="161">
        <v>143.2</v>
      </c>
      <c r="D124" s="161">
        <v>176</v>
      </c>
      <c r="E124" s="161">
        <v>155.4</v>
      </c>
      <c r="F124" s="161">
        <v>156.9</v>
      </c>
      <c r="G124" s="161">
        <v>183.6</v>
      </c>
      <c r="H124" s="161">
        <v>154.8</v>
      </c>
      <c r="I124" s="161">
        <v>157.1</v>
      </c>
      <c r="J124" s="161">
        <v>201.8</v>
      </c>
      <c r="K124" s="161">
        <v>187.1</v>
      </c>
      <c r="L124" s="161">
        <v>242.1</v>
      </c>
      <c r="M124" s="161">
        <v>183.2</v>
      </c>
      <c r="N124" s="161">
        <f>(B124+C124+D124+E124+F124+G124+H124+I124+J124+K124+L124+M124)/12</f>
        <v>172.02499999999998</v>
      </c>
      <c r="O124" s="164">
        <f>100*(K124-J124)/J124</f>
        <v>-7.284440039643219</v>
      </c>
      <c r="P124" s="164">
        <f>100*(K124-K123)/K123</f>
        <v>-2.4504692387904154</v>
      </c>
      <c r="Q124" s="162">
        <f>(((B124+C124+D124+E124+F124+G124+H124+I124+J124+K124)/10)-((B123+C123+D123+E123+F123+G123+H123+I123+J123+K123)/10))/((B123+C123+D123+E123+F123+G123+H123+I123+J123+K123)/10)*100</f>
        <v>22.992645955275393</v>
      </c>
    </row>
    <row r="125" spans="1:17" s="163" customFormat="1" ht="12" customHeight="1">
      <c r="A125" s="28">
        <v>2005</v>
      </c>
      <c r="B125" s="161">
        <v>181.3</v>
      </c>
      <c r="C125" s="161">
        <v>212.2</v>
      </c>
      <c r="D125" s="161">
        <v>211.6</v>
      </c>
      <c r="E125" s="161">
        <v>180.9</v>
      </c>
      <c r="F125" s="161">
        <v>198.4</v>
      </c>
      <c r="G125" s="161">
        <v>209.3</v>
      </c>
      <c r="H125" s="161">
        <v>171.5</v>
      </c>
      <c r="I125" s="161">
        <v>195.8</v>
      </c>
      <c r="J125" s="161">
        <v>258.3</v>
      </c>
      <c r="K125" s="161">
        <v>242.7</v>
      </c>
      <c r="L125" s="161">
        <v>350.1</v>
      </c>
      <c r="M125" s="161">
        <v>230.6</v>
      </c>
      <c r="N125" s="161">
        <f>(B125+C125+D125+E125+F125+G125+H125+I125+J125+K125+L125+M125)/12</f>
        <v>220.225</v>
      </c>
      <c r="O125" s="164">
        <f>100*(K125-J125)/J125</f>
        <v>-6.039488966318243</v>
      </c>
      <c r="P125" s="164">
        <f>100*(K125-K124)/K124</f>
        <v>29.716729021913412</v>
      </c>
      <c r="Q125" s="162">
        <f>(((B125+C125+D125+E125+F125+G125+H125+I125+J125+K125)/10)-((B124+C124+D124+E124+F124+G124+H124+I124+J124+K124)/10))/((B124+C124+D124+E124+F124+G124+H124+I124+J124+K124)/10)*100</f>
        <v>25.808419768151325</v>
      </c>
    </row>
    <row r="126" spans="1:17" s="163" customFormat="1" ht="12" customHeight="1">
      <c r="A126" s="28">
        <v>2006</v>
      </c>
      <c r="B126" s="161">
        <v>194.7</v>
      </c>
      <c r="C126" s="161">
        <v>236.1</v>
      </c>
      <c r="D126" s="161">
        <v>269.5</v>
      </c>
      <c r="E126" s="161">
        <v>179.7</v>
      </c>
      <c r="F126" s="161">
        <v>214.2</v>
      </c>
      <c r="G126" s="161">
        <v>238.3</v>
      </c>
      <c r="H126" s="161">
        <v>188.8</v>
      </c>
      <c r="I126" s="161">
        <v>220.8</v>
      </c>
      <c r="J126" s="161">
        <v>235.3</v>
      </c>
      <c r="K126" s="161">
        <v>292.9</v>
      </c>
      <c r="L126" s="161" t="s">
        <v>43</v>
      </c>
      <c r="M126" s="161" t="s">
        <v>43</v>
      </c>
      <c r="N126" s="161">
        <f>(B126+C126+D126+E126+F126+G126+H126+I126+J126+K126)/10</f>
        <v>227.02999999999997</v>
      </c>
      <c r="O126" s="164">
        <f>100*(K126-J126)/J126</f>
        <v>24.4793880152996</v>
      </c>
      <c r="P126" s="164">
        <f>100*(K126-K125)/K125</f>
        <v>20.68397198187062</v>
      </c>
      <c r="Q126" s="162">
        <f>(((B126+C126+D126+E126+F126+G126+H126+I126+J126+K126)/10)-((B125+C125+D125+E125+F125+G125+H125+I125+J125+K125)/10))/((B125+C125+D125+E125+F125+G125+H125+I125+J125+K125)/10)*100</f>
        <v>10.101842870999022</v>
      </c>
    </row>
    <row r="127" spans="1:17" s="163" customFormat="1" ht="12" customHeight="1">
      <c r="A127" s="166"/>
      <c r="B127" s="161"/>
      <c r="C127" s="161"/>
      <c r="D127" s="161"/>
      <c r="E127" s="161"/>
      <c r="F127" s="161"/>
      <c r="G127" s="161"/>
      <c r="H127" s="161"/>
      <c r="I127" s="161"/>
      <c r="J127" s="161"/>
      <c r="K127" s="161"/>
      <c r="L127" s="161"/>
      <c r="M127" s="161"/>
      <c r="N127" s="174"/>
      <c r="O127" s="169"/>
      <c r="P127" s="169"/>
      <c r="Q127" s="127"/>
    </row>
    <row r="128" spans="1:17" s="163" customFormat="1" ht="12" customHeight="1">
      <c r="A128" s="166"/>
      <c r="B128" s="161"/>
      <c r="C128" s="161"/>
      <c r="D128" s="161"/>
      <c r="E128" s="161"/>
      <c r="F128" s="161"/>
      <c r="G128" s="161"/>
      <c r="H128" s="161"/>
      <c r="I128" s="161"/>
      <c r="J128" s="161"/>
      <c r="K128" s="161"/>
      <c r="L128" s="161"/>
      <c r="M128" s="161"/>
      <c r="N128" s="174"/>
      <c r="O128" s="169"/>
      <c r="P128" s="169"/>
      <c r="Q128" s="127"/>
    </row>
    <row r="129" spans="1:17" s="163" customFormat="1" ht="12" customHeight="1">
      <c r="A129" s="166"/>
      <c r="B129" s="161"/>
      <c r="C129" s="161"/>
      <c r="D129" s="161"/>
      <c r="E129" s="161"/>
      <c r="F129" s="161"/>
      <c r="G129" s="161"/>
      <c r="H129" s="161"/>
      <c r="I129" s="161"/>
      <c r="J129" s="161"/>
      <c r="K129" s="161"/>
      <c r="L129" s="161"/>
      <c r="M129" s="161"/>
      <c r="N129" s="174"/>
      <c r="O129" s="169"/>
      <c r="P129" s="169"/>
      <c r="Q129" s="127"/>
    </row>
    <row r="130" spans="1:16" s="127" customFormat="1" ht="12" customHeight="1">
      <c r="A130" s="125"/>
      <c r="B130" s="159"/>
      <c r="C130" s="159"/>
      <c r="D130" s="159"/>
      <c r="E130" s="159"/>
      <c r="F130" s="159"/>
      <c r="G130" s="159"/>
      <c r="H130" s="159"/>
      <c r="I130" s="159"/>
      <c r="J130" s="159"/>
      <c r="K130" s="159"/>
      <c r="L130" s="159"/>
      <c r="M130" s="159"/>
      <c r="N130" s="171"/>
      <c r="O130" s="171"/>
      <c r="P130" s="171"/>
    </row>
    <row r="131" spans="1:17" s="127" customFormat="1" ht="12" customHeight="1">
      <c r="A131" s="459" t="s">
        <v>140</v>
      </c>
      <c r="B131" s="459"/>
      <c r="C131" s="459"/>
      <c r="D131" s="459"/>
      <c r="E131" s="459"/>
      <c r="F131" s="459"/>
      <c r="G131" s="459"/>
      <c r="H131" s="459"/>
      <c r="I131" s="459"/>
      <c r="J131" s="459"/>
      <c r="K131" s="459"/>
      <c r="L131" s="459"/>
      <c r="M131" s="459"/>
      <c r="N131" s="459"/>
      <c r="O131" s="459"/>
      <c r="P131" s="459"/>
      <c r="Q131" s="459"/>
    </row>
    <row r="132" spans="1:17" s="127" customFormat="1" ht="12" customHeight="1">
      <c r="A132" s="459" t="s">
        <v>141</v>
      </c>
      <c r="B132" s="459"/>
      <c r="C132" s="459"/>
      <c r="D132" s="459"/>
      <c r="E132" s="459"/>
      <c r="F132" s="459"/>
      <c r="G132" s="459"/>
      <c r="H132" s="459"/>
      <c r="I132" s="459"/>
      <c r="J132" s="459"/>
      <c r="K132" s="459"/>
      <c r="L132" s="459"/>
      <c r="M132" s="459"/>
      <c r="N132" s="459"/>
      <c r="O132" s="459"/>
      <c r="P132" s="459"/>
      <c r="Q132" s="459"/>
    </row>
    <row r="133" spans="1:17" s="127" customFormat="1" ht="12" customHeight="1">
      <c r="A133" s="459" t="s">
        <v>63</v>
      </c>
      <c r="B133" s="459"/>
      <c r="C133" s="459"/>
      <c r="D133" s="459"/>
      <c r="E133" s="459"/>
      <c r="F133" s="459"/>
      <c r="G133" s="459"/>
      <c r="H133" s="459"/>
      <c r="I133" s="459"/>
      <c r="J133" s="459"/>
      <c r="K133" s="459"/>
      <c r="L133" s="459"/>
      <c r="M133" s="459"/>
      <c r="N133" s="459"/>
      <c r="O133" s="459"/>
      <c r="P133" s="459"/>
      <c r="Q133" s="459"/>
    </row>
    <row r="134" spans="1:16" s="127" customFormat="1" ht="12" customHeight="1">
      <c r="A134" s="124"/>
      <c r="B134" s="125"/>
      <c r="C134" s="125"/>
      <c r="D134" s="125"/>
      <c r="E134" s="125"/>
      <c r="F134" s="125"/>
      <c r="G134" s="125"/>
      <c r="H134" s="125"/>
      <c r="I134" s="125"/>
      <c r="J134" s="125"/>
      <c r="K134" s="125"/>
      <c r="L134" s="125"/>
      <c r="M134" s="125"/>
      <c r="N134" s="125"/>
      <c r="O134" s="125"/>
      <c r="P134" s="125"/>
    </row>
    <row r="135" s="127" customFormat="1" ht="12" customHeight="1"/>
    <row r="136" spans="1:17" s="127" customFormat="1" ht="12" customHeight="1">
      <c r="A136" s="131"/>
      <c r="B136" s="132"/>
      <c r="C136" s="133"/>
      <c r="D136" s="133"/>
      <c r="E136" s="133"/>
      <c r="F136" s="133"/>
      <c r="G136" s="133"/>
      <c r="H136" s="133"/>
      <c r="I136" s="133"/>
      <c r="J136" s="133"/>
      <c r="K136" s="133"/>
      <c r="L136" s="133"/>
      <c r="M136" s="133"/>
      <c r="N136" s="134"/>
      <c r="O136" s="461" t="s">
        <v>64</v>
      </c>
      <c r="P136" s="462"/>
      <c r="Q136" s="462"/>
    </row>
    <row r="137" spans="1:17" s="127" customFormat="1" ht="12" customHeight="1">
      <c r="A137" s="135"/>
      <c r="B137" s="136"/>
      <c r="C137" s="137"/>
      <c r="D137" s="137"/>
      <c r="E137" s="137"/>
      <c r="F137" s="137"/>
      <c r="G137" s="137"/>
      <c r="H137" s="137"/>
      <c r="I137" s="137"/>
      <c r="J137" s="137"/>
      <c r="K137" s="137"/>
      <c r="L137" s="137"/>
      <c r="M137" s="137"/>
      <c r="N137" s="138"/>
      <c r="O137" s="139" t="s">
        <v>193</v>
      </c>
      <c r="P137" s="140"/>
      <c r="Q137" s="141" t="s">
        <v>194</v>
      </c>
    </row>
    <row r="138" spans="1:17" s="127" customFormat="1" ht="12" customHeight="1">
      <c r="A138" s="142" t="s">
        <v>66</v>
      </c>
      <c r="B138" s="136" t="s">
        <v>67</v>
      </c>
      <c r="C138" s="137" t="s">
        <v>68</v>
      </c>
      <c r="D138" s="137" t="s">
        <v>69</v>
      </c>
      <c r="E138" s="137" t="s">
        <v>65</v>
      </c>
      <c r="F138" s="137" t="s">
        <v>70</v>
      </c>
      <c r="G138" s="137" t="s">
        <v>71</v>
      </c>
      <c r="H138" s="137" t="s">
        <v>72</v>
      </c>
      <c r="I138" s="137" t="s">
        <v>73</v>
      </c>
      <c r="J138" s="137" t="s">
        <v>74</v>
      </c>
      <c r="K138" s="137" t="s">
        <v>75</v>
      </c>
      <c r="L138" s="137" t="s">
        <v>76</v>
      </c>
      <c r="M138" s="137" t="s">
        <v>77</v>
      </c>
      <c r="N138" s="143" t="s">
        <v>78</v>
      </c>
      <c r="O138" s="463" t="s">
        <v>79</v>
      </c>
      <c r="P138" s="464"/>
      <c r="Q138" s="464"/>
    </row>
    <row r="139" spans="1:17" s="127" customFormat="1" ht="12" customHeight="1">
      <c r="A139" s="135"/>
      <c r="B139" s="136"/>
      <c r="C139" s="137"/>
      <c r="D139" s="137"/>
      <c r="E139" s="137"/>
      <c r="F139" s="137"/>
      <c r="G139" s="137"/>
      <c r="H139" s="137"/>
      <c r="I139" s="137"/>
      <c r="J139" s="137"/>
      <c r="K139" s="137"/>
      <c r="L139" s="137"/>
      <c r="M139" s="137"/>
      <c r="N139" s="138"/>
      <c r="O139" s="143" t="s">
        <v>80</v>
      </c>
      <c r="P139" s="144" t="s">
        <v>81</v>
      </c>
      <c r="Q139" s="145" t="s">
        <v>81</v>
      </c>
    </row>
    <row r="140" spans="1:17" s="127" customFormat="1" ht="12" customHeight="1">
      <c r="A140" s="146"/>
      <c r="B140" s="147"/>
      <c r="C140" s="148"/>
      <c r="D140" s="148"/>
      <c r="E140" s="148"/>
      <c r="F140" s="148"/>
      <c r="G140" s="148"/>
      <c r="H140" s="148"/>
      <c r="I140" s="148"/>
      <c r="J140" s="148"/>
      <c r="K140" s="148"/>
      <c r="L140" s="148"/>
      <c r="M140" s="148"/>
      <c r="N140" s="149"/>
      <c r="O140" s="150" t="s">
        <v>82</v>
      </c>
      <c r="P140" s="151" t="s">
        <v>83</v>
      </c>
      <c r="Q140" s="152" t="s">
        <v>182</v>
      </c>
    </row>
    <row r="141" spans="1:16" s="127" customFormat="1" ht="12" customHeight="1">
      <c r="A141" s="153"/>
      <c r="B141" s="154"/>
      <c r="C141" s="154"/>
      <c r="D141" s="154"/>
      <c r="E141" s="154"/>
      <c r="F141" s="154"/>
      <c r="G141" s="154"/>
      <c r="H141" s="154"/>
      <c r="I141" s="154"/>
      <c r="J141" s="154"/>
      <c r="K141" s="154"/>
      <c r="L141" s="154"/>
      <c r="M141" s="154"/>
      <c r="N141" s="155"/>
      <c r="O141" s="156"/>
      <c r="P141" s="144"/>
    </row>
    <row r="142" spans="1:16" s="127" customFormat="1" ht="12" customHeight="1">
      <c r="A142" s="166"/>
      <c r="B142" s="168"/>
      <c r="C142" s="168"/>
      <c r="D142" s="168"/>
      <c r="E142" s="168"/>
      <c r="F142" s="168"/>
      <c r="G142" s="168"/>
      <c r="H142" s="168"/>
      <c r="I142" s="168"/>
      <c r="J142" s="168"/>
      <c r="K142" s="168"/>
      <c r="L142" s="168"/>
      <c r="M142" s="168"/>
      <c r="N142" s="169"/>
      <c r="O142" s="169"/>
      <c r="P142" s="169"/>
    </row>
    <row r="143" spans="1:17" s="127" customFormat="1" ht="12" customHeight="1">
      <c r="A143" s="519" t="s">
        <v>93</v>
      </c>
      <c r="B143" s="519"/>
      <c r="C143" s="519"/>
      <c r="D143" s="519"/>
      <c r="E143" s="519"/>
      <c r="F143" s="519"/>
      <c r="G143" s="519"/>
      <c r="H143" s="519"/>
      <c r="I143" s="519"/>
      <c r="J143" s="519"/>
      <c r="K143" s="519"/>
      <c r="L143" s="519"/>
      <c r="M143" s="519"/>
      <c r="N143" s="519"/>
      <c r="O143" s="519"/>
      <c r="P143" s="519"/>
      <c r="Q143" s="519"/>
    </row>
    <row r="144" spans="1:17" s="163" customFormat="1" ht="12" customHeight="1">
      <c r="A144" s="172"/>
      <c r="B144" s="169"/>
      <c r="C144" s="169"/>
      <c r="D144" s="169"/>
      <c r="E144" s="169"/>
      <c r="F144" s="169"/>
      <c r="G144" s="169"/>
      <c r="H144" s="169"/>
      <c r="I144" s="169"/>
      <c r="J144" s="169"/>
      <c r="K144" s="169"/>
      <c r="L144" s="169"/>
      <c r="M144" s="169"/>
      <c r="N144" s="169"/>
      <c r="O144" s="169"/>
      <c r="P144" s="169"/>
      <c r="Q144" s="127"/>
    </row>
    <row r="145" spans="1:17" s="163" customFormat="1" ht="12" customHeight="1">
      <c r="A145" s="173"/>
      <c r="B145" s="161"/>
      <c r="C145" s="161"/>
      <c r="D145" s="161"/>
      <c r="E145" s="161"/>
      <c r="F145" s="161"/>
      <c r="G145" s="161"/>
      <c r="H145" s="161"/>
      <c r="I145" s="161"/>
      <c r="J145" s="161"/>
      <c r="K145" s="161"/>
      <c r="L145" s="161"/>
      <c r="M145" s="161"/>
      <c r="N145" s="161"/>
      <c r="O145" s="167"/>
      <c r="P145" s="167"/>
      <c r="Q145" s="127"/>
    </row>
    <row r="146" spans="1:17" s="163" customFormat="1" ht="12" customHeight="1">
      <c r="A146" s="27" t="s">
        <v>84</v>
      </c>
      <c r="B146" s="161">
        <v>94.91599015996081</v>
      </c>
      <c r="C146" s="161">
        <v>95.88783448869943</v>
      </c>
      <c r="D146" s="161">
        <v>111.91058357034107</v>
      </c>
      <c r="E146" s="161">
        <v>96.71007368055305</v>
      </c>
      <c r="F146" s="161">
        <v>96.97463869016185</v>
      </c>
      <c r="G146" s="161">
        <v>89.30146286433946</v>
      </c>
      <c r="H146" s="161">
        <v>77.40055941244238</v>
      </c>
      <c r="I146" s="161">
        <v>92.89490254963113</v>
      </c>
      <c r="J146" s="161">
        <v>98.62938299148809</v>
      </c>
      <c r="K146" s="161">
        <v>103.41101338727303</v>
      </c>
      <c r="L146" s="161">
        <v>106.75315493407938</v>
      </c>
      <c r="M146" s="161">
        <v>90.97623624275373</v>
      </c>
      <c r="N146" s="161"/>
      <c r="O146" s="162"/>
      <c r="P146" s="162"/>
      <c r="Q146" s="127"/>
    </row>
    <row r="147" spans="1:17" s="163" customFormat="1" ht="12" customHeight="1">
      <c r="A147" s="28">
        <v>2002</v>
      </c>
      <c r="B147" s="161">
        <v>88.39099928431388</v>
      </c>
      <c r="C147" s="161">
        <v>92.32722398099102</v>
      </c>
      <c r="D147" s="161">
        <v>100.65138332970729</v>
      </c>
      <c r="E147" s="161">
        <v>97.53913622909099</v>
      </c>
      <c r="F147" s="161">
        <v>85.82756358642064</v>
      </c>
      <c r="G147" s="161">
        <v>106.5765047533654</v>
      </c>
      <c r="H147" s="161">
        <v>76.18318001145327</v>
      </c>
      <c r="I147" s="161">
        <v>86.09344660794201</v>
      </c>
      <c r="J147" s="161">
        <v>97.60972547844241</v>
      </c>
      <c r="K147" s="161">
        <v>92.15082162129531</v>
      </c>
      <c r="L147" s="161">
        <v>103.93765117319947</v>
      </c>
      <c r="M147" s="161">
        <v>82.30782889753</v>
      </c>
      <c r="N147" s="161">
        <f>(B147+C147+D147+E147+F147+G147+H147+I147+J147+K147+L147+M147)/12</f>
        <v>92.46628874614599</v>
      </c>
      <c r="O147" s="164">
        <f>100*(K147-J147)/J147</f>
        <v>-5.592581917826141</v>
      </c>
      <c r="P147" s="164">
        <f>100*(K147-K146)/K146</f>
        <v>-10.888774219636003</v>
      </c>
      <c r="Q147" s="162">
        <f>(((B147+C147+D147+E147+F147+G147+H147+I147+J147+K147)/10)-((B146+C146+D146+E146+F146+G146+H146+I146+J146+K146)/10))/((B146+C146+D146+E146+F146+G146+H146+I146+J146+K146)/10)*100</f>
        <v>-3.6205780280009527</v>
      </c>
    </row>
    <row r="148" spans="1:17" s="163" customFormat="1" ht="12" customHeight="1">
      <c r="A148" s="28">
        <v>2003</v>
      </c>
      <c r="B148" s="161">
        <v>89.6</v>
      </c>
      <c r="C148" s="161">
        <v>91.2</v>
      </c>
      <c r="D148" s="161">
        <v>102</v>
      </c>
      <c r="E148" s="161">
        <v>85.9</v>
      </c>
      <c r="F148" s="161">
        <v>79.2</v>
      </c>
      <c r="G148" s="161">
        <v>79.6</v>
      </c>
      <c r="H148" s="161">
        <v>81.1</v>
      </c>
      <c r="I148" s="161">
        <v>72.6</v>
      </c>
      <c r="J148" s="161">
        <v>91.2</v>
      </c>
      <c r="K148" s="161">
        <v>92.5</v>
      </c>
      <c r="L148" s="161">
        <v>88.4</v>
      </c>
      <c r="M148" s="161">
        <v>82</v>
      </c>
      <c r="N148" s="161">
        <f>(B148+C148+D148+E148+F148+G148+H148+I148+J148+K148+L148+M148)/12</f>
        <v>86.27500000000002</v>
      </c>
      <c r="O148" s="164">
        <f>100*(K148-J148)/J148</f>
        <v>1.4254385964912248</v>
      </c>
      <c r="P148" s="164">
        <f>100*(K148-K147)/K147</f>
        <v>0.37892052676392024</v>
      </c>
      <c r="Q148" s="162">
        <f>(((B148+C148+D148+E148+F148+G148+H148+I148+J148+K148)/10)-((B147+C147+D147+E147+F147+G147+H147+I147+J147+K147)/10))/((B147+C147+D147+E147+F147+G147+H147+I147+J147+K147)/10)*100</f>
        <v>-6.330209112466403</v>
      </c>
    </row>
    <row r="149" spans="1:17" s="163" customFormat="1" ht="12" customHeight="1">
      <c r="A149" s="28">
        <v>2004</v>
      </c>
      <c r="B149" s="161">
        <v>78.4</v>
      </c>
      <c r="C149" s="161">
        <v>88.8</v>
      </c>
      <c r="D149" s="161">
        <v>95.6</v>
      </c>
      <c r="E149" s="161">
        <v>81.9</v>
      </c>
      <c r="F149" s="161">
        <v>78.2</v>
      </c>
      <c r="G149" s="161">
        <v>95.4</v>
      </c>
      <c r="H149" s="161">
        <v>80</v>
      </c>
      <c r="I149" s="161">
        <v>82.5</v>
      </c>
      <c r="J149" s="161">
        <v>101.5</v>
      </c>
      <c r="K149" s="161">
        <v>93.4</v>
      </c>
      <c r="L149" s="161">
        <v>94.1</v>
      </c>
      <c r="M149" s="161">
        <v>85.1</v>
      </c>
      <c r="N149" s="161">
        <f>(B149+C149+D149+E149+F149+G149+H149+I149+J149+K149+L149+M149)/12</f>
        <v>87.90833333333332</v>
      </c>
      <c r="O149" s="164">
        <f>100*(K149-J149)/J149</f>
        <v>-7.980295566502457</v>
      </c>
      <c r="P149" s="164">
        <f>100*(K149-K148)/K148</f>
        <v>0.9729729729729791</v>
      </c>
      <c r="Q149" s="162">
        <f>(((B149+C149+D149+E149+F149+G149+H149+I149+J149+K149)/10)-((B148+C148+D148+E148+F148+G148+H148+I148+J148+K148)/10))/((B148+C148+D148+E148+F148+G148+H148+I148+J148+K148)/10)*100</f>
        <v>1.248699271592073</v>
      </c>
    </row>
    <row r="150" spans="1:17" s="163" customFormat="1" ht="12" customHeight="1">
      <c r="A150" s="28">
        <v>2005</v>
      </c>
      <c r="B150" s="161">
        <v>84</v>
      </c>
      <c r="C150" s="161">
        <v>85</v>
      </c>
      <c r="D150" s="161">
        <v>99.1</v>
      </c>
      <c r="E150" s="161">
        <v>84.5</v>
      </c>
      <c r="F150" s="161">
        <v>77.9</v>
      </c>
      <c r="G150" s="161">
        <v>86.2</v>
      </c>
      <c r="H150" s="161">
        <v>68.6</v>
      </c>
      <c r="I150" s="161">
        <v>73</v>
      </c>
      <c r="J150" s="161">
        <v>93.7</v>
      </c>
      <c r="K150" s="161">
        <v>77.3</v>
      </c>
      <c r="L150" s="161">
        <v>91.9</v>
      </c>
      <c r="M150" s="161">
        <v>82</v>
      </c>
      <c r="N150" s="161">
        <f>(B150+C150+D150+E150+F150+G150+H150+I150+J150+K150+L150+M150)/12</f>
        <v>83.60000000000001</v>
      </c>
      <c r="O150" s="164">
        <f>100*(K150-J150)/J150</f>
        <v>-17.502668089647816</v>
      </c>
      <c r="P150" s="164">
        <f>100*(K150-K149)/K149</f>
        <v>-17.237687366167034</v>
      </c>
      <c r="Q150" s="162">
        <f>(((B150+C150+D150+E150+F150+G150+H150+I150+J150+K150)/10)-((B149+C149+D149+E149+F149+G149+H149+I149+J149+K149)/10))/((B149+C149+D149+E149+F149+G149+H149+I149+J149+K149)/10)*100</f>
        <v>-5.298618248258521</v>
      </c>
    </row>
    <row r="151" spans="1:17" s="163" customFormat="1" ht="12" customHeight="1">
      <c r="A151" s="28">
        <v>2006</v>
      </c>
      <c r="B151" s="161">
        <v>82</v>
      </c>
      <c r="C151" s="161">
        <v>85.6</v>
      </c>
      <c r="D151" s="161">
        <v>111.3</v>
      </c>
      <c r="E151" s="161">
        <v>77.6</v>
      </c>
      <c r="F151" s="161">
        <v>95.2</v>
      </c>
      <c r="G151" s="161">
        <v>88.5</v>
      </c>
      <c r="H151" s="161">
        <v>79</v>
      </c>
      <c r="I151" s="161">
        <v>81.4</v>
      </c>
      <c r="J151" s="161">
        <v>93.3</v>
      </c>
      <c r="K151" s="161">
        <v>89</v>
      </c>
      <c r="L151" s="161" t="s">
        <v>43</v>
      </c>
      <c r="M151" s="161" t="s">
        <v>43</v>
      </c>
      <c r="N151" s="161">
        <f>(B151+C151+D151+E151+F151+G151+H151+I151+J151+K151)/10</f>
        <v>88.28999999999999</v>
      </c>
      <c r="O151" s="164">
        <f>100*(K151-J151)/J151</f>
        <v>-4.60878885316184</v>
      </c>
      <c r="P151" s="164">
        <f>100*(K151-K150)/K150</f>
        <v>15.13583441138422</v>
      </c>
      <c r="Q151" s="162">
        <f>(((B151+C151+D151+E151+F151+G151+H151+I151+J151+K151)/10)-((B150+C150+D150+E150+F150+G150+H150+I150+J150+K150)/10))/((B150+C150+D150+E150+F150+G150+H150+I150+J150+K150)/10)*100</f>
        <v>6.463282286265507</v>
      </c>
    </row>
    <row r="152" spans="1:17" s="163" customFormat="1" ht="12" customHeight="1">
      <c r="A152" s="29"/>
      <c r="B152" s="161"/>
      <c r="C152" s="161"/>
      <c r="D152" s="161"/>
      <c r="E152" s="161"/>
      <c r="F152" s="161"/>
      <c r="G152" s="161"/>
      <c r="H152" s="161"/>
      <c r="I152" s="161"/>
      <c r="J152" s="161"/>
      <c r="K152" s="161"/>
      <c r="L152" s="161"/>
      <c r="M152" s="161"/>
      <c r="N152" s="161"/>
      <c r="O152" s="164"/>
      <c r="P152" s="164"/>
      <c r="Q152" s="127"/>
    </row>
    <row r="153" spans="1:17" s="163" customFormat="1" ht="12" customHeight="1">
      <c r="A153" s="30" t="s">
        <v>85</v>
      </c>
      <c r="B153" s="161">
        <v>92.85692521173769</v>
      </c>
      <c r="C153" s="161">
        <v>94.87807336417654</v>
      </c>
      <c r="D153" s="161">
        <v>109.25197578110142</v>
      </c>
      <c r="E153" s="161">
        <v>96.40373615733155</v>
      </c>
      <c r="F153" s="161">
        <v>96.34009178401767</v>
      </c>
      <c r="G153" s="161">
        <v>86.38897772913027</v>
      </c>
      <c r="H153" s="161">
        <v>74.2709792240591</v>
      </c>
      <c r="I153" s="161">
        <v>89.15564166669708</v>
      </c>
      <c r="J153" s="161">
        <v>94.33489640754928</v>
      </c>
      <c r="K153" s="161">
        <v>104.8266131819058</v>
      </c>
      <c r="L153" s="161">
        <v>104.00846027030899</v>
      </c>
      <c r="M153" s="161">
        <v>90.9850475069269</v>
      </c>
      <c r="N153" s="161"/>
      <c r="O153" s="164"/>
      <c r="P153" s="164"/>
      <c r="Q153" s="127"/>
    </row>
    <row r="154" spans="1:17" s="163" customFormat="1" ht="12" customHeight="1">
      <c r="A154" s="28">
        <v>2002</v>
      </c>
      <c r="B154" s="161">
        <v>88.31529667727816</v>
      </c>
      <c r="C154" s="161">
        <v>87.0822566909538</v>
      </c>
      <c r="D154" s="161">
        <v>90.72033888346263</v>
      </c>
      <c r="E154" s="161">
        <v>94.21761693052989</v>
      </c>
      <c r="F154" s="161">
        <v>82.05934669838614</v>
      </c>
      <c r="G154" s="161">
        <v>86.29521443203679</v>
      </c>
      <c r="H154" s="161">
        <v>68.80523749742798</v>
      </c>
      <c r="I154" s="161">
        <v>81.14465628879024</v>
      </c>
      <c r="J154" s="161">
        <v>96.02203278577319</v>
      </c>
      <c r="K154" s="161">
        <v>89.30004696699125</v>
      </c>
      <c r="L154" s="161">
        <v>95.42443779638464</v>
      </c>
      <c r="M154" s="161">
        <v>77.26455722162537</v>
      </c>
      <c r="N154" s="161">
        <f>(B154+C154+D154+E154+F154+G154+H154+I154+J154+K154+L154+M154)/12</f>
        <v>86.38758657246997</v>
      </c>
      <c r="O154" s="164">
        <f>100*(K154-J154)/J154</f>
        <v>-7.000461897925876</v>
      </c>
      <c r="P154" s="164">
        <f>100*(K154-K153)/K153</f>
        <v>-14.811664465369377</v>
      </c>
      <c r="Q154" s="162">
        <f>(((B154+C154+D154+E154+F154+G154+H154+I154+J154+K154)/10)-((B153+C153+D153+E153+F153+G153+H153+I153+J153+K153)/10))/((B153+C153+D153+E153+F153+G153+H153+I153+J153+K153)/10)*100</f>
        <v>-7.96263308526397</v>
      </c>
    </row>
    <row r="155" spans="1:17" s="163" customFormat="1" ht="12" customHeight="1">
      <c r="A155" s="28">
        <v>2003</v>
      </c>
      <c r="B155" s="161">
        <v>88.6</v>
      </c>
      <c r="C155" s="161">
        <v>85.9</v>
      </c>
      <c r="D155" s="161">
        <v>104.4</v>
      </c>
      <c r="E155" s="161">
        <v>86.1</v>
      </c>
      <c r="F155" s="161">
        <v>78.1</v>
      </c>
      <c r="G155" s="161">
        <v>76.8</v>
      </c>
      <c r="H155" s="161">
        <v>79.7</v>
      </c>
      <c r="I155" s="161">
        <v>60.4</v>
      </c>
      <c r="J155" s="161">
        <v>88</v>
      </c>
      <c r="K155" s="161">
        <v>90.2</v>
      </c>
      <c r="L155" s="161">
        <v>86.5</v>
      </c>
      <c r="M155" s="161">
        <v>79.3</v>
      </c>
      <c r="N155" s="161">
        <f>(B155+C155+D155+E155+F155+G155+H155+I155+J155+K155+L155+M155)/12</f>
        <v>83.66666666666667</v>
      </c>
      <c r="O155" s="164">
        <f>100*(K155-J155)/J155</f>
        <v>2.500000000000003</v>
      </c>
      <c r="P155" s="164">
        <f>100*(K155-K154)/K154</f>
        <v>1.0077856211446496</v>
      </c>
      <c r="Q155" s="162">
        <f>(((B155+C155+D155+E155+F155+G155+H155+I155+J155+K155)/10)-((B154+C154+D154+E154+F154+G154+H154+I154+J154+K154)/10))/((B154+C154+D154+E154+F154+G154+H154+I154+J154+K154)/10)*100</f>
        <v>-2.9818490331797314</v>
      </c>
    </row>
    <row r="156" spans="1:17" s="163" customFormat="1" ht="12" customHeight="1">
      <c r="A156" s="28">
        <v>2004</v>
      </c>
      <c r="B156" s="161">
        <v>75.5</v>
      </c>
      <c r="C156" s="161">
        <v>86.9</v>
      </c>
      <c r="D156" s="161">
        <v>93.2</v>
      </c>
      <c r="E156" s="161">
        <v>78.1</v>
      </c>
      <c r="F156" s="161">
        <v>73.9</v>
      </c>
      <c r="G156" s="161">
        <v>83.1</v>
      </c>
      <c r="H156" s="161">
        <v>68.4</v>
      </c>
      <c r="I156" s="161">
        <v>67.8</v>
      </c>
      <c r="J156" s="161">
        <v>86.4</v>
      </c>
      <c r="K156" s="161">
        <v>77.9</v>
      </c>
      <c r="L156" s="161">
        <v>83.6</v>
      </c>
      <c r="M156" s="161">
        <v>70.5</v>
      </c>
      <c r="N156" s="161">
        <f>(B156+C156+D156+E156+F156+G156+H156+I156+J156+K156+L156+M156)/12</f>
        <v>78.77499999999999</v>
      </c>
      <c r="O156" s="164">
        <f>100*(K156-J156)/J156</f>
        <v>-9.837962962962962</v>
      </c>
      <c r="P156" s="164">
        <f>100*(K156-K155)/K155</f>
        <v>-13.636363636363633</v>
      </c>
      <c r="Q156" s="162">
        <f>(((B156+C156+D156+E156+F156+G156+H156+I156+J156+K156)/10)-((B155+C155+D155+E155+F155+G155+H155+I155+J155+K155)/10))/((B155+C155+D155+E155+F155+G155+H155+I155+J155+K155)/10)*100</f>
        <v>-5.607253638749722</v>
      </c>
    </row>
    <row r="157" spans="1:17" s="163" customFormat="1" ht="12" customHeight="1">
      <c r="A157" s="28">
        <v>2005</v>
      </c>
      <c r="B157" s="161">
        <v>74.9</v>
      </c>
      <c r="C157" s="161">
        <v>75.3</v>
      </c>
      <c r="D157" s="161">
        <v>84.5</v>
      </c>
      <c r="E157" s="161">
        <v>76.3</v>
      </c>
      <c r="F157" s="161">
        <v>71.6</v>
      </c>
      <c r="G157" s="161">
        <v>72.4</v>
      </c>
      <c r="H157" s="161">
        <v>63.8</v>
      </c>
      <c r="I157" s="161">
        <v>65.8</v>
      </c>
      <c r="J157" s="161">
        <v>85.7</v>
      </c>
      <c r="K157" s="161">
        <v>70.6</v>
      </c>
      <c r="L157" s="161">
        <v>84.1</v>
      </c>
      <c r="M157" s="161">
        <v>73.4</v>
      </c>
      <c r="N157" s="161">
        <f>(B157+C157+D157+E157+F157+G157+H157+I157+J157+K157+L157+M157)/12</f>
        <v>74.86666666666666</v>
      </c>
      <c r="O157" s="164">
        <f>100*(K157-J157)/J157</f>
        <v>-17.61960326721121</v>
      </c>
      <c r="P157" s="164">
        <f>100*(K157-K156)/K156</f>
        <v>-9.370988446726587</v>
      </c>
      <c r="Q157" s="162">
        <f>(((B157+C157+D157+E157+F157+G157+H157+I157+J157+K157)/10)-((B156+C156+D156+E156+F156+G156+H156+I156+J156+K156)/10))/((B156+C156+D156+E156+F156+G156+H156+I156+J156+K156)/10)*100</f>
        <v>-6.357431749241642</v>
      </c>
    </row>
    <row r="158" spans="1:17" s="163" customFormat="1" ht="12" customHeight="1">
      <c r="A158" s="28">
        <v>2006</v>
      </c>
      <c r="B158" s="161">
        <v>75</v>
      </c>
      <c r="C158" s="161">
        <v>79.8</v>
      </c>
      <c r="D158" s="161">
        <v>103.9</v>
      </c>
      <c r="E158" s="161">
        <v>75.2</v>
      </c>
      <c r="F158" s="161">
        <v>96</v>
      </c>
      <c r="G158" s="161">
        <v>79.5</v>
      </c>
      <c r="H158" s="161">
        <v>72</v>
      </c>
      <c r="I158" s="161">
        <v>69.7</v>
      </c>
      <c r="J158" s="161">
        <v>90.6</v>
      </c>
      <c r="K158" s="161">
        <v>86</v>
      </c>
      <c r="L158" s="161" t="s">
        <v>43</v>
      </c>
      <c r="M158" s="161" t="s">
        <v>43</v>
      </c>
      <c r="N158" s="161">
        <f>(B158+C158+D158+E158+F158+G158+H158+I158+J158+K158)/10</f>
        <v>82.77000000000001</v>
      </c>
      <c r="O158" s="164">
        <f>100*(K158-J158)/J158</f>
        <v>-5.077262693156727</v>
      </c>
      <c r="P158" s="164">
        <f>100*(K158-K157)/K157</f>
        <v>21.813031161473095</v>
      </c>
      <c r="Q158" s="162">
        <f>(((B158+C158+D158+E158+F158+G158+H158+I158+J158+K158)/10)-((B157+C157+D157+E157+F157+G157+H157+I157+J157+K157)/10))/((B157+C157+D157+E157+F157+G157+H157+I157+J157+K157)/10)*100</f>
        <v>11.715481171548126</v>
      </c>
    </row>
    <row r="159" spans="1:17" s="163" customFormat="1" ht="12" customHeight="1">
      <c r="A159" s="29"/>
      <c r="B159" s="161"/>
      <c r="C159" s="161"/>
      <c r="D159" s="161"/>
      <c r="E159" s="161"/>
      <c r="F159" s="161"/>
      <c r="G159" s="161"/>
      <c r="H159" s="161"/>
      <c r="I159" s="161"/>
      <c r="J159" s="161"/>
      <c r="K159" s="161"/>
      <c r="L159" s="161"/>
      <c r="M159" s="161"/>
      <c r="N159" s="161"/>
      <c r="O159" s="164"/>
      <c r="P159" s="164"/>
      <c r="Q159" s="127"/>
    </row>
    <row r="160" spans="1:17" s="163" customFormat="1" ht="12" customHeight="1">
      <c r="A160" s="30" t="s">
        <v>86</v>
      </c>
      <c r="B160" s="161">
        <v>102.64028439783728</v>
      </c>
      <c r="C160" s="161">
        <v>99.67581214108493</v>
      </c>
      <c r="D160" s="161">
        <v>121.88397894612308</v>
      </c>
      <c r="E160" s="161">
        <v>97.85925604225535</v>
      </c>
      <c r="F160" s="161">
        <v>99.3550526629311</v>
      </c>
      <c r="G160" s="161">
        <v>100.22724361346312</v>
      </c>
      <c r="H160" s="161">
        <v>89.14074190337892</v>
      </c>
      <c r="I160" s="161">
        <v>106.92221691897386</v>
      </c>
      <c r="J160" s="161">
        <v>114.73954894722796</v>
      </c>
      <c r="K160" s="161">
        <v>98.10058865350817</v>
      </c>
      <c r="L160" s="161">
        <v>117.04949318472362</v>
      </c>
      <c r="M160" s="161">
        <v>90.94318199289238</v>
      </c>
      <c r="N160" s="161"/>
      <c r="O160" s="164"/>
      <c r="P160" s="164"/>
      <c r="Q160" s="127"/>
    </row>
    <row r="161" spans="1:17" s="163" customFormat="1" ht="12" customHeight="1">
      <c r="A161" s="28">
        <v>2002</v>
      </c>
      <c r="B161" s="161">
        <v>88.67498700659763</v>
      </c>
      <c r="C161" s="161">
        <v>112.00298541500577</v>
      </c>
      <c r="D161" s="161">
        <v>137.90630802482312</v>
      </c>
      <c r="E161" s="161">
        <v>109.99935145034374</v>
      </c>
      <c r="F161" s="161">
        <v>99.96350236227279</v>
      </c>
      <c r="G161" s="161">
        <v>182.65892971812548</v>
      </c>
      <c r="H161" s="161">
        <v>103.86049977867219</v>
      </c>
      <c r="I161" s="161">
        <v>104.6581415475988</v>
      </c>
      <c r="J161" s="161">
        <v>103.56573260423541</v>
      </c>
      <c r="K161" s="161">
        <v>102.84510412865096</v>
      </c>
      <c r="L161" s="161">
        <v>135.8737808458285</v>
      </c>
      <c r="M161" s="161">
        <v>101.22695743805723</v>
      </c>
      <c r="N161" s="161">
        <f>(B161+C161+D161+E161+F161+G161+H161+I161+J161+K161+L161+M161)/12</f>
        <v>115.2696900266843</v>
      </c>
      <c r="O161" s="164">
        <f>100*(K161-J161)/J161</f>
        <v>-0.6958174846676817</v>
      </c>
      <c r="P161" s="164">
        <f>100*(K161-K160)/K160</f>
        <v>4.836378191266972</v>
      </c>
      <c r="Q161" s="162">
        <f>(((B161+C161+D161+E161+F161+G161+H161+I161+J161+K161)/10)-((B160+C160+D160+E160+F160+G160+H160+I160+J160+K160)/10))/((B160+C160+D160+E160+F160+G160+H160+I160+J160+K160)/10)*100</f>
        <v>11.216477566878021</v>
      </c>
    </row>
    <row r="162" spans="1:17" s="163" customFormat="1" ht="12" customHeight="1">
      <c r="A162" s="28">
        <v>2003</v>
      </c>
      <c r="B162" s="161">
        <v>93.4</v>
      </c>
      <c r="C162" s="161">
        <v>111.1</v>
      </c>
      <c r="D162" s="161">
        <v>93.2</v>
      </c>
      <c r="E162" s="161">
        <v>85</v>
      </c>
      <c r="F162" s="161">
        <v>83.5</v>
      </c>
      <c r="G162" s="161">
        <v>90.2</v>
      </c>
      <c r="H162" s="161">
        <v>86.6</v>
      </c>
      <c r="I162" s="161">
        <v>118.2</v>
      </c>
      <c r="J162" s="161">
        <v>103.1</v>
      </c>
      <c r="K162" s="161">
        <v>100.9</v>
      </c>
      <c r="L162" s="161">
        <v>95.6</v>
      </c>
      <c r="M162" s="161">
        <v>92.1</v>
      </c>
      <c r="N162" s="161">
        <f>(B162+C162+D162+E162+F162+G162+H162+I162+J162+K162+L162+M162)/12</f>
        <v>96.07499999999999</v>
      </c>
      <c r="O162" s="164">
        <f>100*(K162-J162)/J162</f>
        <v>-2.133850630455857</v>
      </c>
      <c r="P162" s="164">
        <f>100*(K162-K161)/K161</f>
        <v>-1.891294821596743</v>
      </c>
      <c r="Q162" s="162">
        <f>(((B162+C162+D162+E162+F162+G162+H162+I162+J162+K162)/10)-((B161+C161+D161+E161+F161+G161+H161+I161+J161+K161)/10))/((B161+C161+D161+E161+F161+G161+H161+I161+J161+K161)/10)*100</f>
        <v>-15.78657457170028</v>
      </c>
    </row>
    <row r="163" spans="1:17" s="163" customFormat="1" ht="12" customHeight="1">
      <c r="A163" s="28">
        <v>2004</v>
      </c>
      <c r="B163" s="161">
        <v>89.2</v>
      </c>
      <c r="C163" s="161">
        <v>96</v>
      </c>
      <c r="D163" s="161">
        <v>104.4</v>
      </c>
      <c r="E163" s="161">
        <v>96.4</v>
      </c>
      <c r="F163" s="161">
        <v>94.5</v>
      </c>
      <c r="G163" s="161">
        <v>141.7</v>
      </c>
      <c r="H163" s="161">
        <v>123.4</v>
      </c>
      <c r="I163" s="161">
        <v>137.4</v>
      </c>
      <c r="J163" s="161">
        <v>158.3</v>
      </c>
      <c r="K163" s="161">
        <v>151.7</v>
      </c>
      <c r="L163" s="161">
        <v>133.3</v>
      </c>
      <c r="M163" s="161">
        <v>139.9</v>
      </c>
      <c r="N163" s="161">
        <f>(B163+C163+D163+E163+F163+G163+H163+I163+J163+K163+L163+M163)/12</f>
        <v>122.18333333333334</v>
      </c>
      <c r="O163" s="164">
        <f>100*(K163-J163)/J163</f>
        <v>-4.169298799747329</v>
      </c>
      <c r="P163" s="164">
        <f>100*(K163-K162)/K162</f>
        <v>50.346878097125845</v>
      </c>
      <c r="Q163" s="162">
        <f>(((B163+C163+D163+E163+F163+G163+H163+I163+J163+K163)/10)-((B162+C162+D162+E162+F162+G162+H162+I162+J162+K162)/10))/((B162+C162+D162+E162+F162+G162+H162+I162+J162+K162)/10)*100</f>
        <v>23.601326150020704</v>
      </c>
    </row>
    <row r="164" spans="1:17" s="163" customFormat="1" ht="12" customHeight="1">
      <c r="A164" s="28">
        <v>2005</v>
      </c>
      <c r="B164" s="161">
        <v>118.4</v>
      </c>
      <c r="C164" s="161">
        <v>121.1</v>
      </c>
      <c r="D164" s="161">
        <v>154.1</v>
      </c>
      <c r="E164" s="161">
        <v>115.3</v>
      </c>
      <c r="F164" s="161">
        <v>101.4</v>
      </c>
      <c r="G164" s="161">
        <v>138.3</v>
      </c>
      <c r="H164" s="161">
        <v>86.5</v>
      </c>
      <c r="I164" s="161">
        <v>99.8</v>
      </c>
      <c r="J164" s="161">
        <v>123.7</v>
      </c>
      <c r="K164" s="161">
        <v>102.3</v>
      </c>
      <c r="L164" s="161">
        <v>120.9</v>
      </c>
      <c r="M164" s="161">
        <v>114</v>
      </c>
      <c r="N164" s="161">
        <f>(B164+C164+D164+E164+F164+G164+H164+I164+J164+K164+L164+M164)/12</f>
        <v>116.31666666666668</v>
      </c>
      <c r="O164" s="164">
        <f>100*(K164-J164)/J164</f>
        <v>-17.29991915925627</v>
      </c>
      <c r="P164" s="164">
        <f>100*(K164-K163)/K163</f>
        <v>-32.56427158866183</v>
      </c>
      <c r="Q164" s="162">
        <f>(((B164+C164+D164+E164+F164+G164+H164+I164+J164+K164)/10)-((B163+C163+D163+E163+F163+G163+H163+I163+J163+K163)/10))/((B163+C163+D163+E163+F163+G163+H163+I163+J163+K163)/10)*100</f>
        <v>-2.6906957250628616</v>
      </c>
    </row>
    <row r="165" spans="1:17" s="163" customFormat="1" ht="12" customHeight="1">
      <c r="A165" s="28">
        <v>2006</v>
      </c>
      <c r="B165" s="161">
        <v>108.2</v>
      </c>
      <c r="C165" s="161">
        <v>107.1</v>
      </c>
      <c r="D165" s="161">
        <v>139.1</v>
      </c>
      <c r="E165" s="161">
        <v>86.7</v>
      </c>
      <c r="F165" s="161">
        <v>92.1</v>
      </c>
      <c r="G165" s="161">
        <v>122.2</v>
      </c>
      <c r="H165" s="161">
        <v>105.1</v>
      </c>
      <c r="I165" s="161">
        <v>125.3</v>
      </c>
      <c r="J165" s="161">
        <v>103.5</v>
      </c>
      <c r="K165" s="161">
        <v>100.1</v>
      </c>
      <c r="L165" s="161" t="s">
        <v>43</v>
      </c>
      <c r="M165" s="161" t="s">
        <v>43</v>
      </c>
      <c r="N165" s="161">
        <f>(B165+C165+D165+E165+F165+G165+H165+I165+J165+K165)/10</f>
        <v>108.93999999999998</v>
      </c>
      <c r="O165" s="164">
        <f>100*(K165-J165)/J165</f>
        <v>-3.2850241545893777</v>
      </c>
      <c r="P165" s="164">
        <f>100*(K165-K164)/K164</f>
        <v>-2.150537634408605</v>
      </c>
      <c r="Q165" s="162">
        <f>(((B165+C165+D165+E165+F165+G165+H165+I165+J165+K165)/10)-((B164+C164+D164+E164+F164+G164+H164+I164+J164+K164)/10))/((B164+C164+D164+E164+F164+G164+H164+I164+J164+K164)/10)*100</f>
        <v>-6.1590145576707895</v>
      </c>
    </row>
    <row r="166" spans="1:17" s="163" customFormat="1" ht="12" customHeight="1">
      <c r="A166" s="166"/>
      <c r="B166" s="161"/>
      <c r="C166" s="161"/>
      <c r="D166" s="161"/>
      <c r="E166" s="161"/>
      <c r="F166" s="161"/>
      <c r="G166" s="161"/>
      <c r="H166" s="161"/>
      <c r="I166" s="161"/>
      <c r="J166" s="161"/>
      <c r="K166" s="161"/>
      <c r="L166" s="161"/>
      <c r="M166" s="161"/>
      <c r="N166" s="174"/>
      <c r="O166" s="164"/>
      <c r="P166" s="164"/>
      <c r="Q166" s="127"/>
    </row>
    <row r="167" spans="1:16" s="127" customFormat="1" ht="12" customHeight="1">
      <c r="A167" s="166"/>
      <c r="B167" s="161"/>
      <c r="C167" s="161"/>
      <c r="D167" s="161"/>
      <c r="E167" s="161"/>
      <c r="F167" s="161"/>
      <c r="G167" s="161"/>
      <c r="H167" s="161"/>
      <c r="I167" s="161"/>
      <c r="J167" s="161"/>
      <c r="K167" s="161"/>
      <c r="L167" s="161"/>
      <c r="M167" s="161"/>
      <c r="N167" s="174"/>
      <c r="O167" s="164"/>
      <c r="P167" s="164"/>
    </row>
    <row r="168" spans="1:17" s="127" customFormat="1" ht="12" customHeight="1">
      <c r="A168" s="519" t="s">
        <v>94</v>
      </c>
      <c r="B168" s="519"/>
      <c r="C168" s="519"/>
      <c r="D168" s="519"/>
      <c r="E168" s="519"/>
      <c r="F168" s="519"/>
      <c r="G168" s="519"/>
      <c r="H168" s="519"/>
      <c r="I168" s="519"/>
      <c r="J168" s="519"/>
      <c r="K168" s="519"/>
      <c r="L168" s="519"/>
      <c r="M168" s="519"/>
      <c r="N168" s="519"/>
      <c r="O168" s="519"/>
      <c r="P168" s="519"/>
      <c r="Q168" s="519"/>
    </row>
    <row r="169" spans="1:17" s="163" customFormat="1" ht="12" customHeight="1">
      <c r="A169" s="160"/>
      <c r="B169" s="160"/>
      <c r="C169" s="160"/>
      <c r="D169" s="160"/>
      <c r="E169" s="160"/>
      <c r="F169" s="160"/>
      <c r="G169" s="160"/>
      <c r="H169" s="160"/>
      <c r="I169" s="160"/>
      <c r="J169" s="160"/>
      <c r="K169" s="160"/>
      <c r="L169" s="160"/>
      <c r="M169" s="160"/>
      <c r="N169" s="155"/>
      <c r="O169" s="164"/>
      <c r="P169" s="164"/>
      <c r="Q169" s="127"/>
    </row>
    <row r="170" spans="1:17" s="163" customFormat="1" ht="12" customHeight="1">
      <c r="A170" s="160"/>
      <c r="B170" s="161"/>
      <c r="C170" s="161"/>
      <c r="D170" s="161"/>
      <c r="E170" s="161"/>
      <c r="F170" s="161"/>
      <c r="G170" s="161"/>
      <c r="H170" s="161"/>
      <c r="I170" s="161"/>
      <c r="J170" s="161"/>
      <c r="K170" s="161"/>
      <c r="L170" s="161"/>
      <c r="M170" s="161"/>
      <c r="N170" s="161"/>
      <c r="O170" s="164"/>
      <c r="P170" s="164"/>
      <c r="Q170" s="127"/>
    </row>
    <row r="171" spans="1:17" s="163" customFormat="1" ht="12" customHeight="1">
      <c r="A171" s="27" t="s">
        <v>84</v>
      </c>
      <c r="B171" s="161">
        <v>97.18467245775695</v>
      </c>
      <c r="C171" s="161">
        <v>103.60492148240736</v>
      </c>
      <c r="D171" s="161">
        <v>110.20261316023027</v>
      </c>
      <c r="E171" s="161">
        <v>106.15315644206626</v>
      </c>
      <c r="F171" s="161">
        <v>110.48802626678828</v>
      </c>
      <c r="G171" s="161">
        <v>103.34321227428605</v>
      </c>
      <c r="H171" s="161">
        <v>102.5033802193303</v>
      </c>
      <c r="I171" s="161">
        <v>115.274566118031</v>
      </c>
      <c r="J171" s="161">
        <v>101.3800061554653</v>
      </c>
      <c r="K171" s="161">
        <v>112.23941669065754</v>
      </c>
      <c r="L171" s="161">
        <v>108.98426310008047</v>
      </c>
      <c r="M171" s="161">
        <v>95.93908696782334</v>
      </c>
      <c r="N171" s="161"/>
      <c r="O171" s="164"/>
      <c r="P171" s="164"/>
      <c r="Q171" s="127"/>
    </row>
    <row r="172" spans="1:17" s="163" customFormat="1" ht="12" customHeight="1">
      <c r="A172" s="28">
        <v>2002</v>
      </c>
      <c r="B172" s="161">
        <v>99.38040497875963</v>
      </c>
      <c r="C172" s="161">
        <v>100.18786925685896</v>
      </c>
      <c r="D172" s="161">
        <v>106.71517247086155</v>
      </c>
      <c r="E172" s="161">
        <v>103.46630694714327</v>
      </c>
      <c r="F172" s="161">
        <v>102.0311114864963</v>
      </c>
      <c r="G172" s="161">
        <v>95.72913039809106</v>
      </c>
      <c r="H172" s="161">
        <v>100.60162986738617</v>
      </c>
      <c r="I172" s="161">
        <v>105.51741276288342</v>
      </c>
      <c r="J172" s="161">
        <v>102.55576464281499</v>
      </c>
      <c r="K172" s="161">
        <v>104.51532573074908</v>
      </c>
      <c r="L172" s="161">
        <v>103.85431439718387</v>
      </c>
      <c r="M172" s="161">
        <v>96.76028164166155</v>
      </c>
      <c r="N172" s="161">
        <f>(B172+C172+D172+E172+F172+G172+H172+I172+J172+K172+L172+M172)/12</f>
        <v>101.77622704840748</v>
      </c>
      <c r="O172" s="164">
        <f>100*(K172-J172)/J172</f>
        <v>1.9107273928081203</v>
      </c>
      <c r="P172" s="164">
        <f>100*(K172-K171)/K171</f>
        <v>-6.8817989149006165</v>
      </c>
      <c r="Q172" s="162">
        <f>(((B172+C172+D172+E172+F172+G172+H172+I172+J172+K172)/10)-((B171+C171+D171+E171+F171+G171+H171+I171+J171+K171)/10))/((B171+C171+D171+E171+F171+G171+H171+I171+J171+K171)/10)*100</f>
        <v>-3.9227093144303393</v>
      </c>
    </row>
    <row r="173" spans="1:17" s="163" customFormat="1" ht="12" customHeight="1">
      <c r="A173" s="28">
        <v>2003</v>
      </c>
      <c r="B173" s="161">
        <v>92.1</v>
      </c>
      <c r="C173" s="161">
        <v>93.3</v>
      </c>
      <c r="D173" s="161">
        <v>97.1</v>
      </c>
      <c r="E173" s="161">
        <v>102.7</v>
      </c>
      <c r="F173" s="161">
        <v>96.3</v>
      </c>
      <c r="G173" s="161">
        <v>96.7</v>
      </c>
      <c r="H173" s="161">
        <v>102.3</v>
      </c>
      <c r="I173" s="161">
        <v>95.2</v>
      </c>
      <c r="J173" s="161">
        <v>109.5</v>
      </c>
      <c r="K173" s="161">
        <v>109.1</v>
      </c>
      <c r="L173" s="161">
        <v>106.7</v>
      </c>
      <c r="M173" s="161">
        <v>105.7</v>
      </c>
      <c r="N173" s="161">
        <f>(B173+C173+D173+E173+F173+G173+H173+I173+J173+K173+L173+M173)/12</f>
        <v>100.55833333333334</v>
      </c>
      <c r="O173" s="164">
        <f>100*(K173-J173)/J173</f>
        <v>-0.36529680365297323</v>
      </c>
      <c r="P173" s="164">
        <f>100*(K173-K172)/K172</f>
        <v>4.38660477513306</v>
      </c>
      <c r="Q173" s="162">
        <f>(((B173+C173+D173+E173+F173+G173+H173+I173+J173+K173)/10)-((B172+C172+D172+E172+F172+G172+H172+I172+J172+K172)/10))/((B172+C172+D172+E172+F172+G172+H172+I172+J172+K172)/10)*100</f>
        <v>-2.5864725401527977</v>
      </c>
    </row>
    <row r="174" spans="1:17" s="163" customFormat="1" ht="12" customHeight="1">
      <c r="A174" s="28">
        <v>2004</v>
      </c>
      <c r="B174" s="161">
        <v>91.4</v>
      </c>
      <c r="C174" s="161">
        <v>97.6</v>
      </c>
      <c r="D174" s="161">
        <v>110.6</v>
      </c>
      <c r="E174" s="161">
        <v>100.9</v>
      </c>
      <c r="F174" s="161">
        <v>94.2</v>
      </c>
      <c r="G174" s="161">
        <v>105.2</v>
      </c>
      <c r="H174" s="161">
        <v>98.6</v>
      </c>
      <c r="I174" s="161">
        <v>103.6</v>
      </c>
      <c r="J174" s="161">
        <v>114</v>
      </c>
      <c r="K174" s="161">
        <v>109</v>
      </c>
      <c r="L174" s="161">
        <v>111.2</v>
      </c>
      <c r="M174" s="161">
        <v>107</v>
      </c>
      <c r="N174" s="161">
        <f>(B174+C174+D174+E174+F174+G174+H174+I174+J174+K174+L174+M174)/12</f>
        <v>103.60833333333333</v>
      </c>
      <c r="O174" s="164">
        <f>100*(K174-J174)/J174</f>
        <v>-4.385964912280702</v>
      </c>
      <c r="P174" s="164">
        <f>100*(K174-K173)/K173</f>
        <v>-0.0916590284142936</v>
      </c>
      <c r="Q174" s="162">
        <f>(((B174+C174+D174+E174+F174+G174+H174+I174+J174+K174)/10)-((B173+C173+D173+E173+F173+G173+H173+I173+J173+K173)/10))/((B173+C173+D173+E173+F173+G173+H173+I173+J173+K173)/10)*100</f>
        <v>3.0976566428643104</v>
      </c>
    </row>
    <row r="175" spans="1:17" s="163" customFormat="1" ht="12" customHeight="1">
      <c r="A175" s="28">
        <v>2005</v>
      </c>
      <c r="B175" s="161">
        <v>90.1</v>
      </c>
      <c r="C175" s="161">
        <v>96.5</v>
      </c>
      <c r="D175" s="161">
        <v>111.2</v>
      </c>
      <c r="E175" s="161">
        <v>100.4</v>
      </c>
      <c r="F175" s="161">
        <v>100.8</v>
      </c>
      <c r="G175" s="161">
        <v>103.4</v>
      </c>
      <c r="H175" s="161">
        <v>99</v>
      </c>
      <c r="I175" s="161">
        <v>108.4</v>
      </c>
      <c r="J175" s="161">
        <v>112.9</v>
      </c>
      <c r="K175" s="161">
        <v>106.5</v>
      </c>
      <c r="L175" s="161">
        <v>114.8</v>
      </c>
      <c r="M175" s="161">
        <v>110.1</v>
      </c>
      <c r="N175" s="161">
        <f>(B175+C175+D175+E175+F175+G175+H175+I175+J175+K175+L175+M175)/12</f>
        <v>104.50833333333333</v>
      </c>
      <c r="O175" s="164">
        <f>100*(K175-J175)/J175</f>
        <v>-5.668733392382644</v>
      </c>
      <c r="P175" s="164">
        <f>100*(K175-K174)/K174</f>
        <v>-2.293577981651376</v>
      </c>
      <c r="Q175" s="162">
        <f>(((B175+C175+D175+E175+F175+G175+H175+I175+J175+K175)/10)-((B174+C174+D174+E174+F174+G174+H174+I174+J174+K174)/10))/((B174+C174+D174+E174+F174+G174+H174+I174+J174+K174)/10)*100</f>
        <v>0.3999609794166529</v>
      </c>
    </row>
    <row r="176" spans="1:17" s="163" customFormat="1" ht="12" customHeight="1">
      <c r="A176" s="28">
        <v>2006</v>
      </c>
      <c r="B176" s="161">
        <v>92</v>
      </c>
      <c r="C176" s="161">
        <v>97.8</v>
      </c>
      <c r="D176" s="161">
        <v>114</v>
      </c>
      <c r="E176" s="161">
        <v>97.7</v>
      </c>
      <c r="F176" s="161">
        <v>104</v>
      </c>
      <c r="G176" s="161">
        <v>102.5</v>
      </c>
      <c r="H176" s="161">
        <v>99.4</v>
      </c>
      <c r="I176" s="161">
        <v>103</v>
      </c>
      <c r="J176" s="161">
        <v>110.3</v>
      </c>
      <c r="K176" s="161">
        <v>107</v>
      </c>
      <c r="L176" s="161" t="s">
        <v>43</v>
      </c>
      <c r="M176" s="161" t="s">
        <v>43</v>
      </c>
      <c r="N176" s="161">
        <f>(B176+C176+D176+E176+F176+G176+H176+I176+J176+K176)/10</f>
        <v>102.76999999999998</v>
      </c>
      <c r="O176" s="164">
        <f>100*(K176-J176)/J176</f>
        <v>-2.991840435176788</v>
      </c>
      <c r="P176" s="164">
        <f>100*(K176-K175)/K175</f>
        <v>0.4694835680751174</v>
      </c>
      <c r="Q176" s="162">
        <f>(((B176+C176+D176+E176+F176+G176+H176+I176+J176+K176)/10)-((B175+C175+D175+E175+F175+G175+H175+I175+J175+K175)/10))/((B175+C175+D175+E175+F175+G175+H175+I175+J175+K175)/10)*100</f>
        <v>-0.14574426739216859</v>
      </c>
    </row>
    <row r="177" spans="1:17" s="163" customFormat="1" ht="12" customHeight="1">
      <c r="A177" s="29"/>
      <c r="B177" s="161"/>
      <c r="C177" s="161"/>
      <c r="D177" s="161"/>
      <c r="E177" s="161"/>
      <c r="F177" s="161"/>
      <c r="G177" s="161"/>
      <c r="H177" s="161"/>
      <c r="I177" s="161"/>
      <c r="J177" s="161"/>
      <c r="K177" s="161"/>
      <c r="L177" s="161"/>
      <c r="M177" s="161"/>
      <c r="N177" s="161"/>
      <c r="O177" s="164"/>
      <c r="P177" s="164"/>
      <c r="Q177" s="127"/>
    </row>
    <row r="178" spans="1:17" s="163" customFormat="1" ht="12" customHeight="1">
      <c r="A178" s="30" t="s">
        <v>85</v>
      </c>
      <c r="B178" s="161">
        <v>95.8541101813267</v>
      </c>
      <c r="C178" s="161">
        <v>103.60917790160798</v>
      </c>
      <c r="D178" s="161">
        <v>110.68738479771538</v>
      </c>
      <c r="E178" s="161">
        <v>106.1798591297743</v>
      </c>
      <c r="F178" s="161">
        <v>111.10992135884206</v>
      </c>
      <c r="G178" s="161">
        <v>103.45316206888646</v>
      </c>
      <c r="H178" s="161">
        <v>102.53326434420795</v>
      </c>
      <c r="I178" s="161">
        <v>115.17826699949507</v>
      </c>
      <c r="J178" s="161">
        <v>101.52090837046242</v>
      </c>
      <c r="K178" s="161">
        <v>113.19715548247542</v>
      </c>
      <c r="L178" s="161">
        <v>108.64880560929848</v>
      </c>
      <c r="M178" s="161">
        <v>96.64639690685834</v>
      </c>
      <c r="N178" s="161"/>
      <c r="O178" s="164"/>
      <c r="P178" s="164"/>
      <c r="Q178" s="127"/>
    </row>
    <row r="179" spans="1:17" s="163" customFormat="1" ht="12" customHeight="1">
      <c r="A179" s="28">
        <v>2002</v>
      </c>
      <c r="B179" s="161">
        <v>99.32956788288342</v>
      </c>
      <c r="C179" s="161">
        <v>100.39669020920353</v>
      </c>
      <c r="D179" s="161">
        <v>106.25805310530659</v>
      </c>
      <c r="E179" s="161">
        <v>103.00132503988971</v>
      </c>
      <c r="F179" s="161">
        <v>102.19957196950689</v>
      </c>
      <c r="G179" s="161">
        <v>93.634529862976</v>
      </c>
      <c r="H179" s="161">
        <v>99.70475711856722</v>
      </c>
      <c r="I179" s="161">
        <v>106.1722936853386</v>
      </c>
      <c r="J179" s="161">
        <v>103.28551590306212</v>
      </c>
      <c r="K179" s="161">
        <v>105.10144654798377</v>
      </c>
      <c r="L179" s="161">
        <v>103.97660496238555</v>
      </c>
      <c r="M179" s="161">
        <v>98.14728164702153</v>
      </c>
      <c r="N179" s="161">
        <f>(B179+C179+D179+E179+F179+G179+H179+I179+J179+K179+L179+M179)/12</f>
        <v>101.76730316117708</v>
      </c>
      <c r="O179" s="164">
        <f>100*(K179-J179)/J179</f>
        <v>1.7581658270710279</v>
      </c>
      <c r="P179" s="164">
        <f>100*(K179-K178)/K178</f>
        <v>-7.151866051744549</v>
      </c>
      <c r="Q179" s="162">
        <f>(((B179+C179+D179+E179+F179+G179+H179+I179+J179+K179)/10)-((B178+C178+D178+E178+F178+G178+H178+I178+J178+K178)/10))/((B178+C178+D178+E178+F178+G178+H178+I178+J178+K178)/10)*100</f>
        <v>-4.160490325765147</v>
      </c>
    </row>
    <row r="180" spans="1:17" s="163" customFormat="1" ht="12" customHeight="1">
      <c r="A180" s="28">
        <v>2003</v>
      </c>
      <c r="B180" s="161">
        <v>91.6</v>
      </c>
      <c r="C180" s="161">
        <v>91.9</v>
      </c>
      <c r="D180" s="161">
        <v>96.9</v>
      </c>
      <c r="E180" s="161">
        <v>102.9</v>
      </c>
      <c r="F180" s="161">
        <v>96.1</v>
      </c>
      <c r="G180" s="161">
        <v>97.1</v>
      </c>
      <c r="H180" s="161">
        <v>102.5</v>
      </c>
      <c r="I180" s="161">
        <v>95.5</v>
      </c>
      <c r="J180" s="161">
        <v>109.5</v>
      </c>
      <c r="K180" s="161">
        <v>109.5</v>
      </c>
      <c r="L180" s="161">
        <v>107.6</v>
      </c>
      <c r="M180" s="161">
        <v>106.2</v>
      </c>
      <c r="N180" s="161">
        <f>(B180+C180+D180+E180+F180+G180+H180+I180+J180+K180+L180+M180)/12</f>
        <v>100.60833333333333</v>
      </c>
      <c r="O180" s="164">
        <f>100*(K180-J180)/J180</f>
        <v>0</v>
      </c>
      <c r="P180" s="164">
        <f>100*(K180-K179)/K179</f>
        <v>4.1850551029362695</v>
      </c>
      <c r="Q180" s="162">
        <f>(((B180+C180+D180+E180+F180+G180+H180+I180+J180+K180)/10)-((B179+C179+D179+E179+F179+G179+H179+I179+J179+K179)/10))/((B179+C179+D179+E179+F179+G179+H179+I179+J179+K179)/10)*100</f>
        <v>-2.5104660231763307</v>
      </c>
    </row>
    <row r="181" spans="1:17" s="163" customFormat="1" ht="12" customHeight="1">
      <c r="A181" s="28">
        <v>2004</v>
      </c>
      <c r="B181" s="161">
        <v>91.2</v>
      </c>
      <c r="C181" s="161">
        <v>97.5</v>
      </c>
      <c r="D181" s="161">
        <v>110.6</v>
      </c>
      <c r="E181" s="161">
        <v>101</v>
      </c>
      <c r="F181" s="161">
        <v>94.4</v>
      </c>
      <c r="G181" s="161">
        <v>105.6</v>
      </c>
      <c r="H181" s="161">
        <v>100.2</v>
      </c>
      <c r="I181" s="161">
        <v>105.5</v>
      </c>
      <c r="J181" s="161">
        <v>115.1</v>
      </c>
      <c r="K181" s="161">
        <v>110.6</v>
      </c>
      <c r="L181" s="161">
        <v>112.6</v>
      </c>
      <c r="M181" s="161">
        <v>109.6</v>
      </c>
      <c r="N181" s="161">
        <f>(B181+C181+D181+E181+F181+G181+H181+I181+J181+K181+L181+M181)/12</f>
        <v>104.49166666666666</v>
      </c>
      <c r="O181" s="164">
        <f>100*(K181-J181)/J181</f>
        <v>-3.909643788010426</v>
      </c>
      <c r="P181" s="164">
        <f>100*(K181-K180)/K180</f>
        <v>1.004566210045657</v>
      </c>
      <c r="Q181" s="162">
        <f>(((B181+C181+D181+E181+F181+G181+H181+I181+J181+K181)/10)-((B180+C180+D180+E180+F180+G180+H180+I180+J180+K180)/10))/((B180+C180+D180+E180+F180+G180+H180+I180+J180+K180)/10)*100</f>
        <v>3.8449924509310596</v>
      </c>
    </row>
    <row r="182" spans="1:17" s="163" customFormat="1" ht="12" customHeight="1">
      <c r="A182" s="28">
        <v>2005</v>
      </c>
      <c r="B182" s="161">
        <v>89.8</v>
      </c>
      <c r="C182" s="161">
        <v>96.3</v>
      </c>
      <c r="D182" s="161">
        <v>111</v>
      </c>
      <c r="E182" s="161">
        <v>100.7</v>
      </c>
      <c r="F182" s="161">
        <v>101.4</v>
      </c>
      <c r="G182" s="161">
        <v>103.4</v>
      </c>
      <c r="H182" s="161">
        <v>99.7</v>
      </c>
      <c r="I182" s="161">
        <v>109.8</v>
      </c>
      <c r="J182" s="161">
        <v>111.9</v>
      </c>
      <c r="K182" s="161">
        <v>105.7</v>
      </c>
      <c r="L182" s="161">
        <v>113.5</v>
      </c>
      <c r="M182" s="161">
        <v>110.8</v>
      </c>
      <c r="N182" s="161">
        <f>(B182+C182+D182+E182+F182+G182+H182+I182+J182+K182+L182+M182)/12</f>
        <v>104.5</v>
      </c>
      <c r="O182" s="164">
        <f>100*(K182-J182)/J182</f>
        <v>-5.540661304736373</v>
      </c>
      <c r="P182" s="164">
        <f>100*(K182-K181)/K181</f>
        <v>-4.430379746835436</v>
      </c>
      <c r="Q182" s="162">
        <f>(((B182+C182+D182+E182+F182+G182+H182+I182+J182+K182)/10)-((B181+C181+D181+E181+F181+G181+H181+I181+J181+K181)/10))/((B181+C181+D181+E181+F181+G181+H181+I181+J181+K181)/10)*100</f>
        <v>-0.19385480275274097</v>
      </c>
    </row>
    <row r="183" spans="1:17" s="163" customFormat="1" ht="12" customHeight="1">
      <c r="A183" s="28">
        <v>2006</v>
      </c>
      <c r="B183" s="161">
        <v>90.9</v>
      </c>
      <c r="C183" s="161">
        <v>96.7</v>
      </c>
      <c r="D183" s="161">
        <v>112</v>
      </c>
      <c r="E183" s="161">
        <v>97</v>
      </c>
      <c r="F183" s="161">
        <v>101</v>
      </c>
      <c r="G183" s="161">
        <v>99.2</v>
      </c>
      <c r="H183" s="161">
        <v>95.9</v>
      </c>
      <c r="I183" s="161">
        <v>98.6</v>
      </c>
      <c r="J183" s="161">
        <v>103.7</v>
      </c>
      <c r="K183" s="161">
        <v>103</v>
      </c>
      <c r="L183" s="161" t="s">
        <v>43</v>
      </c>
      <c r="M183" s="161" t="s">
        <v>43</v>
      </c>
      <c r="N183" s="161">
        <f>(B183+C183+D183+E183+F183+G183+H183+I183+J183+K183)/10</f>
        <v>99.80000000000001</v>
      </c>
      <c r="O183" s="164">
        <f>100*(K183-J183)/J183</f>
        <v>-0.67502410800386</v>
      </c>
      <c r="P183" s="164">
        <f>100*(K183-K182)/K182</f>
        <v>-2.5543992431409674</v>
      </c>
      <c r="Q183" s="162">
        <f>(((B183+C183+D183+E183+F183+G183+H183+I183+J183+K183)/10)-((B182+C182+D182+E182+F182+G182+H182+I182+J182+K182)/10))/((B182+C182+D182+E182+F182+G182+H182+I182+J182+K182)/10)*100</f>
        <v>-3.0785665727881786</v>
      </c>
    </row>
    <row r="184" spans="1:17" s="163" customFormat="1" ht="12" customHeight="1">
      <c r="A184" s="29"/>
      <c r="B184" s="161"/>
      <c r="C184" s="161"/>
      <c r="D184" s="161"/>
      <c r="E184" s="161"/>
      <c r="F184" s="161"/>
      <c r="G184" s="161"/>
      <c r="H184" s="161"/>
      <c r="I184" s="161"/>
      <c r="J184" s="161"/>
      <c r="K184" s="161"/>
      <c r="L184" s="161"/>
      <c r="M184" s="161"/>
      <c r="N184" s="161"/>
      <c r="O184" s="164"/>
      <c r="P184" s="164"/>
      <c r="Q184" s="127"/>
    </row>
    <row r="185" spans="1:17" s="163" customFormat="1" ht="12" customHeight="1">
      <c r="A185" s="30" t="s">
        <v>86</v>
      </c>
      <c r="B185" s="161">
        <v>109.89356434067435</v>
      </c>
      <c r="C185" s="161">
        <v>103.56426617876195</v>
      </c>
      <c r="D185" s="161">
        <v>105.57230723873889</v>
      </c>
      <c r="E185" s="161">
        <v>105.89810515983397</v>
      </c>
      <c r="F185" s="161">
        <v>104.54798295550842</v>
      </c>
      <c r="G185" s="161">
        <v>102.29302460413652</v>
      </c>
      <c r="H185" s="161">
        <v>102.21794137812601</v>
      </c>
      <c r="I185" s="161">
        <v>116.19436901932264</v>
      </c>
      <c r="J185" s="161">
        <v>100.03417583000729</v>
      </c>
      <c r="K185" s="161">
        <v>103.09155563489844</v>
      </c>
      <c r="L185" s="161">
        <v>112.18839192823744</v>
      </c>
      <c r="M185" s="161">
        <v>89.1832020598323</v>
      </c>
      <c r="N185" s="161"/>
      <c r="O185" s="164"/>
      <c r="P185" s="164"/>
      <c r="Q185" s="127"/>
    </row>
    <row r="186" spans="1:17" s="163" customFormat="1" ht="12" customHeight="1">
      <c r="A186" s="28">
        <v>2002</v>
      </c>
      <c r="B186" s="161">
        <v>99.86597647583864</v>
      </c>
      <c r="C186" s="161">
        <v>98.19331176801772</v>
      </c>
      <c r="D186" s="161">
        <v>111.08135710403717</v>
      </c>
      <c r="E186" s="161">
        <v>107.90759080392229</v>
      </c>
      <c r="F186" s="161">
        <v>100.42205781858955</v>
      </c>
      <c r="G186" s="161">
        <v>115.73574882801299</v>
      </c>
      <c r="H186" s="161">
        <v>109.16812764447073</v>
      </c>
      <c r="I186" s="161">
        <v>99.26230464131068</v>
      </c>
      <c r="J186" s="161">
        <v>95.58553100919195</v>
      </c>
      <c r="K186" s="161">
        <v>98.91698111511433</v>
      </c>
      <c r="L186" s="161">
        <v>102.68625361228318</v>
      </c>
      <c r="M186" s="161">
        <v>83.51232361526026</v>
      </c>
      <c r="N186" s="161">
        <f>(B186+C186+D186+E186+F186+G186+H186+I186+J186+K186+L186+M186)/12</f>
        <v>101.86146370300413</v>
      </c>
      <c r="O186" s="164">
        <f>100*(K186-J186)/J186</f>
        <v>3.4853079443603274</v>
      </c>
      <c r="P186" s="164">
        <f>100*(K186-K185)/K185</f>
        <v>-4.049385513754866</v>
      </c>
      <c r="Q186" s="162">
        <f>(((B186+C186+D186+E186+F186+G186+H186+I186+J186+K186)/10)-((B185+C185+D185+E185+F185+G185+H185+I185+J185+K185)/10))/((B185+C185+D185+E185+F185+G185+H185+I185+J185+K185)/10)*100</f>
        <v>-1.629942682098204</v>
      </c>
    </row>
    <row r="187" spans="1:17" s="163" customFormat="1" ht="12" customHeight="1">
      <c r="A187" s="28">
        <v>2003</v>
      </c>
      <c r="B187" s="161">
        <v>97.2</v>
      </c>
      <c r="C187" s="161">
        <v>106.6</v>
      </c>
      <c r="D187" s="161">
        <v>99.1</v>
      </c>
      <c r="E187" s="161">
        <v>101.3</v>
      </c>
      <c r="F187" s="161">
        <v>98</v>
      </c>
      <c r="G187" s="161">
        <v>92.9</v>
      </c>
      <c r="H187" s="161">
        <v>100.6</v>
      </c>
      <c r="I187" s="161">
        <v>93.1</v>
      </c>
      <c r="J187" s="161">
        <v>108.9</v>
      </c>
      <c r="K187" s="161">
        <v>105</v>
      </c>
      <c r="L187" s="161">
        <v>98.7</v>
      </c>
      <c r="M187" s="161">
        <v>101.2</v>
      </c>
      <c r="N187" s="161">
        <f>(B187+C187+D187+E187+F187+G187+H187+I187+J187+K187+L187+M187)/12</f>
        <v>100.21666666666668</v>
      </c>
      <c r="O187" s="164">
        <f>100*(K187-J187)/J187</f>
        <v>-3.581267217630859</v>
      </c>
      <c r="P187" s="164">
        <f>100*(K187-K186)/K186</f>
        <v>6.149620435551487</v>
      </c>
      <c r="Q187" s="162">
        <f>(((B187+C187+D187+E187+F187+G187+H187+I187+J187+K187)/10)-((B186+C186+D186+E186+F186+G186+H186+I186+J186+K186)/10))/((B186+C186+D186+E186+F186+G186+H186+I186+J186+K186)/10)*100</f>
        <v>-3.2272685056080075</v>
      </c>
    </row>
    <row r="188" spans="1:17" s="127" customFormat="1" ht="12" customHeight="1">
      <c r="A188" s="28">
        <v>2004</v>
      </c>
      <c r="B188" s="161">
        <v>93.1</v>
      </c>
      <c r="C188" s="161">
        <v>98.7</v>
      </c>
      <c r="D188" s="161">
        <v>111</v>
      </c>
      <c r="E188" s="161">
        <v>99.5</v>
      </c>
      <c r="F188" s="161">
        <v>92.3</v>
      </c>
      <c r="G188" s="161">
        <v>102.1</v>
      </c>
      <c r="H188" s="161">
        <v>82.7</v>
      </c>
      <c r="I188" s="161">
        <v>85.9</v>
      </c>
      <c r="J188" s="161">
        <v>103.3</v>
      </c>
      <c r="K188" s="161">
        <v>93.5</v>
      </c>
      <c r="L188" s="161">
        <v>98.1</v>
      </c>
      <c r="M188" s="161">
        <v>82</v>
      </c>
      <c r="N188" s="161">
        <f>(B188+C188+D188+E188+F188+G188+H188+I188+J188+K188+L188+M188)/12</f>
        <v>95.18333333333334</v>
      </c>
      <c r="O188" s="164">
        <f>100*(K188-J188)/J188</f>
        <v>-9.486931268151015</v>
      </c>
      <c r="P188" s="164">
        <f>100*(K188-K187)/K187</f>
        <v>-10.952380952380953</v>
      </c>
      <c r="Q188" s="162">
        <f>(((B188+C188+D188+E188+F188+G188+H188+I188+J188+K188)/10)-((B187+C187+D187+E187+F187+G187+H187+I187+J187+K187)/10))/((B187+C187+D187+E187+F187+G187+H187+I187+J187+K187)/10)*100</f>
        <v>-4.049067517702206</v>
      </c>
    </row>
    <row r="189" spans="1:17" s="127" customFormat="1" ht="12" customHeight="1">
      <c r="A189" s="28">
        <v>2005</v>
      </c>
      <c r="B189" s="161">
        <v>93.8</v>
      </c>
      <c r="C189" s="161">
        <v>97.9</v>
      </c>
      <c r="D189" s="161">
        <v>113.6</v>
      </c>
      <c r="E189" s="161">
        <v>97</v>
      </c>
      <c r="F189" s="161">
        <v>95.4</v>
      </c>
      <c r="G189" s="161">
        <v>103.1</v>
      </c>
      <c r="H189" s="161">
        <v>92.5</v>
      </c>
      <c r="I189" s="161">
        <v>95.4</v>
      </c>
      <c r="J189" s="161">
        <v>122.7</v>
      </c>
      <c r="K189" s="161">
        <v>113.6</v>
      </c>
      <c r="L189" s="161">
        <v>126.7</v>
      </c>
      <c r="M189" s="161">
        <v>103</v>
      </c>
      <c r="N189" s="161">
        <f>(B189+C189+D189+E189+F189+G189+H189+I189+J189+K189+L189+M189)/12</f>
        <v>104.55833333333334</v>
      </c>
      <c r="O189" s="164">
        <f>100*(K189-J189)/J189</f>
        <v>-7.416462917685418</v>
      </c>
      <c r="P189" s="164">
        <f>100*(K189-K188)/K188</f>
        <v>21.49732620320855</v>
      </c>
      <c r="Q189" s="162">
        <f>(((B189+C189+D189+E189+F189+G189+H189+I189+J189+K189)/10)-((B188+C188+D188+E188+F188+G188+H188+I188+J188+K188)/10))/((B188+C188+D188+E188+F188+G188+H188+I188+J188+K188)/10)*100</f>
        <v>6.537781935349747</v>
      </c>
    </row>
    <row r="190" spans="1:17" s="127" customFormat="1" ht="12" customHeight="1">
      <c r="A190" s="28">
        <v>2006</v>
      </c>
      <c r="B190" s="161">
        <v>102.3</v>
      </c>
      <c r="C190" s="161">
        <v>108</v>
      </c>
      <c r="D190" s="161">
        <v>133.2</v>
      </c>
      <c r="E190" s="161">
        <v>104.6</v>
      </c>
      <c r="F190" s="161">
        <v>133.2</v>
      </c>
      <c r="G190" s="161">
        <v>133.6</v>
      </c>
      <c r="H190" s="161">
        <v>132.8</v>
      </c>
      <c r="I190" s="161">
        <v>145.2</v>
      </c>
      <c r="J190" s="161">
        <v>173</v>
      </c>
      <c r="K190" s="161">
        <v>145.1</v>
      </c>
      <c r="L190" s="161" t="s">
        <v>43</v>
      </c>
      <c r="M190" s="161" t="s">
        <v>43</v>
      </c>
      <c r="N190" s="161">
        <f>(B190+C190+D190+E190+F190+G190+H190+I190+J190+K190)/10</f>
        <v>131.1</v>
      </c>
      <c r="O190" s="164">
        <f>100*(K190-J190)/J190</f>
        <v>-16.127167630057805</v>
      </c>
      <c r="P190" s="164">
        <f>100*(K190-K189)/K189</f>
        <v>27.72887323943662</v>
      </c>
      <c r="Q190" s="162">
        <f>(((B190+C190+D190+E190+F190+G190+H190+I190+J190+K190)/10)-((B189+C189+D189+E189+F189+G189+H189+I189+J189+K189)/10))/((B189+C189+D189+E189+F189+G189+H189+I189+J189+K189)/10)*100</f>
        <v>27.90243902439024</v>
      </c>
    </row>
    <row r="191" s="127" customFormat="1" ht="12" customHeight="1"/>
    <row r="192" s="127" customFormat="1" ht="12" customHeight="1"/>
    <row r="193" s="127" customFormat="1" ht="12" customHeight="1"/>
    <row r="194" spans="1:16" s="127" customFormat="1" ht="12" customHeight="1">
      <c r="A194" s="124"/>
      <c r="B194" s="125"/>
      <c r="C194" s="125"/>
      <c r="D194" s="125"/>
      <c r="E194" s="125"/>
      <c r="F194" s="125"/>
      <c r="G194" s="125"/>
      <c r="H194" s="125"/>
      <c r="I194" s="125"/>
      <c r="J194" s="125"/>
      <c r="K194" s="125"/>
      <c r="L194" s="125"/>
      <c r="M194" s="125"/>
      <c r="N194" s="126"/>
      <c r="O194" s="126"/>
      <c r="P194" s="126"/>
    </row>
    <row r="195" spans="1:17" s="127" customFormat="1" ht="12" customHeight="1">
      <c r="A195" s="459" t="s">
        <v>140</v>
      </c>
      <c r="B195" s="459"/>
      <c r="C195" s="459"/>
      <c r="D195" s="459"/>
      <c r="E195" s="459"/>
      <c r="F195" s="459"/>
      <c r="G195" s="459"/>
      <c r="H195" s="459"/>
      <c r="I195" s="459"/>
      <c r="J195" s="459"/>
      <c r="K195" s="459"/>
      <c r="L195" s="459"/>
      <c r="M195" s="459"/>
      <c r="N195" s="459"/>
      <c r="O195" s="459"/>
      <c r="P195" s="459"/>
      <c r="Q195" s="459"/>
    </row>
    <row r="196" spans="1:17" s="127" customFormat="1" ht="12" customHeight="1">
      <c r="A196" s="459" t="s">
        <v>142</v>
      </c>
      <c r="B196" s="459"/>
      <c r="C196" s="459"/>
      <c r="D196" s="459"/>
      <c r="E196" s="459"/>
      <c r="F196" s="459"/>
      <c r="G196" s="459"/>
      <c r="H196" s="459"/>
      <c r="I196" s="459"/>
      <c r="J196" s="459"/>
      <c r="K196" s="459"/>
      <c r="L196" s="459"/>
      <c r="M196" s="459"/>
      <c r="N196" s="459"/>
      <c r="O196" s="459"/>
      <c r="P196" s="459"/>
      <c r="Q196" s="459"/>
    </row>
    <row r="197" spans="1:17" s="127" customFormat="1" ht="12" customHeight="1">
      <c r="A197" s="459" t="s">
        <v>63</v>
      </c>
      <c r="B197" s="459"/>
      <c r="C197" s="459"/>
      <c r="D197" s="459"/>
      <c r="E197" s="459"/>
      <c r="F197" s="459"/>
      <c r="G197" s="459"/>
      <c r="H197" s="459"/>
      <c r="I197" s="459"/>
      <c r="J197" s="459"/>
      <c r="K197" s="459"/>
      <c r="L197" s="459"/>
      <c r="M197" s="459"/>
      <c r="N197" s="459"/>
      <c r="O197" s="459"/>
      <c r="P197" s="459"/>
      <c r="Q197" s="459"/>
    </row>
    <row r="198" spans="1:16" s="127" customFormat="1" ht="12" customHeight="1">
      <c r="A198" s="124"/>
      <c r="B198" s="125"/>
      <c r="C198" s="125"/>
      <c r="D198" s="125"/>
      <c r="E198" s="125"/>
      <c r="F198" s="125"/>
      <c r="G198" s="125"/>
      <c r="H198" s="125"/>
      <c r="I198" s="125"/>
      <c r="J198" s="125"/>
      <c r="K198" s="125"/>
      <c r="L198" s="125"/>
      <c r="M198" s="125"/>
      <c r="N198" s="125"/>
      <c r="O198" s="125"/>
      <c r="P198" s="125"/>
    </row>
    <row r="199" s="127" customFormat="1" ht="12" customHeight="1"/>
    <row r="200" spans="1:17" s="127" customFormat="1" ht="12" customHeight="1">
      <c r="A200" s="131"/>
      <c r="B200" s="132"/>
      <c r="C200" s="133"/>
      <c r="D200" s="133"/>
      <c r="E200" s="133"/>
      <c r="F200" s="133"/>
      <c r="G200" s="133"/>
      <c r="H200" s="133"/>
      <c r="I200" s="133"/>
      <c r="J200" s="133"/>
      <c r="K200" s="133"/>
      <c r="L200" s="133"/>
      <c r="M200" s="133"/>
      <c r="N200" s="134"/>
      <c r="O200" s="461" t="s">
        <v>64</v>
      </c>
      <c r="P200" s="462"/>
      <c r="Q200" s="462"/>
    </row>
    <row r="201" spans="1:17" s="127" customFormat="1" ht="12" customHeight="1">
      <c r="A201" s="135"/>
      <c r="B201" s="136"/>
      <c r="C201" s="137"/>
      <c r="D201" s="137"/>
      <c r="E201" s="137"/>
      <c r="F201" s="137"/>
      <c r="G201" s="137"/>
      <c r="H201" s="137"/>
      <c r="I201" s="137"/>
      <c r="J201" s="137"/>
      <c r="K201" s="137"/>
      <c r="L201" s="137"/>
      <c r="M201" s="137"/>
      <c r="N201" s="138"/>
      <c r="O201" s="139" t="s">
        <v>193</v>
      </c>
      <c r="P201" s="140"/>
      <c r="Q201" s="141" t="s">
        <v>194</v>
      </c>
    </row>
    <row r="202" spans="1:17" s="127" customFormat="1" ht="12" customHeight="1">
      <c r="A202" s="142" t="s">
        <v>66</v>
      </c>
      <c r="B202" s="136" t="s">
        <v>67</v>
      </c>
      <c r="C202" s="137" t="s">
        <v>68</v>
      </c>
      <c r="D202" s="137" t="s">
        <v>69</v>
      </c>
      <c r="E202" s="137" t="s">
        <v>65</v>
      </c>
      <c r="F202" s="137" t="s">
        <v>70</v>
      </c>
      <c r="G202" s="137" t="s">
        <v>71</v>
      </c>
      <c r="H202" s="137" t="s">
        <v>72</v>
      </c>
      <c r="I202" s="137" t="s">
        <v>73</v>
      </c>
      <c r="J202" s="137" t="s">
        <v>74</v>
      </c>
      <c r="K202" s="137" t="s">
        <v>75</v>
      </c>
      <c r="L202" s="137" t="s">
        <v>76</v>
      </c>
      <c r="M202" s="137" t="s">
        <v>77</v>
      </c>
      <c r="N202" s="143" t="s">
        <v>78</v>
      </c>
      <c r="O202" s="463" t="s">
        <v>79</v>
      </c>
      <c r="P202" s="464"/>
      <c r="Q202" s="464"/>
    </row>
    <row r="203" spans="1:17" s="127" customFormat="1" ht="12" customHeight="1">
      <c r="A203" s="135"/>
      <c r="B203" s="136"/>
      <c r="C203" s="137"/>
      <c r="D203" s="137"/>
      <c r="E203" s="137"/>
      <c r="F203" s="137"/>
      <c r="G203" s="137"/>
      <c r="H203" s="137"/>
      <c r="I203" s="137"/>
      <c r="J203" s="137"/>
      <c r="K203" s="137"/>
      <c r="L203" s="137"/>
      <c r="M203" s="137"/>
      <c r="N203" s="138"/>
      <c r="O203" s="143" t="s">
        <v>80</v>
      </c>
      <c r="P203" s="144" t="s">
        <v>81</v>
      </c>
      <c r="Q203" s="145" t="s">
        <v>81</v>
      </c>
    </row>
    <row r="204" spans="1:17" s="127" customFormat="1" ht="12" customHeight="1">
      <c r="A204" s="146"/>
      <c r="B204" s="147"/>
      <c r="C204" s="148"/>
      <c r="D204" s="148"/>
      <c r="E204" s="148"/>
      <c r="F204" s="148"/>
      <c r="G204" s="148"/>
      <c r="H204" s="148"/>
      <c r="I204" s="148"/>
      <c r="J204" s="148"/>
      <c r="K204" s="148"/>
      <c r="L204" s="148"/>
      <c r="M204" s="148"/>
      <c r="N204" s="149"/>
      <c r="O204" s="150" t="s">
        <v>82</v>
      </c>
      <c r="P204" s="151" t="s">
        <v>83</v>
      </c>
      <c r="Q204" s="152" t="s">
        <v>182</v>
      </c>
    </row>
    <row r="205" spans="1:16" s="127" customFormat="1" ht="12" customHeight="1">
      <c r="A205" s="153"/>
      <c r="B205" s="154"/>
      <c r="C205" s="154"/>
      <c r="D205" s="154"/>
      <c r="E205" s="154"/>
      <c r="F205" s="154"/>
      <c r="G205" s="154"/>
      <c r="H205" s="154"/>
      <c r="I205" s="154"/>
      <c r="J205" s="154"/>
      <c r="K205" s="154"/>
      <c r="L205" s="154"/>
      <c r="M205" s="154"/>
      <c r="N205" s="155"/>
      <c r="O205" s="156"/>
      <c r="P205" s="144"/>
    </row>
    <row r="206" spans="1:16" s="127" customFormat="1" ht="12" customHeight="1">
      <c r="A206" s="153"/>
      <c r="B206" s="154"/>
      <c r="C206" s="154"/>
      <c r="D206" s="154"/>
      <c r="E206" s="154"/>
      <c r="F206" s="154"/>
      <c r="G206" s="154"/>
      <c r="H206" s="154"/>
      <c r="I206" s="154"/>
      <c r="J206" s="154"/>
      <c r="K206" s="154"/>
      <c r="L206" s="154"/>
      <c r="M206" s="154"/>
      <c r="N206" s="155"/>
      <c r="O206" s="156"/>
      <c r="P206" s="144"/>
    </row>
    <row r="207" spans="1:17" s="127" customFormat="1" ht="12" customHeight="1">
      <c r="A207" s="460" t="s">
        <v>89</v>
      </c>
      <c r="B207" s="460"/>
      <c r="C207" s="460"/>
      <c r="D207" s="460"/>
      <c r="E207" s="460"/>
      <c r="F207" s="460"/>
      <c r="G207" s="460"/>
      <c r="H207" s="460"/>
      <c r="I207" s="460"/>
      <c r="J207" s="460"/>
      <c r="K207" s="460"/>
      <c r="L207" s="460"/>
      <c r="M207" s="460"/>
      <c r="N207" s="460"/>
      <c r="O207" s="460"/>
      <c r="P207" s="460"/>
      <c r="Q207" s="460"/>
    </row>
    <row r="208" spans="1:16" s="127" customFormat="1" ht="12" customHeight="1">
      <c r="A208" s="158"/>
      <c r="B208" s="168"/>
      <c r="C208" s="168"/>
      <c r="D208" s="168"/>
      <c r="E208" s="168"/>
      <c r="F208" s="168"/>
      <c r="G208" s="168"/>
      <c r="H208" s="168"/>
      <c r="I208" s="168"/>
      <c r="J208" s="168"/>
      <c r="K208" s="168"/>
      <c r="L208" s="168"/>
      <c r="M208" s="168"/>
      <c r="N208" s="169"/>
      <c r="O208" s="169"/>
      <c r="P208" s="169"/>
    </row>
    <row r="209" spans="1:16" s="127" customFormat="1" ht="12" customHeight="1">
      <c r="A209" s="170"/>
      <c r="B209" s="161"/>
      <c r="C209" s="161"/>
      <c r="D209" s="161"/>
      <c r="E209" s="161"/>
      <c r="F209" s="161"/>
      <c r="G209" s="161"/>
      <c r="H209" s="161"/>
      <c r="I209" s="161"/>
      <c r="J209" s="161"/>
      <c r="K209" s="161"/>
      <c r="L209" s="161"/>
      <c r="M209" s="161"/>
      <c r="N209" s="161"/>
      <c r="O209" s="167"/>
      <c r="P209" s="167"/>
    </row>
    <row r="210" spans="1:16" s="127" customFormat="1" ht="12" customHeight="1">
      <c r="A210" s="27" t="s">
        <v>84</v>
      </c>
      <c r="B210" s="161">
        <v>101.14895068633972</v>
      </c>
      <c r="C210" s="161">
        <v>98.85156640714541</v>
      </c>
      <c r="D210" s="161">
        <v>112.69722770820607</v>
      </c>
      <c r="E210" s="161">
        <v>100.02223586773798</v>
      </c>
      <c r="F210" s="161">
        <v>113.34832919091748</v>
      </c>
      <c r="G210" s="161">
        <v>114.18106190232055</v>
      </c>
      <c r="H210" s="161">
        <v>105.73712868017805</v>
      </c>
      <c r="I210" s="161">
        <v>115.25911073656374</v>
      </c>
      <c r="J210" s="161">
        <v>115.67698317011683</v>
      </c>
      <c r="K210" s="161">
        <v>115.45318218881579</v>
      </c>
      <c r="L210" s="161">
        <v>117.14507139121476</v>
      </c>
      <c r="M210" s="161">
        <v>81.44502720667727</v>
      </c>
      <c r="N210" s="161"/>
      <c r="O210" s="162"/>
      <c r="P210" s="162"/>
    </row>
    <row r="211" spans="1:17" s="127" customFormat="1" ht="12" customHeight="1">
      <c r="A211" s="28">
        <v>2002</v>
      </c>
      <c r="B211" s="161">
        <v>100.60055113801405</v>
      </c>
      <c r="C211" s="161">
        <v>99.7016317806367</v>
      </c>
      <c r="D211" s="161">
        <v>110.78508431534657</v>
      </c>
      <c r="E211" s="161">
        <v>115.28410606822477</v>
      </c>
      <c r="F211" s="161">
        <v>111.48588725973015</v>
      </c>
      <c r="G211" s="161">
        <v>115.24430176277075</v>
      </c>
      <c r="H211" s="161">
        <v>115.44544536188006</v>
      </c>
      <c r="I211" s="161">
        <v>115.91972457420864</v>
      </c>
      <c r="J211" s="161">
        <v>124.7444248252028</v>
      </c>
      <c r="K211" s="161">
        <v>123.74418597970495</v>
      </c>
      <c r="L211" s="161">
        <v>122.85254914906692</v>
      </c>
      <c r="M211" s="161">
        <v>93.7927986162867</v>
      </c>
      <c r="N211" s="161">
        <f>(B211+C211+D211+E211+F211+G211+H211+I211+J211+K211+L211+M211)/12</f>
        <v>112.46672423592275</v>
      </c>
      <c r="O211" s="164">
        <f>100*(K211-J211)/J211</f>
        <v>-0.8018305001601671</v>
      </c>
      <c r="P211" s="164">
        <f>100*(K211-K210)/K210</f>
        <v>7.181269180896022</v>
      </c>
      <c r="Q211" s="162">
        <f>(((B211+C211+D211+E211+F211+G211+H211+I211+J211+K211)/10)-((B210+C210+D210+E210+F210+G210+H210+I210+J210+K210)/10))/((B210+C210+D210+E210+F210+G210+H210+I210+J210+K210)/10)*100</f>
        <v>3.7147991926341843</v>
      </c>
    </row>
    <row r="212" spans="1:17" s="127" customFormat="1" ht="12" customHeight="1">
      <c r="A212" s="28">
        <v>2003</v>
      </c>
      <c r="B212" s="161">
        <v>110.8</v>
      </c>
      <c r="C212" s="161">
        <v>111.7</v>
      </c>
      <c r="D212" s="161">
        <v>125.9</v>
      </c>
      <c r="E212" s="161">
        <v>125.40262606607628</v>
      </c>
      <c r="F212" s="161">
        <v>128.4</v>
      </c>
      <c r="G212" s="161">
        <v>132.7</v>
      </c>
      <c r="H212" s="161">
        <v>131.4</v>
      </c>
      <c r="I212" s="161">
        <v>119.9</v>
      </c>
      <c r="J212" s="161">
        <v>141.6</v>
      </c>
      <c r="K212" s="161">
        <v>139.8</v>
      </c>
      <c r="L212" s="161">
        <v>136.1</v>
      </c>
      <c r="M212" s="161">
        <v>116.6</v>
      </c>
      <c r="N212" s="161">
        <f>(B212+C212+D212+E212+F212+G212+H212+I212+J212+K212+L212+M212)/12</f>
        <v>126.69188550550632</v>
      </c>
      <c r="O212" s="164">
        <f>100*(K212-J212)/J212</f>
        <v>-1.271186440677954</v>
      </c>
      <c r="P212" s="164">
        <f>100*(K212-K211)/K211</f>
        <v>12.975004759357619</v>
      </c>
      <c r="Q212" s="162">
        <f>(((B212+C212+D212+E212+F212+G212+H212+I212+J212+K212)/10)-((B211+C211+D211+E211+F211+G211+H211+I211+J211+K211)/10))/((B211+C211+D211+E211+F211+G211+H211+I211+J211+K211)/10)*100</f>
        <v>11.884606381396088</v>
      </c>
    </row>
    <row r="213" spans="1:17" s="127" customFormat="1" ht="12" customHeight="1">
      <c r="A213" s="28">
        <v>2004</v>
      </c>
      <c r="B213" s="161">
        <v>124.2</v>
      </c>
      <c r="C213" s="161">
        <v>121.3</v>
      </c>
      <c r="D213" s="161">
        <v>147.3</v>
      </c>
      <c r="E213" s="161">
        <v>140.2</v>
      </c>
      <c r="F213" s="161">
        <v>136.4</v>
      </c>
      <c r="G213" s="161">
        <v>158.5</v>
      </c>
      <c r="H213" s="161">
        <v>144.2</v>
      </c>
      <c r="I213" s="161">
        <v>139.6</v>
      </c>
      <c r="J213" s="161">
        <v>153.7</v>
      </c>
      <c r="K213" s="161">
        <v>153.2</v>
      </c>
      <c r="L213" s="161">
        <v>157.8</v>
      </c>
      <c r="M213" s="161">
        <v>123.9</v>
      </c>
      <c r="N213" s="161">
        <f>(B213+C213+D213+E213+F213+G213+H213+I213+J213+K213+L213+M213)/12</f>
        <v>141.69166666666666</v>
      </c>
      <c r="O213" s="164">
        <f>100*(K213-J213)/J213</f>
        <v>-0.3253090435914119</v>
      </c>
      <c r="P213" s="164">
        <f>100*(K213-K212)/K212</f>
        <v>9.585121602288968</v>
      </c>
      <c r="Q213" s="162">
        <f>(((B213+C213+D213+E213+F213+G213+H213+I213+J213+K213)/10)-((B212+C212+D212+E212+F212+G212+H212+I212+J212+K212)/10))/((B212+C212+D212+E212+F212+G212+H212+I212+J212+K212)/10)*100</f>
        <v>11.912043319327495</v>
      </c>
    </row>
    <row r="214" spans="1:17" s="127" customFormat="1" ht="12" customHeight="1">
      <c r="A214" s="28">
        <v>2005</v>
      </c>
      <c r="B214" s="161">
        <v>132.7</v>
      </c>
      <c r="C214" s="161">
        <v>133.2</v>
      </c>
      <c r="D214" s="161">
        <v>144</v>
      </c>
      <c r="E214" s="161">
        <v>153.1</v>
      </c>
      <c r="F214" s="161">
        <v>147.7</v>
      </c>
      <c r="G214" s="161">
        <v>160.6</v>
      </c>
      <c r="H214" s="161">
        <v>146.1</v>
      </c>
      <c r="I214" s="161">
        <v>146.4</v>
      </c>
      <c r="J214" s="161">
        <v>163.4</v>
      </c>
      <c r="K214" s="161">
        <v>154.9</v>
      </c>
      <c r="L214" s="161">
        <v>168.1</v>
      </c>
      <c r="M214" s="161">
        <v>131.8</v>
      </c>
      <c r="N214" s="161">
        <f>(B214+C214+D214+E214+F214+G214+H214+I214+J214+K214+L214+M214)/12</f>
        <v>148.50000000000003</v>
      </c>
      <c r="O214" s="164">
        <f>100*(K214-J214)/J214</f>
        <v>-5.201958384332925</v>
      </c>
      <c r="P214" s="164">
        <f>100*(K214-K213)/K213</f>
        <v>1.1096605744125438</v>
      </c>
      <c r="Q214" s="162">
        <f>(((B214+C214+D214+E214+F214+G214+H214+I214+J214+K214)/10)-((B213+C213+D213+E213+F213+G213+H213+I213+J213+K213)/10))/((B213+C213+D213+E213+F213+G213+H213+I213+J213+K213)/10)*100</f>
        <v>4.476244184407198</v>
      </c>
    </row>
    <row r="215" spans="1:17" s="127" customFormat="1" ht="12" customHeight="1">
      <c r="A215" s="28">
        <v>2006</v>
      </c>
      <c r="B215" s="161">
        <v>153</v>
      </c>
      <c r="C215" s="161">
        <v>143.4</v>
      </c>
      <c r="D215" s="161">
        <v>175.9</v>
      </c>
      <c r="E215" s="161">
        <v>153.2</v>
      </c>
      <c r="F215" s="161">
        <v>178.5</v>
      </c>
      <c r="G215" s="161">
        <v>187.6</v>
      </c>
      <c r="H215" s="161">
        <v>170.6</v>
      </c>
      <c r="I215" s="161">
        <v>168.2</v>
      </c>
      <c r="J215" s="161">
        <v>188.3</v>
      </c>
      <c r="K215" s="161">
        <v>178.7</v>
      </c>
      <c r="L215" s="161" t="s">
        <v>43</v>
      </c>
      <c r="M215" s="161" t="s">
        <v>43</v>
      </c>
      <c r="N215" s="161">
        <f>(B215+C215+D215+E215+F215+G215+H215+I215+J215+K215)/10</f>
        <v>169.74</v>
      </c>
      <c r="O215" s="164">
        <f>100*(K215-J215)/J215</f>
        <v>-5.098247477429645</v>
      </c>
      <c r="P215" s="164">
        <f>100*(K215-K214)/K214</f>
        <v>15.36475145255002</v>
      </c>
      <c r="Q215" s="162">
        <f>(((B215+C215+D215+E215+F215+G215+H215+I215+J215+K215)/10)-((B214+C214+D214+E214+F214+G214+H214+I214+J214+K214)/10))/((B214+C214+D214+E214+F214+G214+H214+I214+J214+K214)/10)*100</f>
        <v>14.526685108966984</v>
      </c>
    </row>
    <row r="216" spans="1:16" s="127" customFormat="1" ht="12" customHeight="1">
      <c r="A216" s="29"/>
      <c r="B216" s="161"/>
      <c r="C216" s="161"/>
      <c r="D216" s="161"/>
      <c r="E216" s="161"/>
      <c r="F216" s="161"/>
      <c r="G216" s="161"/>
      <c r="H216" s="161"/>
      <c r="I216" s="161"/>
      <c r="J216" s="161"/>
      <c r="K216" s="161"/>
      <c r="L216" s="161"/>
      <c r="M216" s="161"/>
      <c r="N216" s="161"/>
      <c r="O216" s="164"/>
      <c r="P216" s="164"/>
    </row>
    <row r="217" spans="1:16" s="127" customFormat="1" ht="12" customHeight="1">
      <c r="A217" s="30" t="s">
        <v>85</v>
      </c>
      <c r="B217" s="161">
        <v>99.6685192522422</v>
      </c>
      <c r="C217" s="161">
        <v>95.56935092678329</v>
      </c>
      <c r="D217" s="161">
        <v>110.46407759380892</v>
      </c>
      <c r="E217" s="161">
        <v>100.3557609707792</v>
      </c>
      <c r="F217" s="161">
        <v>112.09520823107162</v>
      </c>
      <c r="G217" s="161">
        <v>113.60843415825556</v>
      </c>
      <c r="H217" s="161">
        <v>107.31484117898395</v>
      </c>
      <c r="I217" s="161">
        <v>118.44826920099472</v>
      </c>
      <c r="J217" s="161">
        <v>113.07774650811562</v>
      </c>
      <c r="K217" s="161">
        <v>115.01372840527462</v>
      </c>
      <c r="L217" s="161">
        <v>114.09368031800015</v>
      </c>
      <c r="M217" s="161">
        <v>80.93582515038135</v>
      </c>
      <c r="N217" s="161" t="e">
        <f>(#REF!+#REF!+#REF!+#REF!+#REF!+#REF!+#REF!+#REF!+#REF!+#REF!+#REF!+#REF!)/12</f>
        <v>#REF!</v>
      </c>
      <c r="O217" s="164"/>
      <c r="P217" s="164"/>
    </row>
    <row r="218" spans="1:17" s="127" customFormat="1" ht="12" customHeight="1">
      <c r="A218" s="28">
        <v>2002</v>
      </c>
      <c r="B218" s="161">
        <v>96.2350346567502</v>
      </c>
      <c r="C218" s="161">
        <v>95.69136655937199</v>
      </c>
      <c r="D218" s="161">
        <v>104.43290020110756</v>
      </c>
      <c r="E218" s="161">
        <v>109.76796400307688</v>
      </c>
      <c r="F218" s="161">
        <v>106.28556638836784</v>
      </c>
      <c r="G218" s="161">
        <v>111.34599038057758</v>
      </c>
      <c r="H218" s="161">
        <v>114.78790620120039</v>
      </c>
      <c r="I218" s="161">
        <v>115.1547846920702</v>
      </c>
      <c r="J218" s="161">
        <v>122.64502633461105</v>
      </c>
      <c r="K218" s="161">
        <v>119.98877820134</v>
      </c>
      <c r="L218" s="161">
        <v>119.34893011245104</v>
      </c>
      <c r="M218" s="161">
        <v>92.96100325617209</v>
      </c>
      <c r="N218" s="161">
        <f>(B218+C218+D218+E218+F218+G218+H218+I218+J218+K218+L218+M218)/12</f>
        <v>109.05377091559139</v>
      </c>
      <c r="O218" s="164">
        <f>100*(K218-J218)/J218</f>
        <v>-2.1658017554042814</v>
      </c>
      <c r="P218" s="164">
        <f>100*(K218-K217)/K217</f>
        <v>4.325613876749358</v>
      </c>
      <c r="Q218" s="162">
        <f>(((B218+C218+D218+E218+F218+G218+H218+I218+J218+K218)/10)-((B217+C217+D217+E217+F217+G217+H217+I217+J217+K217)/10))/((B217+C217+D217+E217+F217+G217+H217+I217+J217+K217)/10)*100</f>
        <v>0.9874008691739075</v>
      </c>
    </row>
    <row r="219" spans="1:17" s="127" customFormat="1" ht="12" customHeight="1">
      <c r="A219" s="28">
        <v>2003</v>
      </c>
      <c r="B219" s="161">
        <v>105.4</v>
      </c>
      <c r="C219" s="161">
        <v>104.8</v>
      </c>
      <c r="D219" s="161">
        <v>119.4</v>
      </c>
      <c r="E219" s="161">
        <v>121.37962068652345</v>
      </c>
      <c r="F219" s="161">
        <v>126.8</v>
      </c>
      <c r="G219" s="161">
        <v>130.7</v>
      </c>
      <c r="H219" s="161">
        <v>130.8</v>
      </c>
      <c r="I219" s="161">
        <v>116.5</v>
      </c>
      <c r="J219" s="161">
        <v>138.9</v>
      </c>
      <c r="K219" s="161">
        <v>138.7</v>
      </c>
      <c r="L219" s="161">
        <v>134.4</v>
      </c>
      <c r="M219" s="161">
        <v>112.4</v>
      </c>
      <c r="N219" s="161">
        <f>(B219+C219+D219+E219+F219+G219+H219+I219+J219+K219+L219+M219)/12</f>
        <v>123.34830172387699</v>
      </c>
      <c r="O219" s="164">
        <f>100*(K219-J219)/J219</f>
        <v>-0.14398848092153854</v>
      </c>
      <c r="P219" s="164">
        <f>100*(K219-K218)/K218</f>
        <v>15.594143118336238</v>
      </c>
      <c r="Q219" s="162">
        <f>(((B219+C219+D219+E219+F219+G219+H219+I219+J219+K219)/10)-((B218+C218+D218+E218+F218+G218+H218+I218+J218+K218)/10))/((B218+C218+D218+E218+F218+G218+H218+I218+J218+K218)/10)*100</f>
        <v>12.500217849931708</v>
      </c>
    </row>
    <row r="220" spans="1:17" s="127" customFormat="1" ht="12" customHeight="1">
      <c r="A220" s="28">
        <v>2004</v>
      </c>
      <c r="B220" s="161">
        <v>119.8</v>
      </c>
      <c r="C220" s="161">
        <v>115.2</v>
      </c>
      <c r="D220" s="161">
        <v>140.1</v>
      </c>
      <c r="E220" s="161">
        <v>135.5</v>
      </c>
      <c r="F220" s="161">
        <v>128.8</v>
      </c>
      <c r="G220" s="161">
        <v>150.8</v>
      </c>
      <c r="H220" s="161">
        <v>140.9</v>
      </c>
      <c r="I220" s="161">
        <v>135.1</v>
      </c>
      <c r="J220" s="161">
        <v>147.3</v>
      </c>
      <c r="K220" s="161">
        <v>148.3</v>
      </c>
      <c r="L220" s="161">
        <v>152.3</v>
      </c>
      <c r="M220" s="161">
        <v>115.4</v>
      </c>
      <c r="N220" s="161">
        <f>(B220+C220+D220+E220+F220+G220+H220+I220+J220+K220+L220+M220)/12</f>
        <v>135.79166666666666</v>
      </c>
      <c r="O220" s="164">
        <f>100*(K220-J220)/J220</f>
        <v>0.678886625933469</v>
      </c>
      <c r="P220" s="164">
        <f>100*(K220-K219)/K219</f>
        <v>6.9214131218457275</v>
      </c>
      <c r="Q220" s="162">
        <f>(((B220+C220+D220+E220+F220+G220+H220+I220+J220+K220)/10)-((B219+C219+D219+E219+F219+G219+H219+I219+J219+K219)/10))/((B219+C219+D219+E219+F219+G219+H219+I219+J219+K219)/10)*100</f>
        <v>10.412072419519559</v>
      </c>
    </row>
    <row r="221" spans="1:17" s="127" customFormat="1" ht="12" customHeight="1">
      <c r="A221" s="28">
        <v>2005</v>
      </c>
      <c r="B221" s="161">
        <v>123.5</v>
      </c>
      <c r="C221" s="161">
        <v>121.2</v>
      </c>
      <c r="D221" s="161">
        <v>130.6</v>
      </c>
      <c r="E221" s="161">
        <v>142.3</v>
      </c>
      <c r="F221" s="161">
        <v>137.8</v>
      </c>
      <c r="G221" s="161">
        <v>152.5</v>
      </c>
      <c r="H221" s="161">
        <v>139.8</v>
      </c>
      <c r="I221" s="161">
        <v>138.9</v>
      </c>
      <c r="J221" s="161">
        <v>153.7</v>
      </c>
      <c r="K221" s="161">
        <v>146.2</v>
      </c>
      <c r="L221" s="161">
        <v>156.3</v>
      </c>
      <c r="M221" s="161">
        <v>120.5</v>
      </c>
      <c r="N221" s="161">
        <f>(B221+C221+D221+E221+F221+G221+H221+I221+J221+K221+L221+M221)/12</f>
        <v>138.60833333333332</v>
      </c>
      <c r="O221" s="164">
        <f>100*(K221-J221)/J221</f>
        <v>-4.879635653871178</v>
      </c>
      <c r="P221" s="164">
        <f>100*(K221-K220)/K220</f>
        <v>-1.4160485502360234</v>
      </c>
      <c r="Q221" s="162">
        <f>(((B221+C221+D221+E221+F221+G221+H221+I221+J221+K221)/10)-((B220+C220+D220+E220+F220+G220+H220+I220+J220+K220)/10))/((B220+C220+D220+E220+F220+G220+H220+I220+J220+K220)/10)*100</f>
        <v>1.813775884858275</v>
      </c>
    </row>
    <row r="222" spans="1:17" s="127" customFormat="1" ht="12" customHeight="1">
      <c r="A222" s="28">
        <v>2006</v>
      </c>
      <c r="B222" s="161">
        <v>142.1</v>
      </c>
      <c r="C222" s="161">
        <v>131.8</v>
      </c>
      <c r="D222" s="161">
        <v>162.6</v>
      </c>
      <c r="E222" s="161">
        <v>142.3</v>
      </c>
      <c r="F222" s="161">
        <v>166.7</v>
      </c>
      <c r="G222" s="161">
        <v>172.6</v>
      </c>
      <c r="H222" s="161">
        <v>162</v>
      </c>
      <c r="I222" s="161">
        <v>160.9</v>
      </c>
      <c r="J222" s="161">
        <v>175.9</v>
      </c>
      <c r="K222" s="161">
        <v>166.4</v>
      </c>
      <c r="L222" s="161" t="s">
        <v>43</v>
      </c>
      <c r="M222" s="161" t="s">
        <v>43</v>
      </c>
      <c r="N222" s="161">
        <f>(B222+C222+D222+E222+F222+G222+H222+I222+J222+K222)/10</f>
        <v>158.33</v>
      </c>
      <c r="O222" s="164">
        <f>100*(K222-J222)/J222</f>
        <v>-5.400795906765207</v>
      </c>
      <c r="P222" s="164">
        <f>100*(K222-K221)/K221</f>
        <v>13.81668946648428</v>
      </c>
      <c r="Q222" s="162">
        <f>(((B222+C222+D222+E222+F222+G222+H222+I222+J222+K222)/10)-((B221+C221+D221+E221+F221+G221+H221+I221+J221+K221)/10))/((B221+C221+D221+E221+F221+G221+H221+I221+J221+K221)/10)*100</f>
        <v>14.194013703570146</v>
      </c>
    </row>
    <row r="223" spans="1:16" s="127" customFormat="1" ht="12" customHeight="1">
      <c r="A223" s="29"/>
      <c r="B223" s="161"/>
      <c r="C223" s="161"/>
      <c r="D223" s="161"/>
      <c r="E223" s="161"/>
      <c r="F223" s="161"/>
      <c r="G223" s="161"/>
      <c r="H223" s="161"/>
      <c r="I223" s="161"/>
      <c r="J223" s="161"/>
      <c r="K223" s="161"/>
      <c r="L223" s="161"/>
      <c r="M223" s="161"/>
      <c r="N223" s="161"/>
      <c r="O223" s="164"/>
      <c r="P223" s="164"/>
    </row>
    <row r="224" spans="1:16" s="127" customFormat="1" ht="12" customHeight="1">
      <c r="A224" s="30" t="s">
        <v>86</v>
      </c>
      <c r="B224" s="161">
        <v>106.71351002901905</v>
      </c>
      <c r="C224" s="161">
        <v>111.18856654380353</v>
      </c>
      <c r="D224" s="161">
        <v>121.09106212898058</v>
      </c>
      <c r="E224" s="161">
        <v>98.7686011674276</v>
      </c>
      <c r="F224" s="161">
        <v>118.05848718032593</v>
      </c>
      <c r="G224" s="161">
        <v>116.33342167826513</v>
      </c>
      <c r="H224" s="161">
        <v>99.8069149572859</v>
      </c>
      <c r="I224" s="161">
        <v>103.27188789723066</v>
      </c>
      <c r="J224" s="161">
        <v>125.44684235625323</v>
      </c>
      <c r="K224" s="161">
        <v>117.10497544864647</v>
      </c>
      <c r="L224" s="161">
        <v>128.61446220892947</v>
      </c>
      <c r="M224" s="161">
        <v>83.35898620441556</v>
      </c>
      <c r="N224" s="161" t="e">
        <f>(#REF!+#REF!+#REF!+#REF!+#REF!+#REF!+#REF!+#REF!+#REF!+#REF!+#REF!+#REF!)/12</f>
        <v>#REF!</v>
      </c>
      <c r="O224" s="164"/>
      <c r="P224" s="164"/>
    </row>
    <row r="225" spans="1:17" s="127" customFormat="1" ht="12" customHeight="1">
      <c r="A225" s="28">
        <v>2002</v>
      </c>
      <c r="B225" s="161">
        <v>117.00939989949156</v>
      </c>
      <c r="C225" s="161">
        <v>114.77518282401921</v>
      </c>
      <c r="D225" s="161">
        <v>134.66130351497912</v>
      </c>
      <c r="E225" s="161">
        <v>136.0178591714831</v>
      </c>
      <c r="F225" s="161">
        <v>131.03255007806462</v>
      </c>
      <c r="G225" s="161">
        <v>129.8970472458675</v>
      </c>
      <c r="H225" s="161">
        <v>117.9169652186879</v>
      </c>
      <c r="I225" s="161">
        <v>118.79493599931759</v>
      </c>
      <c r="J225" s="161">
        <v>132.6355214434578</v>
      </c>
      <c r="K225" s="161">
        <v>137.8597937312972</v>
      </c>
      <c r="L225" s="161">
        <v>136.0217480622898</v>
      </c>
      <c r="M225" s="161">
        <v>96.91930251170999</v>
      </c>
      <c r="N225" s="161">
        <f>(B225+C225+D225+E225+F225+G225+H225+I225+J225+K225+L225+M225)/12</f>
        <v>125.2951341417221</v>
      </c>
      <c r="O225" s="164">
        <f>100*(K225-J225)/J225</f>
        <v>3.9388183730754904</v>
      </c>
      <c r="P225" s="164">
        <f>100*(K225-K224)/K224</f>
        <v>17.723259155416713</v>
      </c>
      <c r="Q225" s="162">
        <f>(((B225+C225+D225+E225+F225+G225+H225+I225+J225+K225)/10)-((B224+C224+D224+E224+F224+G224+H224+I224+J224+K224)/10))/((B224+C224+D224+E224+F224+G224+H224+I224+J224+K224)/10)*100</f>
        <v>13.671358054018807</v>
      </c>
    </row>
    <row r="226" spans="1:17" s="127" customFormat="1" ht="12" customHeight="1">
      <c r="A226" s="28">
        <v>2003</v>
      </c>
      <c r="B226" s="161">
        <v>130.9</v>
      </c>
      <c r="C226" s="161">
        <v>137.7</v>
      </c>
      <c r="D226" s="161">
        <v>150.5</v>
      </c>
      <c r="E226" s="161">
        <v>140.5240640749788</v>
      </c>
      <c r="F226" s="161">
        <v>134.5</v>
      </c>
      <c r="G226" s="161">
        <v>140.3</v>
      </c>
      <c r="H226" s="161">
        <v>133.7</v>
      </c>
      <c r="I226" s="161">
        <v>132.5</v>
      </c>
      <c r="J226" s="161">
        <v>151.9</v>
      </c>
      <c r="K226" s="161">
        <v>143.8</v>
      </c>
      <c r="L226" s="161">
        <v>142.2</v>
      </c>
      <c r="M226" s="161">
        <v>132.1</v>
      </c>
      <c r="N226" s="161">
        <f>(B226+C226+D226+E226+F226+G226+H226+I226+J226+K226+L226+M226)/12</f>
        <v>139.21867200624823</v>
      </c>
      <c r="O226" s="164">
        <f>100*(K226-J226)/J226</f>
        <v>-5.332455562870305</v>
      </c>
      <c r="P226" s="164">
        <f>100*(K226-K225)/K225</f>
        <v>4.308875059164007</v>
      </c>
      <c r="Q226" s="162">
        <f>(((B226+C226+D226+E226+F226+G226+H226+I226+J226+K226)/10)-((B225+C225+D225+E225+F225+G225+H225+I225+J225+K225)/10))/((B225+C225+D225+E225+F225+G225+H225+I225+J225+K225)/10)*100</f>
        <v>9.894809509192097</v>
      </c>
    </row>
    <row r="227" spans="1:17" s="127" customFormat="1" ht="12" customHeight="1">
      <c r="A227" s="28">
        <v>2004</v>
      </c>
      <c r="B227" s="161">
        <v>140.7</v>
      </c>
      <c r="C227" s="161">
        <v>144</v>
      </c>
      <c r="D227" s="161">
        <v>174.4</v>
      </c>
      <c r="E227" s="161">
        <v>157.6</v>
      </c>
      <c r="F227" s="161">
        <v>164.6</v>
      </c>
      <c r="G227" s="161">
        <v>187.4</v>
      </c>
      <c r="H227" s="161">
        <v>156.8</v>
      </c>
      <c r="I227" s="161">
        <v>156.5</v>
      </c>
      <c r="J227" s="161">
        <v>177.7</v>
      </c>
      <c r="K227" s="161">
        <v>171.4</v>
      </c>
      <c r="L227" s="161">
        <v>178.8</v>
      </c>
      <c r="M227" s="161">
        <v>155.7</v>
      </c>
      <c r="N227" s="161">
        <f>(B227+C227+D227+E227+F227+G227+H227+I227+J227+K227+L227+M227)/12</f>
        <v>163.8</v>
      </c>
      <c r="O227" s="164">
        <f>100*(K227-J227)/J227</f>
        <v>-3.5453010692177735</v>
      </c>
      <c r="P227" s="164">
        <f>100*(K227-K226)/K226</f>
        <v>19.1933240611961</v>
      </c>
      <c r="Q227" s="162">
        <f>(((B227+C227+D227+E227+F227+G227+H227+I227+J227+K227)/10)-((B226+C226+D226+E226+F226+G226+H226+I226+J226+K226)/10))/((B226+C226+D226+E226+F226+G226+H226+I226+J226+K226)/10)*100</f>
        <v>16.813857324771746</v>
      </c>
    </row>
    <row r="228" spans="1:17" s="127" customFormat="1" ht="12" customHeight="1">
      <c r="A228" s="28">
        <v>2005</v>
      </c>
      <c r="B228" s="161">
        <v>167.2</v>
      </c>
      <c r="C228" s="161">
        <v>178.2</v>
      </c>
      <c r="D228" s="161">
        <v>194.4</v>
      </c>
      <c r="E228" s="161">
        <v>193.6</v>
      </c>
      <c r="F228" s="161">
        <v>185</v>
      </c>
      <c r="G228" s="161">
        <v>191</v>
      </c>
      <c r="H228" s="161">
        <v>169.8</v>
      </c>
      <c r="I228" s="161">
        <v>174.3</v>
      </c>
      <c r="J228" s="161">
        <v>199.9</v>
      </c>
      <c r="K228" s="161">
        <v>187.5</v>
      </c>
      <c r="L228" s="161">
        <v>212.4</v>
      </c>
      <c r="M228" s="161">
        <v>174.1</v>
      </c>
      <c r="N228" s="161">
        <f>(B228+C228+D228+E228+F228+G228+H228+I228+J228+K228+L228+M228)/12</f>
        <v>185.61666666666667</v>
      </c>
      <c r="O228" s="164">
        <f>100*(K228-J228)/J228</f>
        <v>-6.20310155077539</v>
      </c>
      <c r="P228" s="164">
        <f>100*(K228-K227)/K227</f>
        <v>9.393232205367559</v>
      </c>
      <c r="Q228" s="162">
        <f>(((B228+C228+D228+E228+F228+G228+H228+I228+J228+K228)/10)-((B227+C227+D227+E227+F227+G227+H227+I227+J227+K227)/10))/((B227+C227+D227+E227+F227+G227+H227+I227+J227+K227)/10)*100</f>
        <v>12.862485439274101</v>
      </c>
    </row>
    <row r="229" spans="1:17" s="127" customFormat="1" ht="12" customHeight="1">
      <c r="A229" s="28">
        <v>2006</v>
      </c>
      <c r="B229" s="161">
        <v>193.9</v>
      </c>
      <c r="C229" s="161">
        <v>186.8</v>
      </c>
      <c r="D229" s="161">
        <v>226.1</v>
      </c>
      <c r="E229" s="161">
        <v>194</v>
      </c>
      <c r="F229" s="161">
        <v>222.8</v>
      </c>
      <c r="G229" s="161">
        <v>243.7</v>
      </c>
      <c r="H229" s="161">
        <v>202.8</v>
      </c>
      <c r="I229" s="161">
        <v>195.5</v>
      </c>
      <c r="J229" s="161">
        <v>234.9</v>
      </c>
      <c r="K229" s="161">
        <v>224.9</v>
      </c>
      <c r="L229" s="161" t="s">
        <v>43</v>
      </c>
      <c r="M229" s="161" t="s">
        <v>43</v>
      </c>
      <c r="N229" s="161">
        <f>(B229+C229+D229+E229+F229+G229+H229+I229+J229+K229)/10</f>
        <v>212.54000000000002</v>
      </c>
      <c r="O229" s="164">
        <f>100*(K229-J229)/J229</f>
        <v>-4.257130693912303</v>
      </c>
      <c r="P229" s="164">
        <f>100*(K229-K228)/K228</f>
        <v>19.94666666666667</v>
      </c>
      <c r="Q229" s="162">
        <f>(((B229+C229+D229+E229+F229+G229+H229+I229+J229+K229)/10)-((B228+C228+D228+E228+F228+G228+H228+I228+J228+K228)/10))/((B228+C228+D228+E228+F228+G228+H228+I228+J228+K228)/10)*100</f>
        <v>15.454397305665715</v>
      </c>
    </row>
    <row r="230" spans="1:16" s="127" customFormat="1" ht="12" customHeight="1">
      <c r="A230" s="166"/>
      <c r="B230" s="161"/>
      <c r="C230" s="161"/>
      <c r="D230" s="161"/>
      <c r="E230" s="161"/>
      <c r="F230" s="161"/>
      <c r="G230" s="161"/>
      <c r="H230" s="161"/>
      <c r="I230" s="161"/>
      <c r="J230" s="161"/>
      <c r="K230" s="161"/>
      <c r="L230" s="161"/>
      <c r="M230" s="161"/>
      <c r="N230" s="174"/>
      <c r="O230" s="164"/>
      <c r="P230" s="164"/>
    </row>
    <row r="231" spans="1:16" s="127" customFormat="1" ht="12" customHeight="1">
      <c r="A231" s="166"/>
      <c r="B231" s="161"/>
      <c r="C231" s="161"/>
      <c r="D231" s="161"/>
      <c r="E231" s="161"/>
      <c r="F231" s="161"/>
      <c r="G231" s="161"/>
      <c r="H231" s="161"/>
      <c r="I231" s="161"/>
      <c r="J231" s="161"/>
      <c r="K231" s="161"/>
      <c r="L231" s="161"/>
      <c r="M231" s="161"/>
      <c r="N231" s="174"/>
      <c r="O231" s="164"/>
      <c r="P231" s="164"/>
    </row>
    <row r="232" spans="1:17" s="127" customFormat="1" ht="12" customHeight="1">
      <c r="A232" s="460" t="s">
        <v>90</v>
      </c>
      <c r="B232" s="460"/>
      <c r="C232" s="460"/>
      <c r="D232" s="460"/>
      <c r="E232" s="460"/>
      <c r="F232" s="460"/>
      <c r="G232" s="460"/>
      <c r="H232" s="460"/>
      <c r="I232" s="460"/>
      <c r="J232" s="460"/>
      <c r="K232" s="460"/>
      <c r="L232" s="460"/>
      <c r="M232" s="460"/>
      <c r="N232" s="460"/>
      <c r="O232" s="460"/>
      <c r="P232" s="460"/>
      <c r="Q232" s="460"/>
    </row>
    <row r="233" spans="1:16" s="127" customFormat="1" ht="12" customHeight="1">
      <c r="A233" s="159"/>
      <c r="B233" s="159"/>
      <c r="C233" s="159"/>
      <c r="D233" s="159"/>
      <c r="E233" s="159"/>
      <c r="F233" s="159"/>
      <c r="G233" s="159"/>
      <c r="H233" s="159"/>
      <c r="I233" s="159"/>
      <c r="J233" s="159"/>
      <c r="K233" s="159"/>
      <c r="L233" s="159"/>
      <c r="M233" s="159"/>
      <c r="N233" s="173"/>
      <c r="O233" s="164"/>
      <c r="P233" s="164"/>
    </row>
    <row r="234" spans="1:16" s="127" customFormat="1" ht="12" customHeight="1">
      <c r="A234" s="159"/>
      <c r="B234" s="161"/>
      <c r="C234" s="161"/>
      <c r="D234" s="161"/>
      <c r="E234" s="161"/>
      <c r="F234" s="161"/>
      <c r="G234" s="161"/>
      <c r="H234" s="161"/>
      <c r="I234" s="161"/>
      <c r="J234" s="161"/>
      <c r="K234" s="161"/>
      <c r="L234" s="161"/>
      <c r="M234" s="161"/>
      <c r="N234" s="161"/>
      <c r="O234" s="164"/>
      <c r="P234" s="164"/>
    </row>
    <row r="235" spans="1:16" s="127" customFormat="1" ht="12" customHeight="1">
      <c r="A235" s="27" t="s">
        <v>84</v>
      </c>
      <c r="B235" s="161">
        <v>91.35213018701735</v>
      </c>
      <c r="C235" s="161">
        <v>96.69307559422859</v>
      </c>
      <c r="D235" s="161">
        <v>116.03851176137665</v>
      </c>
      <c r="E235" s="161">
        <v>87.99819434400726</v>
      </c>
      <c r="F235" s="161">
        <v>99.3336920084694</v>
      </c>
      <c r="G235" s="161">
        <v>86.9187210902092</v>
      </c>
      <c r="H235" s="161">
        <v>85.38066878695133</v>
      </c>
      <c r="I235" s="161">
        <v>87.67758195024733</v>
      </c>
      <c r="J235" s="161">
        <v>97.22588701718385</v>
      </c>
      <c r="K235" s="161">
        <v>95.52628522760006</v>
      </c>
      <c r="L235" s="161">
        <v>123.51077591886363</v>
      </c>
      <c r="M235" s="161">
        <v>102.24539665288037</v>
      </c>
      <c r="N235" s="161"/>
      <c r="O235" s="164"/>
      <c r="P235" s="164"/>
    </row>
    <row r="236" spans="1:17" s="127" customFormat="1" ht="12" customHeight="1">
      <c r="A236" s="28">
        <v>2002</v>
      </c>
      <c r="B236" s="161">
        <v>86.83684249629215</v>
      </c>
      <c r="C236" s="161">
        <v>95.11632156036795</v>
      </c>
      <c r="D236" s="161">
        <v>113.51005835581584</v>
      </c>
      <c r="E236" s="161">
        <v>109.91790836878181</v>
      </c>
      <c r="F236" s="161">
        <v>90.11262679842996</v>
      </c>
      <c r="G236" s="161">
        <v>100.6471432708709</v>
      </c>
      <c r="H236" s="161">
        <v>87.60851354985458</v>
      </c>
      <c r="I236" s="161">
        <v>98.84622405573228</v>
      </c>
      <c r="J236" s="161">
        <v>118.26260761553328</v>
      </c>
      <c r="K236" s="161">
        <v>121.49562786996202</v>
      </c>
      <c r="L236" s="161">
        <v>125.39374903141723</v>
      </c>
      <c r="M236" s="161">
        <v>104.64741200920696</v>
      </c>
      <c r="N236" s="161">
        <f>(B236+C236+D236+E236+F236+G236+H236+I236+J236+K236+L236+M236)/12</f>
        <v>104.36625291518874</v>
      </c>
      <c r="O236" s="164">
        <f>100*(K236-J236)/J236</f>
        <v>2.7337637141734175</v>
      </c>
      <c r="P236" s="164">
        <f>100*(K236-K235)/K235</f>
        <v>27.18554644984639</v>
      </c>
      <c r="Q236" s="162">
        <f>(((B236+C236+D236+E236+F236+G236+H236+I236+J236+K236)/10)-((B235+C235+D235+E235+F235+G235+H235+I235+J235+K235)/10))/((B235+C235+D235+E235+F235+G235+H235+I235+J235+K235)/10)*100</f>
        <v>8.283594877028237</v>
      </c>
    </row>
    <row r="237" spans="1:17" s="127" customFormat="1" ht="12" customHeight="1">
      <c r="A237" s="28">
        <v>2003</v>
      </c>
      <c r="B237" s="161">
        <v>99.3</v>
      </c>
      <c r="C237" s="161">
        <v>100.2</v>
      </c>
      <c r="D237" s="161">
        <v>123.1</v>
      </c>
      <c r="E237" s="161">
        <v>102.47782277147668</v>
      </c>
      <c r="F237" s="161">
        <v>93.1</v>
      </c>
      <c r="G237" s="161">
        <v>109.7</v>
      </c>
      <c r="H237" s="161">
        <v>103.6</v>
      </c>
      <c r="I237" s="161">
        <v>100.7</v>
      </c>
      <c r="J237" s="161">
        <v>129.4</v>
      </c>
      <c r="K237" s="161">
        <v>131.5</v>
      </c>
      <c r="L237" s="161">
        <v>134.7</v>
      </c>
      <c r="M237" s="161">
        <v>110.8</v>
      </c>
      <c r="N237" s="161">
        <f>(B237+C237+D237+E237+F237+G237+H237+I237+J237+K237+L237+M237)/12</f>
        <v>111.54815189762307</v>
      </c>
      <c r="O237" s="164">
        <f>100*(K237-J237)/J237</f>
        <v>1.6228748068006138</v>
      </c>
      <c r="P237" s="164">
        <f>100*(K237-K236)/K236</f>
        <v>8.234347445609941</v>
      </c>
      <c r="Q237" s="162">
        <f>(((B237+C237+D237+E237+F237+G237+H237+I237+J237+K237)/10)-((B236+C236+D236+E236+F236+G236+H236+I236+J236+K236)/10))/((B236+C236+D236+E236+F236+G236+H236+I236+J236+K236)/10)*100</f>
        <v>6.9177562322097845</v>
      </c>
    </row>
    <row r="238" spans="1:17" s="127" customFormat="1" ht="12" customHeight="1">
      <c r="A238" s="28">
        <v>2004</v>
      </c>
      <c r="B238" s="161">
        <v>94.2</v>
      </c>
      <c r="C238" s="161">
        <v>105.2</v>
      </c>
      <c r="D238" s="161">
        <v>129.4</v>
      </c>
      <c r="E238" s="161">
        <v>116.7</v>
      </c>
      <c r="F238" s="161">
        <v>108.9</v>
      </c>
      <c r="G238" s="161">
        <v>129.1</v>
      </c>
      <c r="H238" s="161">
        <v>109.7</v>
      </c>
      <c r="I238" s="161">
        <v>109.6</v>
      </c>
      <c r="J238" s="161">
        <v>134.8</v>
      </c>
      <c r="K238" s="161">
        <v>125.6</v>
      </c>
      <c r="L238" s="161">
        <v>147.4</v>
      </c>
      <c r="M238" s="161">
        <v>120.1</v>
      </c>
      <c r="N238" s="161">
        <f>(B238+C238+D238+E238+F238+G238+H238+I238+J238+K238+L238+M238)/12</f>
        <v>119.22500000000001</v>
      </c>
      <c r="O238" s="164">
        <f>100*(K238-J238)/J238</f>
        <v>-6.824925816023751</v>
      </c>
      <c r="P238" s="164">
        <f>100*(K238-K237)/K237</f>
        <v>-4.48669201520913</v>
      </c>
      <c r="Q238" s="162">
        <f>(((B238+C238+D238+E238+F238+G238+H238+I238+J238+K238)/10)-((B237+C237+D237+E237+F237+G237+H237+I237+J237+K237)/10))/((B237+C237+D237+E237+F237+G237+H237+I237+J237+K237)/10)*100</f>
        <v>6.415112974365347</v>
      </c>
    </row>
    <row r="239" spans="1:17" s="127" customFormat="1" ht="12" customHeight="1">
      <c r="A239" s="28">
        <v>2005</v>
      </c>
      <c r="B239" s="161">
        <v>120.7</v>
      </c>
      <c r="C239" s="161">
        <v>124.6</v>
      </c>
      <c r="D239" s="161">
        <v>131.4</v>
      </c>
      <c r="E239" s="161">
        <v>119.9</v>
      </c>
      <c r="F239" s="161">
        <v>119.1</v>
      </c>
      <c r="G239" s="161">
        <v>134</v>
      </c>
      <c r="H239" s="161">
        <v>115.4</v>
      </c>
      <c r="I239" s="161">
        <v>117.8</v>
      </c>
      <c r="J239" s="161">
        <v>155.7</v>
      </c>
      <c r="K239" s="161">
        <v>134</v>
      </c>
      <c r="L239" s="161">
        <v>167.6</v>
      </c>
      <c r="M239" s="161">
        <v>141.5</v>
      </c>
      <c r="N239" s="161">
        <f>(B239+C239+D239+E239+F239+G239+H239+I239+J239+K239+L239+M239)/12</f>
        <v>131.8083333333333</v>
      </c>
      <c r="O239" s="164">
        <f>100*(K239-J239)/J239</f>
        <v>-13.937058445728962</v>
      </c>
      <c r="P239" s="164">
        <f>100*(K239-K238)/K238</f>
        <v>6.68789808917198</v>
      </c>
      <c r="Q239" s="162">
        <f>(((B239+C239+D239+E239+F239+G239+H239+I239+J239+K239)/10)-((B238+C238+D238+E238+F238+G238+H238+I238+J238+K238)/10))/((B238+C238+D238+E238+F238+G238+H238+I238+J238+K238)/10)*100</f>
        <v>9.405089408528184</v>
      </c>
    </row>
    <row r="240" spans="1:17" s="127" customFormat="1" ht="12" customHeight="1">
      <c r="A240" s="28">
        <v>2006</v>
      </c>
      <c r="B240" s="161">
        <v>117.3</v>
      </c>
      <c r="C240" s="161">
        <v>133.5</v>
      </c>
      <c r="D240" s="161">
        <v>159.7</v>
      </c>
      <c r="E240" s="161">
        <v>122.8</v>
      </c>
      <c r="F240" s="161">
        <v>140.8</v>
      </c>
      <c r="G240" s="161">
        <v>146.1</v>
      </c>
      <c r="H240" s="161">
        <v>124.8</v>
      </c>
      <c r="I240" s="161">
        <v>120.5</v>
      </c>
      <c r="J240" s="161">
        <v>146.6</v>
      </c>
      <c r="K240" s="161">
        <v>157.2</v>
      </c>
      <c r="L240" s="161" t="s">
        <v>43</v>
      </c>
      <c r="M240" s="161" t="s">
        <v>43</v>
      </c>
      <c r="N240" s="161">
        <f>(B240+C240+D240+E240+F240+G240+H240+I240+J240+K240)/10</f>
        <v>136.93</v>
      </c>
      <c r="O240" s="164">
        <f>100*(K240-J240)/J240</f>
        <v>7.230559345156887</v>
      </c>
      <c r="P240" s="164">
        <f>100*(K240-K239)/K239</f>
        <v>17.31343283582089</v>
      </c>
      <c r="Q240" s="162">
        <f>(((B240+C240+D240+E240+F240+G240+H240+I240+J240+K240)/10)-((B239+C239+D239+E239+F239+G239+H239+I239+J239+K239)/10))/((B239+C239+D239+E239+F239+G239+H239+I239+J239+K239)/10)*100</f>
        <v>7.598617004557612</v>
      </c>
    </row>
    <row r="241" spans="1:16" s="127" customFormat="1" ht="12" customHeight="1">
      <c r="A241" s="29"/>
      <c r="B241" s="161"/>
      <c r="C241" s="161"/>
      <c r="D241" s="161"/>
      <c r="E241" s="161"/>
      <c r="F241" s="161"/>
      <c r="G241" s="161"/>
      <c r="H241" s="161"/>
      <c r="I241" s="161"/>
      <c r="J241" s="161"/>
      <c r="K241" s="161"/>
      <c r="L241" s="161"/>
      <c r="M241" s="161"/>
      <c r="N241" s="161"/>
      <c r="O241" s="164"/>
      <c r="P241" s="164"/>
    </row>
    <row r="242" spans="1:16" s="127" customFormat="1" ht="12" customHeight="1">
      <c r="A242" s="30" t="s">
        <v>85</v>
      </c>
      <c r="B242" s="161">
        <v>88.29954172471098</v>
      </c>
      <c r="C242" s="161">
        <v>95.36592625542417</v>
      </c>
      <c r="D242" s="161">
        <v>108.9998727676898</v>
      </c>
      <c r="E242" s="161">
        <v>85.89253003352184</v>
      </c>
      <c r="F242" s="161">
        <v>95.70005918625395</v>
      </c>
      <c r="G242" s="161">
        <v>80.50537648675147</v>
      </c>
      <c r="H242" s="161">
        <v>80.90804792846072</v>
      </c>
      <c r="I242" s="161">
        <v>92.0774307873274</v>
      </c>
      <c r="J242" s="161">
        <v>100.0764466107268</v>
      </c>
      <c r="K242" s="161">
        <v>102.4666902569539</v>
      </c>
      <c r="L242" s="161">
        <v>120.02682397440896</v>
      </c>
      <c r="M242" s="161">
        <v>98.27512702154218</v>
      </c>
      <c r="N242" s="161"/>
      <c r="O242" s="164"/>
      <c r="P242" s="164"/>
    </row>
    <row r="243" spans="1:17" s="127" customFormat="1" ht="12" customHeight="1">
      <c r="A243" s="28">
        <v>2002</v>
      </c>
      <c r="B243" s="161">
        <v>85.01991861371386</v>
      </c>
      <c r="C243" s="161">
        <v>89.92964830495818</v>
      </c>
      <c r="D243" s="161">
        <v>108.12900392797742</v>
      </c>
      <c r="E243" s="161">
        <v>94.8473398385501</v>
      </c>
      <c r="F243" s="161">
        <v>78.67954938535729</v>
      </c>
      <c r="G243" s="161">
        <v>92.52644098135227</v>
      </c>
      <c r="H243" s="161">
        <v>84.5140899924438</v>
      </c>
      <c r="I243" s="161">
        <v>98.92373753931868</v>
      </c>
      <c r="J243" s="161">
        <v>109.05618574662806</v>
      </c>
      <c r="K243" s="161">
        <v>114.68362207683252</v>
      </c>
      <c r="L243" s="161">
        <v>113.54015461383962</v>
      </c>
      <c r="M243" s="161">
        <v>98.34701735583015</v>
      </c>
      <c r="N243" s="161">
        <f>(B243+C243+D243+E243+F243+G243+H243+I243+J243+K243+L243+M243)/12</f>
        <v>97.34972569806683</v>
      </c>
      <c r="O243" s="164">
        <f>100*(K243-J243)/J243</f>
        <v>5.160125756899999</v>
      </c>
      <c r="P243" s="164">
        <f>100*(K243-K242)/K242</f>
        <v>11.922832472916262</v>
      </c>
      <c r="Q243" s="162">
        <f>(((B243+C243+D243+E243+F243+G243+H243+I243+J243+K243)/10)-((B242+C242+D242+E242+F242+G242+H242+I242+J242+K242)/10))/((B242+C242+D242+E242+F242+G242+H242+I242+J242+K242)/10)*100</f>
        <v>2.796715068998888</v>
      </c>
    </row>
    <row r="244" spans="1:17" s="127" customFormat="1" ht="12" customHeight="1">
      <c r="A244" s="28">
        <v>2003</v>
      </c>
      <c r="B244" s="161">
        <v>91.2</v>
      </c>
      <c r="C244" s="161">
        <v>91.2</v>
      </c>
      <c r="D244" s="161">
        <v>112.5</v>
      </c>
      <c r="E244" s="161">
        <v>95.7928336379781</v>
      </c>
      <c r="F244" s="161">
        <v>89</v>
      </c>
      <c r="G244" s="161">
        <v>104.5</v>
      </c>
      <c r="H244" s="161">
        <v>89.6</v>
      </c>
      <c r="I244" s="161">
        <v>98</v>
      </c>
      <c r="J244" s="161">
        <v>114.3</v>
      </c>
      <c r="K244" s="161">
        <v>108.4</v>
      </c>
      <c r="L244" s="161">
        <v>106</v>
      </c>
      <c r="M244" s="161">
        <v>100.7</v>
      </c>
      <c r="N244" s="161">
        <f>(B244+C244+D244+E244+F244+G244+H244+I244+J244+K244+L244+M244)/12</f>
        <v>100.09940280316484</v>
      </c>
      <c r="O244" s="164">
        <f>100*(K244-J244)/J244</f>
        <v>-5.161854768153973</v>
      </c>
      <c r="P244" s="164">
        <f>100*(K244-K243)/K243</f>
        <v>-5.479092797245965</v>
      </c>
      <c r="Q244" s="162">
        <f>(((B244+C244+D244+E244+F244+G244+H244+I244+J244+K244)/10)-((B243+C243+D243+E243+F243+G243+H243+I243+J243+K243)/10))/((B243+C243+D243+E243+F243+G243+H243+I243+J243+K243)/10)*100</f>
        <v>3.992775955607522</v>
      </c>
    </row>
    <row r="245" spans="1:17" s="127" customFormat="1" ht="12" customHeight="1">
      <c r="A245" s="28">
        <v>2004</v>
      </c>
      <c r="B245" s="161">
        <v>82.4</v>
      </c>
      <c r="C245" s="161">
        <v>90.1</v>
      </c>
      <c r="D245" s="161">
        <v>111.1</v>
      </c>
      <c r="E245" s="161">
        <v>100.8</v>
      </c>
      <c r="F245" s="161">
        <v>88.7</v>
      </c>
      <c r="G245" s="161">
        <v>107.5</v>
      </c>
      <c r="H245" s="161">
        <v>90.3</v>
      </c>
      <c r="I245" s="161">
        <v>93.4</v>
      </c>
      <c r="J245" s="161">
        <v>110.3</v>
      </c>
      <c r="K245" s="161">
        <v>105.5</v>
      </c>
      <c r="L245" s="161">
        <v>119.4</v>
      </c>
      <c r="M245" s="161">
        <v>103.2</v>
      </c>
      <c r="N245" s="161">
        <f>(B245+C245+D245+E245+F245+G245+H245+I245+J245+K245+L245+M245)/12</f>
        <v>100.22500000000001</v>
      </c>
      <c r="O245" s="164">
        <f>100*(K245-J245)/J245</f>
        <v>-4.351767905711693</v>
      </c>
      <c r="P245" s="164">
        <f>100*(K245-K244)/K244</f>
        <v>-2.675276752767533</v>
      </c>
      <c r="Q245" s="162">
        <f>(((B245+C245+D245+E245+F245+G245+H245+I245+J245+K245)/10)-((B244+C244+D244+E244+F244+G244+H244+I244+J244+K244)/10))/((B244+C244+D244+E244+F244+G244+H244+I244+J244+K244)/10)*100</f>
        <v>-1.447253630307959</v>
      </c>
    </row>
    <row r="246" spans="1:17" s="127" customFormat="1" ht="12" customHeight="1">
      <c r="A246" s="28">
        <v>2005</v>
      </c>
      <c r="B246" s="161">
        <v>101.4</v>
      </c>
      <c r="C246" s="161">
        <v>96.1</v>
      </c>
      <c r="D246" s="161">
        <v>107.2</v>
      </c>
      <c r="E246" s="161">
        <v>102.1</v>
      </c>
      <c r="F246" s="161">
        <v>97.8</v>
      </c>
      <c r="G246" s="161">
        <v>111.6</v>
      </c>
      <c r="H246" s="161">
        <v>99.4</v>
      </c>
      <c r="I246" s="161">
        <v>100</v>
      </c>
      <c r="J246" s="161">
        <v>128.1</v>
      </c>
      <c r="K246" s="161">
        <v>108.5</v>
      </c>
      <c r="L246" s="161">
        <v>125.1</v>
      </c>
      <c r="M246" s="161">
        <v>122.4</v>
      </c>
      <c r="N246" s="161">
        <f>(B246+C246+D246+E246+F246+G246+H246+I246+J246+K246+L246+M246)/12</f>
        <v>108.30833333333332</v>
      </c>
      <c r="O246" s="164">
        <f>100*(K246-J246)/J246</f>
        <v>-15.30054644808743</v>
      </c>
      <c r="P246" s="164">
        <f>100*(K246-K245)/K245</f>
        <v>2.843601895734597</v>
      </c>
      <c r="Q246" s="162">
        <f>(((B246+C246+D246+E246+F246+G246+H246+I246+J246+K246)/10)-((B245+C245+D245+E245+F245+G245+H245+I245+J245+K245)/10))/((B245+C245+D245+E245+F245+G245+H245+I245+J245+K245)/10)*100</f>
        <v>7.356392204877047</v>
      </c>
    </row>
    <row r="247" spans="1:17" s="127" customFormat="1" ht="12" customHeight="1">
      <c r="A247" s="28">
        <v>2006</v>
      </c>
      <c r="B247" s="161">
        <v>96.1</v>
      </c>
      <c r="C247" s="161">
        <v>106.2</v>
      </c>
      <c r="D247" s="161">
        <v>131.4</v>
      </c>
      <c r="E247" s="161">
        <v>106.9</v>
      </c>
      <c r="F247" s="161">
        <v>121.8</v>
      </c>
      <c r="G247" s="161">
        <v>120.7</v>
      </c>
      <c r="H247" s="161">
        <v>107.4</v>
      </c>
      <c r="I247" s="161">
        <v>101.3</v>
      </c>
      <c r="J247" s="161">
        <v>124.7</v>
      </c>
      <c r="K247" s="161">
        <v>125</v>
      </c>
      <c r="L247" s="161" t="s">
        <v>43</v>
      </c>
      <c r="M247" s="161" t="s">
        <v>43</v>
      </c>
      <c r="N247" s="161">
        <f>(B247+C247+D247+E247+F247+G247+H247+I247+J247+K247)/10</f>
        <v>114.15</v>
      </c>
      <c r="O247" s="164">
        <f>100*(K247-J247)/J247</f>
        <v>0.2405773857257395</v>
      </c>
      <c r="P247" s="164">
        <f>100*(K247-K246)/K246</f>
        <v>15.2073732718894</v>
      </c>
      <c r="Q247" s="162">
        <f>(((B247+C247+D247+E247+F247+G247+H247+I247+J247+K247)/10)-((B246+C246+D246+E246+F246+G246+H246+I246+J246+K246)/10))/((B246+C246+D246+E246+F246+G246+H246+I246+J246+K246)/10)*100</f>
        <v>8.486979661661302</v>
      </c>
    </row>
    <row r="248" spans="1:16" s="127" customFormat="1" ht="12" customHeight="1">
      <c r="A248" s="29"/>
      <c r="B248" s="161"/>
      <c r="C248" s="161"/>
      <c r="D248" s="161"/>
      <c r="E248" s="161"/>
      <c r="F248" s="161"/>
      <c r="G248" s="161"/>
      <c r="H248" s="161"/>
      <c r="I248" s="161"/>
      <c r="J248" s="161"/>
      <c r="K248" s="161"/>
      <c r="L248" s="161"/>
      <c r="M248" s="161"/>
      <c r="N248" s="161"/>
      <c r="O248" s="164"/>
      <c r="P248" s="164"/>
    </row>
    <row r="249" spans="1:16" s="127" customFormat="1" ht="12" customHeight="1">
      <c r="A249" s="30" t="s">
        <v>86</v>
      </c>
      <c r="B249" s="161">
        <v>97.94953459460652</v>
      </c>
      <c r="C249" s="161">
        <v>99.56137607522267</v>
      </c>
      <c r="D249" s="161">
        <v>131.25076470623247</v>
      </c>
      <c r="E249" s="161">
        <v>92.54905968323887</v>
      </c>
      <c r="F249" s="161">
        <v>107.18687807773189</v>
      </c>
      <c r="G249" s="161">
        <v>100.77955702371399</v>
      </c>
      <c r="H249" s="161">
        <v>95.04711707529974</v>
      </c>
      <c r="I249" s="161">
        <v>78.16841219214992</v>
      </c>
      <c r="J249" s="161">
        <v>91.06511740312695</v>
      </c>
      <c r="K249" s="161">
        <v>80.52634042950947</v>
      </c>
      <c r="L249" s="161">
        <v>131.04046431851924</v>
      </c>
      <c r="M249" s="161">
        <v>110.82613875810303</v>
      </c>
      <c r="N249" s="161"/>
      <c r="O249" s="164"/>
      <c r="P249" s="164"/>
    </row>
    <row r="250" spans="1:17" s="127" customFormat="1" ht="12" customHeight="1">
      <c r="A250" s="28">
        <v>2002</v>
      </c>
      <c r="B250" s="161">
        <v>90.76366781581036</v>
      </c>
      <c r="C250" s="161">
        <v>106.32601502478394</v>
      </c>
      <c r="D250" s="161">
        <v>125.1398579800461</v>
      </c>
      <c r="E250" s="161">
        <v>142.4891626110795</v>
      </c>
      <c r="F250" s="161">
        <v>114.82235626082308</v>
      </c>
      <c r="G250" s="161">
        <v>118.19800464502282</v>
      </c>
      <c r="H250" s="161">
        <v>94.29633402210922</v>
      </c>
      <c r="I250" s="161">
        <v>98.6786981338005</v>
      </c>
      <c r="J250" s="161">
        <v>138.15997956977986</v>
      </c>
      <c r="K250" s="161">
        <v>136.21806999282003</v>
      </c>
      <c r="L250" s="161">
        <v>151.01232054575783</v>
      </c>
      <c r="M250" s="161">
        <v>118.26413495910654</v>
      </c>
      <c r="N250" s="161">
        <f>(B250+C250+D250+E250+F250+G250+H250+I250+J250+K250+L250+M250)/12</f>
        <v>119.53071679674498</v>
      </c>
      <c r="O250" s="164">
        <f>100*(K250-J250)/J250</f>
        <v>-1.4055514361009573</v>
      </c>
      <c r="P250" s="164">
        <f>100*(K250-K249)/K249</f>
        <v>69.15964300161083</v>
      </c>
      <c r="Q250" s="162">
        <f>(((B250+C250+D250+E250+F250+G250+H250+I250+J250+K250)/10)-((B249+C249+D249+E249+F249+G249+H249+I249+J249+K249)/10))/((B249+C249+D249+E249+F249+G249+H249+I249+J249+K249)/10)*100</f>
        <v>19.60898217792248</v>
      </c>
    </row>
    <row r="251" spans="1:17" s="127" customFormat="1" ht="12" customHeight="1">
      <c r="A251" s="28">
        <v>2003</v>
      </c>
      <c r="B251" s="161">
        <v>116.9</v>
      </c>
      <c r="C251" s="161">
        <v>119.6</v>
      </c>
      <c r="D251" s="161">
        <v>146</v>
      </c>
      <c r="E251" s="161">
        <v>116.92575023382584</v>
      </c>
      <c r="F251" s="161">
        <v>101.9</v>
      </c>
      <c r="G251" s="161">
        <v>121</v>
      </c>
      <c r="H251" s="161">
        <v>133.8</v>
      </c>
      <c r="I251" s="161">
        <v>106.5</v>
      </c>
      <c r="J251" s="161">
        <v>162</v>
      </c>
      <c r="K251" s="161">
        <v>181.5</v>
      </c>
      <c r="L251" s="161">
        <v>196.7</v>
      </c>
      <c r="M251" s="161">
        <v>132.5</v>
      </c>
      <c r="N251" s="161">
        <f>(B251+C251+D251+E251+F251+G251+H251+I251+J251+K251+L251+M251)/12</f>
        <v>136.27714585281882</v>
      </c>
      <c r="O251" s="164">
        <f>100*(K251-J251)/J251</f>
        <v>12.037037037037036</v>
      </c>
      <c r="P251" s="164">
        <f>100*(K251-K250)/K250</f>
        <v>33.242234315584376</v>
      </c>
      <c r="Q251" s="162">
        <f>(((B251+C251+D251+E251+F251+G251+H251+I251+J251+K251)/10)-((B250+C250+D250+E250+F250+G250+H250+I250+J250+K250)/10))/((B250+C250+D250+E250+F250+G250+H250+I250+J250+K250)/10)*100</f>
        <v>12.104931327119466</v>
      </c>
    </row>
    <row r="252" spans="1:17" s="127" customFormat="1" ht="12" customHeight="1">
      <c r="A252" s="28">
        <v>2004</v>
      </c>
      <c r="B252" s="161">
        <v>119.8</v>
      </c>
      <c r="C252" s="161">
        <v>137.9</v>
      </c>
      <c r="D252" s="161">
        <v>169.1</v>
      </c>
      <c r="E252" s="161">
        <v>150.9</v>
      </c>
      <c r="F252" s="161">
        <v>152.5</v>
      </c>
      <c r="G252" s="161">
        <v>175.7</v>
      </c>
      <c r="H252" s="161">
        <v>151.6</v>
      </c>
      <c r="I252" s="161">
        <v>144.5</v>
      </c>
      <c r="J252" s="161">
        <v>187.9</v>
      </c>
      <c r="K252" s="161">
        <v>169</v>
      </c>
      <c r="L252" s="161">
        <v>207.8</v>
      </c>
      <c r="M252" s="161">
        <v>156.5</v>
      </c>
      <c r="N252" s="161">
        <f>(B252+C252+D252+E252+F252+G252+H252+I252+J252+K252+L252+M252)/12</f>
        <v>160.26666666666665</v>
      </c>
      <c r="O252" s="164">
        <f>100*(K252-J252)/J252</f>
        <v>-10.058541777541247</v>
      </c>
      <c r="P252" s="164">
        <f>100*(K252-K251)/K251</f>
        <v>-6.887052341597796</v>
      </c>
      <c r="Q252" s="162">
        <f>(((B252+C252+D252+E252+F252+G252+H252+I252+J252+K252)/10)-((B251+C251+D251+E251+F251+G251+H251+I251+J251+K251)/10))/((B251+C251+D251+E251+F251+G251+H251+I251+J251+K251)/10)*100</f>
        <v>19.352979582626077</v>
      </c>
    </row>
    <row r="253" spans="1:17" s="127" customFormat="1" ht="12" customHeight="1">
      <c r="A253" s="28">
        <v>2005</v>
      </c>
      <c r="B253" s="161">
        <v>162.3</v>
      </c>
      <c r="C253" s="161">
        <v>186.1</v>
      </c>
      <c r="D253" s="161">
        <v>183.7</v>
      </c>
      <c r="E253" s="161">
        <v>158.4</v>
      </c>
      <c r="F253" s="161">
        <v>165</v>
      </c>
      <c r="G253" s="161">
        <v>182.3</v>
      </c>
      <c r="H253" s="161">
        <v>149.8</v>
      </c>
      <c r="I253" s="161">
        <v>156.1</v>
      </c>
      <c r="J253" s="161">
        <v>215.5</v>
      </c>
      <c r="K253" s="161">
        <v>189.1</v>
      </c>
      <c r="L253" s="161">
        <v>259.3</v>
      </c>
      <c r="M253" s="161">
        <v>182.7</v>
      </c>
      <c r="N253" s="161">
        <f>(B253+C253+D253+E253+F253+G253+H253+I253+J253+K253+L253+M253)/12</f>
        <v>182.52499999999998</v>
      </c>
      <c r="O253" s="164">
        <f>100*(K253-J253)/J253</f>
        <v>-12.250580046403714</v>
      </c>
      <c r="P253" s="164">
        <f>100*(K253-K252)/K252</f>
        <v>11.893491124260352</v>
      </c>
      <c r="Q253" s="162">
        <f>(((B253+C253+D253+E253+F253+G253+H253+I253+J253+K253)/10)-((B252+C252+D252+E252+F252+G252+H252+I252+J252+K252)/10))/((B252+C252+D252+E252+F252+G252+H252+I252+J252+K252)/10)*100</f>
        <v>12.149592661492077</v>
      </c>
    </row>
    <row r="254" spans="1:17" s="127" customFormat="1" ht="12" customHeight="1">
      <c r="A254" s="28">
        <v>2006</v>
      </c>
      <c r="B254" s="161">
        <v>163.3</v>
      </c>
      <c r="C254" s="161">
        <v>192.4</v>
      </c>
      <c r="D254" s="161">
        <v>221</v>
      </c>
      <c r="E254" s="161">
        <v>157</v>
      </c>
      <c r="F254" s="161">
        <v>181.9</v>
      </c>
      <c r="G254" s="161">
        <v>200.8</v>
      </c>
      <c r="H254" s="161">
        <v>162.5</v>
      </c>
      <c r="I254" s="161">
        <v>162.2</v>
      </c>
      <c r="J254" s="161">
        <v>193.8</v>
      </c>
      <c r="K254" s="161">
        <v>226.8</v>
      </c>
      <c r="L254" s="161" t="s">
        <v>43</v>
      </c>
      <c r="M254" s="161" t="s">
        <v>43</v>
      </c>
      <c r="N254" s="161">
        <f>(B254+C254+D254+E254+F254+G254+H254+I254+J254+K254)/10</f>
        <v>186.17000000000002</v>
      </c>
      <c r="O254" s="164">
        <f>100*(K254-J254)/J254</f>
        <v>17.02786377708978</v>
      </c>
      <c r="P254" s="164">
        <f>100*(K254-K253)/K253</f>
        <v>19.936541512427297</v>
      </c>
      <c r="Q254" s="162">
        <f>(((B254+C254+D254+E254+F254+G254+H254+I254+J254+K254)/10)-((B253+C253+D253+E253+F253+G253+H253+I253+J253+K253)/10))/((B253+C253+D253+E253+F253+G253+H253+I253+J253+K253)/10)*100</f>
        <v>6.486300978093023</v>
      </c>
    </row>
    <row r="255" spans="1:16" s="127" customFormat="1" ht="12" customHeight="1">
      <c r="A255" s="166"/>
      <c r="B255" s="161"/>
      <c r="C255" s="161"/>
      <c r="D255" s="161"/>
      <c r="E255" s="161"/>
      <c r="F255" s="161"/>
      <c r="G255" s="161"/>
      <c r="H255" s="161"/>
      <c r="I255" s="161"/>
      <c r="J255" s="161"/>
      <c r="K255" s="161"/>
      <c r="L255" s="161"/>
      <c r="M255" s="161"/>
      <c r="N255" s="174"/>
      <c r="O255" s="169"/>
      <c r="P255" s="169"/>
    </row>
    <row r="256" spans="1:16" s="127" customFormat="1" ht="12" customHeight="1">
      <c r="A256" s="166"/>
      <c r="B256" s="161"/>
      <c r="C256" s="161"/>
      <c r="D256" s="161"/>
      <c r="E256" s="161"/>
      <c r="F256" s="161"/>
      <c r="G256" s="161"/>
      <c r="H256" s="161"/>
      <c r="I256" s="161"/>
      <c r="J256" s="161"/>
      <c r="K256" s="161"/>
      <c r="L256" s="161"/>
      <c r="M256" s="161"/>
      <c r="N256" s="174"/>
      <c r="O256" s="169"/>
      <c r="P256" s="169"/>
    </row>
    <row r="257" spans="1:16" s="127" customFormat="1" ht="12" customHeight="1">
      <c r="A257" s="166"/>
      <c r="B257" s="161"/>
      <c r="C257" s="161"/>
      <c r="D257" s="161"/>
      <c r="E257" s="161"/>
      <c r="F257" s="161"/>
      <c r="G257" s="161"/>
      <c r="H257" s="161"/>
      <c r="I257" s="161"/>
      <c r="J257" s="161"/>
      <c r="K257" s="161"/>
      <c r="L257" s="161"/>
      <c r="M257" s="161"/>
      <c r="N257" s="174"/>
      <c r="O257" s="169"/>
      <c r="P257" s="169"/>
    </row>
    <row r="258" spans="1:16" s="127" customFormat="1" ht="12" customHeight="1">
      <c r="A258" s="166"/>
      <c r="B258" s="161"/>
      <c r="C258" s="161"/>
      <c r="D258" s="161"/>
      <c r="E258" s="161"/>
      <c r="F258" s="161"/>
      <c r="G258" s="161"/>
      <c r="H258" s="161"/>
      <c r="I258" s="161"/>
      <c r="J258" s="161"/>
      <c r="K258" s="161"/>
      <c r="L258" s="161"/>
      <c r="M258" s="161"/>
      <c r="N258" s="174"/>
      <c r="O258" s="169"/>
      <c r="P258" s="169"/>
    </row>
    <row r="259" spans="1:17" s="127" customFormat="1" ht="12" customHeight="1">
      <c r="A259" s="459" t="s">
        <v>140</v>
      </c>
      <c r="B259" s="459"/>
      <c r="C259" s="459"/>
      <c r="D259" s="459"/>
      <c r="E259" s="459"/>
      <c r="F259" s="459"/>
      <c r="G259" s="459"/>
      <c r="H259" s="459"/>
      <c r="I259" s="459"/>
      <c r="J259" s="459"/>
      <c r="K259" s="459"/>
      <c r="L259" s="459"/>
      <c r="M259" s="459"/>
      <c r="N259" s="459"/>
      <c r="O259" s="459"/>
      <c r="P259" s="459"/>
      <c r="Q259" s="459"/>
    </row>
    <row r="260" spans="1:17" s="127" customFormat="1" ht="12" customHeight="1">
      <c r="A260" s="459" t="s">
        <v>143</v>
      </c>
      <c r="B260" s="459"/>
      <c r="C260" s="459"/>
      <c r="D260" s="459"/>
      <c r="E260" s="459"/>
      <c r="F260" s="459"/>
      <c r="G260" s="459"/>
      <c r="H260" s="459"/>
      <c r="I260" s="459"/>
      <c r="J260" s="459"/>
      <c r="K260" s="459"/>
      <c r="L260" s="459"/>
      <c r="M260" s="459"/>
      <c r="N260" s="459"/>
      <c r="O260" s="459"/>
      <c r="P260" s="459"/>
      <c r="Q260" s="459"/>
    </row>
    <row r="261" spans="1:17" s="127" customFormat="1" ht="12" customHeight="1">
      <c r="A261" s="459" t="s">
        <v>63</v>
      </c>
      <c r="B261" s="459"/>
      <c r="C261" s="459"/>
      <c r="D261" s="459"/>
      <c r="E261" s="459"/>
      <c r="F261" s="459"/>
      <c r="G261" s="459"/>
      <c r="H261" s="459"/>
      <c r="I261" s="459"/>
      <c r="J261" s="459"/>
      <c r="K261" s="459"/>
      <c r="L261" s="459"/>
      <c r="M261" s="459"/>
      <c r="N261" s="459"/>
      <c r="O261" s="459"/>
      <c r="P261" s="459"/>
      <c r="Q261" s="459"/>
    </row>
    <row r="262" spans="1:16" s="127" customFormat="1" ht="12" customHeight="1">
      <c r="A262" s="124"/>
      <c r="B262" s="125"/>
      <c r="C262" s="125"/>
      <c r="D262" s="125"/>
      <c r="E262" s="125"/>
      <c r="F262" s="125"/>
      <c r="G262" s="125"/>
      <c r="H262" s="125"/>
      <c r="I262" s="125"/>
      <c r="J262" s="125"/>
      <c r="K262" s="125"/>
      <c r="L262" s="125"/>
      <c r="M262" s="125"/>
      <c r="N262" s="125"/>
      <c r="O262" s="125"/>
      <c r="P262" s="125"/>
    </row>
    <row r="263" s="127" customFormat="1" ht="12" customHeight="1"/>
    <row r="264" spans="1:17" s="127" customFormat="1" ht="12" customHeight="1">
      <c r="A264" s="131"/>
      <c r="B264" s="132"/>
      <c r="C264" s="133"/>
      <c r="D264" s="133"/>
      <c r="E264" s="133"/>
      <c r="F264" s="133"/>
      <c r="G264" s="133"/>
      <c r="H264" s="133"/>
      <c r="I264" s="133"/>
      <c r="J264" s="133"/>
      <c r="K264" s="133"/>
      <c r="L264" s="133"/>
      <c r="M264" s="133"/>
      <c r="N264" s="134"/>
      <c r="O264" s="461" t="s">
        <v>64</v>
      </c>
      <c r="P264" s="462"/>
      <c r="Q264" s="462"/>
    </row>
    <row r="265" spans="1:17" s="127" customFormat="1" ht="12" customHeight="1">
      <c r="A265" s="135"/>
      <c r="B265" s="136"/>
      <c r="C265" s="137"/>
      <c r="D265" s="137"/>
      <c r="E265" s="137"/>
      <c r="F265" s="137"/>
      <c r="G265" s="137"/>
      <c r="H265" s="137"/>
      <c r="I265" s="137"/>
      <c r="J265" s="137"/>
      <c r="K265" s="137"/>
      <c r="L265" s="137"/>
      <c r="M265" s="137"/>
      <c r="N265" s="138"/>
      <c r="O265" s="139" t="s">
        <v>193</v>
      </c>
      <c r="P265" s="140"/>
      <c r="Q265" s="141" t="s">
        <v>194</v>
      </c>
    </row>
    <row r="266" spans="1:17" s="127" customFormat="1" ht="12" customHeight="1">
      <c r="A266" s="142" t="s">
        <v>66</v>
      </c>
      <c r="B266" s="136" t="s">
        <v>67</v>
      </c>
      <c r="C266" s="137" t="s">
        <v>68</v>
      </c>
      <c r="D266" s="137" t="s">
        <v>69</v>
      </c>
      <c r="E266" s="137" t="s">
        <v>65</v>
      </c>
      <c r="F266" s="137" t="s">
        <v>70</v>
      </c>
      <c r="G266" s="137" t="s">
        <v>71</v>
      </c>
      <c r="H266" s="137" t="s">
        <v>72</v>
      </c>
      <c r="I266" s="137" t="s">
        <v>73</v>
      </c>
      <c r="J266" s="137" t="s">
        <v>74</v>
      </c>
      <c r="K266" s="137" t="s">
        <v>75</v>
      </c>
      <c r="L266" s="137" t="s">
        <v>76</v>
      </c>
      <c r="M266" s="137" t="s">
        <v>77</v>
      </c>
      <c r="N266" s="143" t="s">
        <v>78</v>
      </c>
      <c r="O266" s="463" t="s">
        <v>79</v>
      </c>
      <c r="P266" s="464"/>
      <c r="Q266" s="464"/>
    </row>
    <row r="267" spans="1:17" s="127" customFormat="1" ht="12" customHeight="1">
      <c r="A267" s="135"/>
      <c r="B267" s="136"/>
      <c r="C267" s="137"/>
      <c r="D267" s="137"/>
      <c r="E267" s="137"/>
      <c r="F267" s="137"/>
      <c r="G267" s="137"/>
      <c r="H267" s="137"/>
      <c r="I267" s="137"/>
      <c r="J267" s="137"/>
      <c r="K267" s="137"/>
      <c r="L267" s="137"/>
      <c r="M267" s="137"/>
      <c r="N267" s="138"/>
      <c r="O267" s="143" t="s">
        <v>80</v>
      </c>
      <c r="P267" s="144" t="s">
        <v>81</v>
      </c>
      <c r="Q267" s="145" t="s">
        <v>81</v>
      </c>
    </row>
    <row r="268" spans="1:17" s="127" customFormat="1" ht="12" customHeight="1">
      <c r="A268" s="146"/>
      <c r="B268" s="147"/>
      <c r="C268" s="148"/>
      <c r="D268" s="148"/>
      <c r="E268" s="148"/>
      <c r="F268" s="148"/>
      <c r="G268" s="148"/>
      <c r="H268" s="148"/>
      <c r="I268" s="148"/>
      <c r="J268" s="148"/>
      <c r="K268" s="148"/>
      <c r="L268" s="148"/>
      <c r="M268" s="148"/>
      <c r="N268" s="149"/>
      <c r="O268" s="150" t="s">
        <v>82</v>
      </c>
      <c r="P268" s="151" t="s">
        <v>83</v>
      </c>
      <c r="Q268" s="152" t="s">
        <v>182</v>
      </c>
    </row>
    <row r="269" spans="1:16" s="127" customFormat="1" ht="12" customHeight="1">
      <c r="A269" s="153"/>
      <c r="B269" s="154"/>
      <c r="C269" s="154"/>
      <c r="D269" s="154"/>
      <c r="E269" s="154"/>
      <c r="F269" s="154"/>
      <c r="G269" s="154"/>
      <c r="H269" s="154"/>
      <c r="I269" s="154"/>
      <c r="J269" s="154"/>
      <c r="K269" s="154"/>
      <c r="L269" s="154"/>
      <c r="M269" s="154"/>
      <c r="N269" s="155"/>
      <c r="O269" s="156"/>
      <c r="P269" s="144"/>
    </row>
    <row r="270" spans="1:16" s="127" customFormat="1" ht="12" customHeight="1">
      <c r="A270" s="166"/>
      <c r="B270" s="168"/>
      <c r="C270" s="168"/>
      <c r="D270" s="168"/>
      <c r="E270" s="168"/>
      <c r="F270" s="168"/>
      <c r="G270" s="168"/>
      <c r="H270" s="168"/>
      <c r="I270" s="168"/>
      <c r="J270" s="168"/>
      <c r="K270" s="168"/>
      <c r="L270" s="168"/>
      <c r="M270" s="168"/>
      <c r="N270" s="169"/>
      <c r="O270" s="169"/>
      <c r="P270" s="169"/>
    </row>
    <row r="271" spans="1:17" s="127" customFormat="1" ht="12" customHeight="1">
      <c r="A271" s="460" t="s">
        <v>93</v>
      </c>
      <c r="B271" s="460"/>
      <c r="C271" s="460"/>
      <c r="D271" s="460"/>
      <c r="E271" s="460"/>
      <c r="F271" s="460"/>
      <c r="G271" s="460"/>
      <c r="H271" s="460"/>
      <c r="I271" s="460"/>
      <c r="J271" s="460"/>
      <c r="K271" s="460"/>
      <c r="L271" s="460"/>
      <c r="M271" s="460"/>
      <c r="N271" s="460"/>
      <c r="O271" s="460"/>
      <c r="P271" s="460"/>
      <c r="Q271" s="460"/>
    </row>
    <row r="272" spans="1:16" s="127" customFormat="1" ht="12" customHeight="1">
      <c r="A272" s="172"/>
      <c r="B272" s="169"/>
      <c r="C272" s="169"/>
      <c r="D272" s="169"/>
      <c r="E272" s="169"/>
      <c r="F272" s="169"/>
      <c r="G272" s="169"/>
      <c r="H272" s="169"/>
      <c r="I272" s="169"/>
      <c r="J272" s="169"/>
      <c r="K272" s="169"/>
      <c r="L272" s="169"/>
      <c r="M272" s="169"/>
      <c r="N272" s="169"/>
      <c r="O272" s="169"/>
      <c r="P272" s="169"/>
    </row>
    <row r="273" spans="1:16" s="127" customFormat="1" ht="12" customHeight="1">
      <c r="A273" s="173"/>
      <c r="B273" s="161"/>
      <c r="C273" s="161"/>
      <c r="D273" s="161"/>
      <c r="E273" s="161"/>
      <c r="F273" s="161"/>
      <c r="G273" s="161"/>
      <c r="H273" s="161"/>
      <c r="I273" s="161"/>
      <c r="J273" s="161"/>
      <c r="K273" s="161"/>
      <c r="L273" s="161"/>
      <c r="M273" s="161"/>
      <c r="N273" s="161"/>
      <c r="O273" s="167"/>
      <c r="P273" s="167"/>
    </row>
    <row r="274" spans="1:16" s="127" customFormat="1" ht="12" customHeight="1">
      <c r="A274" s="27" t="s">
        <v>84</v>
      </c>
      <c r="B274" s="161">
        <v>96.19470107319424</v>
      </c>
      <c r="C274" s="161">
        <v>97.34554818722164</v>
      </c>
      <c r="D274" s="161">
        <v>113.8239821614748</v>
      </c>
      <c r="E274" s="161">
        <v>98.48900214948587</v>
      </c>
      <c r="F274" s="161">
        <v>98.85977873417512</v>
      </c>
      <c r="G274" s="161">
        <v>91.1611237029892</v>
      </c>
      <c r="H274" s="161">
        <v>79.12916543868785</v>
      </c>
      <c r="I274" s="161">
        <v>94.8451185094533</v>
      </c>
      <c r="J274" s="161">
        <v>100.73692456811187</v>
      </c>
      <c r="K274" s="161">
        <v>105.75685073598518</v>
      </c>
      <c r="L274" s="161">
        <v>109.13371736931524</v>
      </c>
      <c r="M274" s="161">
        <v>93.0149860791046</v>
      </c>
      <c r="N274" s="161"/>
      <c r="O274" s="162"/>
      <c r="P274" s="162"/>
    </row>
    <row r="275" spans="1:17" s="127" customFormat="1" ht="12" customHeight="1">
      <c r="A275" s="28">
        <v>2002</v>
      </c>
      <c r="B275" s="161">
        <v>90.86792608882091</v>
      </c>
      <c r="C275" s="161">
        <v>94.80761602051429</v>
      </c>
      <c r="D275" s="161">
        <v>103.71407787849512</v>
      </c>
      <c r="E275" s="161">
        <v>100.47726877078074</v>
      </c>
      <c r="F275" s="161">
        <v>88.44281031430101</v>
      </c>
      <c r="G275" s="161">
        <v>109.59453470393994</v>
      </c>
      <c r="H275" s="161">
        <v>78.29137642575475</v>
      </c>
      <c r="I275" s="161">
        <v>88.95146695143772</v>
      </c>
      <c r="J275" s="161">
        <v>100.88651124614856</v>
      </c>
      <c r="K275" s="161">
        <v>95.15367679366142</v>
      </c>
      <c r="L275" s="161">
        <v>107.3342815622899</v>
      </c>
      <c r="M275" s="161">
        <v>85.01576640263713</v>
      </c>
      <c r="N275" s="161">
        <f>(B275+C275+D275+E275+F275+G275+H275+I275+J275+K275+L275+M275)/12</f>
        <v>95.29477609656512</v>
      </c>
      <c r="O275" s="164">
        <f>100*(K275-J275)/J275</f>
        <v>-5.682458816025315</v>
      </c>
      <c r="P275" s="164">
        <f>100*(K275-K274)/K274</f>
        <v>-10.02599251824723</v>
      </c>
      <c r="Q275" s="162">
        <f>(((B275+C275+D275+E275+F275+G275+H275+I275+J275+K275)/10)-((B274+C274+D274+E274+F274+G274+H274+I274+J274+K274)/10))/((B274+C274+D274+E274+F274+G274+H274+I274+J274+K274)/10)*100</f>
        <v>-2.5764460646101472</v>
      </c>
    </row>
    <row r="276" spans="1:17" s="127" customFormat="1" ht="12" customHeight="1">
      <c r="A276" s="28">
        <v>2003</v>
      </c>
      <c r="B276" s="161">
        <v>92.7</v>
      </c>
      <c r="C276" s="161">
        <v>94.7</v>
      </c>
      <c r="D276" s="161">
        <v>105.7</v>
      </c>
      <c r="E276" s="161">
        <v>89.25012542739181</v>
      </c>
      <c r="F276" s="161">
        <v>82.3</v>
      </c>
      <c r="G276" s="161">
        <v>82.8</v>
      </c>
      <c r="H276" s="161">
        <v>84.2</v>
      </c>
      <c r="I276" s="161">
        <v>75.4</v>
      </c>
      <c r="J276" s="161">
        <v>94.8</v>
      </c>
      <c r="K276" s="161">
        <v>95.1</v>
      </c>
      <c r="L276" s="161">
        <v>90.7</v>
      </c>
      <c r="M276" s="161">
        <v>84.4</v>
      </c>
      <c r="N276" s="161">
        <f>(B276+C276+D276+E276+F276+G276+H276+I276+J276+K276+L276+M276)/12</f>
        <v>89.33751045228267</v>
      </c>
      <c r="O276" s="164">
        <f>100*(K276-J276)/J276</f>
        <v>0.31645569620252867</v>
      </c>
      <c r="P276" s="164">
        <f>100*(K276-K275)/K275</f>
        <v>-0.0564106353744174</v>
      </c>
      <c r="Q276" s="162">
        <f>(((B276+C276+D276+E276+F276+G276+H276+I276+J276+K276)/10)-((B275+C275+D275+E275+F275+G275+H275+I275+J275+K275)/10))/((B275+C275+D275+E275+F275+G275+H275+I275+J275+K275)/10)*100</f>
        <v>-5.70204645826591</v>
      </c>
    </row>
    <row r="277" spans="1:17" s="127" customFormat="1" ht="12" customHeight="1">
      <c r="A277" s="28">
        <v>2004</v>
      </c>
      <c r="B277" s="161">
        <v>80.5</v>
      </c>
      <c r="C277" s="161">
        <v>91.2</v>
      </c>
      <c r="D277" s="161">
        <v>98.5</v>
      </c>
      <c r="E277" s="161">
        <v>84.4</v>
      </c>
      <c r="F277" s="161">
        <v>80.5</v>
      </c>
      <c r="G277" s="161">
        <v>98.4</v>
      </c>
      <c r="H277" s="161">
        <v>82.2</v>
      </c>
      <c r="I277" s="161">
        <v>84.8</v>
      </c>
      <c r="J277" s="161">
        <v>104.4</v>
      </c>
      <c r="K277" s="161">
        <v>96.2</v>
      </c>
      <c r="L277" s="161">
        <v>97.2</v>
      </c>
      <c r="M277" s="161">
        <v>88</v>
      </c>
      <c r="N277" s="161">
        <f>(B277+C277+D277+E277+F277+G277+H277+I277+J277+K277+L277+M277)/12</f>
        <v>90.52500000000002</v>
      </c>
      <c r="O277" s="164">
        <f>100*(K277-J277)/J277</f>
        <v>-7.854406130268201</v>
      </c>
      <c r="P277" s="164">
        <f>100*(K277-K276)/K276</f>
        <v>1.156677181913784</v>
      </c>
      <c r="Q277" s="162">
        <f>(((B277+C277+D277+E277+F277+G277+H277+I277+J277+K277)/10)-((B276+C276+D276+E276+F276+G276+H276+I276+J276+K276)/10))/((B276+C276+D276+E276+F276+G276+H276+I276+J276+K276)/10)*100</f>
        <v>0.4626650306370911</v>
      </c>
    </row>
    <row r="278" spans="1:17" s="127" customFormat="1" ht="12" customHeight="1">
      <c r="A278" s="28">
        <v>2005</v>
      </c>
      <c r="B278" s="161">
        <v>87.2</v>
      </c>
      <c r="C278" s="161">
        <v>88.6</v>
      </c>
      <c r="D278" s="161">
        <v>102.9</v>
      </c>
      <c r="E278" s="161">
        <v>88.5</v>
      </c>
      <c r="F278" s="161">
        <v>81.3</v>
      </c>
      <c r="G278" s="161">
        <v>90.7</v>
      </c>
      <c r="H278" s="161">
        <v>72.3</v>
      </c>
      <c r="I278" s="161">
        <v>76.7</v>
      </c>
      <c r="J278" s="161">
        <v>99</v>
      </c>
      <c r="K278" s="161">
        <v>81.2</v>
      </c>
      <c r="L278" s="161">
        <v>96.7</v>
      </c>
      <c r="M278" s="161">
        <v>86.2</v>
      </c>
      <c r="N278" s="161">
        <f>(B278+C278+D278+E278+F278+G278+H278+I278+J278+K278+L278+M278)/12</f>
        <v>87.60833333333335</v>
      </c>
      <c r="O278" s="164">
        <f>100*(K278-J278)/J278</f>
        <v>-17.97979797979798</v>
      </c>
      <c r="P278" s="164">
        <f>100*(K278-K277)/K277</f>
        <v>-15.592515592515593</v>
      </c>
      <c r="Q278" s="162">
        <f>(((B278+C278+D278+E278+F278+G278+H278+I278+J278+K278)/10)-((B277+C277+D277+E277+F277+G277+H277+I277+J277+K277)/10))/((B277+C277+D277+E277+F277+G277+H277+I277+J277+K277)/10)*100</f>
        <v>-3.6288980135390037</v>
      </c>
    </row>
    <row r="279" spans="1:17" s="127" customFormat="1" ht="12" customHeight="1">
      <c r="A279" s="28">
        <v>2006</v>
      </c>
      <c r="B279" s="161">
        <v>85.9</v>
      </c>
      <c r="C279" s="161">
        <v>89.7</v>
      </c>
      <c r="D279" s="161">
        <v>117.3</v>
      </c>
      <c r="E279" s="161">
        <v>81.5</v>
      </c>
      <c r="F279" s="161">
        <v>100.9</v>
      </c>
      <c r="G279" s="161">
        <v>93.6</v>
      </c>
      <c r="H279" s="161">
        <v>83.3</v>
      </c>
      <c r="I279" s="161">
        <v>86</v>
      </c>
      <c r="J279" s="161">
        <v>98.6</v>
      </c>
      <c r="K279" s="161">
        <v>93.8</v>
      </c>
      <c r="L279" s="161" t="s">
        <v>43</v>
      </c>
      <c r="M279" s="161" t="s">
        <v>43</v>
      </c>
      <c r="N279" s="161">
        <f>(B279+C279+D279+E279+F279+G279+H279+I279+J279+K279)/10</f>
        <v>93.06</v>
      </c>
      <c r="O279" s="164">
        <f>100*(K279-J279)/J279</f>
        <v>-4.868154158215008</v>
      </c>
      <c r="P279" s="164">
        <f>100*(K279-K278)/K278</f>
        <v>15.517241379310338</v>
      </c>
      <c r="Q279" s="162">
        <f>(((B279+C279+D279+E279+F279+G279+H279+I279+J279+K279)/10)-((B278+C278+D278+E278+F278+G278+H278+I278+J278+K278)/10))/((B278+C278+D278+E278+F278+G278+H278+I278+J278+K278)/10)*100</f>
        <v>7.162597881160754</v>
      </c>
    </row>
    <row r="280" spans="1:16" s="127" customFormat="1" ht="12" customHeight="1">
      <c r="A280" s="29"/>
      <c r="B280" s="161"/>
      <c r="C280" s="161"/>
      <c r="D280" s="161"/>
      <c r="E280" s="161"/>
      <c r="F280" s="161"/>
      <c r="G280" s="161"/>
      <c r="H280" s="161"/>
      <c r="I280" s="161"/>
      <c r="J280" s="161"/>
      <c r="K280" s="161"/>
      <c r="L280" s="161"/>
      <c r="M280" s="161"/>
      <c r="N280" s="161"/>
      <c r="O280" s="164"/>
      <c r="P280" s="164"/>
    </row>
    <row r="281" spans="1:16" s="127" customFormat="1" ht="12" customHeight="1">
      <c r="A281" s="30" t="s">
        <v>85</v>
      </c>
      <c r="B281" s="161">
        <v>94.14227459960767</v>
      </c>
      <c r="C281" s="161">
        <v>96.38690632586876</v>
      </c>
      <c r="D281" s="161">
        <v>111.1164394870882</v>
      </c>
      <c r="E281" s="161">
        <v>98.14019945229488</v>
      </c>
      <c r="F281" s="161">
        <v>98.2135864210446</v>
      </c>
      <c r="G281" s="161">
        <v>88.21648085862826</v>
      </c>
      <c r="H281" s="161">
        <v>75.93529557718337</v>
      </c>
      <c r="I281" s="161">
        <v>91.108016196251</v>
      </c>
      <c r="J281" s="161">
        <v>96.44277937621469</v>
      </c>
      <c r="K281" s="161">
        <v>107.25876525452702</v>
      </c>
      <c r="L281" s="161">
        <v>106.51516193905866</v>
      </c>
      <c r="M281" s="161">
        <v>93.1754351197972</v>
      </c>
      <c r="N281" s="161"/>
      <c r="O281" s="164"/>
      <c r="P281" s="164"/>
    </row>
    <row r="282" spans="1:17" s="127" customFormat="1" ht="12" customHeight="1">
      <c r="A282" s="28">
        <v>2002</v>
      </c>
      <c r="B282" s="161">
        <v>91.0531828386782</v>
      </c>
      <c r="C282" s="161">
        <v>89.6350028078954</v>
      </c>
      <c r="D282" s="161">
        <v>93.65335932354871</v>
      </c>
      <c r="E282" s="161">
        <v>97.26457469329245</v>
      </c>
      <c r="F282" s="161">
        <v>84.76120497545448</v>
      </c>
      <c r="G282" s="161">
        <v>89.2554986581952</v>
      </c>
      <c r="H282" s="161">
        <v>70.98941833322763</v>
      </c>
      <c r="I282" s="161">
        <v>84.03536684956215</v>
      </c>
      <c r="J282" s="161">
        <v>99.48073601693552</v>
      </c>
      <c r="K282" s="161">
        <v>92.4537384203377</v>
      </c>
      <c r="L282" s="161">
        <v>98.73810713297982</v>
      </c>
      <c r="M282" s="161">
        <v>79.96694759847857</v>
      </c>
      <c r="N282" s="161">
        <f>(B282+C282+D282+E282+F282+G282+H282+I282+J282+K282+L282+M282)/12</f>
        <v>89.27392813738216</v>
      </c>
      <c r="O282" s="164">
        <f>100*(K282-J282)/J282</f>
        <v>-7.063676725714567</v>
      </c>
      <c r="P282" s="164">
        <f>100*(K282-K281)/K281</f>
        <v>-13.803092734711909</v>
      </c>
      <c r="Q282" s="162">
        <f>(((B282+C282+D282+E282+F282+G282+H282+I282+J282+K282)/10)-((B281+C281+D281+E281+F281+G281+H281+I281+J281+K281)/10))/((B281+C281+D281+E281+F281+G281+H281+I281+J281+K281)/10)*100</f>
        <v>-6.727408732864524</v>
      </c>
    </row>
    <row r="283" spans="1:17" s="127" customFormat="1" ht="12" customHeight="1">
      <c r="A283" s="28">
        <v>2003</v>
      </c>
      <c r="B283" s="161">
        <v>91.9</v>
      </c>
      <c r="C283" s="161">
        <v>89.4</v>
      </c>
      <c r="D283" s="161">
        <v>108.2</v>
      </c>
      <c r="E283" s="161">
        <v>89.68016795228057</v>
      </c>
      <c r="F283" s="161">
        <v>81.4</v>
      </c>
      <c r="G283" s="161">
        <v>80.2</v>
      </c>
      <c r="H283" s="161">
        <v>83.1</v>
      </c>
      <c r="I283" s="161">
        <v>63</v>
      </c>
      <c r="J283" s="161">
        <v>91.9</v>
      </c>
      <c r="K283" s="161">
        <v>92.8</v>
      </c>
      <c r="L283" s="161">
        <v>88.9</v>
      </c>
      <c r="M283" s="161">
        <v>81.6</v>
      </c>
      <c r="N283" s="161">
        <f>(B283+C283+D283+E283+F283+G283+H283+I283+J283+K283+L283+M283)/12</f>
        <v>86.84001399602339</v>
      </c>
      <c r="O283" s="164">
        <f>100*(K283-J283)/J283</f>
        <v>0.9793253536452573</v>
      </c>
      <c r="P283" s="164">
        <f>100*(K283-K282)/K282</f>
        <v>0.37452415183908605</v>
      </c>
      <c r="Q283" s="162">
        <f>(((B283+C283+D283+E283+F283+G283+H283+I283+J283+K283)/10)-((B282+C282+D282+E282+F282+G282+H282+I282+J282+K282)/10))/((B282+C282+D282+E282+F282+G282+H282+I282+J282+K282)/10)*100</f>
        <v>-2.3529393393388083</v>
      </c>
    </row>
    <row r="284" spans="1:17" s="127" customFormat="1" ht="12" customHeight="1">
      <c r="A284" s="28">
        <v>2004</v>
      </c>
      <c r="B284" s="161">
        <v>77.7</v>
      </c>
      <c r="C284" s="161">
        <v>89.3</v>
      </c>
      <c r="D284" s="161">
        <v>96.1</v>
      </c>
      <c r="E284" s="161">
        <v>80.6</v>
      </c>
      <c r="F284" s="161">
        <v>76.3</v>
      </c>
      <c r="G284" s="161">
        <v>86</v>
      </c>
      <c r="H284" s="161">
        <v>70.7</v>
      </c>
      <c r="I284" s="161">
        <v>70.1</v>
      </c>
      <c r="J284" s="161">
        <v>89.4</v>
      </c>
      <c r="K284" s="161">
        <v>80.7</v>
      </c>
      <c r="L284" s="161">
        <v>86.9</v>
      </c>
      <c r="M284" s="161">
        <v>73.4</v>
      </c>
      <c r="N284" s="161">
        <f>(B284+C284+D284+E284+F284+G284+H284+I284+J284+K284+L284+M284)/12</f>
        <v>81.43333333333334</v>
      </c>
      <c r="O284" s="164">
        <f>100*(K284-J284)/J284</f>
        <v>-9.731543624161075</v>
      </c>
      <c r="P284" s="164">
        <f>100*(K284-K283)/K283</f>
        <v>-13.038793103448272</v>
      </c>
      <c r="Q284" s="162">
        <f>(((B284+C284+D284+E284+F284+G284+H284+I284+J284+K284)/10)-((B283+C283+D283+E283+F283+G283+H283+I283+J283+K283)/10))/((B283+C283+D283+E283+F283+G283+H283+I283+J283+K283)/10)*100</f>
        <v>-6.273681981629749</v>
      </c>
    </row>
    <row r="285" spans="1:17" s="127" customFormat="1" ht="12" customHeight="1">
      <c r="A285" s="28">
        <v>2005</v>
      </c>
      <c r="B285" s="161">
        <v>78.2</v>
      </c>
      <c r="C285" s="161">
        <v>78.8</v>
      </c>
      <c r="D285" s="161">
        <v>88.4</v>
      </c>
      <c r="E285" s="161">
        <v>80.3</v>
      </c>
      <c r="F285" s="161">
        <v>75</v>
      </c>
      <c r="G285" s="161">
        <v>76.1</v>
      </c>
      <c r="H285" s="161">
        <v>67.3</v>
      </c>
      <c r="I285" s="161">
        <v>69</v>
      </c>
      <c r="J285" s="161">
        <v>90.5</v>
      </c>
      <c r="K285" s="161">
        <v>74.2</v>
      </c>
      <c r="L285" s="161">
        <v>88.4</v>
      </c>
      <c r="M285" s="161">
        <v>77.3</v>
      </c>
      <c r="N285" s="161">
        <f>(B285+C285+D285+E285+F285+G285+H285+I285+J285+K285+L285+M285)/12</f>
        <v>78.62499999999999</v>
      </c>
      <c r="O285" s="164">
        <f>100*(K285-J285)/J285</f>
        <v>-18.011049723756905</v>
      </c>
      <c r="P285" s="164">
        <f>100*(K285-K284)/K284</f>
        <v>-8.0545229244114</v>
      </c>
      <c r="Q285" s="162">
        <f>(((B285+C285+D285+E285+F285+G285+H285+I285+J285+K285)/10)-((B284+C284+D284+E284+F284+G284+H284+I284+J284+K284)/10))/((B284+C284+D284+E284+F284+G284+H284+I284+J284+K284)/10)*100</f>
        <v>-4.78638756273719</v>
      </c>
    </row>
    <row r="286" spans="1:17" s="127" customFormat="1" ht="12" customHeight="1">
      <c r="A286" s="28">
        <v>2006</v>
      </c>
      <c r="B286" s="161">
        <v>78.5</v>
      </c>
      <c r="C286" s="161">
        <v>83.4</v>
      </c>
      <c r="D286" s="161">
        <v>109.5</v>
      </c>
      <c r="E286" s="161">
        <v>78.9</v>
      </c>
      <c r="F286" s="161">
        <v>101.7</v>
      </c>
      <c r="G286" s="161">
        <v>84</v>
      </c>
      <c r="H286" s="161">
        <v>76</v>
      </c>
      <c r="I286" s="161">
        <v>73.5</v>
      </c>
      <c r="J286" s="161">
        <v>95.6</v>
      </c>
      <c r="K286" s="161">
        <v>90.5</v>
      </c>
      <c r="L286" s="161" t="s">
        <v>43</v>
      </c>
      <c r="M286" s="161" t="s">
        <v>43</v>
      </c>
      <c r="N286" s="161">
        <f>(B286+C286+D286+E286+F286+G286+H286+I286+J286+K286)/10</f>
        <v>87.16</v>
      </c>
      <c r="O286" s="164">
        <f>100*(K286-J286)/J286</f>
        <v>-5.334728033472798</v>
      </c>
      <c r="P286" s="164">
        <f>100*(K286-K285)/K285</f>
        <v>21.967654986522906</v>
      </c>
      <c r="Q286" s="162">
        <f>(((B286+C286+D286+E286+F286+G286+H286+I286+J286+K286)/10)-((B285+C285+D285+E285+F285+G285+H285+I285+J285+K285)/10))/((B285+C285+D285+E285+F285+G285+H285+I285+J285+K285)/10)*100</f>
        <v>12.059655438416039</v>
      </c>
    </row>
    <row r="287" spans="1:16" s="127" customFormat="1" ht="12" customHeight="1">
      <c r="A287" s="29"/>
      <c r="B287" s="161"/>
      <c r="C287" s="161"/>
      <c r="D287" s="161"/>
      <c r="E287" s="161"/>
      <c r="F287" s="161"/>
      <c r="G287" s="161"/>
      <c r="H287" s="161"/>
      <c r="I287" s="161"/>
      <c r="J287" s="161"/>
      <c r="K287" s="161"/>
      <c r="L287" s="161"/>
      <c r="M287" s="161"/>
      <c r="N287" s="161"/>
      <c r="O287" s="164"/>
      <c r="P287" s="164"/>
    </row>
    <row r="288" spans="1:16" s="127" customFormat="1" ht="12" customHeight="1">
      <c r="A288" s="30" t="s">
        <v>86</v>
      </c>
      <c r="B288" s="161">
        <v>103.8925307347241</v>
      </c>
      <c r="C288" s="161">
        <v>100.94102984024566</v>
      </c>
      <c r="D288" s="161">
        <v>123.97889030715004</v>
      </c>
      <c r="E288" s="161">
        <v>99.79722134447637</v>
      </c>
      <c r="F288" s="161">
        <v>101.28338727079651</v>
      </c>
      <c r="G288" s="161">
        <v>102.20529963042118</v>
      </c>
      <c r="H288" s="161">
        <v>91.10809209219356</v>
      </c>
      <c r="I288" s="161">
        <v>108.86149251528852</v>
      </c>
      <c r="J288" s="161">
        <v>116.84254330901747</v>
      </c>
      <c r="K288" s="161">
        <v>100.12377088479083</v>
      </c>
      <c r="L288" s="161">
        <v>118.95487000368306</v>
      </c>
      <c r="M288" s="161">
        <v>92.41320596725542</v>
      </c>
      <c r="N288" s="161"/>
      <c r="O288" s="164"/>
      <c r="P288" s="164"/>
    </row>
    <row r="289" spans="1:17" s="127" customFormat="1" ht="12" customHeight="1">
      <c r="A289" s="28">
        <v>2002</v>
      </c>
      <c r="B289" s="161">
        <v>90.17310219614534</v>
      </c>
      <c r="C289" s="161">
        <v>114.20801647284276</v>
      </c>
      <c r="D289" s="161">
        <v>141.44780373016474</v>
      </c>
      <c r="E289" s="161">
        <v>112.52679751415519</v>
      </c>
      <c r="F289" s="161">
        <v>102.2510373979467</v>
      </c>
      <c r="G289" s="161">
        <v>185.87811288786287</v>
      </c>
      <c r="H289" s="161">
        <v>105.67809670143915</v>
      </c>
      <c r="I289" s="161">
        <v>107.38978946293803</v>
      </c>
      <c r="J289" s="161">
        <v>106.15901107956738</v>
      </c>
      <c r="K289" s="161">
        <v>105.28006425601633</v>
      </c>
      <c r="L289" s="161">
        <v>139.57508896319135</v>
      </c>
      <c r="M289" s="161">
        <v>103.95186361208346</v>
      </c>
      <c r="N289" s="161">
        <f>(B289+C289+D289+E289+F289+G289+H289+I289+J289+K289+L289+M289)/12</f>
        <v>117.87656535619608</v>
      </c>
      <c r="O289" s="164">
        <f>100*(K289-J289)/J289</f>
        <v>-0.8279531003658901</v>
      </c>
      <c r="P289" s="164">
        <f>100*(K289-K288)/K288</f>
        <v>5.149919270578294</v>
      </c>
      <c r="Q289" s="162">
        <f>(((B289+C289+D289+E289+F289+G289+H289+I289+J289+K289)/10)-((B288+C288+D288+E288+F288+G288+H288+I288+J288+K288)/10))/((B288+C288+D288+E288+F288+G288+H288+I288+J288+K288)/10)*100</f>
        <v>11.62569981372485</v>
      </c>
    </row>
    <row r="290" spans="1:17" s="127" customFormat="1" ht="12" customHeight="1">
      <c r="A290" s="28">
        <v>2003</v>
      </c>
      <c r="B290" s="161">
        <v>95.7</v>
      </c>
      <c r="C290" s="161">
        <v>114.6</v>
      </c>
      <c r="D290" s="161">
        <v>96.3</v>
      </c>
      <c r="E290" s="161">
        <v>87.63720813223121</v>
      </c>
      <c r="F290" s="161">
        <v>85.6</v>
      </c>
      <c r="G290" s="161">
        <v>92.7</v>
      </c>
      <c r="H290" s="161">
        <v>88.3</v>
      </c>
      <c r="I290" s="161">
        <v>122</v>
      </c>
      <c r="J290" s="161">
        <v>106</v>
      </c>
      <c r="K290" s="161">
        <v>103.8</v>
      </c>
      <c r="L290" s="161">
        <v>97.8</v>
      </c>
      <c r="M290" s="161">
        <v>94.9</v>
      </c>
      <c r="N290" s="161">
        <f>(B290+C290+D290+E290+F290+G290+H290+I290+J290+K290+L290+M290)/12</f>
        <v>98.77810067768594</v>
      </c>
      <c r="O290" s="164">
        <f>100*(K290-J290)/J290</f>
        <v>-2.07547169811321</v>
      </c>
      <c r="P290" s="164">
        <f>100*(K290-K289)/K289</f>
        <v>-1.4058352514082497</v>
      </c>
      <c r="Q290" s="162">
        <f>(((B290+C290+D290+E290+F290+G290+H290+I290+J290+K290)/10)-((B289+C289+D289+E289+F289+G289+H289+I289+J289+K289)/10))/((B289+C289+D289+E289+F289+G289+H289+I289+J289+K289)/10)*100</f>
        <v>-15.231073243957585</v>
      </c>
    </row>
    <row r="291" spans="1:17" s="127" customFormat="1" ht="12" customHeight="1">
      <c r="A291" s="28">
        <v>2004</v>
      </c>
      <c r="B291" s="161">
        <v>91.1</v>
      </c>
      <c r="C291" s="161">
        <v>98.1</v>
      </c>
      <c r="D291" s="161">
        <v>107.2</v>
      </c>
      <c r="E291" s="161">
        <v>98.6</v>
      </c>
      <c r="F291" s="161">
        <v>96.4</v>
      </c>
      <c r="G291" s="161">
        <v>145</v>
      </c>
      <c r="H291" s="161">
        <v>125.6</v>
      </c>
      <c r="I291" s="161">
        <v>140</v>
      </c>
      <c r="J291" s="161">
        <v>160.9</v>
      </c>
      <c r="K291" s="161">
        <v>154.4</v>
      </c>
      <c r="L291" s="161">
        <v>135.7</v>
      </c>
      <c r="M291" s="161">
        <v>143.1</v>
      </c>
      <c r="N291" s="161">
        <f>(B291+C291+D291+E291+F291+G291+H291+I291+J291+K291+L291+M291)/12</f>
        <v>124.67500000000001</v>
      </c>
      <c r="O291" s="164">
        <f>100*(K291-J291)/J291</f>
        <v>-4.039776258545681</v>
      </c>
      <c r="P291" s="164">
        <f>100*(K291-K290)/K290</f>
        <v>48.747591522158004</v>
      </c>
      <c r="Q291" s="162">
        <f>(((B291+C291+D291+E291+F291+G291+H291+I291+J291+K291)/10)-((B290+C290+D290+E290+F290+G290+H290+I290+J290+K290)/10))/((B290+C290+D290+E290+F290+G290+H290+I290+J290+K290)/10)*100</f>
        <v>22.632920671037475</v>
      </c>
    </row>
    <row r="292" spans="1:17" s="127" customFormat="1" ht="12" customHeight="1">
      <c r="A292" s="28">
        <v>2005</v>
      </c>
      <c r="B292" s="161">
        <v>121.2</v>
      </c>
      <c r="C292" s="161">
        <v>125.5</v>
      </c>
      <c r="D292" s="161">
        <v>157.3</v>
      </c>
      <c r="E292" s="161">
        <v>119.3</v>
      </c>
      <c r="F292" s="161">
        <v>104.9</v>
      </c>
      <c r="G292" s="161">
        <v>145.7</v>
      </c>
      <c r="H292" s="161">
        <v>91</v>
      </c>
      <c r="I292" s="161">
        <v>105.4</v>
      </c>
      <c r="J292" s="161">
        <v>131.1</v>
      </c>
      <c r="K292" s="161">
        <v>107.6</v>
      </c>
      <c r="L292" s="161">
        <v>128</v>
      </c>
      <c r="M292" s="161">
        <v>120</v>
      </c>
      <c r="N292" s="161">
        <f>(B292+C292+D292+E292+F292+G292+H292+I292+J292+K292+L292+M292)/12</f>
        <v>121.41666666666664</v>
      </c>
      <c r="O292" s="164">
        <f>100*(K292-J292)/J292</f>
        <v>-17.925247902364607</v>
      </c>
      <c r="P292" s="164">
        <f>100*(K292-K291)/K291</f>
        <v>-30.31088082901555</v>
      </c>
      <c r="Q292" s="162">
        <f>(((B292+C292+D292+E292+F292+G292+H292+I292+J292+K292)/10)-((B291+C291+D291+E291+F291+G291+H291+I291+J291+K291)/10))/((B291+C291+D291+E291+F291+G291+H291+I291+J291+K291)/10)*100</f>
        <v>-0.6818368520496516</v>
      </c>
    </row>
    <row r="293" spans="1:17" s="127" customFormat="1" ht="12" customHeight="1">
      <c r="A293" s="28">
        <v>2006</v>
      </c>
      <c r="B293" s="161">
        <v>113.6</v>
      </c>
      <c r="C293" s="161">
        <v>113.2</v>
      </c>
      <c r="D293" s="161">
        <v>146.5</v>
      </c>
      <c r="E293" s="161">
        <v>91.5</v>
      </c>
      <c r="F293" s="161">
        <v>97.6</v>
      </c>
      <c r="G293" s="161">
        <v>129.6</v>
      </c>
      <c r="H293" s="161">
        <v>110.6</v>
      </c>
      <c r="I293" s="161">
        <v>133.1</v>
      </c>
      <c r="J293" s="161">
        <v>109.7</v>
      </c>
      <c r="K293" s="161">
        <v>106.2</v>
      </c>
      <c r="L293" s="161" t="s">
        <v>43</v>
      </c>
      <c r="M293" s="161" t="s">
        <v>43</v>
      </c>
      <c r="N293" s="161">
        <f>(B293+C293+D293+E293+F293+G293+H293+I293+J293+K293)/10</f>
        <v>115.16000000000001</v>
      </c>
      <c r="O293" s="164">
        <f>100*(K293-J293)/J293</f>
        <v>-3.1905195989061075</v>
      </c>
      <c r="P293" s="164">
        <f>100*(K293-K292)/K292</f>
        <v>-1.30111524163568</v>
      </c>
      <c r="Q293" s="162">
        <f>(((B293+C293+D293+E293+F293+G293+H293+I293+J293+K293)/10)-((B292+C292+D292+E292+F292+G292+H292+I292+J292+K292)/10))/((B292+C292+D292+E292+F292+G292+H292+I292+J292+K292)/10)*100</f>
        <v>-4.7477253928866565</v>
      </c>
    </row>
    <row r="294" spans="1:16" s="127" customFormat="1" ht="12" customHeight="1">
      <c r="A294" s="166"/>
      <c r="B294" s="161"/>
      <c r="C294" s="161"/>
      <c r="D294" s="161"/>
      <c r="E294" s="161"/>
      <c r="F294" s="161"/>
      <c r="G294" s="161"/>
      <c r="H294" s="161"/>
      <c r="I294" s="161"/>
      <c r="J294" s="161"/>
      <c r="K294" s="161"/>
      <c r="L294" s="161"/>
      <c r="M294" s="161"/>
      <c r="N294" s="174"/>
      <c r="O294" s="164"/>
      <c r="P294" s="164"/>
    </row>
    <row r="295" spans="1:16" s="127" customFormat="1" ht="12" customHeight="1">
      <c r="A295" s="166"/>
      <c r="B295" s="161"/>
      <c r="C295" s="161"/>
      <c r="D295" s="161"/>
      <c r="E295" s="161"/>
      <c r="F295" s="161"/>
      <c r="G295" s="161"/>
      <c r="H295" s="161"/>
      <c r="I295" s="161"/>
      <c r="J295" s="161"/>
      <c r="K295" s="161"/>
      <c r="L295" s="161"/>
      <c r="M295" s="161"/>
      <c r="N295" s="174"/>
      <c r="O295" s="164"/>
      <c r="P295" s="164"/>
    </row>
    <row r="296" spans="1:17" s="127" customFormat="1" ht="12" customHeight="1">
      <c r="A296" s="460" t="s">
        <v>94</v>
      </c>
      <c r="B296" s="460"/>
      <c r="C296" s="460"/>
      <c r="D296" s="460"/>
      <c r="E296" s="460"/>
      <c r="F296" s="460"/>
      <c r="G296" s="460"/>
      <c r="H296" s="460"/>
      <c r="I296" s="460"/>
      <c r="J296" s="460"/>
      <c r="K296" s="460"/>
      <c r="L296" s="460"/>
      <c r="M296" s="460"/>
      <c r="N296" s="460"/>
      <c r="O296" s="460"/>
      <c r="P296" s="460"/>
      <c r="Q296" s="460"/>
    </row>
    <row r="297" spans="1:16" s="127" customFormat="1" ht="12" customHeight="1">
      <c r="A297" s="160"/>
      <c r="B297" s="160"/>
      <c r="C297" s="160"/>
      <c r="D297" s="160"/>
      <c r="E297" s="160"/>
      <c r="F297" s="160"/>
      <c r="G297" s="160"/>
      <c r="H297" s="160"/>
      <c r="I297" s="160"/>
      <c r="J297" s="160"/>
      <c r="K297" s="160"/>
      <c r="L297" s="160"/>
      <c r="M297" s="160"/>
      <c r="N297" s="155"/>
      <c r="O297" s="164"/>
      <c r="P297" s="164"/>
    </row>
    <row r="298" spans="1:16" s="127" customFormat="1" ht="12" customHeight="1">
      <c r="A298" s="160"/>
      <c r="B298" s="161"/>
      <c r="C298" s="161"/>
      <c r="D298" s="161"/>
      <c r="E298" s="161"/>
      <c r="F298" s="161"/>
      <c r="G298" s="161"/>
      <c r="H298" s="161"/>
      <c r="I298" s="161"/>
      <c r="J298" s="161"/>
      <c r="K298" s="161"/>
      <c r="L298" s="161"/>
      <c r="M298" s="161"/>
      <c r="N298" s="161"/>
      <c r="O298" s="164"/>
      <c r="P298" s="164"/>
    </row>
    <row r="299" spans="1:16" s="127" customFormat="1" ht="12" customHeight="1">
      <c r="A299" s="27" t="s">
        <v>84</v>
      </c>
      <c r="B299" s="161">
        <v>99.11866319386044</v>
      </c>
      <c r="C299" s="161">
        <v>105.80704868416184</v>
      </c>
      <c r="D299" s="161">
        <v>114.04362196552744</v>
      </c>
      <c r="E299" s="161">
        <v>110.08043360541329</v>
      </c>
      <c r="F299" s="161">
        <v>115.28308603471487</v>
      </c>
      <c r="G299" s="161">
        <v>107.9133629980192</v>
      </c>
      <c r="H299" s="161">
        <v>106.32495926558117</v>
      </c>
      <c r="I299" s="161">
        <v>119.44811252304113</v>
      </c>
      <c r="J299" s="161">
        <v>105.19414539115547</v>
      </c>
      <c r="K299" s="161">
        <v>116.16406759653668</v>
      </c>
      <c r="L299" s="161">
        <v>112.53714097099254</v>
      </c>
      <c r="M299" s="161">
        <v>99.06019922364978</v>
      </c>
      <c r="N299" s="161"/>
      <c r="O299" s="164"/>
      <c r="P299" s="164"/>
    </row>
    <row r="300" spans="1:17" s="127" customFormat="1" ht="12" customHeight="1">
      <c r="A300" s="28">
        <v>2002</v>
      </c>
      <c r="B300" s="161">
        <v>103.57431957380776</v>
      </c>
      <c r="C300" s="161">
        <v>104.22856124181912</v>
      </c>
      <c r="D300" s="161">
        <v>110.62104675362559</v>
      </c>
      <c r="E300" s="161">
        <v>107.59542230018828</v>
      </c>
      <c r="F300" s="161">
        <v>105.83133089104666</v>
      </c>
      <c r="G300" s="161">
        <v>98.96717092483621</v>
      </c>
      <c r="H300" s="161">
        <v>103.88433549918446</v>
      </c>
      <c r="I300" s="161">
        <v>109.08156911734248</v>
      </c>
      <c r="J300" s="161">
        <v>105.79335705530231</v>
      </c>
      <c r="K300" s="161">
        <v>107.98196464101115</v>
      </c>
      <c r="L300" s="161">
        <v>107.04908395062802</v>
      </c>
      <c r="M300" s="161">
        <v>99.84711899438443</v>
      </c>
      <c r="N300" s="161">
        <f>(B300+C300+D300+E300+F300+G300+H300+I300+J300+K300+L300+M300)/12</f>
        <v>105.37127341193137</v>
      </c>
      <c r="O300" s="164">
        <f>100*(K300-J300)/J300</f>
        <v>2.0687571002825504</v>
      </c>
      <c r="P300" s="164">
        <f>100*(K300-K299)/K299</f>
        <v>-7.043574768700228</v>
      </c>
      <c r="Q300" s="162">
        <f>(((B300+C300+D300+E300+F300+G300+H300+I300+J300+K300)/10)-((B299+C299+D299+E299+F299+G299+H299+I299+J299+K299)/10))/((B299+C299+D299+E299+F299+G299+H299+I299+J299+K299)/10)*100</f>
        <v>-3.8038274579928197</v>
      </c>
    </row>
    <row r="301" spans="1:17" s="127" customFormat="1" ht="12" customHeight="1">
      <c r="A301" s="28">
        <v>2003</v>
      </c>
      <c r="B301" s="161">
        <v>95.3</v>
      </c>
      <c r="C301" s="161">
        <v>96.1</v>
      </c>
      <c r="D301" s="161">
        <v>100</v>
      </c>
      <c r="E301" s="161">
        <v>105.90072091952581</v>
      </c>
      <c r="F301" s="161">
        <v>99.1</v>
      </c>
      <c r="G301" s="161">
        <v>99.7</v>
      </c>
      <c r="H301" s="161">
        <v>105.6</v>
      </c>
      <c r="I301" s="161">
        <v>98.5</v>
      </c>
      <c r="J301" s="161">
        <v>113.3</v>
      </c>
      <c r="K301" s="161">
        <v>113.3</v>
      </c>
      <c r="L301" s="161">
        <v>110.6</v>
      </c>
      <c r="M301" s="161">
        <v>109.8</v>
      </c>
      <c r="N301" s="161">
        <f>(B301+C301+D301+E301+F301+G301+H301+I301+J301+K301+L301+M301)/12</f>
        <v>103.93339340996049</v>
      </c>
      <c r="O301" s="164">
        <f>100*(K301-J301)/J301</f>
        <v>0</v>
      </c>
      <c r="P301" s="164">
        <f>100*(K301-K300)/K300</f>
        <v>4.924929247832078</v>
      </c>
      <c r="Q301" s="162">
        <f>(((B301+C301+D301+E301+F301+G301+H301+I301+J301+K301)/10)-((B300+C300+D300+E300+F300+G300+H300+I300+J300+K300)/10))/((B300+C300+D300+E300+F300+G300+H300+I300+J300+K300)/10)*100</f>
        <v>-2.9084292044336673</v>
      </c>
    </row>
    <row r="302" spans="1:17" s="127" customFormat="1" ht="12" customHeight="1">
      <c r="A302" s="28">
        <v>2004</v>
      </c>
      <c r="B302" s="161">
        <v>94.8</v>
      </c>
      <c r="C302" s="161">
        <v>101.5</v>
      </c>
      <c r="D302" s="161">
        <v>115.2</v>
      </c>
      <c r="E302" s="161">
        <v>104.9</v>
      </c>
      <c r="F302" s="161">
        <v>97.9</v>
      </c>
      <c r="G302" s="161">
        <v>109.9</v>
      </c>
      <c r="H302" s="161">
        <v>103</v>
      </c>
      <c r="I302" s="161">
        <v>108.3</v>
      </c>
      <c r="J302" s="161">
        <v>119.2</v>
      </c>
      <c r="K302" s="161">
        <v>113.6</v>
      </c>
      <c r="L302" s="161">
        <v>116.1</v>
      </c>
      <c r="M302" s="161">
        <v>112.3</v>
      </c>
      <c r="N302" s="161">
        <f>(B302+C302+D302+E302+F302+G302+H302+I302+J302+K302+L302+M302)/12</f>
        <v>108.05833333333332</v>
      </c>
      <c r="O302" s="164">
        <f>100*(K302-J302)/J302</f>
        <v>-4.697986577181216</v>
      </c>
      <c r="P302" s="164">
        <f>100*(K302-K301)/K301</f>
        <v>0.2647837599293885</v>
      </c>
      <c r="Q302" s="162">
        <f>(((B302+C302+D302+E302+F302+G302+H302+I302+J302+K302)/10)-((B301+C301+D301+E301+F301+G301+H301+I301+J301+K301)/10))/((B301+C301+D301+E301+F301+G301+H301+I301+J301+K301)/10)*100</f>
        <v>4.0416098503817155</v>
      </c>
    </row>
    <row r="303" spans="1:17" s="127" customFormat="1" ht="12" customHeight="1">
      <c r="A303" s="28">
        <v>2005</v>
      </c>
      <c r="B303" s="161">
        <v>94.5</v>
      </c>
      <c r="C303" s="161">
        <v>101</v>
      </c>
      <c r="D303" s="161">
        <v>116.6</v>
      </c>
      <c r="E303" s="161">
        <v>105.2</v>
      </c>
      <c r="F303" s="161">
        <v>105.8</v>
      </c>
      <c r="G303" s="161">
        <v>108.8</v>
      </c>
      <c r="H303" s="161">
        <v>103.8</v>
      </c>
      <c r="I303" s="161">
        <v>113.7</v>
      </c>
      <c r="J303" s="161">
        <v>118.5</v>
      </c>
      <c r="K303" s="161">
        <v>111.8</v>
      </c>
      <c r="L303" s="161">
        <v>120.9</v>
      </c>
      <c r="M303" s="161">
        <v>116.1</v>
      </c>
      <c r="N303" s="161">
        <f>(B303+C303+D303+E303+F303+G303+H303+I303+J303+K303+L303+M303)/12</f>
        <v>109.72500000000001</v>
      </c>
      <c r="O303" s="164">
        <f>100*(K303-J303)/J303</f>
        <v>-5.654008438818567</v>
      </c>
      <c r="P303" s="164">
        <f>100*(K303-K302)/K302</f>
        <v>-1.5845070422535188</v>
      </c>
      <c r="Q303" s="162">
        <f>(((B303+C303+D303+E303+F303+G303+H303+I303+J303+K303)/10)-((B302+C302+D302+E302+F302+G302+H302+I302+J302+K302)/10))/((B302+C302+D302+E302+F302+G302+H302+I302+J302+K302)/10)*100</f>
        <v>1.067115978657681</v>
      </c>
    </row>
    <row r="304" spans="1:17" s="127" customFormat="1" ht="12" customHeight="1">
      <c r="A304" s="28">
        <v>2006</v>
      </c>
      <c r="B304" s="161">
        <v>97.3</v>
      </c>
      <c r="C304" s="161">
        <v>103</v>
      </c>
      <c r="D304" s="161">
        <v>120.4</v>
      </c>
      <c r="E304" s="161">
        <v>103.6</v>
      </c>
      <c r="F304" s="161">
        <v>110.1</v>
      </c>
      <c r="G304" s="161">
        <v>109.3</v>
      </c>
      <c r="H304" s="161">
        <v>105.8</v>
      </c>
      <c r="I304" s="161">
        <v>109.8</v>
      </c>
      <c r="J304" s="161">
        <v>117.6</v>
      </c>
      <c r="K304" s="161">
        <v>114</v>
      </c>
      <c r="L304" s="161" t="s">
        <v>43</v>
      </c>
      <c r="M304" s="161" t="s">
        <v>43</v>
      </c>
      <c r="N304" s="161">
        <f>(B304+C304+D304+E304+F304+G304+H304+I304+J304+K304)/10</f>
        <v>109.09</v>
      </c>
      <c r="O304" s="164">
        <f>100*(K304-J304)/J304</f>
        <v>-3.0612244897959138</v>
      </c>
      <c r="P304" s="164">
        <f>100*(K304-K303)/K303</f>
        <v>1.9677996422182495</v>
      </c>
      <c r="Q304" s="162">
        <f>(((B304+C304+D304+E304+F304+G304+H304+I304+J304+K304)/10)-((B303+C303+D303+E303+F303+G303+H303+I303+J303+K303)/10))/((B303+C303+D303+E303+F303+G303+H303+I303+J303+K303)/10)*100</f>
        <v>1.037325182921186</v>
      </c>
    </row>
    <row r="305" spans="1:16" s="127" customFormat="1" ht="12" customHeight="1">
      <c r="A305" s="29"/>
      <c r="B305" s="161"/>
      <c r="C305" s="161"/>
      <c r="D305" s="161"/>
      <c r="E305" s="161"/>
      <c r="F305" s="161"/>
      <c r="G305" s="161"/>
      <c r="H305" s="161"/>
      <c r="I305" s="161"/>
      <c r="J305" s="161"/>
      <c r="K305" s="161"/>
      <c r="L305" s="161"/>
      <c r="M305" s="161"/>
      <c r="N305" s="161"/>
      <c r="O305" s="164"/>
      <c r="P305" s="164"/>
    </row>
    <row r="306" spans="1:16" s="127" customFormat="1" ht="12" customHeight="1">
      <c r="A306" s="30" t="s">
        <v>85</v>
      </c>
      <c r="B306" s="161">
        <v>97.78921865210017</v>
      </c>
      <c r="C306" s="161">
        <v>105.8159887511049</v>
      </c>
      <c r="D306" s="161">
        <v>114.59333357264182</v>
      </c>
      <c r="E306" s="161">
        <v>110.16719165010443</v>
      </c>
      <c r="F306" s="161">
        <v>116.05379037989296</v>
      </c>
      <c r="G306" s="161">
        <v>108.20821986704846</v>
      </c>
      <c r="H306" s="161">
        <v>106.47868210058868</v>
      </c>
      <c r="I306" s="161">
        <v>119.4656528713727</v>
      </c>
      <c r="J306" s="161">
        <v>105.42183827781867</v>
      </c>
      <c r="K306" s="161">
        <v>117.28124509014093</v>
      </c>
      <c r="L306" s="161">
        <v>112.30206990290297</v>
      </c>
      <c r="M306" s="161">
        <v>99.90503520414028</v>
      </c>
      <c r="N306" s="161"/>
      <c r="O306" s="164"/>
      <c r="P306" s="164"/>
    </row>
    <row r="307" spans="1:17" s="127" customFormat="1" ht="12" customHeight="1">
      <c r="A307" s="28">
        <v>2002</v>
      </c>
      <c r="B307" s="161">
        <v>103.75219923207703</v>
      </c>
      <c r="C307" s="161">
        <v>104.64426420896228</v>
      </c>
      <c r="D307" s="161">
        <v>110.30041841872603</v>
      </c>
      <c r="E307" s="161">
        <v>107.22857799855525</v>
      </c>
      <c r="F307" s="161">
        <v>106.15605640887533</v>
      </c>
      <c r="G307" s="161">
        <v>96.91957329146504</v>
      </c>
      <c r="H307" s="161">
        <v>103.17097947412111</v>
      </c>
      <c r="I307" s="161">
        <v>109.95660641683406</v>
      </c>
      <c r="J307" s="161">
        <v>106.62130146400509</v>
      </c>
      <c r="K307" s="161">
        <v>108.7626920785549</v>
      </c>
      <c r="L307" s="161">
        <v>107.33255363154626</v>
      </c>
      <c r="M307" s="161">
        <v>101.44844672054647</v>
      </c>
      <c r="N307" s="161">
        <f>(B307+C307+D307+E307+F307+G307+H307+I307+J307+K307+L307+M307)/12</f>
        <v>105.52447244535574</v>
      </c>
      <c r="O307" s="164">
        <f>100*(K307-J307)/J307</f>
        <v>2.008407874549107</v>
      </c>
      <c r="P307" s="164">
        <f>100*(K307-K306)/K306</f>
        <v>-7.263354856983967</v>
      </c>
      <c r="Q307" s="162">
        <f>(((B307+C307+D307+E307+F307+G307+H307+I307+J307+K307)/10)-((B306+C306+D306+E306+F306+G306+H306+I306+J306+K306)/10))/((B306+C306+D306+E306+F306+G306+H306+I306+J306+K306)/10)*100</f>
        <v>-3.973801803760155</v>
      </c>
    </row>
    <row r="308" spans="1:17" s="127" customFormat="1" ht="12" customHeight="1">
      <c r="A308" s="28">
        <v>2003</v>
      </c>
      <c r="B308" s="161">
        <v>95</v>
      </c>
      <c r="C308" s="161">
        <v>94.8</v>
      </c>
      <c r="D308" s="161">
        <v>99.9</v>
      </c>
      <c r="E308" s="161">
        <v>106.2059528624583</v>
      </c>
      <c r="F308" s="161">
        <v>99.1</v>
      </c>
      <c r="G308" s="161">
        <v>100.3</v>
      </c>
      <c r="H308" s="161">
        <v>106</v>
      </c>
      <c r="I308" s="161">
        <v>98.9</v>
      </c>
      <c r="J308" s="161">
        <v>113.5</v>
      </c>
      <c r="K308" s="161">
        <v>113.9</v>
      </c>
      <c r="L308" s="161">
        <v>111.7</v>
      </c>
      <c r="M308" s="161">
        <v>110.5</v>
      </c>
      <c r="N308" s="161">
        <f>(B308+C308+D308+E308+F308+G308+H308+I308+J308+K308+L308+M308)/12</f>
        <v>104.15049607187153</v>
      </c>
      <c r="O308" s="164">
        <f>100*(K308-J308)/J308</f>
        <v>0.3524229074889918</v>
      </c>
      <c r="P308" s="164">
        <f>100*(K308-K307)/K307</f>
        <v>4.723410043707477</v>
      </c>
      <c r="Q308" s="162">
        <f>(((B308+C308+D308+E308+F308+G308+H308+I308+J308+K308)/10)-((B307+C307+D307+E307+F307+G307+H307+I307+J307+K307)/10))/((B307+C307+D307+E307+F307+G307+H307+I307+J307+K307)/10)*100</f>
        <v>-2.8280243827451685</v>
      </c>
    </row>
    <row r="309" spans="1:17" s="127" customFormat="1" ht="12" customHeight="1">
      <c r="A309" s="28">
        <v>2004</v>
      </c>
      <c r="B309" s="161">
        <v>94.8</v>
      </c>
      <c r="C309" s="161">
        <v>101.5</v>
      </c>
      <c r="D309" s="161">
        <v>115.3</v>
      </c>
      <c r="E309" s="161">
        <v>105.2</v>
      </c>
      <c r="F309" s="161">
        <v>98.2</v>
      </c>
      <c r="G309" s="161">
        <v>110.4</v>
      </c>
      <c r="H309" s="161">
        <v>104.9</v>
      </c>
      <c r="I309" s="161">
        <v>110.4</v>
      </c>
      <c r="J309" s="161">
        <v>120.5</v>
      </c>
      <c r="K309" s="161">
        <v>115.4</v>
      </c>
      <c r="L309" s="161">
        <v>117.7</v>
      </c>
      <c r="M309" s="161">
        <v>115.3</v>
      </c>
      <c r="N309" s="161">
        <f>(B309+C309+D309+E309+F309+G309+H309+I309+J309+K309+L309+M309)/12</f>
        <v>109.13333333333333</v>
      </c>
      <c r="O309" s="164">
        <f>100*(K309-J309)/J309</f>
        <v>-4.232365145228211</v>
      </c>
      <c r="P309" s="164">
        <f>100*(K309-K308)/K308</f>
        <v>1.3169446883230904</v>
      </c>
      <c r="Q309" s="162">
        <f>(((B309+C309+D309+E309+F309+G309+H309+I309+J309+K309)/10)-((B308+C308+D308+E308+F308+G308+H308+I308+J308+K308)/10))/((B308+C308+D308+E308+F308+G308+H308+I308+J308+K308)/10)*100</f>
        <v>4.767785453272802</v>
      </c>
    </row>
    <row r="310" spans="1:17" s="127" customFormat="1" ht="12" customHeight="1">
      <c r="A310" s="28">
        <v>2005</v>
      </c>
      <c r="B310" s="161">
        <v>94.3</v>
      </c>
      <c r="C310" s="161">
        <v>101.1</v>
      </c>
      <c r="D310" s="161">
        <v>116.6</v>
      </c>
      <c r="E310" s="161">
        <v>105.7</v>
      </c>
      <c r="F310" s="161">
        <v>106.6</v>
      </c>
      <c r="G310" s="161">
        <v>109</v>
      </c>
      <c r="H310" s="161">
        <v>104.6</v>
      </c>
      <c r="I310" s="161">
        <v>115.2</v>
      </c>
      <c r="J310" s="161">
        <v>117.6</v>
      </c>
      <c r="K310" s="161">
        <v>111.1</v>
      </c>
      <c r="L310" s="161">
        <v>119.9</v>
      </c>
      <c r="M310" s="161">
        <v>116.9</v>
      </c>
      <c r="N310" s="161">
        <f>(B310+C310+D310+E310+F310+G310+H310+I310+J310+K310+L310+M310)/12</f>
        <v>109.88333333333334</v>
      </c>
      <c r="O310" s="164">
        <f>100*(K310-J310)/J310</f>
        <v>-5.5272108843537415</v>
      </c>
      <c r="P310" s="164">
        <f>100*(K310-K309)/K309</f>
        <v>-3.726169844020807</v>
      </c>
      <c r="Q310" s="162">
        <f>(((B310+C310+D310+E310+F310+G310+H310+I310+J310+K310)/10)-((B309+C309+D309+E309+F309+G309+H309+I309+J309+K309)/10))/((B309+C309+D309+E309+F309+G309+H309+I309+J309+K309)/10)*100</f>
        <v>0.4830020434701802</v>
      </c>
    </row>
    <row r="311" spans="1:17" s="127" customFormat="1" ht="12" customHeight="1">
      <c r="A311" s="28">
        <v>2006</v>
      </c>
      <c r="B311" s="161">
        <v>96.3</v>
      </c>
      <c r="C311" s="161">
        <v>102</v>
      </c>
      <c r="D311" s="161">
        <v>118.5</v>
      </c>
      <c r="E311" s="161">
        <v>103</v>
      </c>
      <c r="F311" s="161">
        <v>107</v>
      </c>
      <c r="G311" s="161">
        <v>106</v>
      </c>
      <c r="H311" s="161">
        <v>102.3</v>
      </c>
      <c r="I311" s="161">
        <v>105.4</v>
      </c>
      <c r="J311" s="161">
        <v>110.8</v>
      </c>
      <c r="K311" s="161">
        <v>109.9</v>
      </c>
      <c r="L311" s="161" t="s">
        <v>43</v>
      </c>
      <c r="M311" s="161" t="s">
        <v>43</v>
      </c>
      <c r="N311" s="161">
        <f>(B311+C311+D311+E311+F311+G311+H311+I311+J311+K311)/10</f>
        <v>106.11999999999998</v>
      </c>
      <c r="O311" s="164">
        <f>100*(K311-J311)/J311</f>
        <v>-0.8122743682310393</v>
      </c>
      <c r="P311" s="164">
        <f>100*(K311-K310)/K310</f>
        <v>-1.0801080108010699</v>
      </c>
      <c r="Q311" s="162">
        <f>(((B311+C311+D311+E311+F311+G311+H311+I311+J311+K311)/10)-((B310+C310+D310+E310+F310+G310+H310+I310+J310+K310)/10))/((B310+C310+D310+E310+F310+G310+H310+I310+J310+K310)/10)*100</f>
        <v>-1.9042336845997567</v>
      </c>
    </row>
    <row r="312" spans="1:16" s="127" customFormat="1" ht="12" customHeight="1">
      <c r="A312" s="29"/>
      <c r="B312" s="161"/>
      <c r="C312" s="161"/>
      <c r="D312" s="161"/>
      <c r="E312" s="161"/>
      <c r="F312" s="161"/>
      <c r="G312" s="161"/>
      <c r="H312" s="161"/>
      <c r="I312" s="161"/>
      <c r="J312" s="161"/>
      <c r="K312" s="161"/>
      <c r="L312" s="161"/>
      <c r="M312" s="161"/>
      <c r="N312" s="161"/>
      <c r="O312" s="164"/>
      <c r="P312" s="164"/>
    </row>
    <row r="313" spans="1:16" s="127" customFormat="1" ht="12" customHeight="1">
      <c r="A313" s="30" t="s">
        <v>86</v>
      </c>
      <c r="B313" s="161">
        <v>111.81128701209306</v>
      </c>
      <c r="C313" s="161">
        <v>105.72169509431049</v>
      </c>
      <c r="D313" s="161">
        <v>108.79535296549578</v>
      </c>
      <c r="E313" s="161">
        <v>109.25212738925222</v>
      </c>
      <c r="F313" s="161">
        <v>107.9249300889497</v>
      </c>
      <c r="G313" s="161">
        <v>105.09827207136647</v>
      </c>
      <c r="H313" s="161">
        <v>104.85731920332154</v>
      </c>
      <c r="I313" s="161">
        <v>119.2806493548882</v>
      </c>
      <c r="J313" s="161">
        <v>103.02029005760032</v>
      </c>
      <c r="K313" s="161">
        <v>105.49802389216387</v>
      </c>
      <c r="L313" s="161">
        <v>114.78143818083252</v>
      </c>
      <c r="M313" s="161">
        <v>90.99428531223703</v>
      </c>
      <c r="N313" s="161"/>
      <c r="O313" s="164"/>
      <c r="P313" s="164"/>
    </row>
    <row r="314" spans="1:17" s="127" customFormat="1" ht="12" customHeight="1">
      <c r="A314" s="28">
        <v>2002</v>
      </c>
      <c r="B314" s="161">
        <v>101.87604674646995</v>
      </c>
      <c r="C314" s="161">
        <v>100.25971473307484</v>
      </c>
      <c r="D314" s="161">
        <v>113.68218600923339</v>
      </c>
      <c r="E314" s="161">
        <v>111.09779987686667</v>
      </c>
      <c r="F314" s="161">
        <v>102.73107461059148</v>
      </c>
      <c r="G314" s="161">
        <v>118.51622743204098</v>
      </c>
      <c r="H314" s="161">
        <v>110.69496912127832</v>
      </c>
      <c r="I314" s="161">
        <v>100.72731374905905</v>
      </c>
      <c r="J314" s="161">
        <v>97.88871227686116</v>
      </c>
      <c r="K314" s="161">
        <v>100.52811508824587</v>
      </c>
      <c r="L314" s="161">
        <v>104.34271007821675</v>
      </c>
      <c r="M314" s="161">
        <v>84.5587412456441</v>
      </c>
      <c r="N314" s="161">
        <f>(B314+C314+D314+E314+F314+G314+H314+I314+J314+K314+L314+M314)/12</f>
        <v>103.90863424729854</v>
      </c>
      <c r="O314" s="164">
        <f>100*(K314-J314)/J314</f>
        <v>2.6963300977130253</v>
      </c>
      <c r="P314" s="164">
        <f>100*(K314-K313)/K313</f>
        <v>-4.7109022714947315</v>
      </c>
      <c r="Q314" s="162">
        <f>(((B314+C314+D314+E314+F314+G314+H314+I314+J314+K314)/10)-((B313+C313+D313+E313+F313+G313+H313+I313+J313+K313)/10))/((B313+C313+D313+E313+F313+G313+H313+I313+J313+K313)/10)*100</f>
        <v>-2.1509894588683753</v>
      </c>
    </row>
    <row r="315" spans="1:17" s="127" customFormat="1" ht="12" customHeight="1">
      <c r="A315" s="28">
        <v>2003</v>
      </c>
      <c r="B315" s="161">
        <v>98.4</v>
      </c>
      <c r="C315" s="161">
        <v>108.5</v>
      </c>
      <c r="D315" s="161">
        <v>101.2</v>
      </c>
      <c r="E315" s="161">
        <v>102.98657590938345</v>
      </c>
      <c r="F315" s="161">
        <v>98.8</v>
      </c>
      <c r="G315" s="161">
        <v>94.2</v>
      </c>
      <c r="H315" s="161">
        <v>102.1</v>
      </c>
      <c r="I315" s="161">
        <v>94.4</v>
      </c>
      <c r="J315" s="161">
        <v>111.6</v>
      </c>
      <c r="K315" s="161">
        <v>107.4</v>
      </c>
      <c r="L315" s="161">
        <v>100.6</v>
      </c>
      <c r="M315" s="161">
        <v>103.4</v>
      </c>
      <c r="N315" s="161">
        <f>(B315+C315+D315+E315+F315+G315+H315+I315+J315+K315+L315+M315)/12</f>
        <v>101.96554799244863</v>
      </c>
      <c r="O315" s="164">
        <f>100*(K315-J315)/J315</f>
        <v>-3.7634408602150438</v>
      </c>
      <c r="P315" s="164">
        <f>100*(K315-K314)/K314</f>
        <v>6.8357841044983685</v>
      </c>
      <c r="Q315" s="162">
        <f>(((B315+C315+D315+E315+F315+G315+H315+I315+J315+K315)/10)-((B314+C314+D314+E314+F314+G314+H314+I314+J314+K314)/10))/((B314+C314+D314+E314+F314+G314+H314+I314+J314+K314)/10)*100</f>
        <v>-3.6309551340872916</v>
      </c>
    </row>
    <row r="316" spans="1:17" s="127" customFormat="1" ht="12" customHeight="1">
      <c r="A316" s="28">
        <v>2004</v>
      </c>
      <c r="B316" s="161">
        <v>94.9</v>
      </c>
      <c r="C316" s="161">
        <v>100.9</v>
      </c>
      <c r="D316" s="161">
        <v>113.9</v>
      </c>
      <c r="E316" s="161">
        <v>102.4</v>
      </c>
      <c r="F316" s="161">
        <v>94.5</v>
      </c>
      <c r="G316" s="161">
        <v>104.7</v>
      </c>
      <c r="H316" s="161">
        <v>84.8</v>
      </c>
      <c r="I316" s="161">
        <v>88.3</v>
      </c>
      <c r="J316" s="161">
        <v>106.7</v>
      </c>
      <c r="K316" s="161">
        <v>96.4</v>
      </c>
      <c r="L316" s="161">
        <v>101.1</v>
      </c>
      <c r="M316" s="161">
        <v>84.3</v>
      </c>
      <c r="N316" s="161">
        <f>(B316+C316+D316+E316+F316+G316+H316+I316+J316+K316+L316+M316)/12</f>
        <v>97.74166666666666</v>
      </c>
      <c r="O316" s="164">
        <f>100*(K316-J316)/J316</f>
        <v>-9.653233364573568</v>
      </c>
      <c r="P316" s="164">
        <f>100*(K316-K315)/K315</f>
        <v>-10.242085661080074</v>
      </c>
      <c r="Q316" s="162">
        <f>(((B316+C316+D316+E316+F316+G316+H316+I316+J316+K316)/10)-((B315+C315+D315+E315+F315+G315+H315+I315+J315+K315)/10))/((B315+C315+D315+E315+F315+G315+H315+I315+J315+K315)/10)*100</f>
        <v>-3.1470182785375513</v>
      </c>
    </row>
    <row r="317" spans="1:17" s="127" customFormat="1" ht="12" customHeight="1">
      <c r="A317" s="28">
        <v>2005</v>
      </c>
      <c r="B317" s="161">
        <v>96.5</v>
      </c>
      <c r="C317" s="161">
        <v>100.6</v>
      </c>
      <c r="D317" s="161">
        <v>117.1</v>
      </c>
      <c r="E317" s="161">
        <v>100</v>
      </c>
      <c r="F317" s="161">
        <v>98.4</v>
      </c>
      <c r="G317" s="161">
        <v>107.4</v>
      </c>
      <c r="H317" s="161">
        <v>96.2</v>
      </c>
      <c r="I317" s="161">
        <v>99.1</v>
      </c>
      <c r="J317" s="161">
        <v>127.6</v>
      </c>
      <c r="K317" s="161">
        <v>118.2</v>
      </c>
      <c r="L317" s="161">
        <v>131.2</v>
      </c>
      <c r="M317" s="161">
        <v>107.7</v>
      </c>
      <c r="N317" s="161">
        <f>(B317+C317+D317+E317+F317+G317+H317+I317+J317+K317+L317+M317)/12</f>
        <v>108.33333333333336</v>
      </c>
      <c r="O317" s="164">
        <f>100*(K317-J317)/J317</f>
        <v>-7.3667711598746015</v>
      </c>
      <c r="P317" s="164">
        <f>100*(K317-K316)/K316</f>
        <v>22.61410788381742</v>
      </c>
      <c r="Q317" s="162">
        <f>(((B317+C317+D317+E317+F317+G317+H317+I317+J317+K317)/10)-((B316+C316+D316+E316+F316+G316+H316+I316+J316+K316)/10))/((B316+C316+D316+E316+F316+G316+H316+I316+J316+K316)/10)*100</f>
        <v>7.453164556962038</v>
      </c>
    </row>
    <row r="318" spans="1:17" s="127" customFormat="1" ht="12" customHeight="1">
      <c r="A318" s="28">
        <v>2006</v>
      </c>
      <c r="B318" s="161">
        <v>107.1</v>
      </c>
      <c r="C318" s="161">
        <v>112.9</v>
      </c>
      <c r="D318" s="161">
        <v>139.2</v>
      </c>
      <c r="E318" s="161">
        <v>109.8</v>
      </c>
      <c r="F318" s="161">
        <v>140.1</v>
      </c>
      <c r="G318" s="161">
        <v>140.8</v>
      </c>
      <c r="H318" s="161">
        <v>139.6</v>
      </c>
      <c r="I318" s="161">
        <v>152.4</v>
      </c>
      <c r="J318" s="161">
        <v>182.4</v>
      </c>
      <c r="K318" s="161">
        <v>152.9</v>
      </c>
      <c r="L318" s="161" t="s">
        <v>43</v>
      </c>
      <c r="M318" s="161" t="s">
        <v>43</v>
      </c>
      <c r="N318" s="161">
        <f>(B318+C318+D318+E318+F318+G318+H318+I318+J318+K318)/10</f>
        <v>137.72000000000003</v>
      </c>
      <c r="O318" s="164">
        <f>100*(K318-J318)/J318</f>
        <v>-16.173245614035086</v>
      </c>
      <c r="P318" s="164">
        <f>100*(K318-K317)/K317</f>
        <v>29.35702199661591</v>
      </c>
      <c r="Q318" s="162">
        <f>(((B318+C318+D318+E318+F318+G318+H318+I318+J318+K318)/10)-((B317+C317+D317+E317+F317+G317+H317+I317+J317+K317)/10))/((B317+C317+D317+E317+F317+G317+H317+I317+J317+K317)/10)*100</f>
        <v>29.78984073131657</v>
      </c>
    </row>
    <row r="319" s="127" customFormat="1" ht="12" customHeight="1"/>
    <row r="320" s="127" customFormat="1" ht="12" customHeight="1"/>
  </sheetData>
  <mergeCells count="35">
    <mergeCell ref="A1:Q1"/>
    <mergeCell ref="O200:Q200"/>
    <mergeCell ref="O202:Q202"/>
    <mergeCell ref="O264:Q264"/>
    <mergeCell ref="O136:Q136"/>
    <mergeCell ref="O138:Q138"/>
    <mergeCell ref="A197:Q197"/>
    <mergeCell ref="A207:Q207"/>
    <mergeCell ref="A232:Q232"/>
    <mergeCell ref="A259:Q259"/>
    <mergeCell ref="A143:Q143"/>
    <mergeCell ref="A168:Q168"/>
    <mergeCell ref="A195:Q195"/>
    <mergeCell ref="A196:Q196"/>
    <mergeCell ref="A104:Q104"/>
    <mergeCell ref="A131:Q131"/>
    <mergeCell ref="A132:Q132"/>
    <mergeCell ref="A133:Q133"/>
    <mergeCell ref="A67:Q67"/>
    <mergeCell ref="A68:Q68"/>
    <mergeCell ref="A69:Q69"/>
    <mergeCell ref="A79:Q79"/>
    <mergeCell ref="O72:Q72"/>
    <mergeCell ref="O74:Q74"/>
    <mergeCell ref="A4:Q4"/>
    <mergeCell ref="A3:Q3"/>
    <mergeCell ref="A14:Q14"/>
    <mergeCell ref="A39:Q39"/>
    <mergeCell ref="O7:Q7"/>
    <mergeCell ref="O9:Q9"/>
    <mergeCell ref="A260:Q260"/>
    <mergeCell ref="A261:Q261"/>
    <mergeCell ref="A271:Q271"/>
    <mergeCell ref="A296:Q296"/>
    <mergeCell ref="O266:Q266"/>
  </mergeCells>
  <printOptions/>
  <pageMargins left="0.5905511811023623" right="0.5905511811023623" top="0.5905511811023623" bottom="0.3937007874015748" header="0.5118110236220472" footer="0.5118110236220472"/>
  <pageSetup firstPageNumber="19" useFirstPageNumber="1" horizontalDpi="600" verticalDpi="600" orientation="portrait" paperSize="9" scale="97" r:id="rId2"/>
  <headerFooter alignWithMargins="0">
    <oddHeader>&amp;C&amp;"Arial,Standard"&amp;9- &amp;P -</oddHeader>
  </headerFooter>
  <rowBreaks count="4" manualBreakCount="4">
    <brk id="64" max="255" man="1"/>
    <brk id="128" max="255" man="1"/>
    <brk id="192" max="255" man="1"/>
    <brk id="256" max="255" man="1"/>
  </rowBreaks>
  <drawing r:id="rId1"/>
</worksheet>
</file>

<file path=xl/worksheets/sheet15.xml><?xml version="1.0" encoding="utf-8"?>
<worksheet xmlns="http://schemas.openxmlformats.org/spreadsheetml/2006/main" xmlns:r="http://schemas.openxmlformats.org/officeDocument/2006/relationships">
  <dimension ref="A1:K146"/>
  <sheetViews>
    <sheetView workbookViewId="0" topLeftCell="A1">
      <selection activeCell="A1" sqref="A1"/>
    </sheetView>
  </sheetViews>
  <sheetFormatPr defaultColWidth="11.421875" defaultRowHeight="12.75"/>
  <cols>
    <col min="1" max="1" width="1.1484375" style="336" customWidth="1"/>
    <col min="2" max="2" width="11.140625" style="336" customWidth="1"/>
    <col min="3" max="3" width="25.140625" style="336" customWidth="1"/>
    <col min="4" max="4" width="7.7109375" style="336" customWidth="1"/>
    <col min="5" max="6" width="7.8515625" style="336" customWidth="1"/>
    <col min="7" max="7" width="6.421875" style="336" customWidth="1"/>
    <col min="8" max="8" width="7.421875" style="336" customWidth="1"/>
    <col min="9" max="9" width="6.57421875" style="336" customWidth="1"/>
    <col min="10" max="10" width="7.140625" style="336" customWidth="1"/>
    <col min="11" max="16384" width="11.421875" style="336" customWidth="1"/>
  </cols>
  <sheetData>
    <row r="1" spans="1:10" s="281" customFormat="1" ht="12.75" customHeight="1">
      <c r="A1" s="278"/>
      <c r="B1" s="279"/>
      <c r="C1" s="279"/>
      <c r="D1" s="279"/>
      <c r="E1" s="279"/>
      <c r="F1" s="279"/>
      <c r="G1" s="280"/>
      <c r="H1" s="279"/>
      <c r="I1" s="279"/>
      <c r="J1" s="279"/>
    </row>
    <row r="2" spans="1:10" s="281" customFormat="1" ht="12.75" customHeight="1">
      <c r="A2" s="282"/>
      <c r="B2" s="279"/>
      <c r="C2" s="279"/>
      <c r="D2" s="279"/>
      <c r="E2" s="279"/>
      <c r="F2" s="279"/>
      <c r="G2" s="280"/>
      <c r="H2" s="279"/>
      <c r="I2" s="279"/>
      <c r="J2" s="279"/>
    </row>
    <row r="3" spans="1:10" s="281" customFormat="1" ht="15.75" customHeight="1">
      <c r="A3" s="534" t="s">
        <v>169</v>
      </c>
      <c r="B3" s="534"/>
      <c r="C3" s="534"/>
      <c r="D3" s="534"/>
      <c r="E3" s="534"/>
      <c r="F3" s="534"/>
      <c r="G3" s="534"/>
      <c r="H3" s="534"/>
      <c r="I3" s="534"/>
      <c r="J3" s="534"/>
    </row>
    <row r="4" spans="1:10" s="281" customFormat="1" ht="13.5" customHeight="1">
      <c r="A4" s="535" t="s">
        <v>170</v>
      </c>
      <c r="B4" s="535"/>
      <c r="C4" s="535"/>
      <c r="D4" s="535"/>
      <c r="E4" s="535"/>
      <c r="F4" s="535"/>
      <c r="G4" s="535"/>
      <c r="H4" s="535"/>
      <c r="I4" s="535"/>
      <c r="J4" s="535"/>
    </row>
    <row r="5" spans="1:10" s="281" customFormat="1" ht="13.5" customHeight="1">
      <c r="A5" s="535" t="s">
        <v>63</v>
      </c>
      <c r="B5" s="535"/>
      <c r="C5" s="535"/>
      <c r="D5" s="535"/>
      <c r="E5" s="535"/>
      <c r="F5" s="535"/>
      <c r="G5" s="535"/>
      <c r="H5" s="535"/>
      <c r="I5" s="535"/>
      <c r="J5" s="535"/>
    </row>
    <row r="6" spans="4:10" s="281" customFormat="1" ht="12.75" customHeight="1">
      <c r="D6" s="283"/>
      <c r="E6" s="283"/>
      <c r="F6" s="283"/>
      <c r="G6" s="284"/>
      <c r="H6" s="285"/>
      <c r="I6" s="285"/>
      <c r="J6" s="285"/>
    </row>
    <row r="7" spans="4:10" s="281" customFormat="1" ht="12.75" customHeight="1">
      <c r="D7" s="283"/>
      <c r="E7" s="283"/>
      <c r="F7" s="283"/>
      <c r="G7" s="284"/>
      <c r="H7" s="285"/>
      <c r="I7" s="285"/>
      <c r="J7" s="285"/>
    </row>
    <row r="8" spans="1:10" s="289" customFormat="1" ht="11.25" customHeight="1">
      <c r="A8" s="286"/>
      <c r="B8" s="286"/>
      <c r="C8" s="287"/>
      <c r="D8" s="521" t="s">
        <v>195</v>
      </c>
      <c r="E8" s="527" t="s">
        <v>99</v>
      </c>
      <c r="F8" s="528"/>
      <c r="G8" s="531" t="s">
        <v>180</v>
      </c>
      <c r="H8" s="288" t="s">
        <v>64</v>
      </c>
      <c r="I8" s="288"/>
      <c r="J8" s="288"/>
    </row>
    <row r="9" spans="3:10" s="289" customFormat="1" ht="11.25" customHeight="1">
      <c r="C9" s="290"/>
      <c r="D9" s="522"/>
      <c r="E9" s="529"/>
      <c r="F9" s="530"/>
      <c r="G9" s="532"/>
      <c r="H9" s="291" t="s">
        <v>193</v>
      </c>
      <c r="I9" s="292"/>
      <c r="J9" s="293" t="s">
        <v>194</v>
      </c>
    </row>
    <row r="10" spans="1:10" s="289" customFormat="1" ht="11.25" customHeight="1">
      <c r="A10" s="294" t="s">
        <v>100</v>
      </c>
      <c r="B10" s="294"/>
      <c r="C10" s="295"/>
      <c r="D10" s="522"/>
      <c r="E10" s="524" t="s">
        <v>196</v>
      </c>
      <c r="F10" s="524" t="s">
        <v>197</v>
      </c>
      <c r="G10" s="532"/>
      <c r="H10" s="296" t="s">
        <v>79</v>
      </c>
      <c r="I10" s="296"/>
      <c r="J10" s="296"/>
    </row>
    <row r="11" spans="3:10" s="289" customFormat="1" ht="11.25" customHeight="1">
      <c r="C11" s="290"/>
      <c r="D11" s="522"/>
      <c r="E11" s="525"/>
      <c r="F11" s="525" t="s">
        <v>43</v>
      </c>
      <c r="G11" s="532"/>
      <c r="H11" s="297" t="s">
        <v>80</v>
      </c>
      <c r="I11" s="298" t="s">
        <v>81</v>
      </c>
      <c r="J11" s="299" t="s">
        <v>81</v>
      </c>
    </row>
    <row r="12" spans="1:10" s="289" customFormat="1" ht="10.5" customHeight="1">
      <c r="A12" s="300"/>
      <c r="B12" s="300"/>
      <c r="C12" s="301"/>
      <c r="D12" s="523"/>
      <c r="E12" s="526"/>
      <c r="F12" s="526" t="s">
        <v>43</v>
      </c>
      <c r="G12" s="533"/>
      <c r="H12" s="302" t="s">
        <v>82</v>
      </c>
      <c r="I12" s="303" t="s">
        <v>83</v>
      </c>
      <c r="J12" s="304" t="s">
        <v>182</v>
      </c>
    </row>
    <row r="13" spans="1:10" s="289" customFormat="1" ht="10.5" customHeight="1">
      <c r="A13" s="305"/>
      <c r="B13" s="305"/>
      <c r="C13" s="290"/>
      <c r="D13" s="306"/>
      <c r="E13" s="307"/>
      <c r="F13" s="307"/>
      <c r="G13" s="308"/>
      <c r="H13" s="309"/>
      <c r="I13" s="310"/>
      <c r="J13" s="310"/>
    </row>
    <row r="14" spans="1:10" s="289" customFormat="1" ht="10.5" customHeight="1">
      <c r="A14" s="305"/>
      <c r="B14" s="305"/>
      <c r="C14" s="290"/>
      <c r="D14" s="306"/>
      <c r="E14" s="307"/>
      <c r="F14" s="307"/>
      <c r="G14" s="308"/>
      <c r="H14" s="309"/>
      <c r="I14" s="310"/>
      <c r="J14" s="310"/>
    </row>
    <row r="15" spans="1:11" s="289" customFormat="1" ht="10.5" customHeight="1">
      <c r="A15" s="311" t="s">
        <v>144</v>
      </c>
      <c r="B15" s="305"/>
      <c r="C15" s="290"/>
      <c r="D15" s="312">
        <v>121.2</v>
      </c>
      <c r="E15" s="312">
        <v>137.8</v>
      </c>
      <c r="F15" s="313">
        <v>109.7</v>
      </c>
      <c r="G15" s="314">
        <v>86.57</v>
      </c>
      <c r="H15" s="315">
        <v>-12.046444121915826</v>
      </c>
      <c r="I15" s="315">
        <v>10.48313582497721</v>
      </c>
      <c r="J15" s="315">
        <v>12.853604484421867</v>
      </c>
      <c r="K15" s="316"/>
    </row>
    <row r="16" spans="1:11" s="289" customFormat="1" ht="10.5" customHeight="1">
      <c r="A16" s="305"/>
      <c r="B16" s="305"/>
      <c r="C16" s="290"/>
      <c r="D16" s="312"/>
      <c r="E16" s="312"/>
      <c r="F16" s="313"/>
      <c r="G16" s="314"/>
      <c r="H16" s="315"/>
      <c r="I16" s="315"/>
      <c r="J16" s="315"/>
      <c r="K16" s="316"/>
    </row>
    <row r="17" spans="1:11" s="289" customFormat="1" ht="10.5" customHeight="1">
      <c r="A17" s="305"/>
      <c r="B17" s="311"/>
      <c r="C17" s="290"/>
      <c r="D17" s="312"/>
      <c r="E17" s="312"/>
      <c r="F17" s="317"/>
      <c r="G17" s="314"/>
      <c r="H17" s="315"/>
      <c r="I17" s="315"/>
      <c r="J17" s="315"/>
      <c r="K17" s="316"/>
    </row>
    <row r="18" spans="1:11" s="289" customFormat="1" ht="10.5" customHeight="1">
      <c r="A18" s="311" t="s">
        <v>145</v>
      </c>
      <c r="B18" s="311"/>
      <c r="C18" s="318"/>
      <c r="D18" s="312">
        <v>126.8</v>
      </c>
      <c r="E18" s="312">
        <v>131.7</v>
      </c>
      <c r="F18" s="317">
        <v>123.6</v>
      </c>
      <c r="G18" s="314">
        <v>122.86</v>
      </c>
      <c r="H18" s="315">
        <v>-3.720577069096425</v>
      </c>
      <c r="I18" s="315">
        <v>2.588996763754048</v>
      </c>
      <c r="J18" s="315">
        <v>1.3780014852710636</v>
      </c>
      <c r="K18" s="316"/>
    </row>
    <row r="19" spans="1:11" s="289" customFormat="1" ht="10.5" customHeight="1">
      <c r="A19" s="311"/>
      <c r="B19" s="311"/>
      <c r="C19" s="318"/>
      <c r="D19" s="312"/>
      <c r="E19" s="312"/>
      <c r="F19" s="313"/>
      <c r="G19" s="314"/>
      <c r="H19" s="315"/>
      <c r="I19" s="315"/>
      <c r="J19" s="315"/>
      <c r="K19" s="316"/>
    </row>
    <row r="20" spans="1:11" s="289" customFormat="1" ht="10.5" customHeight="1">
      <c r="A20" s="311" t="s">
        <v>43</v>
      </c>
      <c r="B20" s="311" t="s">
        <v>85</v>
      </c>
      <c r="C20" s="318"/>
      <c r="D20" s="312">
        <v>120.9</v>
      </c>
      <c r="E20" s="312">
        <v>120.9</v>
      </c>
      <c r="F20" s="317">
        <v>121.2</v>
      </c>
      <c r="G20" s="314">
        <v>117.53</v>
      </c>
      <c r="H20" s="315">
        <v>0</v>
      </c>
      <c r="I20" s="315">
        <v>-0.24752475247524516</v>
      </c>
      <c r="J20" s="315">
        <v>-2.4566354054278428</v>
      </c>
      <c r="K20" s="316"/>
    </row>
    <row r="21" spans="1:11" s="289" customFormat="1" ht="10.5" customHeight="1">
      <c r="A21" s="311"/>
      <c r="B21" s="311" t="s">
        <v>86</v>
      </c>
      <c r="C21" s="318"/>
      <c r="D21" s="312">
        <v>218</v>
      </c>
      <c r="E21" s="312">
        <v>299</v>
      </c>
      <c r="F21" s="317">
        <v>160.7</v>
      </c>
      <c r="G21" s="314">
        <v>205.2</v>
      </c>
      <c r="H21" s="315">
        <v>-27.090301003344482</v>
      </c>
      <c r="I21" s="315">
        <v>35.656502800248916</v>
      </c>
      <c r="J21" s="315">
        <v>55.11376521279005</v>
      </c>
      <c r="K21" s="316"/>
    </row>
    <row r="22" spans="1:11" s="289" customFormat="1" ht="10.5" customHeight="1">
      <c r="A22" s="311"/>
      <c r="B22" s="311"/>
      <c r="C22" s="318"/>
      <c r="D22" s="312"/>
      <c r="E22" s="312"/>
      <c r="F22" s="313"/>
      <c r="G22" s="314"/>
      <c r="H22" s="315"/>
      <c r="I22" s="315"/>
      <c r="J22" s="315"/>
      <c r="K22" s="316"/>
    </row>
    <row r="23" spans="1:11" s="289" customFormat="1" ht="10.5" customHeight="1">
      <c r="A23" s="305"/>
      <c r="B23" s="305"/>
      <c r="C23" s="290"/>
      <c r="D23" s="312"/>
      <c r="E23" s="312"/>
      <c r="F23" s="313"/>
      <c r="G23" s="314"/>
      <c r="H23" s="315"/>
      <c r="I23" s="315"/>
      <c r="J23" s="310"/>
      <c r="K23" s="316"/>
    </row>
    <row r="24" spans="1:11" s="289" customFormat="1" ht="10.5" customHeight="1">
      <c r="A24" s="311" t="s">
        <v>101</v>
      </c>
      <c r="B24" s="311"/>
      <c r="C24" s="318"/>
      <c r="D24" s="312">
        <v>89.6</v>
      </c>
      <c r="E24" s="312">
        <v>99.9</v>
      </c>
      <c r="F24" s="313">
        <v>89.1</v>
      </c>
      <c r="G24" s="314">
        <v>89.65</v>
      </c>
      <c r="H24" s="315">
        <v>-10.31031031031032</v>
      </c>
      <c r="I24" s="315">
        <v>0.5611672278338945</v>
      </c>
      <c r="J24" s="315">
        <v>-0.17815388041418817</v>
      </c>
      <c r="K24" s="316"/>
    </row>
    <row r="25" spans="1:11" s="289" customFormat="1" ht="10.5" customHeight="1">
      <c r="A25" s="311"/>
      <c r="B25" s="311"/>
      <c r="C25" s="318"/>
      <c r="D25" s="312"/>
      <c r="E25" s="312"/>
      <c r="F25" s="319"/>
      <c r="G25" s="314"/>
      <c r="H25" s="315"/>
      <c r="I25" s="315"/>
      <c r="J25" s="315"/>
      <c r="K25" s="316"/>
    </row>
    <row r="26" spans="1:11" s="289" customFormat="1" ht="10.5" customHeight="1">
      <c r="A26" s="311"/>
      <c r="B26" s="311" t="s">
        <v>85</v>
      </c>
      <c r="C26" s="318"/>
      <c r="D26" s="312">
        <v>84.8</v>
      </c>
      <c r="E26" s="312">
        <v>94</v>
      </c>
      <c r="F26" s="313">
        <v>84</v>
      </c>
      <c r="G26" s="314">
        <v>85.33</v>
      </c>
      <c r="H26" s="315">
        <v>-9.787234042553195</v>
      </c>
      <c r="I26" s="315">
        <v>0.952380952380949</v>
      </c>
      <c r="J26" s="315">
        <v>-3.0561236082708767</v>
      </c>
      <c r="K26" s="316"/>
    </row>
    <row r="27" spans="1:11" s="289" customFormat="1" ht="10.5" customHeight="1">
      <c r="A27" s="311"/>
      <c r="B27" s="311" t="s">
        <v>86</v>
      </c>
      <c r="C27" s="318"/>
      <c r="D27" s="312">
        <v>104.7</v>
      </c>
      <c r="E27" s="312">
        <v>118.6</v>
      </c>
      <c r="F27" s="313">
        <v>105</v>
      </c>
      <c r="G27" s="314">
        <v>103.22</v>
      </c>
      <c r="H27" s="315">
        <v>-11.720067453625624</v>
      </c>
      <c r="I27" s="315">
        <v>-0.28571428571428303</v>
      </c>
      <c r="J27" s="315">
        <v>8.231099926601635</v>
      </c>
      <c r="K27" s="316"/>
    </row>
    <row r="28" spans="1:11" s="289" customFormat="1" ht="10.5" customHeight="1">
      <c r="A28" s="311"/>
      <c r="B28" s="311"/>
      <c r="C28" s="318"/>
      <c r="D28" s="312"/>
      <c r="E28" s="312"/>
      <c r="F28" s="313"/>
      <c r="G28" s="314"/>
      <c r="H28" s="315"/>
      <c r="I28" s="315"/>
      <c r="J28" s="315"/>
      <c r="K28" s="316"/>
    </row>
    <row r="29" spans="1:11" s="289" customFormat="1" ht="10.5" customHeight="1">
      <c r="A29" s="311"/>
      <c r="B29" s="311"/>
      <c r="C29" s="318"/>
      <c r="D29" s="312"/>
      <c r="E29" s="312"/>
      <c r="F29" s="313"/>
      <c r="G29" s="314"/>
      <c r="H29" s="315"/>
      <c r="I29" s="315"/>
      <c r="J29" s="320"/>
      <c r="K29" s="316"/>
    </row>
    <row r="30" spans="1:11" s="289" customFormat="1" ht="10.5" customHeight="1">
      <c r="A30" s="311" t="s">
        <v>102</v>
      </c>
      <c r="B30" s="311"/>
      <c r="C30" s="318"/>
      <c r="D30" s="312">
        <v>17.6</v>
      </c>
      <c r="E30" s="312">
        <v>17.3</v>
      </c>
      <c r="F30" s="313">
        <v>18.2</v>
      </c>
      <c r="G30" s="314">
        <v>17.56</v>
      </c>
      <c r="H30" s="315">
        <v>1.7341040462427786</v>
      </c>
      <c r="I30" s="315">
        <v>-3.296703296703285</v>
      </c>
      <c r="J30" s="315">
        <v>-18.515081206496514</v>
      </c>
      <c r="K30" s="316"/>
    </row>
    <row r="31" spans="1:11" s="289" customFormat="1" ht="10.5" customHeight="1">
      <c r="A31" s="311" t="s">
        <v>43</v>
      </c>
      <c r="B31" s="311" t="s">
        <v>43</v>
      </c>
      <c r="C31" s="318"/>
      <c r="D31" s="312"/>
      <c r="E31" s="312"/>
      <c r="F31" s="313"/>
      <c r="G31" s="314"/>
      <c r="H31" s="315"/>
      <c r="I31" s="315"/>
      <c r="J31" s="315"/>
      <c r="K31" s="316"/>
    </row>
    <row r="32" spans="1:11" s="289" customFormat="1" ht="10.5" customHeight="1">
      <c r="A32" s="311"/>
      <c r="B32" s="311"/>
      <c r="C32" s="318"/>
      <c r="D32" s="312"/>
      <c r="E32" s="312"/>
      <c r="F32" s="313"/>
      <c r="G32" s="314"/>
      <c r="H32" s="315"/>
      <c r="I32" s="315"/>
      <c r="J32" s="315"/>
      <c r="K32" s="316"/>
    </row>
    <row r="33" spans="1:11" s="289" customFormat="1" ht="10.5" customHeight="1">
      <c r="A33" s="311" t="s">
        <v>103</v>
      </c>
      <c r="B33" s="311"/>
      <c r="C33" s="318"/>
      <c r="D33" s="312">
        <v>140.9</v>
      </c>
      <c r="E33" s="312">
        <v>147.4</v>
      </c>
      <c r="F33" s="313">
        <v>137.6</v>
      </c>
      <c r="G33" s="314">
        <v>142.98</v>
      </c>
      <c r="H33" s="315">
        <v>-4.409769335142469</v>
      </c>
      <c r="I33" s="315">
        <v>2.398255813953497</v>
      </c>
      <c r="J33" s="315">
        <v>7.197480881691425</v>
      </c>
      <c r="K33" s="316"/>
    </row>
    <row r="34" spans="1:11" s="289" customFormat="1" ht="10.5" customHeight="1">
      <c r="A34" s="311"/>
      <c r="B34" s="311"/>
      <c r="C34" s="318"/>
      <c r="D34" s="312"/>
      <c r="E34" s="312"/>
      <c r="F34" s="319"/>
      <c r="G34" s="314"/>
      <c r="H34" s="315"/>
      <c r="I34" s="315"/>
      <c r="J34" s="315"/>
      <c r="K34" s="316"/>
    </row>
    <row r="35" spans="1:11" s="289" customFormat="1" ht="10.5" customHeight="1">
      <c r="A35" s="311"/>
      <c r="B35" s="311" t="s">
        <v>85</v>
      </c>
      <c r="C35" s="318"/>
      <c r="D35" s="312">
        <v>130.7</v>
      </c>
      <c r="E35" s="312">
        <v>135.1</v>
      </c>
      <c r="F35" s="313">
        <v>123.3</v>
      </c>
      <c r="G35" s="314">
        <v>124.65</v>
      </c>
      <c r="H35" s="315">
        <v>-3.2568467801628467</v>
      </c>
      <c r="I35" s="315">
        <v>6.001622060016214</v>
      </c>
      <c r="J35" s="315">
        <v>7.63319229772903</v>
      </c>
      <c r="K35" s="316"/>
    </row>
    <row r="36" spans="1:11" s="289" customFormat="1" ht="10.5" customHeight="1">
      <c r="A36" s="311"/>
      <c r="B36" s="311" t="s">
        <v>86</v>
      </c>
      <c r="C36" s="318"/>
      <c r="D36" s="312">
        <v>173.4</v>
      </c>
      <c r="E36" s="312">
        <v>186.4</v>
      </c>
      <c r="F36" s="313">
        <v>183</v>
      </c>
      <c r="G36" s="314">
        <v>201.15</v>
      </c>
      <c r="H36" s="315">
        <v>-6.9742489270386265</v>
      </c>
      <c r="I36" s="315">
        <v>-5.245901639344259</v>
      </c>
      <c r="J36" s="315">
        <v>6.332928054131214</v>
      </c>
      <c r="K36" s="316"/>
    </row>
    <row r="37" spans="1:11" s="289" customFormat="1" ht="10.5" customHeight="1">
      <c r="A37" s="311"/>
      <c r="B37" s="311"/>
      <c r="C37" s="318"/>
      <c r="D37" s="312"/>
      <c r="E37" s="312"/>
      <c r="F37" s="313"/>
      <c r="G37" s="314"/>
      <c r="H37" s="315"/>
      <c r="I37" s="315"/>
      <c r="J37" s="315"/>
      <c r="K37" s="316"/>
    </row>
    <row r="38" spans="1:11" s="289" customFormat="1" ht="10.5" customHeight="1">
      <c r="A38" s="311"/>
      <c r="B38" s="311"/>
      <c r="C38" s="318"/>
      <c r="D38" s="312"/>
      <c r="E38" s="312"/>
      <c r="F38" s="313"/>
      <c r="G38" s="314"/>
      <c r="H38" s="315"/>
      <c r="I38" s="315"/>
      <c r="J38" s="315"/>
      <c r="K38" s="316"/>
    </row>
    <row r="39" spans="1:11" s="289" customFormat="1" ht="10.5" customHeight="1">
      <c r="A39" s="311" t="s">
        <v>104</v>
      </c>
      <c r="B39" s="311"/>
      <c r="C39" s="318"/>
      <c r="D39" s="312">
        <v>214.1</v>
      </c>
      <c r="E39" s="312">
        <v>201.4</v>
      </c>
      <c r="F39" s="313">
        <v>176.3</v>
      </c>
      <c r="G39" s="314">
        <v>193.17</v>
      </c>
      <c r="H39" s="315">
        <v>6.305858987090361</v>
      </c>
      <c r="I39" s="315">
        <v>21.440726035167316</v>
      </c>
      <c r="J39" s="315">
        <v>12.275501307759392</v>
      </c>
      <c r="K39" s="316"/>
    </row>
    <row r="40" spans="1:11" s="289" customFormat="1" ht="10.5" customHeight="1">
      <c r="A40" s="311"/>
      <c r="B40" s="311"/>
      <c r="C40" s="318"/>
      <c r="D40" s="312"/>
      <c r="E40" s="312"/>
      <c r="F40" s="319"/>
      <c r="G40" s="314"/>
      <c r="H40" s="315"/>
      <c r="I40" s="315"/>
      <c r="J40" s="315"/>
      <c r="K40" s="316"/>
    </row>
    <row r="41" spans="1:11" s="289" customFormat="1" ht="10.5" customHeight="1">
      <c r="A41" s="311"/>
      <c r="B41" s="311" t="s">
        <v>85</v>
      </c>
      <c r="C41" s="318"/>
      <c r="D41" s="312">
        <v>226.8</v>
      </c>
      <c r="E41" s="312">
        <v>213.3</v>
      </c>
      <c r="F41" s="313">
        <v>197</v>
      </c>
      <c r="G41" s="314">
        <v>205.21</v>
      </c>
      <c r="H41" s="315">
        <v>6.329113924050633</v>
      </c>
      <c r="I41" s="315">
        <v>15.126903553299497</v>
      </c>
      <c r="J41" s="315">
        <v>12.895417285580681</v>
      </c>
      <c r="K41" s="316"/>
    </row>
    <row r="42" spans="1:11" s="289" customFormat="1" ht="10.5" customHeight="1">
      <c r="A42" s="311"/>
      <c r="B42" s="311" t="s">
        <v>86</v>
      </c>
      <c r="C42" s="318"/>
      <c r="D42" s="312">
        <v>186.2</v>
      </c>
      <c r="E42" s="312">
        <v>175</v>
      </c>
      <c r="F42" s="313">
        <v>130.6</v>
      </c>
      <c r="G42" s="314">
        <v>166.53</v>
      </c>
      <c r="H42" s="315">
        <v>6.399999999999993</v>
      </c>
      <c r="I42" s="315">
        <v>42.57274119448698</v>
      </c>
      <c r="J42" s="315">
        <v>10.599721059972113</v>
      </c>
      <c r="K42" s="316"/>
    </row>
    <row r="43" spans="1:11" s="289" customFormat="1" ht="10.5" customHeight="1">
      <c r="A43" s="311"/>
      <c r="B43" s="311"/>
      <c r="C43" s="318"/>
      <c r="D43" s="312"/>
      <c r="E43" s="312"/>
      <c r="F43" s="313"/>
      <c r="G43" s="314"/>
      <c r="H43" s="315"/>
      <c r="I43" s="315"/>
      <c r="J43" s="315"/>
      <c r="K43" s="316"/>
    </row>
    <row r="44" spans="1:11" s="289" customFormat="1" ht="10.5" customHeight="1">
      <c r="A44" s="311"/>
      <c r="B44" s="311"/>
      <c r="C44" s="318"/>
      <c r="D44" s="312"/>
      <c r="E44" s="312"/>
      <c r="F44" s="313"/>
      <c r="G44" s="314"/>
      <c r="H44" s="315"/>
      <c r="I44" s="315"/>
      <c r="J44" s="315"/>
      <c r="K44" s="316"/>
    </row>
    <row r="45" spans="1:11" s="289" customFormat="1" ht="10.5" customHeight="1">
      <c r="A45" s="311" t="s">
        <v>105</v>
      </c>
      <c r="B45" s="311"/>
      <c r="C45" s="318"/>
      <c r="D45" s="312"/>
      <c r="E45" s="312"/>
      <c r="F45" s="313"/>
      <c r="G45" s="314"/>
      <c r="H45" s="315"/>
      <c r="I45" s="315"/>
      <c r="J45" s="315"/>
      <c r="K45" s="316"/>
    </row>
    <row r="46" spans="1:11" s="289" customFormat="1" ht="10.5" customHeight="1">
      <c r="A46" s="311" t="s">
        <v>43</v>
      </c>
      <c r="B46" s="311" t="s">
        <v>106</v>
      </c>
      <c r="C46" s="318"/>
      <c r="D46" s="312">
        <v>118.6</v>
      </c>
      <c r="E46" s="312">
        <v>116.9</v>
      </c>
      <c r="F46" s="313">
        <v>123.2</v>
      </c>
      <c r="G46" s="314">
        <v>108.43</v>
      </c>
      <c r="H46" s="315">
        <v>1.454234388366115</v>
      </c>
      <c r="I46" s="315">
        <v>-3.7337662337662407</v>
      </c>
      <c r="J46" s="315">
        <v>-4.651776292648616</v>
      </c>
      <c r="K46" s="316"/>
    </row>
    <row r="47" spans="1:11" s="289" customFormat="1" ht="10.5" customHeight="1">
      <c r="A47" s="311"/>
      <c r="B47" s="311"/>
      <c r="C47" s="318"/>
      <c r="D47" s="312"/>
      <c r="E47" s="312"/>
      <c r="F47" s="319"/>
      <c r="G47" s="314"/>
      <c r="H47" s="315"/>
      <c r="I47" s="315"/>
      <c r="J47" s="315"/>
      <c r="K47" s="316"/>
    </row>
    <row r="48" spans="1:11" s="289" customFormat="1" ht="10.5" customHeight="1">
      <c r="A48" s="311"/>
      <c r="B48" s="311" t="s">
        <v>85</v>
      </c>
      <c r="C48" s="318"/>
      <c r="D48" s="312">
        <v>114</v>
      </c>
      <c r="E48" s="312">
        <v>113.9</v>
      </c>
      <c r="F48" s="317">
        <v>123.2</v>
      </c>
      <c r="G48" s="314">
        <v>104.7</v>
      </c>
      <c r="H48" s="315">
        <v>0.0877963125548677</v>
      </c>
      <c r="I48" s="315">
        <v>-7.467532467532469</v>
      </c>
      <c r="J48" s="315">
        <v>-5.633168093735917</v>
      </c>
      <c r="K48" s="316"/>
    </row>
    <row r="49" spans="1:11" s="289" customFormat="1" ht="10.5" customHeight="1">
      <c r="A49" s="311"/>
      <c r="B49" s="311" t="s">
        <v>86</v>
      </c>
      <c r="C49" s="318"/>
      <c r="D49" s="312">
        <v>175.5</v>
      </c>
      <c r="E49" s="312">
        <v>154.6</v>
      </c>
      <c r="F49" s="313">
        <v>124.2</v>
      </c>
      <c r="G49" s="314">
        <v>154.37</v>
      </c>
      <c r="H49" s="315">
        <v>13.518758085381634</v>
      </c>
      <c r="I49" s="315">
        <v>41.30434782608695</v>
      </c>
      <c r="J49" s="315">
        <v>4.261785762528706</v>
      </c>
      <c r="K49" s="316"/>
    </row>
    <row r="50" spans="1:11" s="289" customFormat="1" ht="10.5" customHeight="1">
      <c r="A50" s="311"/>
      <c r="B50" s="311"/>
      <c r="C50" s="318"/>
      <c r="D50" s="312"/>
      <c r="E50" s="312"/>
      <c r="F50" s="313"/>
      <c r="G50" s="314"/>
      <c r="H50" s="315"/>
      <c r="I50" s="315"/>
      <c r="J50" s="315"/>
      <c r="K50" s="316"/>
    </row>
    <row r="51" spans="1:11" s="289" customFormat="1" ht="10.5" customHeight="1">
      <c r="A51" s="311"/>
      <c r="B51" s="311"/>
      <c r="C51" s="318"/>
      <c r="D51" s="312"/>
      <c r="E51" s="312"/>
      <c r="F51" s="313"/>
      <c r="G51" s="314"/>
      <c r="H51" s="315"/>
      <c r="I51" s="315"/>
      <c r="J51" s="315"/>
      <c r="K51" s="316"/>
    </row>
    <row r="52" spans="1:11" s="289" customFormat="1" ht="10.5" customHeight="1">
      <c r="A52" s="311" t="s">
        <v>107</v>
      </c>
      <c r="B52" s="311"/>
      <c r="C52" s="318"/>
      <c r="D52" s="312">
        <v>154.7</v>
      </c>
      <c r="E52" s="312">
        <v>173.8</v>
      </c>
      <c r="F52" s="317">
        <v>144.4</v>
      </c>
      <c r="G52" s="314">
        <v>157.93</v>
      </c>
      <c r="H52" s="315">
        <v>-10.989643268124293</v>
      </c>
      <c r="I52" s="315">
        <v>7.132963988919655</v>
      </c>
      <c r="J52" s="315">
        <v>14.883247253946298</v>
      </c>
      <c r="K52" s="316"/>
    </row>
    <row r="53" spans="1:11" s="289" customFormat="1" ht="10.5" customHeight="1">
      <c r="A53" s="311"/>
      <c r="B53" s="311"/>
      <c r="C53" s="318"/>
      <c r="D53" s="312"/>
      <c r="E53" s="312"/>
      <c r="F53" s="319"/>
      <c r="G53" s="314"/>
      <c r="H53" s="315"/>
      <c r="I53" s="315"/>
      <c r="J53" s="315"/>
      <c r="K53" s="316"/>
    </row>
    <row r="54" spans="1:11" s="289" customFormat="1" ht="10.5" customHeight="1">
      <c r="A54" s="311"/>
      <c r="B54" s="311" t="s">
        <v>85</v>
      </c>
      <c r="C54" s="318"/>
      <c r="D54" s="312">
        <v>157.9</v>
      </c>
      <c r="E54" s="312">
        <v>176.7</v>
      </c>
      <c r="F54" s="317">
        <v>147.7</v>
      </c>
      <c r="G54" s="314">
        <v>163.66</v>
      </c>
      <c r="H54" s="315">
        <v>-10.639501980758338</v>
      </c>
      <c r="I54" s="315">
        <v>6.905890318212605</v>
      </c>
      <c r="J54" s="315">
        <v>15.513833992094874</v>
      </c>
      <c r="K54" s="316"/>
    </row>
    <row r="55" spans="1:11" s="289" customFormat="1" ht="10.5" customHeight="1">
      <c r="A55" s="311"/>
      <c r="B55" s="311" t="s">
        <v>86</v>
      </c>
      <c r="C55" s="318"/>
      <c r="D55" s="312">
        <v>148</v>
      </c>
      <c r="E55" s="312">
        <v>167.6</v>
      </c>
      <c r="F55" s="317">
        <v>137.4</v>
      </c>
      <c r="G55" s="314">
        <v>145.74</v>
      </c>
      <c r="H55" s="315">
        <v>-11.6945107398568</v>
      </c>
      <c r="I55" s="315">
        <v>7.71470160116448</v>
      </c>
      <c r="J55" s="315">
        <v>13.336962438758851</v>
      </c>
      <c r="K55" s="316"/>
    </row>
    <row r="56" spans="1:11" s="289" customFormat="1" ht="10.5" customHeight="1">
      <c r="A56" s="311"/>
      <c r="B56" s="311"/>
      <c r="C56" s="321"/>
      <c r="D56" s="322"/>
      <c r="E56" s="312"/>
      <c r="F56" s="313"/>
      <c r="G56" s="314"/>
      <c r="H56" s="315"/>
      <c r="I56" s="315"/>
      <c r="J56" s="315"/>
      <c r="K56" s="316"/>
    </row>
    <row r="57" spans="1:11" s="289" customFormat="1" ht="10.5" customHeight="1">
      <c r="A57" s="311"/>
      <c r="B57" s="311"/>
      <c r="C57" s="321"/>
      <c r="D57" s="322"/>
      <c r="E57" s="312"/>
      <c r="F57" s="313"/>
      <c r="G57" s="314"/>
      <c r="H57" s="315"/>
      <c r="I57" s="315"/>
      <c r="J57" s="315"/>
      <c r="K57" s="316"/>
    </row>
    <row r="58" spans="1:11" s="289" customFormat="1" ht="10.5" customHeight="1">
      <c r="A58" s="311" t="s">
        <v>108</v>
      </c>
      <c r="B58" s="311"/>
      <c r="C58" s="318"/>
      <c r="D58" s="312">
        <v>187.4</v>
      </c>
      <c r="E58" s="312">
        <v>197.7</v>
      </c>
      <c r="F58" s="313">
        <v>166.8</v>
      </c>
      <c r="G58" s="314">
        <v>179.32</v>
      </c>
      <c r="H58" s="315">
        <v>-5.209914011127963</v>
      </c>
      <c r="I58" s="315">
        <v>12.350119904076735</v>
      </c>
      <c r="J58" s="315">
        <v>10.705025311766887</v>
      </c>
      <c r="K58" s="316"/>
    </row>
    <row r="59" spans="1:11" s="289" customFormat="1" ht="10.5" customHeight="1">
      <c r="A59" s="311"/>
      <c r="B59" s="311"/>
      <c r="C59" s="318"/>
      <c r="D59" s="312"/>
      <c r="E59" s="312"/>
      <c r="F59" s="319"/>
      <c r="G59" s="314"/>
      <c r="H59" s="315"/>
      <c r="I59" s="315"/>
      <c r="J59" s="315"/>
      <c r="K59" s="316"/>
    </row>
    <row r="60" spans="1:11" s="289" customFormat="1" ht="10.5" customHeight="1">
      <c r="A60" s="311"/>
      <c r="B60" s="311" t="s">
        <v>85</v>
      </c>
      <c r="C60" s="318"/>
      <c r="D60" s="312">
        <v>156.9</v>
      </c>
      <c r="E60" s="312">
        <v>164.1</v>
      </c>
      <c r="F60" s="313">
        <v>142.7</v>
      </c>
      <c r="G60" s="314">
        <v>151.66</v>
      </c>
      <c r="H60" s="315">
        <v>-4.387568555758677</v>
      </c>
      <c r="I60" s="315">
        <v>9.950946040644723</v>
      </c>
      <c r="J60" s="315">
        <v>9.076524741081686</v>
      </c>
      <c r="K60" s="316"/>
    </row>
    <row r="61" spans="1:11" s="289" customFormat="1" ht="10.5" customHeight="1">
      <c r="A61" s="311"/>
      <c r="B61" s="311" t="s">
        <v>86</v>
      </c>
      <c r="C61" s="318"/>
      <c r="D61" s="312">
        <v>330.7</v>
      </c>
      <c r="E61" s="312">
        <v>356.3</v>
      </c>
      <c r="F61" s="313">
        <v>280</v>
      </c>
      <c r="G61" s="314">
        <v>309.49</v>
      </c>
      <c r="H61" s="315">
        <v>-7.184956497333713</v>
      </c>
      <c r="I61" s="315">
        <v>18.107142857142854</v>
      </c>
      <c r="J61" s="315">
        <v>14.647156880903879</v>
      </c>
      <c r="K61" s="316"/>
    </row>
    <row r="62" spans="1:11" s="289" customFormat="1" ht="10.5" customHeight="1">
      <c r="A62" s="311"/>
      <c r="B62" s="311"/>
      <c r="C62" s="321"/>
      <c r="D62" s="322"/>
      <c r="E62" s="312"/>
      <c r="F62" s="317"/>
      <c r="G62" s="314"/>
      <c r="H62" s="315"/>
      <c r="I62" s="315"/>
      <c r="J62" s="315"/>
      <c r="K62" s="316"/>
    </row>
    <row r="63" spans="1:11" s="289" customFormat="1" ht="10.5" customHeight="1">
      <c r="A63" s="311"/>
      <c r="B63" s="311"/>
      <c r="C63" s="321"/>
      <c r="D63" s="322"/>
      <c r="E63" s="312"/>
      <c r="F63" s="317"/>
      <c r="G63" s="314"/>
      <c r="H63" s="315"/>
      <c r="I63" s="315"/>
      <c r="J63" s="315"/>
      <c r="K63" s="316"/>
    </row>
    <row r="64" spans="1:11" s="289" customFormat="1" ht="10.5" customHeight="1">
      <c r="A64" s="311" t="s">
        <v>109</v>
      </c>
      <c r="B64" s="311"/>
      <c r="C64" s="318"/>
      <c r="D64" s="312"/>
      <c r="E64" s="312"/>
      <c r="F64" s="317"/>
      <c r="G64" s="314"/>
      <c r="H64" s="315"/>
      <c r="I64" s="315"/>
      <c r="J64" s="315"/>
      <c r="K64" s="316"/>
    </row>
    <row r="65" spans="1:11" s="289" customFormat="1" ht="10.5" customHeight="1">
      <c r="A65" s="311"/>
      <c r="B65" s="311" t="s">
        <v>110</v>
      </c>
      <c r="C65" s="318"/>
      <c r="D65" s="312">
        <v>120.9</v>
      </c>
      <c r="E65" s="312">
        <v>123.4</v>
      </c>
      <c r="F65" s="317">
        <v>106.4</v>
      </c>
      <c r="G65" s="314">
        <v>106.91</v>
      </c>
      <c r="H65" s="315">
        <v>-2.025931928687196</v>
      </c>
      <c r="I65" s="315">
        <v>13.62781954887218</v>
      </c>
      <c r="J65" s="315">
        <v>7.5769772590058375</v>
      </c>
      <c r="K65" s="316"/>
    </row>
    <row r="66" spans="1:11" s="289" customFormat="1" ht="10.5" customHeight="1">
      <c r="A66" s="311"/>
      <c r="B66" s="311"/>
      <c r="C66" s="318"/>
      <c r="D66" s="312"/>
      <c r="E66" s="312"/>
      <c r="F66" s="319"/>
      <c r="G66" s="314"/>
      <c r="H66" s="315"/>
      <c r="I66" s="315"/>
      <c r="J66" s="315"/>
      <c r="K66" s="316"/>
    </row>
    <row r="67" spans="1:11" s="289" customFormat="1" ht="10.5" customHeight="1">
      <c r="A67" s="311"/>
      <c r="B67" s="311" t="s">
        <v>85</v>
      </c>
      <c r="C67" s="318"/>
      <c r="D67" s="312">
        <v>113.9</v>
      </c>
      <c r="E67" s="312">
        <v>115.5</v>
      </c>
      <c r="F67" s="317">
        <v>102.1</v>
      </c>
      <c r="G67" s="314">
        <v>99.55</v>
      </c>
      <c r="H67" s="315">
        <v>-1.3852813852813803</v>
      </c>
      <c r="I67" s="315">
        <v>11.557296767874645</v>
      </c>
      <c r="J67" s="315">
        <v>6.084825234441595</v>
      </c>
      <c r="K67" s="316"/>
    </row>
    <row r="68" spans="1:11" s="289" customFormat="1" ht="10.5" customHeight="1">
      <c r="A68" s="311"/>
      <c r="B68" s="311" t="s">
        <v>86</v>
      </c>
      <c r="C68" s="318"/>
      <c r="D68" s="312">
        <v>163.7</v>
      </c>
      <c r="E68" s="312">
        <v>171.9</v>
      </c>
      <c r="F68" s="317">
        <v>133</v>
      </c>
      <c r="G68" s="314">
        <v>151.86</v>
      </c>
      <c r="H68" s="315">
        <v>-4.770215241419439</v>
      </c>
      <c r="I68" s="315">
        <v>23.082706766917287</v>
      </c>
      <c r="J68" s="315">
        <v>13.744288817317093</v>
      </c>
      <c r="K68" s="316"/>
    </row>
    <row r="69" spans="1:10" s="289" customFormat="1" ht="10.5" customHeight="1">
      <c r="A69" s="311"/>
      <c r="B69" s="311"/>
      <c r="C69" s="321"/>
      <c r="D69" s="312"/>
      <c r="E69" s="312"/>
      <c r="F69" s="317"/>
      <c r="G69" s="314"/>
      <c r="H69" s="315"/>
      <c r="I69" s="315"/>
      <c r="J69" s="315"/>
    </row>
    <row r="70" spans="1:10" s="281" customFormat="1" ht="12.75" customHeight="1">
      <c r="A70" s="278"/>
      <c r="B70" s="279"/>
      <c r="C70" s="279"/>
      <c r="D70" s="279"/>
      <c r="E70" s="279"/>
      <c r="F70" s="279"/>
      <c r="G70" s="280"/>
      <c r="H70" s="279"/>
      <c r="I70" s="279"/>
      <c r="J70" s="323"/>
    </row>
    <row r="71" spans="1:10" s="281" customFormat="1" ht="12.75" customHeight="1">
      <c r="A71" s="282"/>
      <c r="B71" s="279"/>
      <c r="C71" s="279"/>
      <c r="D71" s="279"/>
      <c r="E71" s="279"/>
      <c r="F71" s="279"/>
      <c r="G71" s="280"/>
      <c r="H71" s="279"/>
      <c r="I71" s="279"/>
      <c r="J71" s="323"/>
    </row>
    <row r="72" spans="1:10" s="281" customFormat="1" ht="13.5" customHeight="1">
      <c r="A72" s="535" t="s">
        <v>146</v>
      </c>
      <c r="B72" s="535"/>
      <c r="C72" s="535"/>
      <c r="D72" s="535"/>
      <c r="E72" s="535"/>
      <c r="F72" s="535"/>
      <c r="G72" s="535"/>
      <c r="H72" s="535"/>
      <c r="I72" s="535"/>
      <c r="J72" s="535"/>
    </row>
    <row r="73" spans="1:10" s="281" customFormat="1" ht="13.5" customHeight="1">
      <c r="A73" s="520" t="s">
        <v>171</v>
      </c>
      <c r="B73" s="520"/>
      <c r="C73" s="520"/>
      <c r="D73" s="520"/>
      <c r="E73" s="520"/>
      <c r="F73" s="520"/>
      <c r="G73" s="520"/>
      <c r="H73" s="520"/>
      <c r="I73" s="520"/>
      <c r="J73" s="520"/>
    </row>
    <row r="74" spans="1:10" s="281" customFormat="1" ht="13.5" customHeight="1">
      <c r="A74" s="520" t="s">
        <v>63</v>
      </c>
      <c r="B74" s="520"/>
      <c r="C74" s="520"/>
      <c r="D74" s="520"/>
      <c r="E74" s="520"/>
      <c r="F74" s="520"/>
      <c r="G74" s="520"/>
      <c r="H74" s="520"/>
      <c r="I74" s="520"/>
      <c r="J74" s="520"/>
    </row>
    <row r="75" spans="1:10" s="281" customFormat="1" ht="12" customHeight="1">
      <c r="A75" s="324"/>
      <c r="B75" s="324"/>
      <c r="C75" s="324"/>
      <c r="D75" s="285"/>
      <c r="E75" s="285"/>
      <c r="F75" s="285"/>
      <c r="G75" s="325"/>
      <c r="H75" s="285"/>
      <c r="I75" s="285"/>
      <c r="J75" s="326"/>
    </row>
    <row r="76" spans="4:10" s="281" customFormat="1" ht="12.75" customHeight="1">
      <c r="D76" s="283"/>
      <c r="E76" s="283"/>
      <c r="F76" s="283"/>
      <c r="G76" s="284"/>
      <c r="H76" s="285"/>
      <c r="I76" s="285"/>
      <c r="J76" s="285"/>
    </row>
    <row r="77" spans="1:10" s="289" customFormat="1" ht="11.25" customHeight="1">
      <c r="A77" s="286"/>
      <c r="B77" s="286"/>
      <c r="C77" s="287"/>
      <c r="D77" s="521" t="s">
        <v>195</v>
      </c>
      <c r="E77" s="527" t="s">
        <v>99</v>
      </c>
      <c r="F77" s="528"/>
      <c r="G77" s="531" t="s">
        <v>180</v>
      </c>
      <c r="H77" s="288" t="s">
        <v>64</v>
      </c>
      <c r="I77" s="288"/>
      <c r="J77" s="288"/>
    </row>
    <row r="78" spans="3:10" s="289" customFormat="1" ht="11.25" customHeight="1">
      <c r="C78" s="290"/>
      <c r="D78" s="522"/>
      <c r="E78" s="529"/>
      <c r="F78" s="530"/>
      <c r="G78" s="532"/>
      <c r="H78" s="291" t="s">
        <v>193</v>
      </c>
      <c r="I78" s="292"/>
      <c r="J78" s="293" t="s">
        <v>194</v>
      </c>
    </row>
    <row r="79" spans="1:10" s="289" customFormat="1" ht="11.25" customHeight="1">
      <c r="A79" s="294" t="s">
        <v>100</v>
      </c>
      <c r="B79" s="294"/>
      <c r="C79" s="295"/>
      <c r="D79" s="522"/>
      <c r="E79" s="524" t="s">
        <v>196</v>
      </c>
      <c r="F79" s="524" t="s">
        <v>197</v>
      </c>
      <c r="G79" s="532"/>
      <c r="H79" s="296" t="s">
        <v>79</v>
      </c>
      <c r="I79" s="296"/>
      <c r="J79" s="296"/>
    </row>
    <row r="80" spans="3:10" s="289" customFormat="1" ht="11.25" customHeight="1">
      <c r="C80" s="290"/>
      <c r="D80" s="522"/>
      <c r="E80" s="525"/>
      <c r="F80" s="525" t="s">
        <v>43</v>
      </c>
      <c r="G80" s="532"/>
      <c r="H80" s="297" t="s">
        <v>80</v>
      </c>
      <c r="I80" s="298" t="s">
        <v>81</v>
      </c>
      <c r="J80" s="299" t="s">
        <v>81</v>
      </c>
    </row>
    <row r="81" spans="1:10" s="289" customFormat="1" ht="11.25" customHeight="1">
      <c r="A81" s="300"/>
      <c r="B81" s="300"/>
      <c r="C81" s="301"/>
      <c r="D81" s="523"/>
      <c r="E81" s="526"/>
      <c r="F81" s="526" t="s">
        <v>43</v>
      </c>
      <c r="G81" s="533"/>
      <c r="H81" s="302" t="s">
        <v>82</v>
      </c>
      <c r="I81" s="303" t="s">
        <v>83</v>
      </c>
      <c r="J81" s="304" t="s">
        <v>182</v>
      </c>
    </row>
    <row r="82" spans="1:10" s="289" customFormat="1" ht="10.5" customHeight="1">
      <c r="A82" s="305"/>
      <c r="B82" s="305"/>
      <c r="C82" s="290"/>
      <c r="D82" s="306"/>
      <c r="E82" s="307"/>
      <c r="F82" s="307"/>
      <c r="G82" s="308"/>
      <c r="H82" s="309"/>
      <c r="I82" s="310"/>
      <c r="J82" s="310"/>
    </row>
    <row r="83" spans="1:10" s="289" customFormat="1" ht="10.5" customHeight="1">
      <c r="A83" s="311"/>
      <c r="B83" s="311"/>
      <c r="C83" s="318"/>
      <c r="D83" s="312"/>
      <c r="E83" s="312"/>
      <c r="F83" s="313"/>
      <c r="G83" s="314"/>
      <c r="H83" s="315"/>
      <c r="I83" s="315"/>
      <c r="J83" s="315"/>
    </row>
    <row r="84" spans="1:11" s="289" customFormat="1" ht="10.5" customHeight="1">
      <c r="A84" s="311" t="s">
        <v>113</v>
      </c>
      <c r="B84" s="311"/>
      <c r="C84" s="318"/>
      <c r="D84" s="312">
        <v>161.5</v>
      </c>
      <c r="E84" s="312">
        <v>164.2</v>
      </c>
      <c r="F84" s="313">
        <v>147</v>
      </c>
      <c r="G84" s="314">
        <v>154.28</v>
      </c>
      <c r="H84" s="315">
        <v>-1.6443361753958519</v>
      </c>
      <c r="I84" s="315">
        <v>9.863945578231293</v>
      </c>
      <c r="J84" s="315">
        <v>9.690721649484551</v>
      </c>
      <c r="K84" s="316"/>
    </row>
    <row r="85" spans="1:11" s="289" customFormat="1" ht="10.5" customHeight="1">
      <c r="A85" s="311"/>
      <c r="B85" s="311"/>
      <c r="C85" s="318"/>
      <c r="D85" s="312"/>
      <c r="E85" s="312"/>
      <c r="F85" s="319"/>
      <c r="G85" s="314"/>
      <c r="H85" s="315"/>
      <c r="I85" s="315"/>
      <c r="J85" s="315"/>
      <c r="K85" s="316"/>
    </row>
    <row r="86" spans="1:11" s="289" customFormat="1" ht="10.5" customHeight="1">
      <c r="A86" s="311"/>
      <c r="B86" s="311" t="s">
        <v>85</v>
      </c>
      <c r="C86" s="318"/>
      <c r="D86" s="312">
        <v>150.3</v>
      </c>
      <c r="E86" s="312">
        <v>149.5</v>
      </c>
      <c r="F86" s="313">
        <v>134.5</v>
      </c>
      <c r="G86" s="314">
        <v>146.56</v>
      </c>
      <c r="H86" s="315">
        <v>0.5351170568561949</v>
      </c>
      <c r="I86" s="315">
        <v>11.74721189591079</v>
      </c>
      <c r="J86" s="315">
        <v>15.075376884422127</v>
      </c>
      <c r="K86" s="316"/>
    </row>
    <row r="87" spans="1:11" s="289" customFormat="1" ht="10.5" customHeight="1">
      <c r="A87" s="311"/>
      <c r="B87" s="311" t="s">
        <v>86</v>
      </c>
      <c r="C87" s="318"/>
      <c r="D87" s="312">
        <v>180.7</v>
      </c>
      <c r="E87" s="312">
        <v>189.4</v>
      </c>
      <c r="F87" s="313">
        <v>168.6</v>
      </c>
      <c r="G87" s="314">
        <v>167.57</v>
      </c>
      <c r="H87" s="315">
        <v>-4.593453009503705</v>
      </c>
      <c r="I87" s="315">
        <v>7.176749703440093</v>
      </c>
      <c r="J87" s="315">
        <v>2.457963925405081</v>
      </c>
      <c r="K87" s="316"/>
    </row>
    <row r="88" spans="1:11" s="289" customFormat="1" ht="10.5" customHeight="1">
      <c r="A88" s="311"/>
      <c r="B88" s="311"/>
      <c r="C88" s="318"/>
      <c r="D88" s="312"/>
      <c r="E88" s="312"/>
      <c r="F88" s="313"/>
      <c r="G88" s="314"/>
      <c r="H88" s="315"/>
      <c r="I88" s="315"/>
      <c r="J88" s="315"/>
      <c r="K88" s="316"/>
    </row>
    <row r="89" spans="1:11" s="289" customFormat="1" ht="10.5" customHeight="1">
      <c r="A89" s="311"/>
      <c r="B89" s="311"/>
      <c r="C89" s="318"/>
      <c r="D89" s="312"/>
      <c r="E89" s="312"/>
      <c r="F89" s="313"/>
      <c r="G89" s="314"/>
      <c r="H89" s="315"/>
      <c r="I89" s="315"/>
      <c r="J89" s="315"/>
      <c r="K89" s="316"/>
    </row>
    <row r="90" spans="1:11" s="289" customFormat="1" ht="10.5" customHeight="1">
      <c r="A90" s="311" t="s">
        <v>114</v>
      </c>
      <c r="B90" s="311"/>
      <c r="C90" s="318"/>
      <c r="D90" s="312">
        <v>174.3</v>
      </c>
      <c r="E90" s="312">
        <v>186.9</v>
      </c>
      <c r="F90" s="317">
        <v>152.9</v>
      </c>
      <c r="G90" s="314">
        <v>166.96</v>
      </c>
      <c r="H90" s="315">
        <v>-6.741573033707862</v>
      </c>
      <c r="I90" s="315">
        <v>13.996075866579465</v>
      </c>
      <c r="J90" s="315">
        <v>13.624608683816511</v>
      </c>
      <c r="K90" s="316"/>
    </row>
    <row r="91" spans="1:11" s="289" customFormat="1" ht="10.5" customHeight="1">
      <c r="A91" s="311"/>
      <c r="B91" s="311"/>
      <c r="C91" s="318"/>
      <c r="D91" s="312"/>
      <c r="E91" s="312"/>
      <c r="F91" s="319"/>
      <c r="G91" s="314"/>
      <c r="H91" s="315"/>
      <c r="I91" s="315"/>
      <c r="J91" s="315"/>
      <c r="K91" s="316"/>
    </row>
    <row r="92" spans="1:11" s="289" customFormat="1" ht="10.5" customHeight="1">
      <c r="A92" s="311"/>
      <c r="B92" s="311" t="s">
        <v>85</v>
      </c>
      <c r="C92" s="318"/>
      <c r="D92" s="312">
        <v>157.7</v>
      </c>
      <c r="E92" s="312">
        <v>176</v>
      </c>
      <c r="F92" s="317">
        <v>139.9</v>
      </c>
      <c r="G92" s="314">
        <v>152.39</v>
      </c>
      <c r="H92" s="315">
        <v>-10.397727272727279</v>
      </c>
      <c r="I92" s="315">
        <v>12.723373838456027</v>
      </c>
      <c r="J92" s="315">
        <v>11.575633328452168</v>
      </c>
      <c r="K92" s="316"/>
    </row>
    <row r="93" spans="1:11" s="289" customFormat="1" ht="10.5" customHeight="1">
      <c r="A93" s="311"/>
      <c r="B93" s="311" t="s">
        <v>86</v>
      </c>
      <c r="C93" s="318"/>
      <c r="D93" s="312">
        <v>260.8</v>
      </c>
      <c r="E93" s="312">
        <v>243.8</v>
      </c>
      <c r="F93" s="317">
        <v>221.1</v>
      </c>
      <c r="G93" s="314">
        <v>242.89</v>
      </c>
      <c r="H93" s="315">
        <v>6.97292863002461</v>
      </c>
      <c r="I93" s="315">
        <v>17.9556761646314</v>
      </c>
      <c r="J93" s="315">
        <v>20.79271931569526</v>
      </c>
      <c r="K93" s="316"/>
    </row>
    <row r="94" spans="1:11" s="289" customFormat="1" ht="10.5" customHeight="1">
      <c r="A94" s="311"/>
      <c r="B94" s="311"/>
      <c r="C94" s="318"/>
      <c r="D94" s="312"/>
      <c r="E94" s="312"/>
      <c r="F94" s="313"/>
      <c r="G94" s="314"/>
      <c r="H94" s="315"/>
      <c r="I94" s="315"/>
      <c r="J94" s="315"/>
      <c r="K94" s="316"/>
    </row>
    <row r="95" spans="1:11" s="289" customFormat="1" ht="10.5" customHeight="1">
      <c r="A95" s="311"/>
      <c r="B95" s="311"/>
      <c r="C95" s="318"/>
      <c r="D95" s="312"/>
      <c r="E95" s="312"/>
      <c r="F95" s="313"/>
      <c r="G95" s="314"/>
      <c r="H95" s="315"/>
      <c r="I95" s="315"/>
      <c r="J95" s="315"/>
      <c r="K95" s="316"/>
    </row>
    <row r="96" spans="1:11" s="289" customFormat="1" ht="10.5" customHeight="1">
      <c r="A96" s="311" t="s">
        <v>115</v>
      </c>
      <c r="B96" s="311"/>
      <c r="C96" s="318"/>
      <c r="D96" s="312">
        <v>129.1</v>
      </c>
      <c r="E96" s="312">
        <v>136.7</v>
      </c>
      <c r="F96" s="317">
        <v>112.9</v>
      </c>
      <c r="G96" s="314">
        <v>130.3</v>
      </c>
      <c r="H96" s="315">
        <v>-5.559619604974393</v>
      </c>
      <c r="I96" s="315">
        <v>14.348981399468546</v>
      </c>
      <c r="J96" s="315">
        <v>14.248136782113093</v>
      </c>
      <c r="K96" s="316"/>
    </row>
    <row r="97" spans="1:11" s="289" customFormat="1" ht="10.5" customHeight="1">
      <c r="A97" s="311"/>
      <c r="B97" s="311"/>
      <c r="C97" s="318"/>
      <c r="D97" s="312"/>
      <c r="E97" s="312"/>
      <c r="F97" s="319"/>
      <c r="G97" s="314"/>
      <c r="H97" s="315"/>
      <c r="I97" s="315"/>
      <c r="J97" s="315"/>
      <c r="K97" s="316"/>
    </row>
    <row r="98" spans="1:11" s="289" customFormat="1" ht="10.5" customHeight="1">
      <c r="A98" s="311"/>
      <c r="B98" s="311" t="s">
        <v>85</v>
      </c>
      <c r="C98" s="318"/>
      <c r="D98" s="312">
        <v>125.9</v>
      </c>
      <c r="E98" s="312">
        <v>130.4</v>
      </c>
      <c r="F98" s="317">
        <v>105.7</v>
      </c>
      <c r="G98" s="314">
        <v>125.09</v>
      </c>
      <c r="H98" s="315">
        <v>-3.450920245398773</v>
      </c>
      <c r="I98" s="315">
        <v>19.110690633869442</v>
      </c>
      <c r="J98" s="315">
        <v>14.687815164573205</v>
      </c>
      <c r="K98" s="316"/>
    </row>
    <row r="99" spans="1:11" s="289" customFormat="1" ht="10.5" customHeight="1">
      <c r="A99" s="311"/>
      <c r="B99" s="311" t="s">
        <v>86</v>
      </c>
      <c r="C99" s="318"/>
      <c r="D99" s="312">
        <v>138.3</v>
      </c>
      <c r="E99" s="312">
        <v>154.6</v>
      </c>
      <c r="F99" s="317">
        <v>133</v>
      </c>
      <c r="G99" s="314">
        <v>144.94</v>
      </c>
      <c r="H99" s="315">
        <v>-10.543337645536859</v>
      </c>
      <c r="I99" s="315">
        <v>3.984962406015046</v>
      </c>
      <c r="J99" s="315">
        <v>13.225529255526892</v>
      </c>
      <c r="K99" s="316"/>
    </row>
    <row r="100" spans="1:11" s="289" customFormat="1" ht="10.5" customHeight="1">
      <c r="A100" s="311"/>
      <c r="B100" s="311"/>
      <c r="C100" s="318"/>
      <c r="D100" s="312"/>
      <c r="E100" s="312"/>
      <c r="F100" s="313"/>
      <c r="G100" s="314"/>
      <c r="H100" s="315"/>
      <c r="I100" s="315"/>
      <c r="J100" s="315"/>
      <c r="K100" s="316"/>
    </row>
    <row r="101" spans="1:11" s="289" customFormat="1" ht="10.5" customHeight="1">
      <c r="A101" s="311"/>
      <c r="B101" s="311"/>
      <c r="C101" s="318"/>
      <c r="D101" s="312"/>
      <c r="E101" s="312"/>
      <c r="F101" s="313"/>
      <c r="G101" s="314"/>
      <c r="H101" s="315"/>
      <c r="I101" s="315"/>
      <c r="J101" s="315"/>
      <c r="K101" s="316"/>
    </row>
    <row r="102" spans="1:11" s="289" customFormat="1" ht="10.5" customHeight="1">
      <c r="A102" s="311" t="s">
        <v>116</v>
      </c>
      <c r="B102" s="311"/>
      <c r="C102" s="318"/>
      <c r="D102" s="312"/>
      <c r="E102" s="312"/>
      <c r="F102" s="313"/>
      <c r="G102" s="314"/>
      <c r="H102" s="315"/>
      <c r="I102" s="315"/>
      <c r="J102" s="315"/>
      <c r="K102" s="316"/>
    </row>
    <row r="103" spans="1:11" s="289" customFormat="1" ht="10.5" customHeight="1">
      <c r="A103" s="311"/>
      <c r="B103" s="311" t="s">
        <v>117</v>
      </c>
      <c r="C103" s="318"/>
      <c r="D103" s="312">
        <v>169.4</v>
      </c>
      <c r="E103" s="312">
        <v>181.2</v>
      </c>
      <c r="F103" s="313">
        <v>160</v>
      </c>
      <c r="G103" s="314">
        <v>166.97</v>
      </c>
      <c r="H103" s="315">
        <v>-6.512141280353191</v>
      </c>
      <c r="I103" s="315">
        <v>5.875</v>
      </c>
      <c r="J103" s="315">
        <v>8.050216786384517</v>
      </c>
      <c r="K103" s="316"/>
    </row>
    <row r="104" spans="1:11" s="289" customFormat="1" ht="10.5" customHeight="1">
      <c r="A104" s="311"/>
      <c r="B104" s="311"/>
      <c r="C104" s="318"/>
      <c r="D104" s="312"/>
      <c r="E104" s="312"/>
      <c r="F104" s="319"/>
      <c r="G104" s="314"/>
      <c r="H104" s="315"/>
      <c r="I104" s="315"/>
      <c r="J104" s="315"/>
      <c r="K104" s="316"/>
    </row>
    <row r="105" spans="1:11" s="289" customFormat="1" ht="10.5" customHeight="1">
      <c r="A105" s="311"/>
      <c r="B105" s="311" t="s">
        <v>85</v>
      </c>
      <c r="C105" s="318"/>
      <c r="D105" s="312">
        <v>160.3</v>
      </c>
      <c r="E105" s="312">
        <v>174.1</v>
      </c>
      <c r="F105" s="313">
        <v>158.3</v>
      </c>
      <c r="G105" s="314">
        <v>161.91</v>
      </c>
      <c r="H105" s="315">
        <v>-7.926479035037325</v>
      </c>
      <c r="I105" s="315">
        <v>1.2634238787113075</v>
      </c>
      <c r="J105" s="315">
        <v>7.481412639405192</v>
      </c>
      <c r="K105" s="316"/>
    </row>
    <row r="106" spans="1:11" s="289" customFormat="1" ht="10.5" customHeight="1">
      <c r="A106" s="311"/>
      <c r="B106" s="311" t="s">
        <v>86</v>
      </c>
      <c r="C106" s="318"/>
      <c r="D106" s="312">
        <v>241.9</v>
      </c>
      <c r="E106" s="312">
        <v>238.1</v>
      </c>
      <c r="F106" s="313">
        <v>174.1</v>
      </c>
      <c r="G106" s="314">
        <v>207.51</v>
      </c>
      <c r="H106" s="315">
        <v>1.595968080638392</v>
      </c>
      <c r="I106" s="315">
        <v>38.94313612866169</v>
      </c>
      <c r="J106" s="315">
        <v>11.792910246740663</v>
      </c>
      <c r="K106" s="316"/>
    </row>
    <row r="107" spans="1:11" s="289" customFormat="1" ht="10.5" customHeight="1">
      <c r="A107" s="311"/>
      <c r="B107" s="311"/>
      <c r="C107" s="318"/>
      <c r="D107" s="312"/>
      <c r="E107" s="312"/>
      <c r="F107" s="319"/>
      <c r="G107" s="314"/>
      <c r="H107" s="315"/>
      <c r="I107" s="315"/>
      <c r="J107" s="315"/>
      <c r="K107" s="316"/>
    </row>
    <row r="108" spans="1:11" s="289" customFormat="1" ht="10.5" customHeight="1">
      <c r="A108" s="311"/>
      <c r="B108" s="311"/>
      <c r="C108" s="318"/>
      <c r="D108" s="312"/>
      <c r="E108" s="312"/>
      <c r="F108" s="319"/>
      <c r="G108" s="314"/>
      <c r="H108" s="315"/>
      <c r="I108" s="315"/>
      <c r="J108" s="315"/>
      <c r="K108" s="316"/>
    </row>
    <row r="109" spans="1:11" s="289" customFormat="1" ht="10.5" customHeight="1">
      <c r="A109" s="311" t="s">
        <v>118</v>
      </c>
      <c r="B109" s="311"/>
      <c r="C109" s="318"/>
      <c r="D109" s="312">
        <v>196.3</v>
      </c>
      <c r="E109" s="312">
        <v>262.2</v>
      </c>
      <c r="F109" s="313">
        <v>160.9</v>
      </c>
      <c r="G109" s="314">
        <v>215.22</v>
      </c>
      <c r="H109" s="315">
        <v>-25.133485888634624</v>
      </c>
      <c r="I109" s="315">
        <v>22.001243008079555</v>
      </c>
      <c r="J109" s="315">
        <v>38.53878339233987</v>
      </c>
      <c r="K109" s="316"/>
    </row>
    <row r="110" spans="1:11" s="289" customFormat="1" ht="10.5" customHeight="1">
      <c r="A110" s="311"/>
      <c r="B110" s="311"/>
      <c r="C110" s="318"/>
      <c r="D110" s="312"/>
      <c r="E110" s="312"/>
      <c r="F110" s="319"/>
      <c r="G110" s="314"/>
      <c r="H110" s="315"/>
      <c r="I110" s="315"/>
      <c r="J110" s="315"/>
      <c r="K110" s="316"/>
    </row>
    <row r="111" spans="1:11" s="289" customFormat="1" ht="10.5" customHeight="1">
      <c r="A111" s="311"/>
      <c r="B111" s="311" t="s">
        <v>85</v>
      </c>
      <c r="C111" s="318"/>
      <c r="D111" s="312">
        <v>187.6</v>
      </c>
      <c r="E111" s="312">
        <v>215.9</v>
      </c>
      <c r="F111" s="317">
        <v>154.6</v>
      </c>
      <c r="G111" s="314">
        <v>199.76</v>
      </c>
      <c r="H111" s="315">
        <v>-13.10792033348773</v>
      </c>
      <c r="I111" s="315">
        <v>21.345407503234153</v>
      </c>
      <c r="J111" s="315">
        <v>44.35612082670908</v>
      </c>
      <c r="K111" s="316"/>
    </row>
    <row r="112" spans="1:11" s="289" customFormat="1" ht="10.5" customHeight="1">
      <c r="A112" s="311"/>
      <c r="B112" s="311" t="s">
        <v>86</v>
      </c>
      <c r="C112" s="318"/>
      <c r="D112" s="312">
        <v>210.5</v>
      </c>
      <c r="E112" s="312">
        <v>338.6</v>
      </c>
      <c r="F112" s="313">
        <v>171.3</v>
      </c>
      <c r="G112" s="314">
        <v>240.72</v>
      </c>
      <c r="H112" s="315">
        <v>-37.832250443000596</v>
      </c>
      <c r="I112" s="315">
        <v>22.883829538820777</v>
      </c>
      <c r="J112" s="315">
        <v>31.375866397423973</v>
      </c>
      <c r="K112" s="316"/>
    </row>
    <row r="113" spans="1:11" s="289" customFormat="1" ht="10.5" customHeight="1">
      <c r="A113" s="320"/>
      <c r="B113" s="320"/>
      <c r="C113" s="327"/>
      <c r="D113" s="312"/>
      <c r="E113" s="312"/>
      <c r="F113" s="313"/>
      <c r="G113" s="314"/>
      <c r="H113" s="315"/>
      <c r="I113" s="315"/>
      <c r="J113" s="315"/>
      <c r="K113" s="316"/>
    </row>
    <row r="114" spans="1:11" s="289" customFormat="1" ht="10.5" customHeight="1">
      <c r="A114" s="320"/>
      <c r="B114" s="320"/>
      <c r="C114" s="327"/>
      <c r="D114" s="312"/>
      <c r="E114" s="312"/>
      <c r="F114" s="313"/>
      <c r="G114" s="314"/>
      <c r="H114" s="315"/>
      <c r="I114" s="315"/>
      <c r="J114" s="315"/>
      <c r="K114" s="316"/>
    </row>
    <row r="115" spans="1:11" s="289" customFormat="1" ht="10.5" customHeight="1">
      <c r="A115" s="311" t="s">
        <v>119</v>
      </c>
      <c r="B115" s="320"/>
      <c r="C115" s="327"/>
      <c r="D115" s="312"/>
      <c r="E115" s="312"/>
      <c r="F115" s="313"/>
      <c r="G115" s="314"/>
      <c r="H115" s="315"/>
      <c r="I115" s="315"/>
      <c r="J115" s="315"/>
      <c r="K115" s="316"/>
    </row>
    <row r="116" spans="1:11" s="289" customFormat="1" ht="10.5" customHeight="1">
      <c r="A116" s="311"/>
      <c r="B116" s="311" t="s">
        <v>120</v>
      </c>
      <c r="C116" s="327"/>
      <c r="D116" s="312">
        <v>141.4</v>
      </c>
      <c r="E116" s="312">
        <v>149.3</v>
      </c>
      <c r="F116" s="317">
        <v>130.1</v>
      </c>
      <c r="G116" s="314">
        <v>150.4</v>
      </c>
      <c r="H116" s="315">
        <v>-5.291359678499669</v>
      </c>
      <c r="I116" s="315">
        <v>8.685626441199087</v>
      </c>
      <c r="J116" s="315">
        <v>17.133956386292855</v>
      </c>
      <c r="K116" s="316"/>
    </row>
    <row r="117" spans="1:11" s="289" customFormat="1" ht="10.5" customHeight="1">
      <c r="A117" s="311"/>
      <c r="B117" s="311"/>
      <c r="C117" s="327"/>
      <c r="D117" s="312"/>
      <c r="E117" s="312"/>
      <c r="F117" s="319"/>
      <c r="G117" s="314"/>
      <c r="H117" s="315"/>
      <c r="I117" s="315"/>
      <c r="J117" s="315"/>
      <c r="K117" s="316"/>
    </row>
    <row r="118" spans="1:11" s="289" customFormat="1" ht="10.5" customHeight="1">
      <c r="A118" s="311"/>
      <c r="B118" s="311" t="s">
        <v>85</v>
      </c>
      <c r="C118" s="327"/>
      <c r="D118" s="312">
        <v>119.8</v>
      </c>
      <c r="E118" s="312">
        <v>139.7</v>
      </c>
      <c r="F118" s="317">
        <v>112.1</v>
      </c>
      <c r="G118" s="314">
        <v>128.23</v>
      </c>
      <c r="H118" s="315">
        <v>-14.244810307802428</v>
      </c>
      <c r="I118" s="315">
        <v>6.868867082961644</v>
      </c>
      <c r="J118" s="315">
        <v>13.921464108031275</v>
      </c>
      <c r="K118" s="316"/>
    </row>
    <row r="119" spans="1:11" s="289" customFormat="1" ht="10.5" customHeight="1">
      <c r="A119" s="311"/>
      <c r="B119" s="311" t="s">
        <v>86</v>
      </c>
      <c r="C119" s="327"/>
      <c r="D119" s="312">
        <v>173.7</v>
      </c>
      <c r="E119" s="312">
        <v>163.5</v>
      </c>
      <c r="F119" s="317">
        <v>157</v>
      </c>
      <c r="G119" s="314">
        <v>183.47</v>
      </c>
      <c r="H119" s="315">
        <v>6.238532110091736</v>
      </c>
      <c r="I119" s="315">
        <v>10.63694267515923</v>
      </c>
      <c r="J119" s="315">
        <v>20.6325202182918</v>
      </c>
      <c r="K119" s="316"/>
    </row>
    <row r="120" spans="1:11" s="289" customFormat="1" ht="10.5" customHeight="1">
      <c r="A120" s="311"/>
      <c r="B120" s="311"/>
      <c r="C120" s="327"/>
      <c r="D120" s="312"/>
      <c r="E120" s="312"/>
      <c r="F120" s="313"/>
      <c r="G120" s="314"/>
      <c r="H120" s="315"/>
      <c r="I120" s="315"/>
      <c r="J120" s="315"/>
      <c r="K120" s="316"/>
    </row>
    <row r="121" spans="1:11" s="289" customFormat="1" ht="10.5" customHeight="1">
      <c r="A121" s="311"/>
      <c r="B121" s="311"/>
      <c r="C121" s="327"/>
      <c r="D121" s="312"/>
      <c r="E121" s="312"/>
      <c r="F121" s="313"/>
      <c r="G121" s="314"/>
      <c r="H121" s="315"/>
      <c r="I121" s="315"/>
      <c r="J121" s="315"/>
      <c r="K121" s="316"/>
    </row>
    <row r="122" spans="1:11" s="289" customFormat="1" ht="10.5" customHeight="1">
      <c r="A122" s="311" t="s">
        <v>121</v>
      </c>
      <c r="B122" s="311"/>
      <c r="C122" s="327"/>
      <c r="D122" s="312">
        <v>176.2</v>
      </c>
      <c r="E122" s="312">
        <v>155.7</v>
      </c>
      <c r="F122" s="317">
        <v>107.6</v>
      </c>
      <c r="G122" s="314">
        <v>146.5</v>
      </c>
      <c r="H122" s="315">
        <v>13.166345536287734</v>
      </c>
      <c r="I122" s="315">
        <v>63.754646840148695</v>
      </c>
      <c r="J122" s="315">
        <v>14.354851299664386</v>
      </c>
      <c r="K122" s="316"/>
    </row>
    <row r="123" spans="1:11" s="289" customFormat="1" ht="10.5" customHeight="1">
      <c r="A123" s="311"/>
      <c r="B123" s="311"/>
      <c r="C123" s="327"/>
      <c r="D123" s="312"/>
      <c r="E123" s="312"/>
      <c r="F123" s="319"/>
      <c r="G123" s="314"/>
      <c r="H123" s="315"/>
      <c r="I123" s="315"/>
      <c r="J123" s="315"/>
      <c r="K123" s="316"/>
    </row>
    <row r="124" spans="1:11" s="289" customFormat="1" ht="10.5" customHeight="1">
      <c r="A124" s="311"/>
      <c r="B124" s="311" t="s">
        <v>85</v>
      </c>
      <c r="C124" s="327"/>
      <c r="D124" s="312">
        <v>140.2</v>
      </c>
      <c r="E124" s="312">
        <v>134.9</v>
      </c>
      <c r="F124" s="317">
        <v>102.8</v>
      </c>
      <c r="G124" s="314">
        <v>130.47</v>
      </c>
      <c r="H124" s="315">
        <v>3.9288361749443905</v>
      </c>
      <c r="I124" s="315">
        <v>36.381322957198435</v>
      </c>
      <c r="J124" s="315">
        <v>17.688977088219392</v>
      </c>
      <c r="K124" s="316"/>
    </row>
    <row r="125" spans="1:11" s="289" customFormat="1" ht="10.5" customHeight="1">
      <c r="A125" s="311"/>
      <c r="B125" s="311" t="s">
        <v>86</v>
      </c>
      <c r="C125" s="327"/>
      <c r="D125" s="312">
        <v>236.8</v>
      </c>
      <c r="E125" s="312">
        <v>190.7</v>
      </c>
      <c r="F125" s="317">
        <v>115.6</v>
      </c>
      <c r="G125" s="314">
        <v>173.43</v>
      </c>
      <c r="H125" s="315">
        <v>24.174095437860526</v>
      </c>
      <c r="I125" s="315">
        <v>104.84429065743947</v>
      </c>
      <c r="J125" s="315">
        <v>10.43683138054</v>
      </c>
      <c r="K125" s="316"/>
    </row>
    <row r="126" spans="1:11" s="289" customFormat="1" ht="10.5" customHeight="1">
      <c r="A126" s="311"/>
      <c r="B126" s="311"/>
      <c r="C126" s="327"/>
      <c r="D126" s="312"/>
      <c r="E126" s="312"/>
      <c r="F126" s="313"/>
      <c r="G126" s="314"/>
      <c r="H126" s="315"/>
      <c r="I126" s="315"/>
      <c r="J126" s="315"/>
      <c r="K126" s="316"/>
    </row>
    <row r="127" spans="1:11" s="289" customFormat="1" ht="10.5" customHeight="1">
      <c r="A127" s="311"/>
      <c r="B127" s="311"/>
      <c r="C127" s="327"/>
      <c r="D127" s="312"/>
      <c r="E127" s="312"/>
      <c r="F127" s="313"/>
      <c r="G127" s="314"/>
      <c r="H127" s="315"/>
      <c r="I127" s="315"/>
      <c r="J127" s="315"/>
      <c r="K127" s="316"/>
    </row>
    <row r="128" spans="1:11" s="289" customFormat="1" ht="10.5" customHeight="1">
      <c r="A128" s="311" t="s">
        <v>122</v>
      </c>
      <c r="B128" s="311"/>
      <c r="C128" s="327"/>
      <c r="D128" s="312">
        <v>58.3</v>
      </c>
      <c r="E128" s="312">
        <v>76.3</v>
      </c>
      <c r="F128" s="313">
        <v>45.3</v>
      </c>
      <c r="G128" s="314">
        <v>75.93</v>
      </c>
      <c r="H128" s="315">
        <v>-23.591087811271297</v>
      </c>
      <c r="I128" s="315">
        <v>28.697571743929362</v>
      </c>
      <c r="J128" s="315">
        <v>-0.03949447077409313</v>
      </c>
      <c r="K128" s="316"/>
    </row>
    <row r="129" spans="1:11" s="289" customFormat="1" ht="10.5" customHeight="1">
      <c r="A129" s="311"/>
      <c r="B129" s="311"/>
      <c r="C129" s="327"/>
      <c r="D129" s="312"/>
      <c r="E129" s="312"/>
      <c r="F129" s="313"/>
      <c r="G129" s="314"/>
      <c r="H129" s="315"/>
      <c r="I129" s="315"/>
      <c r="J129" s="315"/>
      <c r="K129" s="316"/>
    </row>
    <row r="130" spans="1:11" s="289" customFormat="1" ht="10.5" customHeight="1">
      <c r="A130" s="311"/>
      <c r="B130" s="311" t="s">
        <v>85</v>
      </c>
      <c r="C130" s="327"/>
      <c r="D130" s="312">
        <v>49.9</v>
      </c>
      <c r="E130" s="312">
        <v>62.4</v>
      </c>
      <c r="F130" s="312" t="s">
        <v>181</v>
      </c>
      <c r="G130" s="314">
        <v>65.06</v>
      </c>
      <c r="H130" s="314">
        <v>-20.03205128205128</v>
      </c>
      <c r="I130" s="312" t="s">
        <v>184</v>
      </c>
      <c r="J130" s="315" t="s">
        <v>181</v>
      </c>
      <c r="K130" s="316"/>
    </row>
    <row r="131" spans="1:11" s="289" customFormat="1" ht="10.5" customHeight="1">
      <c r="A131" s="311"/>
      <c r="B131" s="311" t="s">
        <v>86</v>
      </c>
      <c r="C131" s="327"/>
      <c r="D131" s="312">
        <v>292.8</v>
      </c>
      <c r="E131" s="312">
        <v>459.9</v>
      </c>
      <c r="F131" s="312" t="s">
        <v>181</v>
      </c>
      <c r="G131" s="314">
        <v>376.64</v>
      </c>
      <c r="H131" s="314">
        <v>-36.333985649054135</v>
      </c>
      <c r="I131" s="312" t="s">
        <v>184</v>
      </c>
      <c r="J131" s="315" t="s">
        <v>181</v>
      </c>
      <c r="K131" s="316"/>
    </row>
    <row r="132" spans="1:11" s="289" customFormat="1" ht="10.5" customHeight="1">
      <c r="A132" s="320"/>
      <c r="B132" s="320"/>
      <c r="C132" s="327"/>
      <c r="D132" s="312"/>
      <c r="E132" s="312"/>
      <c r="F132" s="313"/>
      <c r="G132" s="314"/>
      <c r="H132" s="315"/>
      <c r="I132" s="315"/>
      <c r="J132" s="315"/>
      <c r="K132" s="316"/>
    </row>
    <row r="133" spans="1:11" s="289" customFormat="1" ht="10.5" customHeight="1">
      <c r="A133" s="311" t="s">
        <v>123</v>
      </c>
      <c r="B133" s="311"/>
      <c r="C133" s="318"/>
      <c r="D133" s="312"/>
      <c r="E133" s="312"/>
      <c r="F133" s="313"/>
      <c r="G133" s="314"/>
      <c r="H133" s="315"/>
      <c r="I133" s="315"/>
      <c r="J133" s="315"/>
      <c r="K133" s="316"/>
    </row>
    <row r="134" spans="1:11" s="289" customFormat="1" ht="10.5" customHeight="1">
      <c r="A134" s="311"/>
      <c r="B134" s="311" t="s">
        <v>124</v>
      </c>
      <c r="C134" s="318"/>
      <c r="D134" s="312">
        <v>94.8</v>
      </c>
      <c r="E134" s="312">
        <v>98.2</v>
      </c>
      <c r="F134" s="313">
        <v>84.8</v>
      </c>
      <c r="G134" s="314">
        <v>82.82</v>
      </c>
      <c r="H134" s="315">
        <v>-3.462321792260698</v>
      </c>
      <c r="I134" s="315">
        <v>11.79245283018868</v>
      </c>
      <c r="J134" s="315">
        <v>3.2797106871180888</v>
      </c>
      <c r="K134" s="316"/>
    </row>
    <row r="135" spans="1:11" s="289" customFormat="1" ht="10.5" customHeight="1">
      <c r="A135" s="311"/>
      <c r="B135" s="311"/>
      <c r="C135" s="318"/>
      <c r="D135" s="312"/>
      <c r="E135" s="312"/>
      <c r="F135" s="313"/>
      <c r="G135" s="314"/>
      <c r="H135" s="315"/>
      <c r="I135" s="315"/>
      <c r="J135" s="315"/>
      <c r="K135" s="316"/>
    </row>
    <row r="136" spans="1:10" s="289" customFormat="1" ht="10.5" customHeight="1">
      <c r="A136" s="311"/>
      <c r="B136" s="311" t="s">
        <v>85</v>
      </c>
      <c r="C136" s="318"/>
      <c r="D136" s="312">
        <v>89.6</v>
      </c>
      <c r="E136" s="312">
        <v>94</v>
      </c>
      <c r="F136" s="313">
        <v>80.2</v>
      </c>
      <c r="G136" s="314">
        <v>78.85</v>
      </c>
      <c r="H136" s="315">
        <v>-4.6808510638297935</v>
      </c>
      <c r="I136" s="315">
        <v>11.720698254364079</v>
      </c>
      <c r="J136" s="315">
        <v>1.8733850129199001</v>
      </c>
    </row>
    <row r="137" spans="1:10" s="289" customFormat="1" ht="10.5" customHeight="1">
      <c r="A137" s="311"/>
      <c r="B137" s="311" t="s">
        <v>86</v>
      </c>
      <c r="C137" s="318"/>
      <c r="D137" s="312">
        <v>136</v>
      </c>
      <c r="E137" s="312">
        <v>132.3</v>
      </c>
      <c r="F137" s="313">
        <v>121.6</v>
      </c>
      <c r="G137" s="314">
        <v>114.55</v>
      </c>
      <c r="H137" s="315">
        <v>2.796674225245645</v>
      </c>
      <c r="I137" s="315">
        <v>11.8421052631579</v>
      </c>
      <c r="J137" s="315">
        <v>11.799726722623468</v>
      </c>
    </row>
    <row r="138" spans="1:10" s="289" customFormat="1" ht="10.5" customHeight="1">
      <c r="A138" s="311"/>
      <c r="B138" s="311"/>
      <c r="C138" s="321"/>
      <c r="D138" s="312"/>
      <c r="E138" s="312"/>
      <c r="F138" s="328"/>
      <c r="G138" s="314"/>
      <c r="H138" s="315"/>
      <c r="I138" s="315"/>
      <c r="J138" s="315"/>
    </row>
    <row r="139" spans="1:10" s="289" customFormat="1" ht="10.5" customHeight="1">
      <c r="A139" s="320"/>
      <c r="B139" s="320"/>
      <c r="C139" s="329"/>
      <c r="D139" s="330"/>
      <c r="E139" s="330"/>
      <c r="F139" s="331"/>
      <c r="G139" s="332"/>
      <c r="H139" s="333"/>
      <c r="I139" s="333"/>
      <c r="J139" s="333"/>
    </row>
    <row r="140" spans="1:10" s="289" customFormat="1" ht="10.5" customHeight="1">
      <c r="A140" s="320"/>
      <c r="B140" s="320"/>
      <c r="C140" s="329"/>
      <c r="D140" s="334"/>
      <c r="E140" s="334"/>
      <c r="F140" s="331"/>
      <c r="G140" s="335"/>
      <c r="H140" s="334"/>
      <c r="I140" s="334"/>
      <c r="J140" s="334"/>
    </row>
    <row r="141" spans="1:10" s="289" customFormat="1" ht="10.5" customHeight="1">
      <c r="A141" s="320"/>
      <c r="B141" s="320"/>
      <c r="C141" s="329"/>
      <c r="D141" s="334"/>
      <c r="E141" s="334"/>
      <c r="F141" s="331"/>
      <c r="G141" s="335"/>
      <c r="H141" s="334"/>
      <c r="I141" s="334"/>
      <c r="J141" s="334"/>
    </row>
    <row r="142" spans="1:10" s="289" customFormat="1" ht="10.5" customHeight="1">
      <c r="A142" s="320"/>
      <c r="B142" s="320"/>
      <c r="C142" s="329"/>
      <c r="D142" s="334"/>
      <c r="E142" s="334"/>
      <c r="F142" s="331"/>
      <c r="G142" s="335"/>
      <c r="H142" s="334"/>
      <c r="I142" s="334"/>
      <c r="J142" s="334"/>
    </row>
    <row r="143" spans="1:10" s="289" customFormat="1" ht="10.5" customHeight="1">
      <c r="A143" s="320"/>
      <c r="B143" s="320"/>
      <c r="C143" s="329"/>
      <c r="D143" s="334"/>
      <c r="E143" s="334"/>
      <c r="F143" s="331"/>
      <c r="G143" s="335"/>
      <c r="H143" s="334"/>
      <c r="I143" s="334"/>
      <c r="J143" s="334"/>
    </row>
    <row r="144" spans="1:10" s="289" customFormat="1" ht="12.75">
      <c r="A144" s="320"/>
      <c r="B144" s="320"/>
      <c r="C144" s="329"/>
      <c r="D144" s="334"/>
      <c r="E144" s="334"/>
      <c r="F144" s="331"/>
      <c r="G144" s="335"/>
      <c r="H144" s="334"/>
      <c r="I144" s="334"/>
      <c r="J144" s="334"/>
    </row>
    <row r="145" spans="1:10" s="289" customFormat="1" ht="10.5" customHeight="1">
      <c r="A145" s="320"/>
      <c r="C145" s="305"/>
      <c r="D145" s="334"/>
      <c r="E145" s="334"/>
      <c r="F145" s="331"/>
      <c r="G145" s="335"/>
      <c r="H145" s="334"/>
      <c r="I145" s="334"/>
      <c r="J145" s="334"/>
    </row>
    <row r="146" spans="1:10" s="289" customFormat="1" ht="10.5" customHeight="1">
      <c r="A146" s="320"/>
      <c r="B146" s="320"/>
      <c r="C146" s="329"/>
      <c r="D146" s="334"/>
      <c r="E146" s="334"/>
      <c r="F146" s="331"/>
      <c r="G146" s="335"/>
      <c r="H146" s="334"/>
      <c r="I146" s="334"/>
      <c r="J146" s="334"/>
    </row>
  </sheetData>
  <mergeCells count="16">
    <mergeCell ref="A3:J3"/>
    <mergeCell ref="A4:J4"/>
    <mergeCell ref="A5:J5"/>
    <mergeCell ref="A72:J72"/>
    <mergeCell ref="F10:F12"/>
    <mergeCell ref="G8:G12"/>
    <mergeCell ref="E8:F9"/>
    <mergeCell ref="D8:D12"/>
    <mergeCell ref="E10:E12"/>
    <mergeCell ref="A73:J73"/>
    <mergeCell ref="A74:J74"/>
    <mergeCell ref="D77:D81"/>
    <mergeCell ref="E79:E81"/>
    <mergeCell ref="F79:F81"/>
    <mergeCell ref="E77:F78"/>
    <mergeCell ref="G77:G81"/>
  </mergeCells>
  <printOptions/>
  <pageMargins left="0.7874015748031497" right="0.7874015748031497" top="0.5905511811023623" bottom="0.3937007874015748" header="0.5118110236220472" footer="0.5118110236220472"/>
  <pageSetup firstPageNumber="24" useFirstPageNumber="1" horizontalDpi="600" verticalDpi="600" orientation="portrait" paperSize="9" scale="97" r:id="rId1"/>
  <headerFooter alignWithMargins="0">
    <oddHeader>&amp;C&amp;"Arial,Standard"&amp;9- &amp;P -</oddHeader>
  </headerFooter>
  <rowBreaks count="1" manualBreakCount="1">
    <brk id="69" max="255" man="1"/>
  </rowBreaks>
</worksheet>
</file>

<file path=xl/worksheets/sheet16.xml><?xml version="1.0" encoding="utf-8"?>
<worksheet xmlns="http://schemas.openxmlformats.org/spreadsheetml/2006/main" xmlns:r="http://schemas.openxmlformats.org/officeDocument/2006/relationships">
  <dimension ref="A1:J137"/>
  <sheetViews>
    <sheetView workbookViewId="0" topLeftCell="A1">
      <selection activeCell="A1" sqref="A1"/>
    </sheetView>
  </sheetViews>
  <sheetFormatPr defaultColWidth="11.421875" defaultRowHeight="12.75"/>
  <cols>
    <col min="1" max="1" width="1.1484375" style="348" customWidth="1"/>
    <col min="2" max="2" width="11.140625" style="348" customWidth="1"/>
    <col min="3" max="3" width="25.140625" style="348" customWidth="1"/>
    <col min="4" max="4" width="8.421875" style="348" customWidth="1"/>
    <col min="5" max="5" width="8.28125" style="348" customWidth="1"/>
    <col min="6" max="6" width="7.8515625" style="348" customWidth="1"/>
    <col min="7" max="7" width="6.57421875" style="348" customWidth="1"/>
    <col min="8" max="8" width="7.421875" style="348" customWidth="1"/>
    <col min="9" max="9" width="6.140625" style="348" customWidth="1"/>
    <col min="10" max="10" width="6.8515625" style="348" customWidth="1"/>
    <col min="11" max="16384" width="11.421875" style="348" customWidth="1"/>
  </cols>
  <sheetData>
    <row r="1" spans="1:10" s="340" customFormat="1" ht="12.75" customHeight="1">
      <c r="A1" s="337"/>
      <c r="B1" s="338"/>
      <c r="C1" s="338"/>
      <c r="D1" s="338"/>
      <c r="E1" s="338"/>
      <c r="F1" s="338"/>
      <c r="G1" s="339"/>
      <c r="H1" s="338"/>
      <c r="I1" s="338"/>
      <c r="J1" s="338"/>
    </row>
    <row r="2" spans="1:10" s="340" customFormat="1" ht="12.75" customHeight="1">
      <c r="A2" s="341"/>
      <c r="B2" s="338"/>
      <c r="C2" s="338"/>
      <c r="D2" s="338"/>
      <c r="E2" s="338"/>
      <c r="F2" s="338"/>
      <c r="G2" s="339"/>
      <c r="H2" s="338"/>
      <c r="I2" s="338"/>
      <c r="J2" s="338"/>
    </row>
    <row r="3" spans="1:10" s="340" customFormat="1" ht="15.75" customHeight="1">
      <c r="A3" s="536" t="s">
        <v>146</v>
      </c>
      <c r="B3" s="536"/>
      <c r="C3" s="536"/>
      <c r="D3" s="536"/>
      <c r="E3" s="536"/>
      <c r="F3" s="536"/>
      <c r="G3" s="536"/>
      <c r="H3" s="536"/>
      <c r="I3" s="536"/>
      <c r="J3" s="536"/>
    </row>
    <row r="4" spans="1:10" s="340" customFormat="1" ht="13.5" customHeight="1">
      <c r="A4" s="536" t="s">
        <v>147</v>
      </c>
      <c r="B4" s="536"/>
      <c r="C4" s="536"/>
      <c r="D4" s="536"/>
      <c r="E4" s="536"/>
      <c r="F4" s="536"/>
      <c r="G4" s="536"/>
      <c r="H4" s="536"/>
      <c r="I4" s="536"/>
      <c r="J4" s="536"/>
    </row>
    <row r="5" spans="1:10" s="340" customFormat="1" ht="13.5" customHeight="1">
      <c r="A5" s="536" t="s">
        <v>63</v>
      </c>
      <c r="B5" s="536"/>
      <c r="C5" s="536"/>
      <c r="D5" s="536"/>
      <c r="E5" s="536"/>
      <c r="F5" s="536"/>
      <c r="G5" s="536"/>
      <c r="H5" s="536"/>
      <c r="I5" s="536"/>
      <c r="J5" s="536"/>
    </row>
    <row r="6" spans="4:10" s="340" customFormat="1" ht="12.75" customHeight="1">
      <c r="D6" s="342"/>
      <c r="E6" s="342"/>
      <c r="F6" s="342"/>
      <c r="G6" s="343"/>
      <c r="H6" s="344"/>
      <c r="I6" s="344"/>
      <c r="J6" s="344"/>
    </row>
    <row r="7" spans="4:10" s="340" customFormat="1" ht="12.75" customHeight="1">
      <c r="D7" s="342"/>
      <c r="E7" s="342"/>
      <c r="F7" s="342"/>
      <c r="G7" s="343"/>
      <c r="H7" s="344"/>
      <c r="I7" s="344"/>
      <c r="J7" s="344"/>
    </row>
    <row r="8" spans="1:10" ht="11.25" customHeight="1">
      <c r="A8" s="345"/>
      <c r="B8" s="345"/>
      <c r="C8" s="346"/>
      <c r="D8" s="547" t="s">
        <v>195</v>
      </c>
      <c r="E8" s="543" t="s">
        <v>99</v>
      </c>
      <c r="F8" s="544"/>
      <c r="G8" s="540" t="s">
        <v>180</v>
      </c>
      <c r="H8" s="347" t="s">
        <v>64</v>
      </c>
      <c r="I8" s="347"/>
      <c r="J8" s="347"/>
    </row>
    <row r="9" spans="3:10" ht="11.25" customHeight="1">
      <c r="C9" s="349"/>
      <c r="D9" s="548"/>
      <c r="E9" s="545"/>
      <c r="F9" s="546"/>
      <c r="G9" s="541"/>
      <c r="H9" s="350" t="s">
        <v>193</v>
      </c>
      <c r="I9" s="351"/>
      <c r="J9" s="352" t="s">
        <v>194</v>
      </c>
    </row>
    <row r="10" spans="1:10" ht="11.25" customHeight="1">
      <c r="A10" s="353" t="s">
        <v>100</v>
      </c>
      <c r="B10" s="353"/>
      <c r="C10" s="354"/>
      <c r="D10" s="548"/>
      <c r="E10" s="537" t="s">
        <v>196</v>
      </c>
      <c r="F10" s="537" t="s">
        <v>197</v>
      </c>
      <c r="G10" s="541"/>
      <c r="H10" s="355" t="s">
        <v>79</v>
      </c>
      <c r="I10" s="355"/>
      <c r="J10" s="355"/>
    </row>
    <row r="11" spans="3:10" ht="11.25" customHeight="1">
      <c r="C11" s="349"/>
      <c r="D11" s="548"/>
      <c r="E11" s="538"/>
      <c r="F11" s="538" t="s">
        <v>43</v>
      </c>
      <c r="G11" s="541"/>
      <c r="H11" s="356" t="s">
        <v>80</v>
      </c>
      <c r="I11" s="357" t="s">
        <v>81</v>
      </c>
      <c r="J11" s="358" t="s">
        <v>81</v>
      </c>
    </row>
    <row r="12" spans="1:10" ht="11.25" customHeight="1">
      <c r="A12" s="359"/>
      <c r="B12" s="359"/>
      <c r="C12" s="360"/>
      <c r="D12" s="549"/>
      <c r="E12" s="539"/>
      <c r="F12" s="539" t="s">
        <v>43</v>
      </c>
      <c r="G12" s="542"/>
      <c r="H12" s="361" t="s">
        <v>82</v>
      </c>
      <c r="I12" s="362" t="s">
        <v>83</v>
      </c>
      <c r="J12" s="363" t="s">
        <v>182</v>
      </c>
    </row>
    <row r="13" spans="1:10" ht="10.5" customHeight="1">
      <c r="A13" s="364"/>
      <c r="B13" s="364"/>
      <c r="C13" s="349"/>
      <c r="D13" s="365"/>
      <c r="E13" s="366"/>
      <c r="F13" s="366"/>
      <c r="G13" s="367"/>
      <c r="H13" s="368"/>
      <c r="I13" s="369"/>
      <c r="J13" s="369"/>
    </row>
    <row r="14" spans="1:10" ht="10.5" customHeight="1">
      <c r="A14" s="364"/>
      <c r="B14" s="364"/>
      <c r="C14" s="349"/>
      <c r="D14" s="365"/>
      <c r="E14" s="366"/>
      <c r="F14" s="366"/>
      <c r="G14" s="367"/>
      <c r="H14" s="368"/>
      <c r="I14" s="369"/>
      <c r="J14" s="369"/>
    </row>
    <row r="15" spans="1:10" ht="10.5" customHeight="1">
      <c r="A15" s="370" t="s">
        <v>144</v>
      </c>
      <c r="B15" s="364"/>
      <c r="C15" s="349"/>
      <c r="D15" s="371">
        <v>125</v>
      </c>
      <c r="E15" s="371">
        <v>142</v>
      </c>
      <c r="F15" s="372">
        <v>110.6</v>
      </c>
      <c r="G15" s="373">
        <v>88.74</v>
      </c>
      <c r="H15" s="374">
        <v>-11.971830985915492</v>
      </c>
      <c r="I15" s="374">
        <v>13.019891500904164</v>
      </c>
      <c r="J15" s="374">
        <v>14.237899073120516</v>
      </c>
    </row>
    <row r="16" spans="1:10" ht="10.5" customHeight="1">
      <c r="A16" s="364"/>
      <c r="B16" s="364"/>
      <c r="C16" s="349"/>
      <c r="D16" s="371"/>
      <c r="E16" s="371"/>
      <c r="F16" s="372"/>
      <c r="G16" s="373"/>
      <c r="H16" s="374"/>
      <c r="I16" s="374"/>
      <c r="J16" s="374"/>
    </row>
    <row r="17" spans="1:10" ht="10.5" customHeight="1">
      <c r="A17" s="364"/>
      <c r="B17" s="370"/>
      <c r="C17" s="349"/>
      <c r="D17" s="371"/>
      <c r="E17" s="371"/>
      <c r="F17" s="372"/>
      <c r="G17" s="373"/>
      <c r="H17" s="374"/>
      <c r="I17" s="374"/>
      <c r="J17" s="374"/>
    </row>
    <row r="18" spans="1:10" ht="10.5" customHeight="1">
      <c r="A18" s="370" t="s">
        <v>145</v>
      </c>
      <c r="B18" s="370"/>
      <c r="C18" s="375"/>
      <c r="D18" s="371">
        <v>136.4</v>
      </c>
      <c r="E18" s="371">
        <v>142</v>
      </c>
      <c r="F18" s="376">
        <v>130.4</v>
      </c>
      <c r="G18" s="373">
        <v>131.05</v>
      </c>
      <c r="H18" s="374">
        <v>-3.943661971830982</v>
      </c>
      <c r="I18" s="374">
        <v>4.601226993865031</v>
      </c>
      <c r="J18" s="374">
        <v>2.366817684736761</v>
      </c>
    </row>
    <row r="19" spans="1:10" ht="10.5" customHeight="1">
      <c r="A19" s="370"/>
      <c r="B19" s="370"/>
      <c r="C19" s="375"/>
      <c r="D19" s="371"/>
      <c r="E19" s="371"/>
      <c r="F19" s="372"/>
      <c r="G19" s="373"/>
      <c r="H19" s="374"/>
      <c r="I19" s="374"/>
      <c r="J19" s="374"/>
    </row>
    <row r="20" spans="1:10" ht="10.5" customHeight="1">
      <c r="A20" s="370" t="s">
        <v>43</v>
      </c>
      <c r="B20" s="370" t="s">
        <v>85</v>
      </c>
      <c r="C20" s="375"/>
      <c r="D20" s="371">
        <v>130.2</v>
      </c>
      <c r="E20" s="371">
        <v>130.6</v>
      </c>
      <c r="F20" s="376">
        <v>127.9</v>
      </c>
      <c r="G20" s="373">
        <v>125.46</v>
      </c>
      <c r="H20" s="374">
        <v>-0.3062787136294071</v>
      </c>
      <c r="I20" s="374">
        <v>1.7982799061766872</v>
      </c>
      <c r="J20" s="374">
        <v>-1.4995681871712307</v>
      </c>
    </row>
    <row r="21" spans="1:10" ht="10.5" customHeight="1">
      <c r="A21" s="370"/>
      <c r="B21" s="370" t="s">
        <v>86</v>
      </c>
      <c r="C21" s="375"/>
      <c r="D21" s="371">
        <v>230.7</v>
      </c>
      <c r="E21" s="371">
        <v>317.3</v>
      </c>
      <c r="F21" s="376">
        <v>168.8</v>
      </c>
      <c r="G21" s="373">
        <v>217.03</v>
      </c>
      <c r="H21" s="374">
        <v>-27.29278285534195</v>
      </c>
      <c r="I21" s="374">
        <v>36.67061611374406</v>
      </c>
      <c r="J21" s="374">
        <v>57.57641762869381</v>
      </c>
    </row>
    <row r="22" spans="1:10" ht="10.5" customHeight="1">
      <c r="A22" s="370"/>
      <c r="B22" s="370"/>
      <c r="C22" s="375"/>
      <c r="D22" s="371"/>
      <c r="E22" s="371"/>
      <c r="F22" s="372"/>
      <c r="G22" s="373"/>
      <c r="H22" s="374"/>
      <c r="I22" s="374"/>
      <c r="J22" s="374"/>
    </row>
    <row r="23" spans="1:10" ht="10.5" customHeight="1">
      <c r="A23" s="364"/>
      <c r="B23" s="364"/>
      <c r="C23" s="349"/>
      <c r="D23" s="371"/>
      <c r="E23" s="371"/>
      <c r="F23" s="372"/>
      <c r="G23" s="373"/>
      <c r="H23" s="374"/>
      <c r="I23" s="374"/>
      <c r="J23" s="369"/>
    </row>
    <row r="24" spans="1:10" ht="10.5" customHeight="1">
      <c r="A24" s="370" t="s">
        <v>101</v>
      </c>
      <c r="B24" s="370"/>
      <c r="C24" s="375"/>
      <c r="D24" s="371">
        <v>92.2</v>
      </c>
      <c r="E24" s="371">
        <v>101.8</v>
      </c>
      <c r="F24" s="372">
        <v>90.1</v>
      </c>
      <c r="G24" s="373">
        <v>91.6</v>
      </c>
      <c r="H24" s="374">
        <v>-9.430255402750486</v>
      </c>
      <c r="I24" s="374">
        <v>2.3307436182020074</v>
      </c>
      <c r="J24" s="374">
        <v>1.114913345843902</v>
      </c>
    </row>
    <row r="25" spans="1:10" ht="10.5" customHeight="1">
      <c r="A25" s="370"/>
      <c r="B25" s="370"/>
      <c r="C25" s="375"/>
      <c r="D25" s="371"/>
      <c r="E25" s="371"/>
      <c r="F25" s="376"/>
      <c r="G25" s="373"/>
      <c r="H25" s="374"/>
      <c r="I25" s="374"/>
      <c r="J25" s="374"/>
    </row>
    <row r="26" spans="1:10" ht="10.5" customHeight="1">
      <c r="A26" s="370"/>
      <c r="B26" s="370" t="s">
        <v>85</v>
      </c>
      <c r="C26" s="375"/>
      <c r="D26" s="371">
        <v>87.5</v>
      </c>
      <c r="E26" s="371">
        <v>95.7</v>
      </c>
      <c r="F26" s="372">
        <v>85.6</v>
      </c>
      <c r="G26" s="373">
        <v>87.6</v>
      </c>
      <c r="H26" s="374">
        <v>-8.568443051201674</v>
      </c>
      <c r="I26" s="374">
        <v>2.219626168224306</v>
      </c>
      <c r="J26" s="374">
        <v>-2.0024611254055333</v>
      </c>
    </row>
    <row r="27" spans="1:10" ht="10.5" customHeight="1">
      <c r="A27" s="370"/>
      <c r="B27" s="370" t="s">
        <v>86</v>
      </c>
      <c r="C27" s="375"/>
      <c r="D27" s="371">
        <v>107</v>
      </c>
      <c r="E27" s="371">
        <v>121.1</v>
      </c>
      <c r="F27" s="372">
        <v>104.4</v>
      </c>
      <c r="G27" s="373">
        <v>104.21</v>
      </c>
      <c r="H27" s="374">
        <v>-11.643270024772912</v>
      </c>
      <c r="I27" s="374">
        <v>2.4904214559386917</v>
      </c>
      <c r="J27" s="374">
        <v>10.39194915254236</v>
      </c>
    </row>
    <row r="28" spans="1:10" ht="10.5" customHeight="1">
      <c r="A28" s="370"/>
      <c r="B28" s="370"/>
      <c r="C28" s="375"/>
      <c r="D28" s="371"/>
      <c r="E28" s="371"/>
      <c r="F28" s="372"/>
      <c r="G28" s="373"/>
      <c r="H28" s="374"/>
      <c r="I28" s="374"/>
      <c r="J28" s="374"/>
    </row>
    <row r="29" spans="1:10" ht="10.5" customHeight="1">
      <c r="A29" s="370"/>
      <c r="B29" s="370"/>
      <c r="C29" s="375"/>
      <c r="D29" s="371"/>
      <c r="E29" s="371"/>
      <c r="F29" s="372"/>
      <c r="G29" s="373"/>
      <c r="H29" s="374"/>
      <c r="I29" s="374"/>
      <c r="J29" s="377"/>
    </row>
    <row r="30" spans="1:10" ht="10.5" customHeight="1">
      <c r="A30" s="370" t="s">
        <v>102</v>
      </c>
      <c r="B30" s="370"/>
      <c r="C30" s="375"/>
      <c r="D30" s="371">
        <v>17.8</v>
      </c>
      <c r="E30" s="371">
        <v>17.5</v>
      </c>
      <c r="F30" s="372">
        <v>18.3</v>
      </c>
      <c r="G30" s="373">
        <v>17.86</v>
      </c>
      <c r="H30" s="374">
        <v>1.7142857142857184</v>
      </c>
      <c r="I30" s="374">
        <v>-2.73224043715847</v>
      </c>
      <c r="J30" s="374">
        <v>-17.238183503243754</v>
      </c>
    </row>
    <row r="31" spans="1:10" ht="10.5" customHeight="1">
      <c r="A31" s="370" t="s">
        <v>43</v>
      </c>
      <c r="B31" s="370" t="s">
        <v>43</v>
      </c>
      <c r="C31" s="375"/>
      <c r="D31" s="371"/>
      <c r="E31" s="371"/>
      <c r="F31" s="372"/>
      <c r="G31" s="373"/>
      <c r="H31" s="374"/>
      <c r="I31" s="374"/>
      <c r="J31" s="374"/>
    </row>
    <row r="32" spans="1:10" ht="10.5" customHeight="1">
      <c r="A32" s="370"/>
      <c r="B32" s="370"/>
      <c r="C32" s="375"/>
      <c r="D32" s="371"/>
      <c r="E32" s="371"/>
      <c r="F32" s="372"/>
      <c r="G32" s="373"/>
      <c r="H32" s="374"/>
      <c r="I32" s="374"/>
      <c r="J32" s="374"/>
    </row>
    <row r="33" spans="1:10" ht="10.5" customHeight="1">
      <c r="A33" s="370" t="s">
        <v>103</v>
      </c>
      <c r="B33" s="370"/>
      <c r="C33" s="375"/>
      <c r="D33" s="371">
        <v>149.3</v>
      </c>
      <c r="E33" s="371">
        <v>152.6</v>
      </c>
      <c r="F33" s="372">
        <v>132.1</v>
      </c>
      <c r="G33" s="373">
        <v>143.19</v>
      </c>
      <c r="H33" s="374">
        <v>-2.1625163826998577</v>
      </c>
      <c r="I33" s="374">
        <v>13.020439061317198</v>
      </c>
      <c r="J33" s="374">
        <v>12.226663531624745</v>
      </c>
    </row>
    <row r="34" spans="1:10" ht="10.5" customHeight="1">
      <c r="A34" s="370"/>
      <c r="B34" s="370"/>
      <c r="C34" s="375"/>
      <c r="D34" s="371"/>
      <c r="E34" s="371"/>
      <c r="F34" s="372"/>
      <c r="G34" s="373"/>
      <c r="H34" s="374"/>
      <c r="I34" s="374"/>
      <c r="J34" s="374"/>
    </row>
    <row r="35" spans="1:10" ht="10.5" customHeight="1">
      <c r="A35" s="370"/>
      <c r="B35" s="370" t="s">
        <v>85</v>
      </c>
      <c r="C35" s="375"/>
      <c r="D35" s="371">
        <v>138.1</v>
      </c>
      <c r="E35" s="371">
        <v>139.2</v>
      </c>
      <c r="F35" s="372">
        <v>116.9</v>
      </c>
      <c r="G35" s="373">
        <v>123.7</v>
      </c>
      <c r="H35" s="374">
        <v>-0.7902298850574673</v>
      </c>
      <c r="I35" s="374">
        <v>18.135158254918725</v>
      </c>
      <c r="J35" s="374">
        <v>13.071297989031034</v>
      </c>
    </row>
    <row r="36" spans="1:10" ht="10.5" customHeight="1">
      <c r="A36" s="370"/>
      <c r="B36" s="370" t="s">
        <v>86</v>
      </c>
      <c r="C36" s="375"/>
      <c r="D36" s="371">
        <v>184.8</v>
      </c>
      <c r="E36" s="371">
        <v>195.3</v>
      </c>
      <c r="F36" s="372">
        <v>180.4</v>
      </c>
      <c r="G36" s="373">
        <v>205.16</v>
      </c>
      <c r="H36" s="374">
        <v>-5.376344086021505</v>
      </c>
      <c r="I36" s="374">
        <v>2.4390243902439055</v>
      </c>
      <c r="J36" s="374">
        <v>10.646100744256273</v>
      </c>
    </row>
    <row r="37" spans="1:10" ht="10.5" customHeight="1">
      <c r="A37" s="370"/>
      <c r="B37" s="370"/>
      <c r="C37" s="375"/>
      <c r="D37" s="371"/>
      <c r="E37" s="371"/>
      <c r="F37" s="372"/>
      <c r="G37" s="373"/>
      <c r="H37" s="374"/>
      <c r="I37" s="374"/>
      <c r="J37" s="374"/>
    </row>
    <row r="38" spans="1:10" ht="10.5" customHeight="1">
      <c r="A38" s="370"/>
      <c r="B38" s="370"/>
      <c r="C38" s="375"/>
      <c r="D38" s="371"/>
      <c r="E38" s="371"/>
      <c r="F38" s="372"/>
      <c r="G38" s="373"/>
      <c r="H38" s="374"/>
      <c r="I38" s="374"/>
      <c r="J38" s="374"/>
    </row>
    <row r="39" spans="1:10" ht="10.5" customHeight="1">
      <c r="A39" s="370" t="s">
        <v>104</v>
      </c>
      <c r="B39" s="370"/>
      <c r="C39" s="375"/>
      <c r="D39" s="371">
        <v>201.6</v>
      </c>
      <c r="E39" s="371">
        <v>188.8</v>
      </c>
      <c r="F39" s="372">
        <v>158.7</v>
      </c>
      <c r="G39" s="373">
        <v>180.1</v>
      </c>
      <c r="H39" s="374">
        <v>6.7796610169491425</v>
      </c>
      <c r="I39" s="374">
        <v>27.032136105860122</v>
      </c>
      <c r="J39" s="374">
        <v>15.485732606604685</v>
      </c>
    </row>
    <row r="40" spans="1:10" ht="10.5" customHeight="1">
      <c r="A40" s="370"/>
      <c r="B40" s="370"/>
      <c r="C40" s="375"/>
      <c r="D40" s="371"/>
      <c r="E40" s="371"/>
      <c r="F40" s="372"/>
      <c r="G40" s="373"/>
      <c r="H40" s="374"/>
      <c r="I40" s="374"/>
      <c r="J40" s="374"/>
    </row>
    <row r="41" spans="1:10" ht="10.5" customHeight="1">
      <c r="A41" s="370"/>
      <c r="B41" s="370" t="s">
        <v>85</v>
      </c>
      <c r="C41" s="375"/>
      <c r="D41" s="371">
        <v>215.8</v>
      </c>
      <c r="E41" s="371">
        <v>202.9</v>
      </c>
      <c r="F41" s="372">
        <v>179.3</v>
      </c>
      <c r="G41" s="373">
        <v>194.04</v>
      </c>
      <c r="H41" s="374">
        <v>6.357811729916217</v>
      </c>
      <c r="I41" s="374">
        <v>20.356943669827103</v>
      </c>
      <c r="J41" s="374">
        <v>14.701188153928003</v>
      </c>
    </row>
    <row r="42" spans="1:10" ht="10.5" customHeight="1">
      <c r="A42" s="370"/>
      <c r="B42" s="370" t="s">
        <v>86</v>
      </c>
      <c r="C42" s="375"/>
      <c r="D42" s="371">
        <v>170</v>
      </c>
      <c r="E42" s="371">
        <v>157.5</v>
      </c>
      <c r="F42" s="372">
        <v>113</v>
      </c>
      <c r="G42" s="373">
        <v>149.11</v>
      </c>
      <c r="H42" s="374">
        <v>7.936507936507937</v>
      </c>
      <c r="I42" s="374">
        <v>50.442477876106196</v>
      </c>
      <c r="J42" s="374">
        <v>17.76180698151949</v>
      </c>
    </row>
    <row r="43" spans="1:10" ht="10.5" customHeight="1">
      <c r="A43" s="370"/>
      <c r="B43" s="370"/>
      <c r="C43" s="375"/>
      <c r="D43" s="371"/>
      <c r="E43" s="371"/>
      <c r="F43" s="372"/>
      <c r="G43" s="373"/>
      <c r="H43" s="374"/>
      <c r="I43" s="374"/>
      <c r="J43" s="374"/>
    </row>
    <row r="44" spans="1:10" ht="10.5" customHeight="1">
      <c r="A44" s="370"/>
      <c r="B44" s="370"/>
      <c r="C44" s="375"/>
      <c r="D44" s="371"/>
      <c r="E44" s="371"/>
      <c r="F44" s="372"/>
      <c r="G44" s="373"/>
      <c r="H44" s="374"/>
      <c r="I44" s="374"/>
      <c r="J44" s="374"/>
    </row>
    <row r="45" spans="1:10" ht="10.5" customHeight="1">
      <c r="A45" s="370" t="s">
        <v>105</v>
      </c>
      <c r="B45" s="370"/>
      <c r="C45" s="375"/>
      <c r="D45" s="371"/>
      <c r="E45" s="371"/>
      <c r="F45" s="372"/>
      <c r="G45" s="373"/>
      <c r="H45" s="374"/>
      <c r="I45" s="374"/>
      <c r="J45" s="374"/>
    </row>
    <row r="46" spans="1:10" ht="10.5" customHeight="1">
      <c r="A46" s="370" t="s">
        <v>43</v>
      </c>
      <c r="B46" s="370" t="s">
        <v>106</v>
      </c>
      <c r="C46" s="375"/>
      <c r="D46" s="371">
        <v>120</v>
      </c>
      <c r="E46" s="371">
        <v>118.4</v>
      </c>
      <c r="F46" s="372">
        <v>123.1</v>
      </c>
      <c r="G46" s="373">
        <v>109.23</v>
      </c>
      <c r="H46" s="374">
        <v>1.3513513513513464</v>
      </c>
      <c r="I46" s="374">
        <v>-2.5182778229082</v>
      </c>
      <c r="J46" s="374">
        <v>-3.736670485590913</v>
      </c>
    </row>
    <row r="47" spans="1:10" ht="10.5" customHeight="1">
      <c r="A47" s="370"/>
      <c r="B47" s="370"/>
      <c r="C47" s="375"/>
      <c r="D47" s="371"/>
      <c r="E47" s="371"/>
      <c r="F47" s="372"/>
      <c r="G47" s="373"/>
      <c r="H47" s="374"/>
      <c r="I47" s="374"/>
      <c r="J47" s="374"/>
    </row>
    <row r="48" spans="1:10" ht="10.5" customHeight="1">
      <c r="A48" s="370"/>
      <c r="B48" s="370" t="s">
        <v>85</v>
      </c>
      <c r="C48" s="375"/>
      <c r="D48" s="371">
        <v>115.5</v>
      </c>
      <c r="E48" s="371">
        <v>115.7</v>
      </c>
      <c r="F48" s="372">
        <v>123.2</v>
      </c>
      <c r="G48" s="373">
        <v>105.66</v>
      </c>
      <c r="H48" s="374">
        <v>-0.17286084701815285</v>
      </c>
      <c r="I48" s="374">
        <v>-6.25</v>
      </c>
      <c r="J48" s="374">
        <v>-4.595936794582383</v>
      </c>
    </row>
    <row r="49" spans="1:10" ht="10.5" customHeight="1">
      <c r="A49" s="370"/>
      <c r="B49" s="370" t="s">
        <v>86</v>
      </c>
      <c r="C49" s="375"/>
      <c r="D49" s="371">
        <v>175.4</v>
      </c>
      <c r="E49" s="371">
        <v>152.2</v>
      </c>
      <c r="F49" s="376">
        <v>122.4</v>
      </c>
      <c r="G49" s="373">
        <v>153.29</v>
      </c>
      <c r="H49" s="374">
        <v>15.243101182654415</v>
      </c>
      <c r="I49" s="374">
        <v>43.30065359477124</v>
      </c>
      <c r="J49" s="374">
        <v>3.96771568095498</v>
      </c>
    </row>
    <row r="50" spans="1:10" ht="10.5" customHeight="1">
      <c r="A50" s="370"/>
      <c r="B50" s="370"/>
      <c r="C50" s="375"/>
      <c r="D50" s="371"/>
      <c r="E50" s="371"/>
      <c r="F50" s="372"/>
      <c r="G50" s="373"/>
      <c r="H50" s="374"/>
      <c r="I50" s="374"/>
      <c r="J50" s="374"/>
    </row>
    <row r="51" spans="1:10" ht="10.5" customHeight="1">
      <c r="A51" s="370"/>
      <c r="B51" s="370"/>
      <c r="C51" s="375"/>
      <c r="D51" s="371"/>
      <c r="E51" s="371"/>
      <c r="F51" s="372"/>
      <c r="G51" s="373"/>
      <c r="H51" s="374"/>
      <c r="I51" s="374"/>
      <c r="J51" s="374"/>
    </row>
    <row r="52" spans="1:10" ht="10.5" customHeight="1">
      <c r="A52" s="370" t="s">
        <v>107</v>
      </c>
      <c r="B52" s="370"/>
      <c r="C52" s="375"/>
      <c r="D52" s="371">
        <v>165.1</v>
      </c>
      <c r="E52" s="371">
        <v>184.9</v>
      </c>
      <c r="F52" s="376">
        <v>150.9</v>
      </c>
      <c r="G52" s="373">
        <v>167.17</v>
      </c>
      <c r="H52" s="374">
        <v>-10.708491076257442</v>
      </c>
      <c r="I52" s="374">
        <v>9.410205434062284</v>
      </c>
      <c r="J52" s="374">
        <v>17.642505277973275</v>
      </c>
    </row>
    <row r="53" spans="1:10" ht="10.5" customHeight="1">
      <c r="A53" s="370"/>
      <c r="B53" s="370"/>
      <c r="C53" s="375"/>
      <c r="D53" s="371"/>
      <c r="E53" s="371"/>
      <c r="F53" s="372"/>
      <c r="G53" s="373"/>
      <c r="H53" s="374"/>
      <c r="I53" s="374"/>
      <c r="J53" s="374"/>
    </row>
    <row r="54" spans="1:10" ht="10.5" customHeight="1">
      <c r="A54" s="370"/>
      <c r="B54" s="370" t="s">
        <v>85</v>
      </c>
      <c r="C54" s="375"/>
      <c r="D54" s="371">
        <v>165.9</v>
      </c>
      <c r="E54" s="371">
        <v>184.7</v>
      </c>
      <c r="F54" s="376">
        <v>152.2</v>
      </c>
      <c r="G54" s="373">
        <v>170.53</v>
      </c>
      <c r="H54" s="374">
        <v>-10.178668110449369</v>
      </c>
      <c r="I54" s="374">
        <v>9.001314060446793</v>
      </c>
      <c r="J54" s="374">
        <v>17.883312595050487</v>
      </c>
    </row>
    <row r="55" spans="1:10" ht="10.5" customHeight="1">
      <c r="A55" s="370"/>
      <c r="B55" s="370" t="s">
        <v>86</v>
      </c>
      <c r="C55" s="375"/>
      <c r="D55" s="371">
        <v>163.4</v>
      </c>
      <c r="E55" s="371">
        <v>185.4</v>
      </c>
      <c r="F55" s="372">
        <v>148.1</v>
      </c>
      <c r="G55" s="373">
        <v>159.98</v>
      </c>
      <c r="H55" s="374">
        <v>-11.86623516720604</v>
      </c>
      <c r="I55" s="374">
        <v>10.330857528696834</v>
      </c>
      <c r="J55" s="374">
        <v>17.047117354404502</v>
      </c>
    </row>
    <row r="56" spans="1:10" ht="10.5" customHeight="1">
      <c r="A56" s="370"/>
      <c r="B56" s="370"/>
      <c r="C56" s="378"/>
      <c r="D56" s="379"/>
      <c r="E56" s="371"/>
      <c r="F56" s="372"/>
      <c r="G56" s="373"/>
      <c r="H56" s="374"/>
      <c r="I56" s="374"/>
      <c r="J56" s="374"/>
    </row>
    <row r="57" spans="1:10" ht="10.5" customHeight="1">
      <c r="A57" s="370"/>
      <c r="B57" s="370"/>
      <c r="C57" s="378"/>
      <c r="D57" s="379"/>
      <c r="E57" s="371"/>
      <c r="F57" s="372"/>
      <c r="G57" s="373"/>
      <c r="H57" s="374"/>
      <c r="I57" s="374"/>
      <c r="J57" s="374"/>
    </row>
    <row r="58" spans="1:10" ht="10.5" customHeight="1">
      <c r="A58" s="370" t="s">
        <v>108</v>
      </c>
      <c r="B58" s="370"/>
      <c r="C58" s="375"/>
      <c r="D58" s="371">
        <v>198.7</v>
      </c>
      <c r="E58" s="371">
        <v>209.4</v>
      </c>
      <c r="F58" s="372">
        <v>173.6</v>
      </c>
      <c r="G58" s="373">
        <v>188.81</v>
      </c>
      <c r="H58" s="374">
        <v>-5.109837631327611</v>
      </c>
      <c r="I58" s="374">
        <v>14.458525345622117</v>
      </c>
      <c r="J58" s="374">
        <v>12.293326989413575</v>
      </c>
    </row>
    <row r="59" spans="1:10" ht="10.5" customHeight="1">
      <c r="A59" s="370"/>
      <c r="B59" s="370"/>
      <c r="C59" s="375"/>
      <c r="D59" s="371"/>
      <c r="E59" s="371"/>
      <c r="F59" s="376"/>
      <c r="G59" s="373"/>
      <c r="H59" s="374"/>
      <c r="I59" s="374"/>
      <c r="J59" s="374"/>
    </row>
    <row r="60" spans="1:10" ht="10.5" customHeight="1">
      <c r="A60" s="370"/>
      <c r="B60" s="370" t="s">
        <v>85</v>
      </c>
      <c r="C60" s="375"/>
      <c r="D60" s="371">
        <v>165.7</v>
      </c>
      <c r="E60" s="371">
        <v>172.9</v>
      </c>
      <c r="F60" s="372">
        <v>147.7</v>
      </c>
      <c r="G60" s="373">
        <v>158.75</v>
      </c>
      <c r="H60" s="374">
        <v>-4.164256795835753</v>
      </c>
      <c r="I60" s="374">
        <v>12.186865267433989</v>
      </c>
      <c r="J60" s="374">
        <v>10.62717770034845</v>
      </c>
    </row>
    <row r="61" spans="1:10" ht="10.5" customHeight="1">
      <c r="A61" s="370"/>
      <c r="B61" s="370" t="s">
        <v>86</v>
      </c>
      <c r="C61" s="375"/>
      <c r="D61" s="371">
        <v>354.2</v>
      </c>
      <c r="E61" s="371">
        <v>381.2</v>
      </c>
      <c r="F61" s="372">
        <v>295.9</v>
      </c>
      <c r="G61" s="373">
        <v>330.31</v>
      </c>
      <c r="H61" s="374">
        <v>-7.08289611752361</v>
      </c>
      <c r="I61" s="374">
        <v>19.702602230483276</v>
      </c>
      <c r="J61" s="374">
        <v>16.199957785126276</v>
      </c>
    </row>
    <row r="62" spans="1:10" ht="10.5" customHeight="1">
      <c r="A62" s="370"/>
      <c r="B62" s="370"/>
      <c r="C62" s="378"/>
      <c r="D62" s="379"/>
      <c r="E62" s="371"/>
      <c r="F62" s="376"/>
      <c r="G62" s="373"/>
      <c r="H62" s="374"/>
      <c r="I62" s="374"/>
      <c r="J62" s="374"/>
    </row>
    <row r="63" spans="1:10" ht="10.5" customHeight="1">
      <c r="A63" s="370"/>
      <c r="B63" s="370"/>
      <c r="C63" s="378"/>
      <c r="D63" s="379"/>
      <c r="E63" s="371"/>
      <c r="F63" s="376"/>
      <c r="G63" s="373"/>
      <c r="H63" s="374"/>
      <c r="I63" s="374"/>
      <c r="J63" s="374"/>
    </row>
    <row r="64" spans="1:10" ht="10.5" customHeight="1">
      <c r="A64" s="370" t="s">
        <v>109</v>
      </c>
      <c r="B64" s="370"/>
      <c r="C64" s="375"/>
      <c r="D64" s="371"/>
      <c r="E64" s="371"/>
      <c r="F64" s="372"/>
      <c r="G64" s="373"/>
      <c r="H64" s="374"/>
      <c r="I64" s="374"/>
      <c r="J64" s="374"/>
    </row>
    <row r="65" spans="1:10" ht="10.5" customHeight="1">
      <c r="A65" s="370"/>
      <c r="B65" s="370" t="s">
        <v>110</v>
      </c>
      <c r="C65" s="375"/>
      <c r="D65" s="371">
        <v>124.3</v>
      </c>
      <c r="E65" s="371">
        <v>126.4</v>
      </c>
      <c r="F65" s="376">
        <v>107.4</v>
      </c>
      <c r="G65" s="373">
        <v>109.19</v>
      </c>
      <c r="H65" s="374">
        <v>-1.6613924050632978</v>
      </c>
      <c r="I65" s="374">
        <v>15.735567970204832</v>
      </c>
      <c r="J65" s="374">
        <v>8.928571428571447</v>
      </c>
    </row>
    <row r="66" spans="1:10" ht="10.5" customHeight="1">
      <c r="A66" s="370"/>
      <c r="B66" s="370"/>
      <c r="C66" s="375"/>
      <c r="D66" s="371"/>
      <c r="E66" s="371"/>
      <c r="F66" s="372"/>
      <c r="G66" s="373"/>
      <c r="H66" s="374"/>
      <c r="I66" s="374"/>
      <c r="J66" s="374"/>
    </row>
    <row r="67" spans="1:10" ht="10.5" customHeight="1">
      <c r="A67" s="370"/>
      <c r="B67" s="370" t="s">
        <v>85</v>
      </c>
      <c r="C67" s="375"/>
      <c r="D67" s="371">
        <v>117</v>
      </c>
      <c r="E67" s="371">
        <v>118.1</v>
      </c>
      <c r="F67" s="376">
        <v>102.7</v>
      </c>
      <c r="G67" s="373">
        <v>101.5</v>
      </c>
      <c r="H67" s="374">
        <v>-0.9314140558848386</v>
      </c>
      <c r="I67" s="374">
        <v>13.92405063291139</v>
      </c>
      <c r="J67" s="374">
        <v>7.475645912748853</v>
      </c>
    </row>
    <row r="68" spans="1:10" ht="10.5" customHeight="1">
      <c r="A68" s="370"/>
      <c r="B68" s="370" t="s">
        <v>86</v>
      </c>
      <c r="C68" s="375"/>
      <c r="D68" s="371">
        <v>169.1</v>
      </c>
      <c r="E68" s="371">
        <v>177.2</v>
      </c>
      <c r="F68" s="376">
        <v>135.7</v>
      </c>
      <c r="G68" s="373">
        <v>156.24</v>
      </c>
      <c r="H68" s="374">
        <v>-4.5711060948081235</v>
      </c>
      <c r="I68" s="374">
        <v>24.61311717022845</v>
      </c>
      <c r="J68" s="374">
        <v>15.11936339522545</v>
      </c>
    </row>
    <row r="69" spans="1:10" ht="10.5" customHeight="1">
      <c r="A69" s="370"/>
      <c r="B69" s="370"/>
      <c r="C69" s="375"/>
      <c r="D69" s="371"/>
      <c r="E69" s="371"/>
      <c r="F69" s="372"/>
      <c r="G69" s="373"/>
      <c r="H69" s="374"/>
      <c r="I69" s="374"/>
      <c r="J69" s="374"/>
    </row>
    <row r="70" spans="1:10" s="340" customFormat="1" ht="12.75" customHeight="1">
      <c r="A70" s="337"/>
      <c r="B70" s="338"/>
      <c r="C70" s="338"/>
      <c r="D70" s="338"/>
      <c r="E70" s="338"/>
      <c r="F70" s="338"/>
      <c r="G70" s="339"/>
      <c r="H70" s="338"/>
      <c r="I70" s="338"/>
      <c r="J70" s="380"/>
    </row>
    <row r="71" spans="1:10" s="340" customFormat="1" ht="12.75" customHeight="1">
      <c r="A71" s="341"/>
      <c r="B71" s="338"/>
      <c r="C71" s="338"/>
      <c r="D71" s="338"/>
      <c r="E71" s="338"/>
      <c r="F71" s="338"/>
      <c r="G71" s="339"/>
      <c r="H71" s="338"/>
      <c r="I71" s="338"/>
      <c r="J71" s="380"/>
    </row>
    <row r="72" spans="1:10" s="340" customFormat="1" ht="13.5" customHeight="1">
      <c r="A72" s="536" t="s">
        <v>146</v>
      </c>
      <c r="B72" s="536"/>
      <c r="C72" s="536"/>
      <c r="D72" s="536"/>
      <c r="E72" s="536"/>
      <c r="F72" s="536"/>
      <c r="G72" s="536"/>
      <c r="H72" s="536"/>
      <c r="I72" s="536"/>
      <c r="J72" s="536"/>
    </row>
    <row r="73" spans="1:10" s="340" customFormat="1" ht="13.5" customHeight="1">
      <c r="A73" s="536" t="s">
        <v>148</v>
      </c>
      <c r="B73" s="536"/>
      <c r="C73" s="536"/>
      <c r="D73" s="536"/>
      <c r="E73" s="536"/>
      <c r="F73" s="536"/>
      <c r="G73" s="536"/>
      <c r="H73" s="536"/>
      <c r="I73" s="536"/>
      <c r="J73" s="536"/>
    </row>
    <row r="74" spans="1:10" s="340" customFormat="1" ht="13.5" customHeight="1">
      <c r="A74" s="536" t="s">
        <v>63</v>
      </c>
      <c r="B74" s="536"/>
      <c r="C74" s="536"/>
      <c r="D74" s="536"/>
      <c r="E74" s="536"/>
      <c r="F74" s="536"/>
      <c r="G74" s="536"/>
      <c r="H74" s="536"/>
      <c r="I74" s="536"/>
      <c r="J74" s="536"/>
    </row>
    <row r="75" spans="1:10" s="340" customFormat="1" ht="12" customHeight="1">
      <c r="A75" s="381"/>
      <c r="B75" s="381"/>
      <c r="C75" s="381"/>
      <c r="D75" s="344"/>
      <c r="E75" s="344"/>
      <c r="F75" s="344"/>
      <c r="G75" s="382"/>
      <c r="H75" s="344"/>
      <c r="I75" s="344"/>
      <c r="J75" s="383"/>
    </row>
    <row r="76" spans="4:10" s="340" customFormat="1" ht="12.75" customHeight="1">
      <c r="D76" s="342"/>
      <c r="E76" s="342"/>
      <c r="F76" s="342"/>
      <c r="G76" s="343"/>
      <c r="H76" s="344"/>
      <c r="I76" s="344"/>
      <c r="J76" s="344"/>
    </row>
    <row r="77" spans="1:10" ht="11.25" customHeight="1">
      <c r="A77" s="345"/>
      <c r="B77" s="345"/>
      <c r="C77" s="346"/>
      <c r="D77" s="547" t="s">
        <v>195</v>
      </c>
      <c r="E77" s="543" t="s">
        <v>99</v>
      </c>
      <c r="F77" s="544"/>
      <c r="G77" s="540" t="s">
        <v>180</v>
      </c>
      <c r="H77" s="347" t="s">
        <v>64</v>
      </c>
      <c r="I77" s="347"/>
      <c r="J77" s="347"/>
    </row>
    <row r="78" spans="3:10" ht="11.25" customHeight="1">
      <c r="C78" s="349"/>
      <c r="D78" s="548"/>
      <c r="E78" s="545"/>
      <c r="F78" s="546"/>
      <c r="G78" s="541"/>
      <c r="H78" s="350" t="s">
        <v>193</v>
      </c>
      <c r="I78" s="351"/>
      <c r="J78" s="352" t="s">
        <v>194</v>
      </c>
    </row>
    <row r="79" spans="1:10" ht="11.25" customHeight="1">
      <c r="A79" s="353" t="s">
        <v>100</v>
      </c>
      <c r="B79" s="353"/>
      <c r="C79" s="354"/>
      <c r="D79" s="548"/>
      <c r="E79" s="537" t="s">
        <v>196</v>
      </c>
      <c r="F79" s="537" t="s">
        <v>197</v>
      </c>
      <c r="G79" s="541"/>
      <c r="H79" s="355" t="s">
        <v>79</v>
      </c>
      <c r="I79" s="355"/>
      <c r="J79" s="355"/>
    </row>
    <row r="80" spans="3:10" ht="11.25" customHeight="1">
      <c r="C80" s="349"/>
      <c r="D80" s="548"/>
      <c r="E80" s="538"/>
      <c r="F80" s="538" t="s">
        <v>43</v>
      </c>
      <c r="G80" s="541"/>
      <c r="H80" s="356" t="s">
        <v>80</v>
      </c>
      <c r="I80" s="357" t="s">
        <v>81</v>
      </c>
      <c r="J80" s="358" t="s">
        <v>81</v>
      </c>
    </row>
    <row r="81" spans="1:10" ht="11.25" customHeight="1">
      <c r="A81" s="359"/>
      <c r="B81" s="359"/>
      <c r="C81" s="360"/>
      <c r="D81" s="549"/>
      <c r="E81" s="539"/>
      <c r="F81" s="539" t="s">
        <v>43</v>
      </c>
      <c r="G81" s="542"/>
      <c r="H81" s="361" t="s">
        <v>82</v>
      </c>
      <c r="I81" s="362" t="s">
        <v>83</v>
      </c>
      <c r="J81" s="363" t="s">
        <v>182</v>
      </c>
    </row>
    <row r="82" spans="1:10" ht="10.5" customHeight="1">
      <c r="A82" s="364"/>
      <c r="B82" s="364"/>
      <c r="C82" s="349"/>
      <c r="D82" s="365"/>
      <c r="E82" s="366"/>
      <c r="F82" s="366"/>
      <c r="G82" s="367"/>
      <c r="H82" s="368"/>
      <c r="I82" s="369"/>
      <c r="J82" s="369"/>
    </row>
    <row r="83" spans="1:10" ht="10.5" customHeight="1">
      <c r="A83" s="364"/>
      <c r="B83" s="364"/>
      <c r="C83" s="349"/>
      <c r="D83" s="371"/>
      <c r="E83" s="371"/>
      <c r="F83" s="384"/>
      <c r="G83" s="373"/>
      <c r="H83" s="374"/>
      <c r="I83" s="374"/>
      <c r="J83" s="369"/>
    </row>
    <row r="84" spans="1:10" ht="10.5" customHeight="1">
      <c r="A84" s="370" t="s">
        <v>113</v>
      </c>
      <c r="B84" s="370"/>
      <c r="C84" s="375"/>
      <c r="D84" s="371">
        <v>221.5</v>
      </c>
      <c r="E84" s="371">
        <v>222.7</v>
      </c>
      <c r="F84" s="372">
        <v>183.1</v>
      </c>
      <c r="G84" s="373">
        <v>200.09</v>
      </c>
      <c r="H84" s="374">
        <v>-0.5388414907947862</v>
      </c>
      <c r="I84" s="374">
        <v>20.972146368104863</v>
      </c>
      <c r="J84" s="374">
        <v>14.566275407958793</v>
      </c>
    </row>
    <row r="85" spans="1:10" ht="10.5" customHeight="1">
      <c r="A85" s="370"/>
      <c r="B85" s="370"/>
      <c r="C85" s="375"/>
      <c r="D85" s="371"/>
      <c r="E85" s="371"/>
      <c r="F85" s="372"/>
      <c r="G85" s="373"/>
      <c r="H85" s="374"/>
      <c r="I85" s="374"/>
      <c r="J85" s="374"/>
    </row>
    <row r="86" spans="1:10" ht="10.5" customHeight="1">
      <c r="A86" s="370"/>
      <c r="B86" s="370" t="s">
        <v>85</v>
      </c>
      <c r="C86" s="375"/>
      <c r="D86" s="371">
        <v>203.8</v>
      </c>
      <c r="E86" s="371">
        <v>198.9</v>
      </c>
      <c r="F86" s="372">
        <v>164.3</v>
      </c>
      <c r="G86" s="373">
        <v>187.91</v>
      </c>
      <c r="H86" s="374">
        <v>2.4635495223730546</v>
      </c>
      <c r="I86" s="374">
        <v>24.04138770541692</v>
      </c>
      <c r="J86" s="374">
        <v>23.34908756728372</v>
      </c>
    </row>
    <row r="87" spans="1:10" ht="10.5" customHeight="1">
      <c r="A87" s="370"/>
      <c r="B87" s="370" t="s">
        <v>86</v>
      </c>
      <c r="C87" s="375"/>
      <c r="D87" s="371">
        <v>252</v>
      </c>
      <c r="E87" s="371">
        <v>263.9</v>
      </c>
      <c r="F87" s="372">
        <v>215.6</v>
      </c>
      <c r="G87" s="373">
        <v>221.09</v>
      </c>
      <c r="H87" s="374">
        <v>-4.509283819628639</v>
      </c>
      <c r="I87" s="374">
        <v>16.883116883116887</v>
      </c>
      <c r="J87" s="374">
        <v>3.6667135555867976</v>
      </c>
    </row>
    <row r="88" spans="1:10" ht="10.5" customHeight="1">
      <c r="A88" s="370"/>
      <c r="B88" s="370"/>
      <c r="C88" s="375"/>
      <c r="D88" s="371"/>
      <c r="E88" s="371"/>
      <c r="F88" s="372"/>
      <c r="G88" s="373"/>
      <c r="H88" s="374"/>
      <c r="I88" s="374"/>
      <c r="J88" s="374"/>
    </row>
    <row r="89" spans="1:10" ht="10.5" customHeight="1">
      <c r="A89" s="370"/>
      <c r="B89" s="370"/>
      <c r="C89" s="375"/>
      <c r="D89" s="371"/>
      <c r="E89" s="371"/>
      <c r="F89" s="372"/>
      <c r="G89" s="373"/>
      <c r="H89" s="374"/>
      <c r="I89" s="374"/>
      <c r="J89" s="374"/>
    </row>
    <row r="90" spans="1:10" ht="10.5" customHeight="1">
      <c r="A90" s="370" t="s">
        <v>114</v>
      </c>
      <c r="B90" s="370"/>
      <c r="C90" s="375"/>
      <c r="D90" s="371">
        <v>192.2</v>
      </c>
      <c r="E90" s="371">
        <v>204.9</v>
      </c>
      <c r="F90" s="376">
        <v>164.9</v>
      </c>
      <c r="G90" s="373">
        <v>181.46</v>
      </c>
      <c r="H90" s="374">
        <v>-6.1981454367984465</v>
      </c>
      <c r="I90" s="374">
        <v>16.55548817465129</v>
      </c>
      <c r="J90" s="374">
        <v>15.425227402836988</v>
      </c>
    </row>
    <row r="91" spans="1:10" ht="10.5" customHeight="1">
      <c r="A91" s="370"/>
      <c r="B91" s="370"/>
      <c r="C91" s="375"/>
      <c r="D91" s="371"/>
      <c r="E91" s="371"/>
      <c r="F91" s="372"/>
      <c r="G91" s="373"/>
      <c r="H91" s="374"/>
      <c r="I91" s="374"/>
      <c r="J91" s="374"/>
    </row>
    <row r="92" spans="1:10" ht="10.5" customHeight="1">
      <c r="A92" s="370"/>
      <c r="B92" s="370" t="s">
        <v>85</v>
      </c>
      <c r="C92" s="375"/>
      <c r="D92" s="371">
        <v>173.8</v>
      </c>
      <c r="E92" s="371">
        <v>192.6</v>
      </c>
      <c r="F92" s="376">
        <v>149.9</v>
      </c>
      <c r="G92" s="373">
        <v>165.13</v>
      </c>
      <c r="H92" s="374">
        <v>-9.76116303219106</v>
      </c>
      <c r="I92" s="374">
        <v>15.943962641761177</v>
      </c>
      <c r="J92" s="374">
        <v>13.577274915743848</v>
      </c>
    </row>
    <row r="93" spans="1:10" ht="10.5" customHeight="1">
      <c r="A93" s="370"/>
      <c r="B93" s="370" t="s">
        <v>86</v>
      </c>
      <c r="C93" s="375"/>
      <c r="D93" s="371">
        <v>288.5</v>
      </c>
      <c r="E93" s="371">
        <v>269</v>
      </c>
      <c r="F93" s="376">
        <v>243.1</v>
      </c>
      <c r="G93" s="373">
        <v>266.8</v>
      </c>
      <c r="H93" s="374">
        <v>7.24907063197026</v>
      </c>
      <c r="I93" s="374">
        <v>18.675442204853972</v>
      </c>
      <c r="J93" s="374">
        <v>21.915554743191375</v>
      </c>
    </row>
    <row r="94" spans="1:10" ht="10.5" customHeight="1">
      <c r="A94" s="370"/>
      <c r="B94" s="370"/>
      <c r="C94" s="375"/>
      <c r="D94" s="371"/>
      <c r="E94" s="371"/>
      <c r="F94" s="372"/>
      <c r="G94" s="373"/>
      <c r="H94" s="374"/>
      <c r="I94" s="374"/>
      <c r="J94" s="374"/>
    </row>
    <row r="95" spans="1:10" ht="10.5" customHeight="1">
      <c r="A95" s="370"/>
      <c r="B95" s="370"/>
      <c r="C95" s="375"/>
      <c r="D95" s="371"/>
      <c r="E95" s="371"/>
      <c r="F95" s="372"/>
      <c r="G95" s="373"/>
      <c r="H95" s="374"/>
      <c r="I95" s="374"/>
      <c r="J95" s="374"/>
    </row>
    <row r="96" spans="1:10" ht="10.5" customHeight="1">
      <c r="A96" s="370" t="s">
        <v>115</v>
      </c>
      <c r="B96" s="370"/>
      <c r="C96" s="375"/>
      <c r="D96" s="371">
        <v>140.3</v>
      </c>
      <c r="E96" s="371">
        <v>148.1</v>
      </c>
      <c r="F96" s="376">
        <v>120.4</v>
      </c>
      <c r="G96" s="373">
        <v>140.57</v>
      </c>
      <c r="H96" s="374">
        <v>-5.26671168129641</v>
      </c>
      <c r="I96" s="374">
        <v>16.52823920265781</v>
      </c>
      <c r="J96" s="374">
        <v>16.077621800165154</v>
      </c>
    </row>
    <row r="97" spans="1:10" ht="10.5" customHeight="1">
      <c r="A97" s="370"/>
      <c r="B97" s="370"/>
      <c r="C97" s="375"/>
      <c r="D97" s="371"/>
      <c r="E97" s="371"/>
      <c r="F97" s="376"/>
      <c r="G97" s="373"/>
      <c r="H97" s="374"/>
      <c r="I97" s="374"/>
      <c r="J97" s="374"/>
    </row>
    <row r="98" spans="1:10" ht="10.5" customHeight="1">
      <c r="A98" s="370"/>
      <c r="B98" s="370" t="s">
        <v>85</v>
      </c>
      <c r="C98" s="375"/>
      <c r="D98" s="371">
        <v>136.8</v>
      </c>
      <c r="E98" s="371">
        <v>141.2</v>
      </c>
      <c r="F98" s="376">
        <v>112.8</v>
      </c>
      <c r="G98" s="373">
        <v>134.95</v>
      </c>
      <c r="H98" s="374">
        <v>-3.1161473087818536</v>
      </c>
      <c r="I98" s="374">
        <v>21.276595744680865</v>
      </c>
      <c r="J98" s="374">
        <v>16.346236744546925</v>
      </c>
    </row>
    <row r="99" spans="1:10" ht="10.5" customHeight="1">
      <c r="A99" s="370"/>
      <c r="B99" s="370" t="s">
        <v>86</v>
      </c>
      <c r="C99" s="375"/>
      <c r="D99" s="371">
        <v>150.2</v>
      </c>
      <c r="E99" s="371">
        <v>167.4</v>
      </c>
      <c r="F99" s="376">
        <v>141.6</v>
      </c>
      <c r="G99" s="373">
        <v>156.31</v>
      </c>
      <c r="H99" s="374">
        <v>-10.27479091995222</v>
      </c>
      <c r="I99" s="374">
        <v>6.073446327683612</v>
      </c>
      <c r="J99" s="374">
        <v>15.391997637679038</v>
      </c>
    </row>
    <row r="100" spans="1:10" ht="10.5" customHeight="1">
      <c r="A100" s="370"/>
      <c r="B100" s="370"/>
      <c r="C100" s="375"/>
      <c r="D100" s="371"/>
      <c r="E100" s="371"/>
      <c r="F100" s="372"/>
      <c r="G100" s="373"/>
      <c r="H100" s="374"/>
      <c r="I100" s="374"/>
      <c r="J100" s="374"/>
    </row>
    <row r="101" spans="1:10" ht="11.25" customHeight="1">
      <c r="A101" s="370"/>
      <c r="B101" s="370"/>
      <c r="C101" s="375"/>
      <c r="D101" s="371"/>
      <c r="E101" s="371"/>
      <c r="F101" s="372"/>
      <c r="G101" s="373"/>
      <c r="H101" s="374"/>
      <c r="I101" s="374"/>
      <c r="J101" s="374"/>
    </row>
    <row r="102" spans="1:10" ht="10.5" customHeight="1">
      <c r="A102" s="370" t="s">
        <v>116</v>
      </c>
      <c r="B102" s="370"/>
      <c r="C102" s="375"/>
      <c r="D102" s="371"/>
      <c r="E102" s="371"/>
      <c r="F102" s="372"/>
      <c r="G102" s="373"/>
      <c r="H102" s="374"/>
      <c r="I102" s="374"/>
      <c r="J102" s="374"/>
    </row>
    <row r="103" spans="1:10" ht="10.5" customHeight="1">
      <c r="A103" s="370"/>
      <c r="B103" s="370" t="s">
        <v>117</v>
      </c>
      <c r="C103" s="375"/>
      <c r="D103" s="371">
        <v>176.7</v>
      </c>
      <c r="E103" s="371">
        <v>189</v>
      </c>
      <c r="F103" s="372">
        <v>162.1</v>
      </c>
      <c r="G103" s="373">
        <v>172.2</v>
      </c>
      <c r="H103" s="374">
        <v>-6.507936507936514</v>
      </c>
      <c r="I103" s="374">
        <v>9.006785934608263</v>
      </c>
      <c r="J103" s="374">
        <v>10.363391655450847</v>
      </c>
    </row>
    <row r="104" spans="1:10" ht="10.5" customHeight="1">
      <c r="A104" s="370"/>
      <c r="B104" s="370"/>
      <c r="C104" s="375"/>
      <c r="D104" s="371"/>
      <c r="E104" s="371"/>
      <c r="F104" s="376"/>
      <c r="G104" s="373"/>
      <c r="H104" s="374"/>
      <c r="I104" s="374"/>
      <c r="J104" s="374"/>
    </row>
    <row r="105" spans="1:10" ht="10.5" customHeight="1">
      <c r="A105" s="370"/>
      <c r="B105" s="370" t="s">
        <v>85</v>
      </c>
      <c r="C105" s="375"/>
      <c r="D105" s="371">
        <v>166.2</v>
      </c>
      <c r="E105" s="371">
        <v>180.5</v>
      </c>
      <c r="F105" s="372">
        <v>159.5</v>
      </c>
      <c r="G105" s="373">
        <v>165.93</v>
      </c>
      <c r="H105" s="374">
        <v>-7.9224376731302</v>
      </c>
      <c r="I105" s="374">
        <v>4.200626959247642</v>
      </c>
      <c r="J105" s="374">
        <v>9.64778959888984</v>
      </c>
    </row>
    <row r="106" spans="1:10" ht="10.5" customHeight="1">
      <c r="A106" s="370"/>
      <c r="B106" s="370" t="s">
        <v>86</v>
      </c>
      <c r="C106" s="375"/>
      <c r="D106" s="371">
        <v>260.5</v>
      </c>
      <c r="E106" s="371">
        <v>257.2</v>
      </c>
      <c r="F106" s="372">
        <v>182.7</v>
      </c>
      <c r="G106" s="373">
        <v>222.43</v>
      </c>
      <c r="H106" s="374">
        <v>1.2830482115085582</v>
      </c>
      <c r="I106" s="374">
        <v>42.58347016967707</v>
      </c>
      <c r="J106" s="374">
        <v>14.93308530977108</v>
      </c>
    </row>
    <row r="107" spans="1:10" ht="10.5" customHeight="1">
      <c r="A107" s="370"/>
      <c r="B107" s="370"/>
      <c r="C107" s="375"/>
      <c r="D107" s="371"/>
      <c r="E107" s="371"/>
      <c r="F107" s="372"/>
      <c r="G107" s="373"/>
      <c r="H107" s="374"/>
      <c r="I107" s="374"/>
      <c r="J107" s="374"/>
    </row>
    <row r="108" spans="1:10" ht="10.5" customHeight="1">
      <c r="A108" s="370"/>
      <c r="B108" s="370"/>
      <c r="C108" s="375"/>
      <c r="D108" s="371"/>
      <c r="E108" s="371"/>
      <c r="F108" s="372"/>
      <c r="G108" s="373"/>
      <c r="H108" s="374"/>
      <c r="I108" s="374"/>
      <c r="J108" s="374"/>
    </row>
    <row r="109" spans="1:10" ht="10.5" customHeight="1">
      <c r="A109" s="370" t="s">
        <v>118</v>
      </c>
      <c r="B109" s="370"/>
      <c r="C109" s="375"/>
      <c r="D109" s="371">
        <v>119.6</v>
      </c>
      <c r="E109" s="371">
        <v>166.2</v>
      </c>
      <c r="F109" s="376">
        <v>109.1</v>
      </c>
      <c r="G109" s="373">
        <v>133.96</v>
      </c>
      <c r="H109" s="374">
        <v>-28.03850782190132</v>
      </c>
      <c r="I109" s="374">
        <v>9.624197983501375</v>
      </c>
      <c r="J109" s="374">
        <v>19.692637598284506</v>
      </c>
    </row>
    <row r="110" spans="1:10" ht="10.5" customHeight="1">
      <c r="A110" s="370"/>
      <c r="B110" s="370"/>
      <c r="C110" s="375"/>
      <c r="D110" s="371"/>
      <c r="E110" s="371"/>
      <c r="F110" s="372"/>
      <c r="G110" s="373"/>
      <c r="H110" s="374"/>
      <c r="I110" s="374"/>
      <c r="J110" s="374"/>
    </row>
    <row r="111" spans="1:10" ht="10.5" customHeight="1">
      <c r="A111" s="370"/>
      <c r="B111" s="370" t="s">
        <v>85</v>
      </c>
      <c r="C111" s="375"/>
      <c r="D111" s="371">
        <v>113.3</v>
      </c>
      <c r="E111" s="371">
        <v>128.6</v>
      </c>
      <c r="F111" s="376">
        <v>101.7</v>
      </c>
      <c r="G111" s="373">
        <v>121.3</v>
      </c>
      <c r="H111" s="374">
        <v>-11.897356143079314</v>
      </c>
      <c r="I111" s="374">
        <v>11.406096361848569</v>
      </c>
      <c r="J111" s="374">
        <v>26.657617207893896</v>
      </c>
    </row>
    <row r="112" spans="1:10" ht="10.5" customHeight="1">
      <c r="A112" s="370"/>
      <c r="B112" s="370" t="s">
        <v>86</v>
      </c>
      <c r="C112" s="375"/>
      <c r="D112" s="371">
        <v>130</v>
      </c>
      <c r="E112" s="371">
        <v>228.1</v>
      </c>
      <c r="F112" s="372">
        <v>121.3</v>
      </c>
      <c r="G112" s="373">
        <v>154.75</v>
      </c>
      <c r="H112" s="374">
        <v>-43.00745287154757</v>
      </c>
      <c r="I112" s="374">
        <v>7.172300082440233</v>
      </c>
      <c r="J112" s="374">
        <v>11.781277087546954</v>
      </c>
    </row>
    <row r="113" spans="1:10" ht="10.5" customHeight="1">
      <c r="A113" s="377"/>
      <c r="B113" s="377"/>
      <c r="C113" s="385"/>
      <c r="D113" s="371"/>
      <c r="E113" s="371"/>
      <c r="F113" s="372"/>
      <c r="G113" s="373"/>
      <c r="H113" s="374"/>
      <c r="I113" s="374"/>
      <c r="J113" s="374"/>
    </row>
    <row r="114" spans="1:10" ht="10.5" customHeight="1">
      <c r="A114" s="377"/>
      <c r="B114" s="377"/>
      <c r="C114" s="385"/>
      <c r="D114" s="371"/>
      <c r="E114" s="371"/>
      <c r="F114" s="372"/>
      <c r="G114" s="373"/>
      <c r="H114" s="374"/>
      <c r="I114" s="374"/>
      <c r="J114" s="374"/>
    </row>
    <row r="115" spans="1:10" ht="10.5" customHeight="1">
      <c r="A115" s="370" t="s">
        <v>119</v>
      </c>
      <c r="B115" s="377"/>
      <c r="C115" s="385"/>
      <c r="D115" s="371"/>
      <c r="E115" s="371"/>
      <c r="F115" s="372"/>
      <c r="G115" s="373"/>
      <c r="H115" s="374"/>
      <c r="I115" s="374"/>
      <c r="J115" s="374"/>
    </row>
    <row r="116" spans="1:10" ht="10.5" customHeight="1">
      <c r="A116" s="370"/>
      <c r="B116" s="370" t="s">
        <v>120</v>
      </c>
      <c r="C116" s="385"/>
      <c r="D116" s="371">
        <v>146.3</v>
      </c>
      <c r="E116" s="371">
        <v>154.6</v>
      </c>
      <c r="F116" s="376">
        <v>134.2</v>
      </c>
      <c r="G116" s="373">
        <v>155.56</v>
      </c>
      <c r="H116" s="374">
        <v>-5.368693402328579</v>
      </c>
      <c r="I116" s="374">
        <v>9.016393442622968</v>
      </c>
      <c r="J116" s="374">
        <v>17.51019791509292</v>
      </c>
    </row>
    <row r="117" spans="1:10" ht="10.5" customHeight="1">
      <c r="A117" s="370"/>
      <c r="B117" s="370"/>
      <c r="C117" s="385"/>
      <c r="D117" s="371"/>
      <c r="E117" s="371"/>
      <c r="F117" s="372"/>
      <c r="G117" s="373"/>
      <c r="H117" s="374"/>
      <c r="I117" s="374"/>
      <c r="J117" s="374"/>
    </row>
    <row r="118" spans="1:10" ht="10.5" customHeight="1">
      <c r="A118" s="370"/>
      <c r="B118" s="370" t="s">
        <v>85</v>
      </c>
      <c r="C118" s="385"/>
      <c r="D118" s="371">
        <v>125</v>
      </c>
      <c r="E118" s="371">
        <v>145.9</v>
      </c>
      <c r="F118" s="376">
        <v>116.1</v>
      </c>
      <c r="G118" s="373">
        <v>133.68</v>
      </c>
      <c r="H118" s="374">
        <v>-14.324880054832079</v>
      </c>
      <c r="I118" s="374">
        <v>7.66580534022395</v>
      </c>
      <c r="J118" s="374">
        <v>14.707396602025069</v>
      </c>
    </row>
    <row r="119" spans="1:10" ht="10.5" customHeight="1">
      <c r="A119" s="370"/>
      <c r="B119" s="370" t="s">
        <v>86</v>
      </c>
      <c r="C119" s="385"/>
      <c r="D119" s="371">
        <v>178.1</v>
      </c>
      <c r="E119" s="371">
        <v>167.7</v>
      </c>
      <c r="F119" s="376">
        <v>161.2</v>
      </c>
      <c r="G119" s="373">
        <v>188.26</v>
      </c>
      <c r="H119" s="374">
        <v>6.201550387596902</v>
      </c>
      <c r="I119" s="374">
        <v>10.48387096774194</v>
      </c>
      <c r="J119" s="374">
        <v>20.656284047939494</v>
      </c>
    </row>
    <row r="120" spans="1:10" ht="10.5" customHeight="1">
      <c r="A120" s="370"/>
      <c r="B120" s="370"/>
      <c r="C120" s="385"/>
      <c r="D120" s="371"/>
      <c r="E120" s="371"/>
      <c r="F120" s="372"/>
      <c r="G120" s="373"/>
      <c r="H120" s="374"/>
      <c r="I120" s="374"/>
      <c r="J120" s="374"/>
    </row>
    <row r="121" spans="1:10" ht="10.5" customHeight="1">
      <c r="A121" s="370"/>
      <c r="B121" s="370"/>
      <c r="C121" s="385"/>
      <c r="D121" s="371"/>
      <c r="E121" s="371"/>
      <c r="F121" s="372"/>
      <c r="G121" s="373"/>
      <c r="H121" s="374"/>
      <c r="I121" s="374"/>
      <c r="J121" s="374"/>
    </row>
    <row r="122" spans="1:10" ht="10.5" customHeight="1">
      <c r="A122" s="370" t="s">
        <v>121</v>
      </c>
      <c r="B122" s="370"/>
      <c r="C122" s="385"/>
      <c r="D122" s="371">
        <v>182.6</v>
      </c>
      <c r="E122" s="371">
        <v>161.1</v>
      </c>
      <c r="F122" s="376">
        <v>111</v>
      </c>
      <c r="G122" s="373">
        <v>151.31</v>
      </c>
      <c r="H122" s="374">
        <v>13.345747982619491</v>
      </c>
      <c r="I122" s="374">
        <v>64.5045045045045</v>
      </c>
      <c r="J122" s="374">
        <v>15.29259372142639</v>
      </c>
    </row>
    <row r="123" spans="1:10" ht="10.5" customHeight="1">
      <c r="A123" s="370"/>
      <c r="B123" s="370"/>
      <c r="C123" s="385"/>
      <c r="D123" s="371"/>
      <c r="E123" s="371"/>
      <c r="F123" s="372"/>
      <c r="G123" s="373"/>
      <c r="H123" s="374"/>
      <c r="I123" s="374"/>
      <c r="J123" s="374"/>
    </row>
    <row r="124" spans="1:10" ht="10.5" customHeight="1">
      <c r="A124" s="370"/>
      <c r="B124" s="370" t="s">
        <v>85</v>
      </c>
      <c r="C124" s="385"/>
      <c r="D124" s="371">
        <v>144.5</v>
      </c>
      <c r="E124" s="371">
        <v>138.9</v>
      </c>
      <c r="F124" s="376">
        <v>105.8</v>
      </c>
      <c r="G124" s="373">
        <v>134.18</v>
      </c>
      <c r="H124" s="374">
        <v>4.031677465802732</v>
      </c>
      <c r="I124" s="374">
        <v>36.578449905482046</v>
      </c>
      <c r="J124" s="374">
        <v>18.40804800564775</v>
      </c>
    </row>
    <row r="125" spans="1:10" ht="10.5" customHeight="1">
      <c r="A125" s="370"/>
      <c r="B125" s="370" t="s">
        <v>86</v>
      </c>
      <c r="C125" s="385"/>
      <c r="D125" s="371">
        <v>246.5</v>
      </c>
      <c r="E125" s="371">
        <v>198.3</v>
      </c>
      <c r="F125" s="376">
        <v>119.7</v>
      </c>
      <c r="G125" s="373">
        <v>180.02</v>
      </c>
      <c r="H125" s="374">
        <v>24.306606152294496</v>
      </c>
      <c r="I125" s="374">
        <v>105.93149540517962</v>
      </c>
      <c r="J125" s="374">
        <v>11.640310077519386</v>
      </c>
    </row>
    <row r="126" spans="1:10" ht="10.5" customHeight="1">
      <c r="A126" s="370"/>
      <c r="B126" s="370"/>
      <c r="C126" s="385"/>
      <c r="D126" s="371"/>
      <c r="E126" s="371"/>
      <c r="F126" s="372"/>
      <c r="G126" s="373"/>
      <c r="H126" s="374"/>
      <c r="I126" s="374"/>
      <c r="J126" s="374"/>
    </row>
    <row r="127" spans="1:10" ht="10.5" customHeight="1">
      <c r="A127" s="370" t="s">
        <v>122</v>
      </c>
      <c r="B127" s="370"/>
      <c r="C127" s="385"/>
      <c r="D127" s="371">
        <v>62</v>
      </c>
      <c r="E127" s="371">
        <v>80.9</v>
      </c>
      <c r="F127" s="372">
        <v>47.6</v>
      </c>
      <c r="G127" s="373">
        <v>79.55</v>
      </c>
      <c r="H127" s="374">
        <v>-23.36217552533993</v>
      </c>
      <c r="I127" s="374">
        <v>30.25210084033613</v>
      </c>
      <c r="J127" s="374">
        <v>2.2493573264781492</v>
      </c>
    </row>
    <row r="128" spans="1:10" ht="10.5" customHeight="1">
      <c r="A128" s="370"/>
      <c r="B128" s="370"/>
      <c r="C128" s="385"/>
      <c r="D128" s="371"/>
      <c r="E128" s="371"/>
      <c r="F128" s="372"/>
      <c r="G128" s="373"/>
      <c r="H128" s="374"/>
      <c r="I128" s="374"/>
      <c r="J128" s="374"/>
    </row>
    <row r="129" spans="1:10" ht="10.5" customHeight="1">
      <c r="A129" s="370"/>
      <c r="B129" s="370" t="s">
        <v>85</v>
      </c>
      <c r="C129" s="385"/>
      <c r="D129" s="371">
        <v>53</v>
      </c>
      <c r="E129" s="371">
        <v>66.3</v>
      </c>
      <c r="F129" s="371" t="s">
        <v>181</v>
      </c>
      <c r="G129" s="373">
        <v>67.94</v>
      </c>
      <c r="H129" s="374">
        <v>-20.060331825037704</v>
      </c>
      <c r="I129" s="371" t="s">
        <v>184</v>
      </c>
      <c r="J129" s="374" t="s">
        <v>184</v>
      </c>
    </row>
    <row r="130" spans="1:10" ht="10.5" customHeight="1">
      <c r="A130" s="370"/>
      <c r="B130" s="370" t="s">
        <v>86</v>
      </c>
      <c r="C130" s="385"/>
      <c r="D130" s="371">
        <v>310.1</v>
      </c>
      <c r="E130" s="371">
        <v>484</v>
      </c>
      <c r="F130" s="371" t="s">
        <v>181</v>
      </c>
      <c r="G130" s="373">
        <v>399.77</v>
      </c>
      <c r="H130" s="374">
        <v>-35.9297520661157</v>
      </c>
      <c r="I130" s="371" t="s">
        <v>184</v>
      </c>
      <c r="J130" s="374" t="s">
        <v>184</v>
      </c>
    </row>
    <row r="131" spans="1:10" ht="10.5" customHeight="1">
      <c r="A131" s="377"/>
      <c r="B131" s="377"/>
      <c r="C131" s="385"/>
      <c r="D131" s="371"/>
      <c r="E131" s="371"/>
      <c r="F131" s="372"/>
      <c r="G131" s="373"/>
      <c r="H131" s="374"/>
      <c r="I131" s="374"/>
      <c r="J131" s="374"/>
    </row>
    <row r="132" spans="1:10" ht="10.5" customHeight="1">
      <c r="A132" s="370" t="s">
        <v>123</v>
      </c>
      <c r="B132" s="370"/>
      <c r="C132" s="375"/>
      <c r="D132" s="371"/>
      <c r="E132" s="371"/>
      <c r="F132" s="372"/>
      <c r="G132" s="373"/>
      <c r="H132" s="374"/>
      <c r="I132" s="374"/>
      <c r="J132" s="374"/>
    </row>
    <row r="133" spans="1:10" ht="10.5" customHeight="1">
      <c r="A133" s="370"/>
      <c r="B133" s="370" t="s">
        <v>124</v>
      </c>
      <c r="C133" s="375"/>
      <c r="D133" s="371">
        <v>102.1</v>
      </c>
      <c r="E133" s="371">
        <v>105.8</v>
      </c>
      <c r="F133" s="372">
        <v>90.3</v>
      </c>
      <c r="G133" s="373">
        <v>88.96</v>
      </c>
      <c r="H133" s="374">
        <v>-3.49716446124764</v>
      </c>
      <c r="I133" s="374">
        <v>13.06755260243632</v>
      </c>
      <c r="J133" s="374">
        <v>4.119850187265929</v>
      </c>
    </row>
    <row r="134" spans="1:10" ht="10.5" customHeight="1">
      <c r="A134" s="370"/>
      <c r="B134" s="370"/>
      <c r="C134" s="375"/>
      <c r="D134" s="371"/>
      <c r="E134" s="371"/>
      <c r="F134" s="372"/>
      <c r="G134" s="373"/>
      <c r="H134" s="374"/>
      <c r="I134" s="374"/>
      <c r="J134" s="374"/>
    </row>
    <row r="135" spans="1:10" ht="10.5" customHeight="1">
      <c r="A135" s="370"/>
      <c r="B135" s="370" t="s">
        <v>85</v>
      </c>
      <c r="C135" s="375"/>
      <c r="D135" s="371">
        <v>96.7</v>
      </c>
      <c r="E135" s="371">
        <v>101.3</v>
      </c>
      <c r="F135" s="372">
        <v>85.5</v>
      </c>
      <c r="G135" s="373">
        <v>84.77</v>
      </c>
      <c r="H135" s="374">
        <v>-4.540967423494565</v>
      </c>
      <c r="I135" s="374">
        <v>13.099415204678365</v>
      </c>
      <c r="J135" s="374">
        <v>2.67684108527131</v>
      </c>
    </row>
    <row r="136" spans="1:10" ht="10.5" customHeight="1">
      <c r="A136" s="370"/>
      <c r="B136" s="370" t="s">
        <v>86</v>
      </c>
      <c r="C136" s="375"/>
      <c r="D136" s="371">
        <v>145.5</v>
      </c>
      <c r="E136" s="371">
        <v>141.6</v>
      </c>
      <c r="F136" s="372">
        <v>129.3</v>
      </c>
      <c r="G136" s="373">
        <v>122.4</v>
      </c>
      <c r="H136" s="374">
        <v>2.7542372881355974</v>
      </c>
      <c r="I136" s="374">
        <v>12.529002320185604</v>
      </c>
      <c r="J136" s="374">
        <v>12.634581761295683</v>
      </c>
    </row>
    <row r="137" spans="1:10" ht="10.5" customHeight="1">
      <c r="A137" s="370"/>
      <c r="B137" s="370"/>
      <c r="C137" s="378"/>
      <c r="D137" s="371"/>
      <c r="E137" s="371"/>
      <c r="F137" s="384"/>
      <c r="G137" s="373"/>
      <c r="H137" s="374"/>
      <c r="I137" s="374"/>
      <c r="J137" s="374"/>
    </row>
    <row r="138" ht="10.5" customHeight="1"/>
  </sheetData>
  <mergeCells count="16">
    <mergeCell ref="E79:E81"/>
    <mergeCell ref="F79:F81"/>
    <mergeCell ref="E8:F9"/>
    <mergeCell ref="A73:J73"/>
    <mergeCell ref="A74:J74"/>
    <mergeCell ref="D8:D12"/>
    <mergeCell ref="D77:D81"/>
    <mergeCell ref="E77:F78"/>
    <mergeCell ref="G77:G81"/>
    <mergeCell ref="A3:J3"/>
    <mergeCell ref="A4:J4"/>
    <mergeCell ref="A5:J5"/>
    <mergeCell ref="A72:J72"/>
    <mergeCell ref="E10:E12"/>
    <mergeCell ref="F10:F12"/>
    <mergeCell ref="G8:G12"/>
  </mergeCells>
  <printOptions/>
  <pageMargins left="0.7874015748031497" right="0.7874015748031497" top="0.5905511811023623" bottom="0.3937007874015748" header="0.5118110236220472" footer="0.5118110236220472"/>
  <pageSetup firstPageNumber="26" useFirstPageNumber="1" horizontalDpi="600" verticalDpi="600" orientation="portrait" paperSize="9" scale="97" r:id="rId1"/>
  <headerFooter alignWithMargins="0">
    <oddHeader>&amp;C&amp;"Arial,Standard"&amp;9- &amp;P -</oddHeader>
  </headerFooter>
  <rowBreaks count="1" manualBreakCount="1">
    <brk id="69" max="255" man="1"/>
  </rowBreaks>
</worksheet>
</file>

<file path=xl/worksheets/sheet17.xml><?xml version="1.0" encoding="utf-8"?>
<worksheet xmlns="http://schemas.openxmlformats.org/spreadsheetml/2006/main" xmlns:r="http://schemas.openxmlformats.org/officeDocument/2006/relationships">
  <dimension ref="A1:Q104"/>
  <sheetViews>
    <sheetView workbookViewId="0" topLeftCell="A1">
      <selection activeCell="A1" sqref="A1:Q1"/>
    </sheetView>
  </sheetViews>
  <sheetFormatPr defaultColWidth="11.421875" defaultRowHeight="12.75"/>
  <cols>
    <col min="1" max="1" width="4.421875" style="386" customWidth="1"/>
    <col min="2" max="3" width="5.28125" style="386" customWidth="1"/>
    <col min="4" max="6" width="5.421875" style="386" customWidth="1"/>
    <col min="7" max="7" width="5.57421875" style="386" customWidth="1"/>
    <col min="8" max="8" width="5.421875" style="386" customWidth="1"/>
    <col min="9" max="9" width="5.8515625" style="386" customWidth="1"/>
    <col min="10" max="10" width="5.57421875" style="386" customWidth="1"/>
    <col min="11" max="11" width="5.421875" style="386" customWidth="1"/>
    <col min="12" max="12" width="5.7109375" style="386" customWidth="1"/>
    <col min="13" max="13" width="5.28125" style="386" customWidth="1"/>
    <col min="14" max="14" width="5.00390625" style="386" customWidth="1"/>
    <col min="15" max="15" width="6.8515625" style="386" customWidth="1"/>
    <col min="16" max="16" width="6.28125" style="386" customWidth="1"/>
    <col min="17" max="17" width="6.57421875" style="386" customWidth="1"/>
    <col min="18" max="16384" width="11.421875" style="386" customWidth="1"/>
  </cols>
  <sheetData>
    <row r="1" spans="1:17" ht="12" customHeight="1">
      <c r="A1" s="556"/>
      <c r="B1" s="556"/>
      <c r="C1" s="556"/>
      <c r="D1" s="556"/>
      <c r="E1" s="556"/>
      <c r="F1" s="556"/>
      <c r="G1" s="556"/>
      <c r="H1" s="556"/>
      <c r="I1" s="556"/>
      <c r="J1" s="556"/>
      <c r="K1" s="556"/>
      <c r="L1" s="556"/>
      <c r="M1" s="556"/>
      <c r="N1" s="556"/>
      <c r="O1" s="556"/>
      <c r="P1" s="556"/>
      <c r="Q1" s="556"/>
    </row>
    <row r="2" spans="1:17" ht="12.75" customHeight="1">
      <c r="A2" s="76"/>
      <c r="B2" s="76"/>
      <c r="C2" s="76"/>
      <c r="D2" s="76"/>
      <c r="E2" s="76"/>
      <c r="F2" s="76"/>
      <c r="G2" s="76"/>
      <c r="H2" s="76"/>
      <c r="I2" s="76"/>
      <c r="J2" s="76"/>
      <c r="K2" s="76"/>
      <c r="L2" s="76"/>
      <c r="M2" s="76"/>
      <c r="N2" s="77"/>
      <c r="O2" s="78"/>
      <c r="P2" s="78"/>
      <c r="Q2" s="76"/>
    </row>
    <row r="3" spans="1:17" ht="12.75" customHeight="1">
      <c r="A3" s="557" t="s">
        <v>149</v>
      </c>
      <c r="B3" s="557"/>
      <c r="C3" s="557"/>
      <c r="D3" s="557"/>
      <c r="E3" s="557"/>
      <c r="F3" s="557"/>
      <c r="G3" s="557"/>
      <c r="H3" s="557"/>
      <c r="I3" s="557"/>
      <c r="J3" s="557"/>
      <c r="K3" s="557"/>
      <c r="L3" s="557"/>
      <c r="M3" s="557"/>
      <c r="N3" s="557"/>
      <c r="O3" s="557"/>
      <c r="P3" s="557"/>
      <c r="Q3" s="557"/>
    </row>
    <row r="4" spans="1:17" ht="12.75" customHeight="1">
      <c r="A4" s="553" t="s">
        <v>150</v>
      </c>
      <c r="B4" s="553"/>
      <c r="C4" s="553"/>
      <c r="D4" s="553"/>
      <c r="E4" s="553"/>
      <c r="F4" s="553"/>
      <c r="G4" s="553"/>
      <c r="H4" s="553"/>
      <c r="I4" s="553"/>
      <c r="J4" s="553"/>
      <c r="K4" s="553"/>
      <c r="L4" s="553"/>
      <c r="M4" s="553"/>
      <c r="N4" s="553"/>
      <c r="O4" s="553"/>
      <c r="P4" s="553"/>
      <c r="Q4" s="553"/>
    </row>
    <row r="5" spans="1:17" ht="12.75" customHeight="1">
      <c r="A5" s="553" t="s">
        <v>63</v>
      </c>
      <c r="B5" s="553"/>
      <c r="C5" s="553"/>
      <c r="D5" s="553"/>
      <c r="E5" s="553"/>
      <c r="F5" s="553"/>
      <c r="G5" s="553"/>
      <c r="H5" s="553"/>
      <c r="I5" s="553"/>
      <c r="J5" s="553"/>
      <c r="K5" s="553"/>
      <c r="L5" s="553"/>
      <c r="M5" s="553"/>
      <c r="N5" s="553"/>
      <c r="O5" s="553"/>
      <c r="P5" s="553"/>
      <c r="Q5" s="553"/>
    </row>
    <row r="6" spans="1:17" ht="12.75" customHeight="1">
      <c r="A6" s="76"/>
      <c r="B6" s="79"/>
      <c r="C6" s="76"/>
      <c r="D6" s="76"/>
      <c r="E6" s="76"/>
      <c r="F6" s="76"/>
      <c r="G6" s="76"/>
      <c r="H6" s="76"/>
      <c r="I6" s="76"/>
      <c r="J6" s="76"/>
      <c r="K6" s="76"/>
      <c r="L6" s="76"/>
      <c r="M6" s="76"/>
      <c r="N6" s="77"/>
      <c r="O6" s="78"/>
      <c r="P6" s="78"/>
      <c r="Q6" s="76"/>
    </row>
    <row r="7" spans="1:17" ht="12.75" customHeight="1">
      <c r="A7" s="79"/>
      <c r="B7" s="79"/>
      <c r="C7" s="76"/>
      <c r="D7" s="76"/>
      <c r="E7" s="76"/>
      <c r="F7" s="76"/>
      <c r="G7" s="76"/>
      <c r="H7" s="76"/>
      <c r="I7" s="76"/>
      <c r="J7" s="76"/>
      <c r="K7" s="76"/>
      <c r="L7" s="76"/>
      <c r="M7" s="76"/>
      <c r="N7" s="80"/>
      <c r="O7" s="78"/>
      <c r="P7" s="78"/>
      <c r="Q7" s="81"/>
    </row>
    <row r="8" spans="1:17" ht="12" customHeight="1">
      <c r="A8" s="82"/>
      <c r="B8" s="83"/>
      <c r="C8" s="84"/>
      <c r="D8" s="84"/>
      <c r="E8" s="84"/>
      <c r="F8" s="84"/>
      <c r="G8" s="84"/>
      <c r="H8" s="84"/>
      <c r="I8" s="84"/>
      <c r="J8" s="84"/>
      <c r="K8" s="84"/>
      <c r="L8" s="84"/>
      <c r="M8" s="84"/>
      <c r="N8" s="85"/>
      <c r="O8" s="554" t="s">
        <v>64</v>
      </c>
      <c r="P8" s="555"/>
      <c r="Q8" s="555"/>
    </row>
    <row r="9" spans="1:17" ht="12" customHeight="1">
      <c r="A9" s="86"/>
      <c r="B9" s="87"/>
      <c r="C9" s="88"/>
      <c r="D9" s="88"/>
      <c r="E9" s="88"/>
      <c r="F9" s="88"/>
      <c r="G9" s="88"/>
      <c r="H9" s="88"/>
      <c r="I9" s="88"/>
      <c r="J9" s="88"/>
      <c r="K9" s="88"/>
      <c r="L9" s="88"/>
      <c r="M9" s="88"/>
      <c r="N9" s="89"/>
      <c r="O9" s="387" t="s">
        <v>193</v>
      </c>
      <c r="P9" s="388"/>
      <c r="Q9" s="389" t="s">
        <v>194</v>
      </c>
    </row>
    <row r="10" spans="1:17" ht="12" customHeight="1">
      <c r="A10" s="90" t="s">
        <v>66</v>
      </c>
      <c r="B10" s="87" t="s">
        <v>67</v>
      </c>
      <c r="C10" s="88" t="s">
        <v>68</v>
      </c>
      <c r="D10" s="88" t="s">
        <v>69</v>
      </c>
      <c r="E10" s="88" t="s">
        <v>65</v>
      </c>
      <c r="F10" s="88" t="s">
        <v>70</v>
      </c>
      <c r="G10" s="88" t="s">
        <v>71</v>
      </c>
      <c r="H10" s="88" t="s">
        <v>72</v>
      </c>
      <c r="I10" s="88" t="s">
        <v>73</v>
      </c>
      <c r="J10" s="88" t="s">
        <v>74</v>
      </c>
      <c r="K10" s="88" t="s">
        <v>75</v>
      </c>
      <c r="L10" s="88" t="s">
        <v>76</v>
      </c>
      <c r="M10" s="88" t="s">
        <v>77</v>
      </c>
      <c r="N10" s="91" t="s">
        <v>78</v>
      </c>
      <c r="O10" s="550" t="s">
        <v>79</v>
      </c>
      <c r="P10" s="551"/>
      <c r="Q10" s="551"/>
    </row>
    <row r="11" spans="1:17" ht="12" customHeight="1">
      <c r="A11" s="86"/>
      <c r="B11" s="87"/>
      <c r="C11" s="88"/>
      <c r="D11" s="88"/>
      <c r="E11" s="88"/>
      <c r="F11" s="88"/>
      <c r="G11" s="88"/>
      <c r="H11" s="88"/>
      <c r="I11" s="88"/>
      <c r="J11" s="88"/>
      <c r="K11" s="88"/>
      <c r="L11" s="88"/>
      <c r="M11" s="88"/>
      <c r="N11" s="89"/>
      <c r="O11" s="390" t="s">
        <v>80</v>
      </c>
      <c r="P11" s="391" t="s">
        <v>81</v>
      </c>
      <c r="Q11" s="392" t="s">
        <v>81</v>
      </c>
    </row>
    <row r="12" spans="1:17" ht="12" customHeight="1">
      <c r="A12" s="93"/>
      <c r="B12" s="94"/>
      <c r="C12" s="95"/>
      <c r="D12" s="95"/>
      <c r="E12" s="95"/>
      <c r="F12" s="95"/>
      <c r="G12" s="95"/>
      <c r="H12" s="95"/>
      <c r="I12" s="95"/>
      <c r="J12" s="95"/>
      <c r="K12" s="95"/>
      <c r="L12" s="95"/>
      <c r="M12" s="95"/>
      <c r="N12" s="96"/>
      <c r="O12" s="393" t="s">
        <v>82</v>
      </c>
      <c r="P12" s="394" t="s">
        <v>83</v>
      </c>
      <c r="Q12" s="395" t="s">
        <v>182</v>
      </c>
    </row>
    <row r="13" spans="1:17" ht="12" customHeight="1">
      <c r="A13" s="97"/>
      <c r="B13" s="98"/>
      <c r="C13" s="98"/>
      <c r="D13" s="98"/>
      <c r="E13" s="98"/>
      <c r="F13" s="98"/>
      <c r="G13" s="98"/>
      <c r="H13" s="98"/>
      <c r="I13" s="98"/>
      <c r="J13" s="98"/>
      <c r="K13" s="98"/>
      <c r="L13" s="98"/>
      <c r="M13" s="98"/>
      <c r="N13" s="99"/>
      <c r="O13" s="100"/>
      <c r="P13" s="92"/>
      <c r="Q13" s="92"/>
    </row>
    <row r="14" spans="1:17" ht="12" customHeight="1">
      <c r="A14" s="97"/>
      <c r="B14" s="98"/>
      <c r="C14" s="98"/>
      <c r="D14" s="98"/>
      <c r="E14" s="98"/>
      <c r="F14" s="98"/>
      <c r="G14" s="98"/>
      <c r="H14" s="98"/>
      <c r="I14" s="98"/>
      <c r="J14" s="98"/>
      <c r="K14" s="98"/>
      <c r="L14" s="98"/>
      <c r="M14" s="98"/>
      <c r="N14" s="99"/>
      <c r="O14" s="100"/>
      <c r="P14" s="92"/>
      <c r="Q14" s="81"/>
    </row>
    <row r="15" spans="1:17" ht="12" customHeight="1">
      <c r="A15" s="97"/>
      <c r="B15" s="98"/>
      <c r="C15" s="98"/>
      <c r="D15" s="98"/>
      <c r="E15" s="98"/>
      <c r="F15" s="98"/>
      <c r="G15" s="98"/>
      <c r="H15" s="98"/>
      <c r="I15" s="98"/>
      <c r="J15" s="98"/>
      <c r="K15" s="98"/>
      <c r="L15" s="98"/>
      <c r="M15" s="98"/>
      <c r="N15" s="99"/>
      <c r="O15" s="100"/>
      <c r="P15" s="92"/>
      <c r="Q15" s="81"/>
    </row>
    <row r="16" spans="1:17" ht="12" customHeight="1">
      <c r="A16" s="552" t="s">
        <v>167</v>
      </c>
      <c r="B16" s="552"/>
      <c r="C16" s="552"/>
      <c r="D16" s="552"/>
      <c r="E16" s="552"/>
      <c r="F16" s="552"/>
      <c r="G16" s="552"/>
      <c r="H16" s="552"/>
      <c r="I16" s="552"/>
      <c r="J16" s="552"/>
      <c r="K16" s="552"/>
      <c r="L16" s="552"/>
      <c r="M16" s="552"/>
      <c r="N16" s="552"/>
      <c r="O16" s="552"/>
      <c r="P16" s="552"/>
      <c r="Q16" s="552"/>
    </row>
    <row r="17" spans="1:17" ht="12" customHeight="1">
      <c r="A17" s="102"/>
      <c r="B17" s="103"/>
      <c r="C17" s="103"/>
      <c r="D17" s="103"/>
      <c r="E17" s="103"/>
      <c r="F17" s="103"/>
      <c r="G17" s="103"/>
      <c r="H17" s="103"/>
      <c r="I17" s="103"/>
      <c r="J17" s="103"/>
      <c r="K17" s="103"/>
      <c r="L17" s="103"/>
      <c r="M17" s="103"/>
      <c r="N17" s="99"/>
      <c r="O17" s="100"/>
      <c r="P17" s="100"/>
      <c r="Q17" s="104"/>
    </row>
    <row r="18" spans="1:17" ht="12" customHeight="1">
      <c r="A18" s="105">
        <v>2001</v>
      </c>
      <c r="B18" s="103">
        <v>51.61510416118137</v>
      </c>
      <c r="C18" s="103">
        <v>60.91581946278218</v>
      </c>
      <c r="D18" s="103">
        <v>88.09674597033347</v>
      </c>
      <c r="E18" s="103">
        <v>91.00507088689332</v>
      </c>
      <c r="F18" s="103">
        <v>107.00987235411287</v>
      </c>
      <c r="G18" s="103">
        <v>127.05319179774477</v>
      </c>
      <c r="H18" s="103">
        <v>104.91948952831632</v>
      </c>
      <c r="I18" s="103">
        <v>103.96871199046002</v>
      </c>
      <c r="J18" s="103">
        <v>95.44261176696632</v>
      </c>
      <c r="K18" s="103">
        <v>83.50993207202816</v>
      </c>
      <c r="L18" s="103">
        <v>73.73682987076637</v>
      </c>
      <c r="M18" s="103">
        <v>53.63120199171429</v>
      </c>
      <c r="N18" s="106" t="e">
        <v>#REF!</v>
      </c>
      <c r="O18" s="107" t="e">
        <v>#REF!</v>
      </c>
      <c r="P18" s="107" t="e">
        <v>#REF!</v>
      </c>
      <c r="Q18" s="108"/>
    </row>
    <row r="19" spans="1:17" ht="12" customHeight="1">
      <c r="A19" s="105">
        <v>2002</v>
      </c>
      <c r="B19" s="103">
        <v>36.023397465602194</v>
      </c>
      <c r="C19" s="103">
        <v>63.71142235316469</v>
      </c>
      <c r="D19" s="103">
        <v>81.37485103157579</v>
      </c>
      <c r="E19" s="103">
        <v>87.32034357195974</v>
      </c>
      <c r="F19" s="103">
        <v>96.38009126208586</v>
      </c>
      <c r="G19" s="103">
        <v>93.9042284507029</v>
      </c>
      <c r="H19" s="103">
        <v>92.97185925093817</v>
      </c>
      <c r="I19" s="103">
        <v>92.82789769669118</v>
      </c>
      <c r="J19" s="103">
        <v>88.11025282385293</v>
      </c>
      <c r="K19" s="103">
        <v>70.21680500027992</v>
      </c>
      <c r="L19" s="103">
        <v>72.95005942158058</v>
      </c>
      <c r="M19" s="103">
        <v>60.177888751616074</v>
      </c>
      <c r="N19" s="396">
        <f>(B19+C19+D19+E19+F19+G19+H19+I19+J19+K19+L19+M19)/12</f>
        <v>77.99742475667082</v>
      </c>
      <c r="O19" s="397">
        <f>100*(K19-J19)/J19</f>
        <v>-20.308020065888353</v>
      </c>
      <c r="P19" s="397">
        <f>100*(K19-K18)/K18</f>
        <v>-15.918019260610567</v>
      </c>
      <c r="Q19" s="398">
        <f>(((B19+C19+D19+E19+F19+G19+H19+I19+J19+K19)/10)-((B18+C18+D18+E18+F18+G18+H18+I18+J18+K18)/10))/((B18+C18+D18+E18+F18+G18+H18+I18+J18+K18)/10)*100</f>
        <v>-12.117238339842904</v>
      </c>
    </row>
    <row r="20" spans="1:17" ht="12" customHeight="1">
      <c r="A20" s="105">
        <v>2003</v>
      </c>
      <c r="B20" s="103">
        <v>47.2</v>
      </c>
      <c r="C20" s="103">
        <v>47.2</v>
      </c>
      <c r="D20" s="103">
        <v>69.66752270484518</v>
      </c>
      <c r="E20" s="103">
        <v>74.04182180641666</v>
      </c>
      <c r="F20" s="103">
        <v>85.3</v>
      </c>
      <c r="G20" s="103">
        <v>86.3</v>
      </c>
      <c r="H20" s="103">
        <v>77.1</v>
      </c>
      <c r="I20" s="103">
        <v>80.12554509756251</v>
      </c>
      <c r="J20" s="103">
        <v>81.8</v>
      </c>
      <c r="K20" s="103">
        <v>67.4</v>
      </c>
      <c r="L20" s="103">
        <v>60.5</v>
      </c>
      <c r="M20" s="103">
        <v>62.6</v>
      </c>
      <c r="N20" s="396">
        <f>(B20+C20+D20+E20+F20+G20+H20+I20+J20+K20+L20+M20)/12</f>
        <v>69.93624080073536</v>
      </c>
      <c r="O20" s="397">
        <f>100*(K20-J20)/J20</f>
        <v>-17.60391198044009</v>
      </c>
      <c r="P20" s="397">
        <f>100*(K20-K19)/K19</f>
        <v>-4.011582412883475</v>
      </c>
      <c r="Q20" s="398">
        <f>(((B20+C20+D20+E20+F20+G20+H20+I20+J20+K20)/10)-((B19+C19+D19+E19+F19+G19+H19+I19+J19+K19)/10))/((B19+C19+D19+E19+F19+G19+H19+I19+J19+K19)/10)*100</f>
        <v>-10.799927160695239</v>
      </c>
    </row>
    <row r="21" spans="1:17" ht="12" customHeight="1">
      <c r="A21" s="105">
        <v>2004</v>
      </c>
      <c r="B21" s="103">
        <v>33.578035740015714</v>
      </c>
      <c r="C21" s="103">
        <v>45.2</v>
      </c>
      <c r="D21" s="103">
        <v>93.42427831261664</v>
      </c>
      <c r="E21" s="103">
        <v>69.8</v>
      </c>
      <c r="F21" s="103">
        <v>79.1</v>
      </c>
      <c r="G21" s="103">
        <v>104.5</v>
      </c>
      <c r="H21" s="103">
        <v>76.44025326468584</v>
      </c>
      <c r="I21" s="103">
        <v>81.15448278958715</v>
      </c>
      <c r="J21" s="103">
        <v>78.8</v>
      </c>
      <c r="K21" s="103">
        <v>57.79511881466375</v>
      </c>
      <c r="L21" s="103">
        <v>62.2</v>
      </c>
      <c r="M21" s="103">
        <v>46.73120591054884</v>
      </c>
      <c r="N21" s="396">
        <f>(B21+C21+D21+E21+F21+G21+H21+I21+J21+K21+L21+M21)/12</f>
        <v>69.06028123600983</v>
      </c>
      <c r="O21" s="397">
        <f>100*(K21-J21)/J21</f>
        <v>-26.65594059052823</v>
      </c>
      <c r="P21" s="397">
        <f>100*(K21-K20)/K20</f>
        <v>-14.250565556878712</v>
      </c>
      <c r="Q21" s="398">
        <f>(((B21+C21+D21+E21+F21+G21+H21+I21+J21+K21)/10)-((B20+C20+D20+E20+F20+G20+H20+I20+J20+K20)/10))/((B20+C20+D20+E20+F20+G20+H20+I20+J20+K20)/10)*100</f>
        <v>0.5106969882087936</v>
      </c>
    </row>
    <row r="22" spans="1:17" ht="12" customHeight="1">
      <c r="A22" s="105">
        <v>2005</v>
      </c>
      <c r="B22" s="103">
        <v>31.723446974695435</v>
      </c>
      <c r="C22" s="103">
        <v>40.2</v>
      </c>
      <c r="D22" s="103">
        <v>63.62872743744114</v>
      </c>
      <c r="E22" s="103">
        <v>66.38536478536182</v>
      </c>
      <c r="F22" s="103">
        <v>76.8</v>
      </c>
      <c r="G22" s="103">
        <v>79.1232503845202</v>
      </c>
      <c r="H22" s="103">
        <v>82</v>
      </c>
      <c r="I22" s="103">
        <v>79.4</v>
      </c>
      <c r="J22" s="103">
        <v>87.77756735407995</v>
      </c>
      <c r="K22" s="103">
        <v>66.9</v>
      </c>
      <c r="L22" s="103">
        <v>64.6</v>
      </c>
      <c r="M22" s="103">
        <v>55.1</v>
      </c>
      <c r="N22" s="396">
        <f>(B22+C22+D22+E22+F22+G22+H22+I22+J22+K22+L22+M22)/12</f>
        <v>66.13652974467487</v>
      </c>
      <c r="O22" s="397">
        <f>100*(K22-J22)/J22</f>
        <v>-23.78462742065219</v>
      </c>
      <c r="P22" s="397">
        <f>100*(K22-K21)/K21</f>
        <v>15.753719988938178</v>
      </c>
      <c r="Q22" s="398">
        <f>(((B22+C22+D22+E22+F22+G22+H22+I22+J22+K22)/10)-((B21+C21+D21+E21+F21+G21+H21+I21+J21+K21)/10))/((B21+C21+D21+E21+F21+G21+H21+I21+J21+K21)/10)*100</f>
        <v>-6.370423848063139</v>
      </c>
    </row>
    <row r="23" spans="1:17" ht="12" customHeight="1">
      <c r="A23" s="105">
        <v>2006</v>
      </c>
      <c r="B23" s="103">
        <v>41.8</v>
      </c>
      <c r="C23" s="103">
        <v>40</v>
      </c>
      <c r="D23" s="103">
        <v>102.4</v>
      </c>
      <c r="E23" s="103">
        <v>66.8</v>
      </c>
      <c r="F23" s="103">
        <v>77.6</v>
      </c>
      <c r="G23" s="103">
        <v>79.6</v>
      </c>
      <c r="H23" s="103">
        <v>80.2</v>
      </c>
      <c r="I23" s="103">
        <v>69.8</v>
      </c>
      <c r="J23" s="103">
        <v>73.1</v>
      </c>
      <c r="K23" s="103">
        <v>57.3</v>
      </c>
      <c r="L23" s="103"/>
      <c r="M23" s="103"/>
      <c r="N23" s="396">
        <f>(B23+C23+D23+E23+F23+G23+H23+I23+J23+K23)/10</f>
        <v>68.86</v>
      </c>
      <c r="O23" s="397">
        <f>100*(K23-J23)/J23</f>
        <v>-21.61422708618331</v>
      </c>
      <c r="P23" s="397">
        <f>100*(K23-K22)/K22</f>
        <v>-14.349775784753376</v>
      </c>
      <c r="Q23" s="398">
        <f>(((B23+C23+D23+E23+F23+G23+H23+I23+J23+K23)/10)-((B22+C22+D22+E22+F22+G22+H22+I22+J22+K22)/10))/((B22+C22+D22+E22+F22+G22+H22+I22+J22+K22)/10)*100</f>
        <v>2.1755169316311433</v>
      </c>
    </row>
    <row r="24" spans="1:17" ht="12.75" customHeight="1">
      <c r="A24" s="104"/>
      <c r="B24" s="104"/>
      <c r="C24" s="104"/>
      <c r="D24" s="103"/>
      <c r="E24" s="104"/>
      <c r="F24" s="104"/>
      <c r="G24" s="104"/>
      <c r="H24" s="104"/>
      <c r="I24" s="104"/>
      <c r="J24" s="107"/>
      <c r="K24" s="107"/>
      <c r="L24" s="108"/>
      <c r="M24" s="104"/>
      <c r="N24" s="109"/>
      <c r="O24" s="104"/>
      <c r="P24" s="104"/>
      <c r="Q24" s="104"/>
    </row>
    <row r="25" spans="1:17" ht="12" customHeight="1">
      <c r="A25" s="104"/>
      <c r="B25" s="104"/>
      <c r="C25" s="104"/>
      <c r="D25" s="104"/>
      <c r="E25" s="104"/>
      <c r="F25" s="104"/>
      <c r="G25" s="104"/>
      <c r="H25" s="104"/>
      <c r="I25" s="104"/>
      <c r="J25" s="107"/>
      <c r="K25" s="107"/>
      <c r="L25" s="108"/>
      <c r="M25" s="104"/>
      <c r="N25" s="109"/>
      <c r="O25" s="104"/>
      <c r="P25" s="104"/>
      <c r="Q25" s="104"/>
    </row>
    <row r="26" spans="1:17" ht="12" customHeight="1">
      <c r="A26" s="552" t="s">
        <v>151</v>
      </c>
      <c r="B26" s="552"/>
      <c r="C26" s="552"/>
      <c r="D26" s="552"/>
      <c r="E26" s="552"/>
      <c r="F26" s="552"/>
      <c r="G26" s="552"/>
      <c r="H26" s="552"/>
      <c r="I26" s="552"/>
      <c r="J26" s="552"/>
      <c r="K26" s="552"/>
      <c r="L26" s="552"/>
      <c r="M26" s="552"/>
      <c r="N26" s="552"/>
      <c r="O26" s="552"/>
      <c r="P26" s="552"/>
      <c r="Q26" s="552"/>
    </row>
    <row r="27" spans="1:17" ht="12" customHeight="1">
      <c r="A27" s="101"/>
      <c r="B27" s="103"/>
      <c r="C27" s="103"/>
      <c r="D27" s="103"/>
      <c r="E27" s="103"/>
      <c r="F27" s="103"/>
      <c r="G27" s="103"/>
      <c r="H27" s="103"/>
      <c r="I27" s="103"/>
      <c r="J27" s="103"/>
      <c r="K27" s="103"/>
      <c r="L27" s="103"/>
      <c r="M27" s="103"/>
      <c r="N27" s="110"/>
      <c r="O27" s="76"/>
      <c r="P27" s="76"/>
      <c r="Q27" s="76"/>
    </row>
    <row r="28" spans="1:17" ht="12" customHeight="1">
      <c r="A28" s="105">
        <v>2001</v>
      </c>
      <c r="B28" s="103">
        <v>70.53104448204948</v>
      </c>
      <c r="C28" s="103">
        <v>75.85633160767603</v>
      </c>
      <c r="D28" s="103">
        <v>90.43821904419076</v>
      </c>
      <c r="E28" s="103">
        <v>84.02454939556479</v>
      </c>
      <c r="F28" s="103">
        <v>105.32678812989164</v>
      </c>
      <c r="G28" s="103">
        <v>139.37466753738806</v>
      </c>
      <c r="H28" s="103">
        <v>83.85229852293101</v>
      </c>
      <c r="I28" s="103">
        <v>91.67219759349909</v>
      </c>
      <c r="J28" s="103">
        <v>88.60292394794962</v>
      </c>
      <c r="K28" s="103">
        <v>82.97903630902358</v>
      </c>
      <c r="L28" s="103">
        <v>84.5424383989966</v>
      </c>
      <c r="M28" s="103">
        <v>56.03308971699674</v>
      </c>
      <c r="N28" s="106"/>
      <c r="O28" s="107"/>
      <c r="P28" s="107"/>
      <c r="Q28" s="108"/>
    </row>
    <row r="29" spans="1:17" ht="12" customHeight="1">
      <c r="A29" s="105">
        <v>2002</v>
      </c>
      <c r="B29" s="103">
        <v>38.38366542489733</v>
      </c>
      <c r="C29" s="103">
        <v>71.84180823787459</v>
      </c>
      <c r="D29" s="103">
        <v>80.77830133952759</v>
      </c>
      <c r="E29" s="103">
        <v>83.25088521729288</v>
      </c>
      <c r="F29" s="103">
        <v>82.42697963856101</v>
      </c>
      <c r="G29" s="103">
        <v>82.56886518424307</v>
      </c>
      <c r="H29" s="103">
        <v>77.26298737269035</v>
      </c>
      <c r="I29" s="103">
        <v>83.76507338957624</v>
      </c>
      <c r="J29" s="103">
        <v>80.07968495698773</v>
      </c>
      <c r="K29" s="103">
        <v>66.8307294174882</v>
      </c>
      <c r="L29" s="103">
        <v>52.376769081675555</v>
      </c>
      <c r="M29" s="103">
        <v>65.61668044211311</v>
      </c>
      <c r="N29" s="396">
        <f>(B29+C29+D29+E29+F29+G29+H29+I29+J29+K29+L29+M29)/12</f>
        <v>72.09853580857731</v>
      </c>
      <c r="O29" s="397">
        <f>100*(K29-J29)/J29</f>
        <v>-16.54471486322129</v>
      </c>
      <c r="P29" s="397">
        <f>100*(K29-K28)/K28</f>
        <v>-19.46070671560611</v>
      </c>
      <c r="Q29" s="398">
        <f>(((B29+C29+D29+E29+F29+G29+H29+I29+J29+K29)/10)-((B28+C28+D28+E28+F28+G28+H28+I28+J28+K28)/10))/((B28+C28+D28+E28+F28+G28+H28+I28+J28+K28)/10)*100</f>
        <v>-18.13045698767728</v>
      </c>
    </row>
    <row r="30" spans="1:17" ht="12" customHeight="1">
      <c r="A30" s="105">
        <v>2003</v>
      </c>
      <c r="B30" s="103">
        <v>56.0220746433377</v>
      </c>
      <c r="C30" s="103">
        <v>47.1</v>
      </c>
      <c r="D30" s="103">
        <v>60.97648257682171</v>
      </c>
      <c r="E30" s="103">
        <v>75.20387905183003</v>
      </c>
      <c r="F30" s="103">
        <v>72.6</v>
      </c>
      <c r="G30" s="103">
        <v>67.5</v>
      </c>
      <c r="H30" s="103">
        <v>67.2</v>
      </c>
      <c r="I30" s="103">
        <v>77.51069430855291</v>
      </c>
      <c r="J30" s="103">
        <v>72.3</v>
      </c>
      <c r="K30" s="103">
        <v>60.9</v>
      </c>
      <c r="L30" s="103">
        <v>56.5</v>
      </c>
      <c r="M30" s="103">
        <v>55.9</v>
      </c>
      <c r="N30" s="396">
        <f>(B30+C30+D30+E30+F30+G30+H30+I30+J30+K30+L30+M30)/12</f>
        <v>64.14276088171185</v>
      </c>
      <c r="O30" s="397">
        <f>100*(K30-J30)/J30</f>
        <v>-15.767634854771782</v>
      </c>
      <c r="P30" s="397">
        <f>100*(K30-K29)/K29</f>
        <v>-8.874255105670379</v>
      </c>
      <c r="Q30" s="398">
        <f>(((B30+C30+D30+E30+F30+G30+H30+I30+J30+K30)/10)-((B29+C29+D29+E29+F29+G29+H29+I29+J29+K29)/10))/((B29+C29+D29+E29+F29+G29+H29+I29+J29+K29)/10)*100</f>
        <v>-12.028529860952858</v>
      </c>
    </row>
    <row r="31" spans="1:17" ht="12" customHeight="1">
      <c r="A31" s="105">
        <v>2004</v>
      </c>
      <c r="B31" s="103">
        <v>38.625162768263024</v>
      </c>
      <c r="C31" s="103">
        <v>51.3</v>
      </c>
      <c r="D31" s="103">
        <v>65.54407471467157</v>
      </c>
      <c r="E31" s="103">
        <v>51.9</v>
      </c>
      <c r="F31" s="103">
        <v>72.1</v>
      </c>
      <c r="G31" s="103">
        <v>90.1</v>
      </c>
      <c r="H31" s="103">
        <v>66.82337702027559</v>
      </c>
      <c r="I31" s="103">
        <v>75.09987553220704</v>
      </c>
      <c r="J31" s="103">
        <v>69.1</v>
      </c>
      <c r="K31" s="103">
        <v>44.5981639248289</v>
      </c>
      <c r="L31" s="103">
        <v>44.9</v>
      </c>
      <c r="M31" s="103">
        <v>44.671807087149595</v>
      </c>
      <c r="N31" s="396">
        <f>(B31+C31+D31+E31+F31+G31+H31+I31+J31+K31+L31+M31)/12</f>
        <v>59.563538420616304</v>
      </c>
      <c r="O31" s="397">
        <f>100*(K31-J31)/J31</f>
        <v>-35.45851819851099</v>
      </c>
      <c r="P31" s="397">
        <f>100*(K31-K30)/K30</f>
        <v>-26.76820373591313</v>
      </c>
      <c r="Q31" s="398">
        <f>(((B31+C31+D31+E31+F31+G31+H31+I31+J31+K31)/10)-((B30+C30+D30+E30+F30+G30+H30+I30+J30+K30)/10))/((B30+C30+D30+E30+F30+G30+H30+I30+J30+K30)/10)*100</f>
        <v>-4.886936701222665</v>
      </c>
    </row>
    <row r="32" spans="1:17" ht="12" customHeight="1">
      <c r="A32" s="105">
        <v>2005</v>
      </c>
      <c r="B32" s="103">
        <v>32.14923068356386</v>
      </c>
      <c r="C32" s="103">
        <v>33.8</v>
      </c>
      <c r="D32" s="103">
        <v>57.554526256392876</v>
      </c>
      <c r="E32" s="103">
        <v>67.85316470958938</v>
      </c>
      <c r="F32" s="103">
        <v>56.2</v>
      </c>
      <c r="G32" s="103">
        <v>63.26702865127568</v>
      </c>
      <c r="H32" s="103">
        <v>75.1</v>
      </c>
      <c r="I32" s="103">
        <v>70.1</v>
      </c>
      <c r="J32" s="103">
        <v>60.34174128849005</v>
      </c>
      <c r="K32" s="103">
        <v>51.8</v>
      </c>
      <c r="L32" s="103">
        <v>48.7</v>
      </c>
      <c r="M32" s="103">
        <v>46.5</v>
      </c>
      <c r="N32" s="396">
        <f>(B32+C32+D32+E32+F32+G32+H32+I32+J32+K32+L32+M32)/12</f>
        <v>55.28047429910932</v>
      </c>
      <c r="O32" s="397">
        <f>100*(K32-J32)/J32</f>
        <v>-14.155609543404665</v>
      </c>
      <c r="P32" s="397">
        <f>100*(K32-K31)/K31</f>
        <v>16.14827930430036</v>
      </c>
      <c r="Q32" s="398">
        <f>(((B32+C32+D32+E32+F32+G32+H32+I32+J32+K32)/10)-((B31+C31+D31+E31+F31+G31+H31+I31+J31+K31)/10))/((B31+C31+D31+E31+F31+G31+H31+I31+J31+K31)/10)*100</f>
        <v>-9.121211587171345</v>
      </c>
    </row>
    <row r="33" spans="1:17" ht="12" customHeight="1">
      <c r="A33" s="105">
        <v>2006</v>
      </c>
      <c r="B33" s="103">
        <v>47.1</v>
      </c>
      <c r="C33" s="103">
        <v>37.8</v>
      </c>
      <c r="D33" s="103">
        <v>106.1</v>
      </c>
      <c r="E33" s="103">
        <v>50.3</v>
      </c>
      <c r="F33" s="103">
        <v>57.7</v>
      </c>
      <c r="G33" s="103">
        <v>60.2</v>
      </c>
      <c r="H33" s="103">
        <v>64.6</v>
      </c>
      <c r="I33" s="103">
        <v>58</v>
      </c>
      <c r="J33" s="103">
        <v>64.3</v>
      </c>
      <c r="K33" s="103">
        <v>56.6</v>
      </c>
      <c r="L33" s="103"/>
      <c r="M33" s="103"/>
      <c r="N33" s="396">
        <f>(B33+C33+D33+E33+F33+G33+H33+I33+J33+K33)/10</f>
        <v>60.269999999999996</v>
      </c>
      <c r="O33" s="397">
        <f>100*(K33-J33)/J33</f>
        <v>-11.975116640746494</v>
      </c>
      <c r="P33" s="397">
        <f>100*(K33-K32)/K32</f>
        <v>9.266409266409276</v>
      </c>
      <c r="Q33" s="398">
        <f>(((B33+C33+D33+E33+F33+G33+H33+I33+J33+K33)/10)-((B32+C32+D32+E32+F32+G32+H32+I32+J32+K32)/10))/((B32+C32+D32+E32+F32+G32+H32+I32+J32+K32)/10)*100</f>
        <v>6.07821079693961</v>
      </c>
    </row>
    <row r="34" spans="1:17" ht="12" customHeight="1">
      <c r="A34" s="98"/>
      <c r="B34" s="104"/>
      <c r="C34" s="104"/>
      <c r="D34" s="104"/>
      <c r="E34" s="104"/>
      <c r="F34" s="104"/>
      <c r="G34" s="104"/>
      <c r="H34" s="104"/>
      <c r="I34" s="104"/>
      <c r="J34" s="104"/>
      <c r="K34" s="104"/>
      <c r="L34" s="104"/>
      <c r="M34" s="104"/>
      <c r="N34" s="109"/>
      <c r="O34" s="104"/>
      <c r="P34" s="104"/>
      <c r="Q34" s="104"/>
    </row>
    <row r="35" spans="1:17" ht="12" customHeight="1">
      <c r="A35" s="104"/>
      <c r="B35" s="104"/>
      <c r="C35" s="104"/>
      <c r="D35" s="104"/>
      <c r="E35" s="104"/>
      <c r="F35" s="104"/>
      <c r="G35" s="104"/>
      <c r="H35" s="104"/>
      <c r="I35" s="104"/>
      <c r="J35" s="104"/>
      <c r="K35" s="104"/>
      <c r="L35" s="104"/>
      <c r="M35" s="104"/>
      <c r="N35" s="109"/>
      <c r="O35" s="104"/>
      <c r="P35" s="104"/>
      <c r="Q35" s="104"/>
    </row>
    <row r="36" spans="1:17" ht="12" customHeight="1">
      <c r="A36" s="552" t="s">
        <v>152</v>
      </c>
      <c r="B36" s="552"/>
      <c r="C36" s="552"/>
      <c r="D36" s="552"/>
      <c r="E36" s="552"/>
      <c r="F36" s="552"/>
      <c r="G36" s="552"/>
      <c r="H36" s="552"/>
      <c r="I36" s="552"/>
      <c r="J36" s="552"/>
      <c r="K36" s="552"/>
      <c r="L36" s="552"/>
      <c r="M36" s="552"/>
      <c r="N36" s="552"/>
      <c r="O36" s="552"/>
      <c r="P36" s="552"/>
      <c r="Q36" s="552"/>
    </row>
    <row r="37" spans="1:17" ht="12" customHeight="1">
      <c r="A37" s="101"/>
      <c r="B37" s="103"/>
      <c r="C37" s="103"/>
      <c r="D37" s="103"/>
      <c r="E37" s="103"/>
      <c r="F37" s="103"/>
      <c r="G37" s="103"/>
      <c r="H37" s="103"/>
      <c r="I37" s="103"/>
      <c r="J37" s="103"/>
      <c r="K37" s="103"/>
      <c r="L37" s="103"/>
      <c r="M37" s="103"/>
      <c r="N37" s="110"/>
      <c r="O37" s="76"/>
      <c r="P37" s="76"/>
      <c r="Q37" s="76"/>
    </row>
    <row r="38" spans="1:17" ht="12" customHeight="1">
      <c r="A38" s="105">
        <v>2001</v>
      </c>
      <c r="B38" s="103">
        <v>39.39948458298072</v>
      </c>
      <c r="C38" s="103">
        <v>65.94035535659192</v>
      </c>
      <c r="D38" s="103">
        <v>88.91710078892424</v>
      </c>
      <c r="E38" s="103">
        <v>77.69081931522678</v>
      </c>
      <c r="F38" s="103">
        <v>97.3252944285412</v>
      </c>
      <c r="G38" s="103">
        <v>120.88201198502237</v>
      </c>
      <c r="H38" s="103">
        <v>70.51110118943554</v>
      </c>
      <c r="I38" s="103">
        <v>89.77195990048558</v>
      </c>
      <c r="J38" s="103">
        <v>70.18940276965765</v>
      </c>
      <c r="K38" s="103">
        <v>73.90479881724073</v>
      </c>
      <c r="L38" s="103">
        <v>53.42856389406641</v>
      </c>
      <c r="M38" s="103">
        <v>36.525970794876486</v>
      </c>
      <c r="N38" s="106"/>
      <c r="O38" s="107"/>
      <c r="P38" s="107"/>
      <c r="Q38" s="108"/>
    </row>
    <row r="39" spans="1:17" ht="12" customHeight="1">
      <c r="A39" s="105">
        <v>2002</v>
      </c>
      <c r="B39" s="103">
        <v>35.93941035619805</v>
      </c>
      <c r="C39" s="103">
        <v>35.746330879076346</v>
      </c>
      <c r="D39" s="103">
        <v>69.36529062188204</v>
      </c>
      <c r="E39" s="103">
        <v>63.56130249895732</v>
      </c>
      <c r="F39" s="103">
        <v>74.00441577766102</v>
      </c>
      <c r="G39" s="103">
        <v>63.25861329486292</v>
      </c>
      <c r="H39" s="103">
        <v>58.15185696635212</v>
      </c>
      <c r="I39" s="103">
        <v>65.41680658846602</v>
      </c>
      <c r="J39" s="103">
        <v>58.23895893784283</v>
      </c>
      <c r="K39" s="103">
        <v>50.94497532523204</v>
      </c>
      <c r="L39" s="103">
        <v>39.62944406927024</v>
      </c>
      <c r="M39" s="103">
        <v>42.429770282742055</v>
      </c>
      <c r="N39" s="396">
        <f>(B39+C39+D39+E39+F39+G39+H39+I39+J39+K39+L39+M39)/12</f>
        <v>54.723931299878586</v>
      </c>
      <c r="O39" s="397">
        <f>100*(K39-J39)/J39</f>
        <v>-12.524234199302047</v>
      </c>
      <c r="P39" s="397">
        <f>100*(K39-K38)/K38</f>
        <v>-31.06675596098443</v>
      </c>
      <c r="Q39" s="398">
        <f>(((B39+C39+D39+E39+F39+G39+H39+I39+J39+K39)/10)-((B38+C38+D38+E38+F38+G38+H38+I38+J38+K38)/10))/((B38+C38+D38+E38+F38+G38+H38+I38+J38+K38)/10)*100</f>
        <v>-27.67720831790837</v>
      </c>
    </row>
    <row r="40" spans="1:17" ht="12" customHeight="1">
      <c r="A40" s="105">
        <v>2003</v>
      </c>
      <c r="B40" s="103">
        <v>26.699662000860673</v>
      </c>
      <c r="C40" s="103">
        <v>29.9</v>
      </c>
      <c r="D40" s="103">
        <v>47.79312124911311</v>
      </c>
      <c r="E40" s="103">
        <v>47.207413346120816</v>
      </c>
      <c r="F40" s="103">
        <v>43.5</v>
      </c>
      <c r="G40" s="103">
        <v>46.5</v>
      </c>
      <c r="H40" s="103">
        <v>57.8</v>
      </c>
      <c r="I40" s="103">
        <v>42.96729115105797</v>
      </c>
      <c r="J40" s="103">
        <v>59.7</v>
      </c>
      <c r="K40" s="103">
        <v>50.4</v>
      </c>
      <c r="L40" s="103">
        <v>35.4</v>
      </c>
      <c r="M40" s="103">
        <v>33.3</v>
      </c>
      <c r="N40" s="396">
        <f>(B40+C40+D40+E40+F40+G40+H40+I40+J40+K40+L40+M40)/12</f>
        <v>43.43062397892937</v>
      </c>
      <c r="O40" s="397">
        <f>100*(K40-J40)/J40</f>
        <v>-15.577889447236188</v>
      </c>
      <c r="P40" s="397">
        <f>100*(K40-K39)/K39</f>
        <v>-1.0697332205049264</v>
      </c>
      <c r="Q40" s="398">
        <f>(((B40+C40+D40+E40+F40+G40+H40+I40+J40+K40)/10)-((B39+C39+D39+E39+F39+G39+H39+I39+J39+K39)/10))/((B39+C39+D39+E39+F39+G39+H39+I39+J39+K39)/10)*100</f>
        <v>-21.25905485601111</v>
      </c>
    </row>
    <row r="41" spans="1:17" ht="12" customHeight="1">
      <c r="A41" s="105">
        <v>2004</v>
      </c>
      <c r="B41" s="103">
        <v>22.90654913384827</v>
      </c>
      <c r="C41" s="103">
        <v>34</v>
      </c>
      <c r="D41" s="103">
        <v>38.75174177717289</v>
      </c>
      <c r="E41" s="103">
        <v>41</v>
      </c>
      <c r="F41" s="103">
        <v>47</v>
      </c>
      <c r="G41" s="103">
        <v>39.3</v>
      </c>
      <c r="H41" s="103">
        <v>42.877772441330734</v>
      </c>
      <c r="I41" s="103">
        <v>31.72749879758664</v>
      </c>
      <c r="J41" s="103">
        <v>30.2</v>
      </c>
      <c r="K41" s="103">
        <v>25.916010584288536</v>
      </c>
      <c r="L41" s="103">
        <v>38.5</v>
      </c>
      <c r="M41" s="103">
        <v>25.836921196519103</v>
      </c>
      <c r="N41" s="396">
        <f>(B41+C41+D41+E41+F41+G41+H41+I41+J41+K41+L41+M41)/12</f>
        <v>34.83470782756218</v>
      </c>
      <c r="O41" s="397">
        <f>100*(K41-J41)/J41</f>
        <v>-14.185395416263123</v>
      </c>
      <c r="P41" s="397">
        <f>100*(K41-K40)/K40</f>
        <v>-48.57934407879259</v>
      </c>
      <c r="Q41" s="398">
        <f>(((B41+C41+D41+E41+F41+G41+H41+I41+J41+K41)/10)-((B40+C40+D40+E40+F40+G40+H40+I40+J40+K40)/10))/((B40+C40+D40+E40+F40+G40+H40+I40+J40+K40)/10)*100</f>
        <v>-21.83315214642119</v>
      </c>
    </row>
    <row r="42" spans="1:17" ht="12" customHeight="1">
      <c r="A42" s="105">
        <v>2005</v>
      </c>
      <c r="B42" s="103">
        <v>18.88970937485191</v>
      </c>
      <c r="C42" s="103">
        <v>18.4</v>
      </c>
      <c r="D42" s="103">
        <v>48.9672376217756</v>
      </c>
      <c r="E42" s="103">
        <v>40.60388804154478</v>
      </c>
      <c r="F42" s="103">
        <v>38.3</v>
      </c>
      <c r="G42" s="103">
        <v>34.9765983012683</v>
      </c>
      <c r="H42" s="103">
        <v>33.6</v>
      </c>
      <c r="I42" s="103">
        <v>35.5</v>
      </c>
      <c r="J42" s="103">
        <v>39.422695541194116</v>
      </c>
      <c r="K42" s="103">
        <v>30.1</v>
      </c>
      <c r="L42" s="103">
        <v>28.8</v>
      </c>
      <c r="M42" s="103">
        <v>27.1</v>
      </c>
      <c r="N42" s="396">
        <f>(B42+C42+D42+E42+F42+G42+H42+I42+J42+K42+L42+M42)/12</f>
        <v>32.88834407338623</v>
      </c>
      <c r="O42" s="397">
        <f>100*(K42-J42)/J42</f>
        <v>-23.648041853080578</v>
      </c>
      <c r="P42" s="397">
        <f>100*(K42-K41)/K41</f>
        <v>16.14441930444337</v>
      </c>
      <c r="Q42" s="398">
        <f>(((B42+C42+D42+E42+F42+G42+H42+I42+J42+K42)/10)-((B41+C41+D41+E41+F41+G41+H41+I41+J41+K41)/10))/((B41+C41+D41+E41+F41+G41+H41+I41+J41+K41)/10)*100</f>
        <v>-4.218350451583349</v>
      </c>
    </row>
    <row r="43" spans="1:17" ht="12" customHeight="1">
      <c r="A43" s="105">
        <v>2006</v>
      </c>
      <c r="B43" s="103">
        <v>21.4</v>
      </c>
      <c r="C43" s="103">
        <v>15.2</v>
      </c>
      <c r="D43" s="103">
        <v>49.7</v>
      </c>
      <c r="E43" s="103">
        <v>28.6</v>
      </c>
      <c r="F43" s="103">
        <v>31.9</v>
      </c>
      <c r="G43" s="103">
        <v>38.6</v>
      </c>
      <c r="H43" s="103">
        <v>43</v>
      </c>
      <c r="I43" s="103">
        <v>19.5</v>
      </c>
      <c r="J43" s="103">
        <v>26.8</v>
      </c>
      <c r="K43" s="103">
        <v>28.8</v>
      </c>
      <c r="L43" s="103"/>
      <c r="M43" s="103"/>
      <c r="N43" s="396">
        <f>(B43+C43+D43+E43+F43+G43+H43+I43+J43+K43)/10</f>
        <v>30.35</v>
      </c>
      <c r="O43" s="397">
        <f>100*(K43-J43)/J43</f>
        <v>7.462686567164179</v>
      </c>
      <c r="P43" s="397">
        <f>100*(K43-K42)/K42</f>
        <v>-4.318936877076414</v>
      </c>
      <c r="Q43" s="398">
        <f>(((B43+C43+D43+E43+F43+G43+H43+I43+J43+K43)/10)-((B42+C42+D42+E42+F42+G42+H42+I42+J42+K42)/10))/((B42+C42+D42+E42+F42+G42+H42+I42+J42+K42)/10)*100</f>
        <v>-10.408582910020952</v>
      </c>
    </row>
    <row r="44" spans="1:17" ht="12" customHeight="1">
      <c r="A44" s="98"/>
      <c r="B44" s="104"/>
      <c r="C44" s="104"/>
      <c r="D44" s="104"/>
      <c r="E44" s="104"/>
      <c r="F44" s="104"/>
      <c r="G44" s="104"/>
      <c r="H44" s="104"/>
      <c r="I44" s="104"/>
      <c r="J44" s="104"/>
      <c r="K44" s="104"/>
      <c r="L44" s="104"/>
      <c r="M44" s="104"/>
      <c r="N44" s="109"/>
      <c r="O44" s="111"/>
      <c r="P44" s="111"/>
      <c r="Q44" s="104"/>
    </row>
    <row r="45" spans="1:17" ht="12" customHeight="1">
      <c r="A45" s="104"/>
      <c r="B45" s="104"/>
      <c r="C45" s="104"/>
      <c r="D45" s="104"/>
      <c r="E45" s="104"/>
      <c r="F45" s="104"/>
      <c r="G45" s="104"/>
      <c r="H45" s="104"/>
      <c r="I45" s="104"/>
      <c r="J45" s="104"/>
      <c r="K45" s="104"/>
      <c r="L45" s="104"/>
      <c r="M45" s="104"/>
      <c r="N45" s="109"/>
      <c r="O45" s="104"/>
      <c r="P45" s="104"/>
      <c r="Q45" s="104"/>
    </row>
    <row r="46" spans="1:17" ht="12" customHeight="1">
      <c r="A46" s="552" t="s">
        <v>153</v>
      </c>
      <c r="B46" s="552"/>
      <c r="C46" s="552"/>
      <c r="D46" s="552"/>
      <c r="E46" s="552"/>
      <c r="F46" s="552"/>
      <c r="G46" s="552"/>
      <c r="H46" s="552"/>
      <c r="I46" s="552"/>
      <c r="J46" s="552"/>
      <c r="K46" s="552"/>
      <c r="L46" s="552"/>
      <c r="M46" s="552"/>
      <c r="N46" s="552"/>
      <c r="O46" s="552"/>
      <c r="P46" s="552"/>
      <c r="Q46" s="552"/>
    </row>
    <row r="47" spans="1:17" ht="12" customHeight="1">
      <c r="A47" s="104"/>
      <c r="B47" s="103"/>
      <c r="C47" s="103"/>
      <c r="D47" s="103"/>
      <c r="E47" s="103"/>
      <c r="F47" s="103"/>
      <c r="G47" s="103"/>
      <c r="H47" s="103"/>
      <c r="I47" s="103"/>
      <c r="J47" s="103"/>
      <c r="K47" s="103"/>
      <c r="L47" s="103"/>
      <c r="M47" s="103"/>
      <c r="N47" s="109"/>
      <c r="O47" s="104"/>
      <c r="P47" s="104"/>
      <c r="Q47" s="104"/>
    </row>
    <row r="48" spans="1:17" ht="12" customHeight="1">
      <c r="A48" s="105">
        <v>2001</v>
      </c>
      <c r="B48" s="103">
        <v>88.95325208914785</v>
      </c>
      <c r="C48" s="103">
        <v>81.7241446474586</v>
      </c>
      <c r="D48" s="103">
        <v>91.3383460016679</v>
      </c>
      <c r="E48" s="103">
        <v>87.77255594729563</v>
      </c>
      <c r="F48" s="103">
        <v>110.06169953847727</v>
      </c>
      <c r="G48" s="103">
        <v>150.31776004212412</v>
      </c>
      <c r="H48" s="103">
        <v>91.74699791485811</v>
      </c>
      <c r="I48" s="103">
        <v>92.79666978175507</v>
      </c>
      <c r="J48" s="103">
        <v>99.49918841474702</v>
      </c>
      <c r="K48" s="103">
        <v>88.34874754391547</v>
      </c>
      <c r="L48" s="103">
        <v>102.95418061330737</v>
      </c>
      <c r="M48" s="103">
        <v>67.57649440872265</v>
      </c>
      <c r="N48" s="106" t="e">
        <v>#REF!</v>
      </c>
      <c r="O48" s="107" t="e">
        <v>#REF!</v>
      </c>
      <c r="P48" s="107" t="e">
        <v>#REF!</v>
      </c>
      <c r="Q48" s="108"/>
    </row>
    <row r="49" spans="1:17" ht="12" customHeight="1">
      <c r="A49" s="105">
        <v>2002</v>
      </c>
      <c r="B49" s="103">
        <v>39.83006176566108</v>
      </c>
      <c r="C49" s="103">
        <v>93.20143106875595</v>
      </c>
      <c r="D49" s="103">
        <v>87.53198967201602</v>
      </c>
      <c r="E49" s="103">
        <v>94.90226348777794</v>
      </c>
      <c r="F49" s="103">
        <v>87.41106076178748</v>
      </c>
      <c r="G49" s="103">
        <v>93.99577313247491</v>
      </c>
      <c r="H49" s="103">
        <v>88.57206449871077</v>
      </c>
      <c r="I49" s="103">
        <v>94.62272335431811</v>
      </c>
      <c r="J49" s="103">
        <v>93.004009671808</v>
      </c>
      <c r="K49" s="103">
        <v>76.23117902013114</v>
      </c>
      <c r="L49" s="103">
        <v>59.92004248574013</v>
      </c>
      <c r="M49" s="103">
        <v>79.3376142503753</v>
      </c>
      <c r="N49" s="396">
        <f>(B49+C49+D49+E49+F49+G49+H49+I49+J49+K49+L49+M49)/12</f>
        <v>82.38001776412973</v>
      </c>
      <c r="O49" s="397">
        <f>100*(K49-J49)/J49</f>
        <v>-18.034524221982185</v>
      </c>
      <c r="P49" s="397">
        <f>100*(K49-K48)/K48</f>
        <v>-13.715608721856588</v>
      </c>
      <c r="Q49" s="398">
        <f>(((B49+C49+D49+E49+F49+G49+H49+I49+J49+K49)/10)-((B48+C48+D48+E48+F48+G48+H48+I48+J48+K48)/10))/((B48+C48+D48+E48+F48+G48+H48+I48+J48+K48)/10)*100</f>
        <v>-13.562214218529745</v>
      </c>
    </row>
    <row r="50" spans="1:17" ht="12" customHeight="1">
      <c r="A50" s="105">
        <v>2003</v>
      </c>
      <c r="B50" s="103">
        <v>73.37371314112067</v>
      </c>
      <c r="C50" s="103">
        <v>57.4</v>
      </c>
      <c r="D50" s="103">
        <v>68.87915595437559</v>
      </c>
      <c r="E50" s="103">
        <v>91.89591037776256</v>
      </c>
      <c r="F50" s="103">
        <v>90</v>
      </c>
      <c r="G50" s="103">
        <v>80</v>
      </c>
      <c r="H50" s="103">
        <v>72.8</v>
      </c>
      <c r="I50" s="103">
        <v>98.08073313310769</v>
      </c>
      <c r="J50" s="103">
        <v>79.8</v>
      </c>
      <c r="K50" s="103">
        <v>67.3</v>
      </c>
      <c r="L50" s="103">
        <v>69.1</v>
      </c>
      <c r="M50" s="103">
        <v>69.4</v>
      </c>
      <c r="N50" s="396">
        <f>(B50+C50+D50+E50+F50+G50+H50+I50+J50+K50+L50+M50)/12</f>
        <v>76.50245938386387</v>
      </c>
      <c r="O50" s="397">
        <f>100*(K50-J50)/J50</f>
        <v>-15.664160401002507</v>
      </c>
      <c r="P50" s="397">
        <f>100*(K50-K49)/K49</f>
        <v>-11.715913534241144</v>
      </c>
      <c r="Q50" s="398">
        <f>(((B50+C50+D50+E50+F50+G50+H50+I50+J50+K50)/10)-((B49+C49+D49+E49+F49+G49+H49+I49+J49+K49)/10))/((B49+C49+D49+E49+F49+G49+H49+I49+J49+K49)/10)*100</f>
        <v>-8.215334252622496</v>
      </c>
    </row>
    <row r="51" spans="1:17" ht="12" customHeight="1">
      <c r="A51" s="105">
        <v>2004</v>
      </c>
      <c r="B51" s="103">
        <v>47.99092070525526</v>
      </c>
      <c r="C51" s="103">
        <v>61.7</v>
      </c>
      <c r="D51" s="103">
        <v>81.50749676670893</v>
      </c>
      <c r="E51" s="103">
        <v>58.5</v>
      </c>
      <c r="F51" s="103">
        <v>87</v>
      </c>
      <c r="G51" s="103">
        <v>120.3</v>
      </c>
      <c r="H51" s="103">
        <v>81.10436481185148</v>
      </c>
      <c r="I51" s="103">
        <v>100.89048127561281</v>
      </c>
      <c r="J51" s="103">
        <v>92.3</v>
      </c>
      <c r="K51" s="103">
        <v>55.72753674673301</v>
      </c>
      <c r="L51" s="103">
        <v>48.8</v>
      </c>
      <c r="M51" s="103">
        <v>55.891682345225924</v>
      </c>
      <c r="N51" s="396">
        <f>(B51+C51+D51+E51+F51+G51+H51+I51+J51+K51+L51+M51)/12</f>
        <v>74.30937355428229</v>
      </c>
      <c r="O51" s="397">
        <f>100*(K51-J51)/J51</f>
        <v>-39.62347048024593</v>
      </c>
      <c r="P51" s="397">
        <f>100*(K51-K50)/K50</f>
        <v>-17.195339157900428</v>
      </c>
      <c r="Q51" s="398">
        <f>(((B51+C51+D51+E51+F51+G51+H51+I51+J51+K51)/10)-((B50+C50+D50+E50+F50+G50+H50+I50+J50+K50)/10))/((B50+C50+D50+E50+F50+G50+H50+I50+J50+K50)/10)*100</f>
        <v>0.9610011652731216</v>
      </c>
    </row>
    <row r="52" spans="1:17" ht="12" customHeight="1">
      <c r="A52" s="105">
        <v>2005</v>
      </c>
      <c r="B52" s="103">
        <v>40.04904604438707</v>
      </c>
      <c r="C52" s="103">
        <v>42.9</v>
      </c>
      <c r="D52" s="103">
        <v>62.73176900402571</v>
      </c>
      <c r="E52" s="103">
        <v>84.09082367186983</v>
      </c>
      <c r="F52" s="103">
        <v>66.9</v>
      </c>
      <c r="G52" s="103">
        <v>80.11316927172383</v>
      </c>
      <c r="H52" s="103">
        <v>99.8</v>
      </c>
      <c r="I52" s="103">
        <v>90.7</v>
      </c>
      <c r="J52" s="103">
        <v>72.82097679839131</v>
      </c>
      <c r="K52" s="103">
        <v>64.7</v>
      </c>
      <c r="L52" s="103">
        <v>60.5</v>
      </c>
      <c r="M52" s="103">
        <v>58</v>
      </c>
      <c r="N52" s="396">
        <f>(B52+C52+D52+E52+F52+G52+H52+I52+J52+K52+L52+M52)/12</f>
        <v>68.60881539919983</v>
      </c>
      <c r="O52" s="397">
        <f>100*(K52-J52)/J52</f>
        <v>-11.151974548315469</v>
      </c>
      <c r="P52" s="397">
        <f>100*(K52-K51)/K51</f>
        <v>16.1005918744345</v>
      </c>
      <c r="Q52" s="398">
        <f>(((B52+C52+D52+E52+F52+G52+H52+I52+J52+K52)/10)-((B51+C51+D51+E51+F51+G51+H51+I51+J51+K51)/10))/((B51+C51+D51+E51+F51+G51+H51+I51+J51+K51)/10)*100</f>
        <v>-10.446358658345599</v>
      </c>
    </row>
    <row r="53" spans="1:17" ht="12" customHeight="1">
      <c r="A53" s="105">
        <v>2006</v>
      </c>
      <c r="B53" s="103">
        <v>59.9</v>
      </c>
      <c r="C53" s="103">
        <v>51.2</v>
      </c>
      <c r="D53" s="103">
        <v>139.7</v>
      </c>
      <c r="E53" s="103">
        <v>63.2</v>
      </c>
      <c r="F53" s="103">
        <v>73.1</v>
      </c>
      <c r="G53" s="103">
        <v>73.1</v>
      </c>
      <c r="H53" s="103">
        <v>77.6</v>
      </c>
      <c r="I53" s="103">
        <v>81</v>
      </c>
      <c r="J53" s="103">
        <v>86.6</v>
      </c>
      <c r="K53" s="103">
        <v>73.1</v>
      </c>
      <c r="L53" s="103"/>
      <c r="M53" s="103"/>
      <c r="N53" s="396">
        <f>(B53+C53+D53+E53+F53+G53+H53+I53+J53+K53)/10</f>
        <v>77.85000000000001</v>
      </c>
      <c r="O53" s="397">
        <f>100*(K53-J53)/J53</f>
        <v>-15.58891454965358</v>
      </c>
      <c r="P53" s="397">
        <f>100*(K53-K52)/K52</f>
        <v>12.982998454404932</v>
      </c>
      <c r="Q53" s="398">
        <f>(((B53+C53+D53+E53+F53+G53+H53+I53+J53+K53)/10)-((B52+C52+D52+E52+F52+G52+H52+I52+J52+K52)/10))/((B52+C52+D52+E52+F52+G52+H52+I52+J52+K52)/10)*100</f>
        <v>10.455960606441117</v>
      </c>
    </row>
    <row r="54" spans="1:17" ht="51.75" customHeight="1">
      <c r="A54" s="112"/>
      <c r="B54" s="113"/>
      <c r="C54" s="113"/>
      <c r="D54" s="113"/>
      <c r="E54" s="113"/>
      <c r="F54" s="113"/>
      <c r="G54" s="113"/>
      <c r="H54" s="113"/>
      <c r="I54" s="113"/>
      <c r="J54" s="113"/>
      <c r="K54" s="113"/>
      <c r="L54" s="113"/>
      <c r="M54" s="113"/>
      <c r="N54" s="113"/>
      <c r="O54" s="108"/>
      <c r="P54" s="108"/>
      <c r="Q54" s="108"/>
    </row>
    <row r="55" spans="1:17" ht="15" customHeight="1">
      <c r="A55" s="112"/>
      <c r="B55" s="113"/>
      <c r="C55" s="113"/>
      <c r="D55" s="113"/>
      <c r="E55" s="113"/>
      <c r="F55" s="113"/>
      <c r="G55" s="113"/>
      <c r="H55" s="113"/>
      <c r="I55" s="113"/>
      <c r="J55" s="113"/>
      <c r="K55" s="113"/>
      <c r="L55" s="113"/>
      <c r="M55" s="113"/>
      <c r="N55" s="113"/>
      <c r="O55" s="108"/>
      <c r="P55" s="108"/>
      <c r="Q55" s="108"/>
    </row>
    <row r="56" spans="1:17" ht="15" customHeight="1">
      <c r="A56" s="112"/>
      <c r="B56" s="113"/>
      <c r="C56" s="113"/>
      <c r="D56" s="113"/>
      <c r="E56" s="113"/>
      <c r="F56" s="113"/>
      <c r="G56" s="113"/>
      <c r="H56" s="113"/>
      <c r="I56" s="113"/>
      <c r="J56" s="113"/>
      <c r="K56" s="113"/>
      <c r="L56" s="113"/>
      <c r="M56" s="113"/>
      <c r="N56" s="113"/>
      <c r="O56" s="108"/>
      <c r="P56" s="108"/>
      <c r="Q56" s="108"/>
    </row>
    <row r="57" spans="1:17" ht="19.5" customHeight="1">
      <c r="A57" s="112"/>
      <c r="B57" s="113"/>
      <c r="C57" s="113"/>
      <c r="D57" s="113"/>
      <c r="E57" s="113"/>
      <c r="F57" s="113"/>
      <c r="G57" s="113"/>
      <c r="H57" s="113"/>
      <c r="I57" s="113"/>
      <c r="J57" s="113"/>
      <c r="K57" s="113"/>
      <c r="L57" s="113"/>
      <c r="M57" s="113"/>
      <c r="N57" s="113"/>
      <c r="O57" s="108"/>
      <c r="P57" s="108"/>
      <c r="Q57" s="108"/>
    </row>
    <row r="58" spans="1:17" ht="12" customHeight="1">
      <c r="A58" s="98"/>
      <c r="B58" s="114"/>
      <c r="C58" s="104"/>
      <c r="D58" s="104"/>
      <c r="E58" s="104"/>
      <c r="F58" s="104"/>
      <c r="G58" s="104"/>
      <c r="H58" s="104"/>
      <c r="I58" s="113"/>
      <c r="J58" s="113"/>
      <c r="K58" s="113"/>
      <c r="L58" s="113"/>
      <c r="M58" s="113"/>
      <c r="N58" s="113"/>
      <c r="O58" s="108"/>
      <c r="P58" s="108"/>
      <c r="Q58" s="108"/>
    </row>
    <row r="59" spans="1:17" ht="12" customHeight="1">
      <c r="A59" s="112" t="s">
        <v>168</v>
      </c>
      <c r="B59" s="114"/>
      <c r="C59" s="104"/>
      <c r="D59" s="104"/>
      <c r="E59" s="104"/>
      <c r="F59" s="104"/>
      <c r="G59" s="104"/>
      <c r="H59" s="104"/>
      <c r="I59" s="104"/>
      <c r="J59" s="104"/>
      <c r="K59" s="104"/>
      <c r="L59" s="104"/>
      <c r="M59" s="104"/>
      <c r="N59" s="109"/>
      <c r="O59" s="115"/>
      <c r="P59" s="115"/>
      <c r="Q59" s="104"/>
    </row>
    <row r="60" spans="1:17" ht="12" customHeight="1">
      <c r="A60" s="112"/>
      <c r="B60" s="114"/>
      <c r="C60" s="104"/>
      <c r="D60" s="104"/>
      <c r="E60" s="104"/>
      <c r="F60" s="104"/>
      <c r="G60" s="104"/>
      <c r="H60" s="104"/>
      <c r="I60" s="104"/>
      <c r="J60" s="104"/>
      <c r="K60" s="104"/>
      <c r="L60" s="104"/>
      <c r="M60" s="104"/>
      <c r="N60" s="109"/>
      <c r="O60" s="115"/>
      <c r="P60" s="115"/>
      <c r="Q60" s="104"/>
    </row>
    <row r="61" spans="1:17" ht="12.75" customHeight="1">
      <c r="A61" s="556"/>
      <c r="B61" s="556"/>
      <c r="C61" s="556"/>
      <c r="D61" s="556"/>
      <c r="E61" s="556"/>
      <c r="F61" s="556"/>
      <c r="G61" s="556"/>
      <c r="H61" s="556"/>
      <c r="I61" s="556"/>
      <c r="J61" s="556"/>
      <c r="K61" s="556"/>
      <c r="L61" s="556"/>
      <c r="M61" s="556"/>
      <c r="N61" s="556"/>
      <c r="O61" s="556"/>
      <c r="P61" s="556"/>
      <c r="Q61" s="556"/>
    </row>
    <row r="62" spans="1:17" ht="12.75">
      <c r="A62" s="76"/>
      <c r="B62" s="76"/>
      <c r="C62" s="76"/>
      <c r="D62" s="76"/>
      <c r="E62" s="76"/>
      <c r="F62" s="76"/>
      <c r="G62" s="76"/>
      <c r="H62" s="76"/>
      <c r="I62" s="76"/>
      <c r="J62" s="76"/>
      <c r="K62" s="76"/>
      <c r="L62" s="76"/>
      <c r="M62" s="76"/>
      <c r="N62" s="77"/>
      <c r="O62" s="78"/>
      <c r="P62" s="78"/>
      <c r="Q62" s="76"/>
    </row>
    <row r="63" spans="1:17" ht="12.75" customHeight="1">
      <c r="A63" s="553" t="s">
        <v>154</v>
      </c>
      <c r="B63" s="553"/>
      <c r="C63" s="553"/>
      <c r="D63" s="553"/>
      <c r="E63" s="553"/>
      <c r="F63" s="553"/>
      <c r="G63" s="553"/>
      <c r="H63" s="553"/>
      <c r="I63" s="553"/>
      <c r="J63" s="553"/>
      <c r="K63" s="553"/>
      <c r="L63" s="553"/>
      <c r="M63" s="553"/>
      <c r="N63" s="553"/>
      <c r="O63" s="553"/>
      <c r="P63" s="553"/>
      <c r="Q63" s="553"/>
    </row>
    <row r="64" spans="1:17" ht="12.75" customHeight="1">
      <c r="A64" s="553" t="s">
        <v>155</v>
      </c>
      <c r="B64" s="553"/>
      <c r="C64" s="553"/>
      <c r="D64" s="553"/>
      <c r="E64" s="553"/>
      <c r="F64" s="553"/>
      <c r="G64" s="553"/>
      <c r="H64" s="553"/>
      <c r="I64" s="553"/>
      <c r="J64" s="553"/>
      <c r="K64" s="553"/>
      <c r="L64" s="553"/>
      <c r="M64" s="553"/>
      <c r="N64" s="553"/>
      <c r="O64" s="553"/>
      <c r="P64" s="553"/>
      <c r="Q64" s="553"/>
    </row>
    <row r="65" spans="1:17" ht="13.5" customHeight="1">
      <c r="A65" s="553" t="s">
        <v>63</v>
      </c>
      <c r="B65" s="553"/>
      <c r="C65" s="553"/>
      <c r="D65" s="553"/>
      <c r="E65" s="553"/>
      <c r="F65" s="553"/>
      <c r="G65" s="553"/>
      <c r="H65" s="553"/>
      <c r="I65" s="553"/>
      <c r="J65" s="553"/>
      <c r="K65" s="553"/>
      <c r="L65" s="553"/>
      <c r="M65" s="553"/>
      <c r="N65" s="553"/>
      <c r="O65" s="553"/>
      <c r="P65" s="553"/>
      <c r="Q65" s="553"/>
    </row>
    <row r="66" spans="1:17" ht="12.75" customHeight="1">
      <c r="A66" s="76"/>
      <c r="B66" s="79"/>
      <c r="C66" s="76"/>
      <c r="D66" s="76"/>
      <c r="E66" s="76"/>
      <c r="F66" s="76"/>
      <c r="G66" s="76"/>
      <c r="H66" s="76"/>
      <c r="I66" s="76"/>
      <c r="J66" s="76"/>
      <c r="K66" s="76"/>
      <c r="L66" s="76"/>
      <c r="M66" s="76"/>
      <c r="N66" s="77"/>
      <c r="O66" s="78"/>
      <c r="P66" s="78"/>
      <c r="Q66" s="119"/>
    </row>
    <row r="67" spans="1:17" ht="12.75" customHeight="1">
      <c r="A67" s="79"/>
      <c r="B67" s="79"/>
      <c r="C67" s="76"/>
      <c r="D67" s="76"/>
      <c r="E67" s="76"/>
      <c r="F67" s="76"/>
      <c r="G67" s="76"/>
      <c r="H67" s="76"/>
      <c r="I67" s="76"/>
      <c r="J67" s="76"/>
      <c r="K67" s="76"/>
      <c r="L67" s="76"/>
      <c r="M67" s="76"/>
      <c r="N67" s="80"/>
      <c r="O67" s="78"/>
      <c r="P67" s="78"/>
      <c r="Q67" s="104"/>
    </row>
    <row r="68" spans="1:17" ht="12.75">
      <c r="A68" s="82"/>
      <c r="B68" s="83"/>
      <c r="C68" s="84"/>
      <c r="D68" s="84"/>
      <c r="E68" s="84"/>
      <c r="F68" s="84"/>
      <c r="G68" s="84"/>
      <c r="H68" s="84"/>
      <c r="I68" s="84"/>
      <c r="J68" s="84"/>
      <c r="K68" s="84"/>
      <c r="L68" s="84"/>
      <c r="M68" s="84"/>
      <c r="N68" s="116"/>
      <c r="O68" s="554" t="s">
        <v>64</v>
      </c>
      <c r="P68" s="555"/>
      <c r="Q68" s="555"/>
    </row>
    <row r="69" spans="1:17" ht="12.75">
      <c r="A69" s="86"/>
      <c r="B69" s="87"/>
      <c r="C69" s="88"/>
      <c r="D69" s="88"/>
      <c r="E69" s="88"/>
      <c r="F69" s="88"/>
      <c r="G69" s="88"/>
      <c r="H69" s="88"/>
      <c r="I69" s="88"/>
      <c r="J69" s="88"/>
      <c r="K69" s="88"/>
      <c r="L69" s="88"/>
      <c r="M69" s="88"/>
      <c r="N69" s="89"/>
      <c r="O69" s="387" t="s">
        <v>193</v>
      </c>
      <c r="P69" s="388"/>
      <c r="Q69" s="389" t="s">
        <v>194</v>
      </c>
    </row>
    <row r="70" spans="1:17" ht="12.75">
      <c r="A70" s="90" t="s">
        <v>66</v>
      </c>
      <c r="B70" s="87" t="s">
        <v>67</v>
      </c>
      <c r="C70" s="88" t="s">
        <v>68</v>
      </c>
      <c r="D70" s="88" t="s">
        <v>69</v>
      </c>
      <c r="E70" s="88" t="s">
        <v>65</v>
      </c>
      <c r="F70" s="88" t="s">
        <v>70</v>
      </c>
      <c r="G70" s="88" t="s">
        <v>71</v>
      </c>
      <c r="H70" s="88" t="s">
        <v>72</v>
      </c>
      <c r="I70" s="88" t="s">
        <v>73</v>
      </c>
      <c r="J70" s="88" t="s">
        <v>74</v>
      </c>
      <c r="K70" s="88" t="s">
        <v>75</v>
      </c>
      <c r="L70" s="88" t="s">
        <v>76</v>
      </c>
      <c r="M70" s="88" t="s">
        <v>77</v>
      </c>
      <c r="N70" s="91" t="s">
        <v>78</v>
      </c>
      <c r="O70" s="550" t="s">
        <v>79</v>
      </c>
      <c r="P70" s="551"/>
      <c r="Q70" s="551"/>
    </row>
    <row r="71" spans="1:17" ht="12.75">
      <c r="A71" s="86"/>
      <c r="B71" s="87"/>
      <c r="C71" s="88"/>
      <c r="D71" s="88"/>
      <c r="E71" s="88"/>
      <c r="F71" s="88"/>
      <c r="G71" s="88"/>
      <c r="H71" s="88"/>
      <c r="I71" s="88"/>
      <c r="J71" s="88"/>
      <c r="K71" s="88"/>
      <c r="L71" s="88"/>
      <c r="M71" s="88"/>
      <c r="N71" s="89"/>
      <c r="O71" s="390" t="s">
        <v>80</v>
      </c>
      <c r="P71" s="391" t="s">
        <v>81</v>
      </c>
      <c r="Q71" s="392" t="s">
        <v>81</v>
      </c>
    </row>
    <row r="72" spans="1:17" ht="12.75">
      <c r="A72" s="93"/>
      <c r="B72" s="94"/>
      <c r="C72" s="95"/>
      <c r="D72" s="95"/>
      <c r="E72" s="95"/>
      <c r="F72" s="95"/>
      <c r="G72" s="95"/>
      <c r="H72" s="95"/>
      <c r="I72" s="95"/>
      <c r="J72" s="95"/>
      <c r="K72" s="95"/>
      <c r="L72" s="95"/>
      <c r="M72" s="95"/>
      <c r="N72" s="96"/>
      <c r="O72" s="393" t="s">
        <v>82</v>
      </c>
      <c r="P72" s="394" t="s">
        <v>83</v>
      </c>
      <c r="Q72" s="395" t="s">
        <v>182</v>
      </c>
    </row>
    <row r="73" spans="1:17" ht="12.75">
      <c r="A73" s="97"/>
      <c r="B73" s="98"/>
      <c r="C73" s="98"/>
      <c r="D73" s="98"/>
      <c r="E73" s="98"/>
      <c r="F73" s="98"/>
      <c r="G73" s="98"/>
      <c r="H73" s="98"/>
      <c r="I73" s="98"/>
      <c r="J73" s="98"/>
      <c r="K73" s="98"/>
      <c r="L73" s="98"/>
      <c r="M73" s="98"/>
      <c r="N73" s="99"/>
      <c r="O73" s="100"/>
      <c r="P73" s="92"/>
      <c r="Q73" s="92"/>
    </row>
    <row r="74" spans="1:17" ht="12.75" customHeight="1">
      <c r="A74" s="97"/>
      <c r="B74" s="98"/>
      <c r="C74" s="98"/>
      <c r="D74" s="98"/>
      <c r="E74" s="98"/>
      <c r="F74" s="98"/>
      <c r="G74" s="98"/>
      <c r="H74" s="98"/>
      <c r="I74" s="98"/>
      <c r="J74" s="98"/>
      <c r="K74" s="98"/>
      <c r="L74" s="98"/>
      <c r="M74" s="98"/>
      <c r="N74" s="99"/>
      <c r="O74" s="100"/>
      <c r="P74" s="92"/>
      <c r="Q74" s="81"/>
    </row>
    <row r="75" spans="1:17" ht="12.75" customHeight="1">
      <c r="A75" s="97"/>
      <c r="B75" s="98"/>
      <c r="C75" s="98"/>
      <c r="D75" s="98"/>
      <c r="E75" s="98"/>
      <c r="F75" s="98"/>
      <c r="G75" s="98"/>
      <c r="H75" s="98"/>
      <c r="I75" s="98"/>
      <c r="J75" s="98"/>
      <c r="K75" s="98"/>
      <c r="L75" s="98"/>
      <c r="M75" s="98"/>
      <c r="N75" s="99"/>
      <c r="O75" s="100"/>
      <c r="P75" s="92"/>
      <c r="Q75" s="81"/>
    </row>
    <row r="76" spans="1:17" ht="12.75" customHeight="1">
      <c r="A76" s="552" t="s">
        <v>156</v>
      </c>
      <c r="B76" s="552"/>
      <c r="C76" s="552"/>
      <c r="D76" s="552"/>
      <c r="E76" s="552"/>
      <c r="F76" s="552"/>
      <c r="G76" s="552"/>
      <c r="H76" s="552"/>
      <c r="I76" s="552"/>
      <c r="J76" s="552"/>
      <c r="K76" s="552"/>
      <c r="L76" s="552"/>
      <c r="M76" s="552"/>
      <c r="N76" s="552"/>
      <c r="O76" s="552"/>
      <c r="P76" s="552"/>
      <c r="Q76" s="552"/>
    </row>
    <row r="77" spans="1:17" ht="12.75" customHeight="1">
      <c r="A77" s="104"/>
      <c r="B77" s="103"/>
      <c r="C77" s="103"/>
      <c r="D77" s="103"/>
      <c r="E77" s="103"/>
      <c r="F77" s="103"/>
      <c r="G77" s="103"/>
      <c r="H77" s="103"/>
      <c r="I77" s="103"/>
      <c r="J77" s="103"/>
      <c r="K77" s="103"/>
      <c r="L77" s="103"/>
      <c r="M77" s="103"/>
      <c r="N77" s="109"/>
      <c r="O77" s="104"/>
      <c r="P77" s="104"/>
      <c r="Q77" s="104"/>
    </row>
    <row r="78" spans="1:17" ht="12.75" customHeight="1">
      <c r="A78" s="105">
        <v>2001</v>
      </c>
      <c r="B78" s="103">
        <v>35.72288716370697</v>
      </c>
      <c r="C78" s="103">
        <v>48.363556290429486</v>
      </c>
      <c r="D78" s="103">
        <v>86.12955863773063</v>
      </c>
      <c r="E78" s="103">
        <v>96.86975223045532</v>
      </c>
      <c r="F78" s="103">
        <v>108.42391465191193</v>
      </c>
      <c r="G78" s="103">
        <v>116.70131064026923</v>
      </c>
      <c r="H78" s="103">
        <v>122.6190786211973</v>
      </c>
      <c r="I78" s="103">
        <v>114.2996218894242</v>
      </c>
      <c r="J78" s="103">
        <v>101.18897177714676</v>
      </c>
      <c r="K78" s="103">
        <v>83.95596385927169</v>
      </c>
      <c r="L78" s="103">
        <v>64.65850372850495</v>
      </c>
      <c r="M78" s="103">
        <v>51.6132573224954</v>
      </c>
      <c r="N78" s="106"/>
      <c r="O78" s="107"/>
      <c r="P78" s="107"/>
      <c r="Q78" s="108"/>
    </row>
    <row r="79" spans="1:17" ht="12.75" customHeight="1">
      <c r="A79" s="105">
        <v>2002</v>
      </c>
      <c r="B79" s="103">
        <v>34.04041962019616</v>
      </c>
      <c r="C79" s="103">
        <v>56.880683063378115</v>
      </c>
      <c r="D79" s="103">
        <v>81.87604193168389</v>
      </c>
      <c r="E79" s="103">
        <v>90.7392968006927</v>
      </c>
      <c r="F79" s="103">
        <v>108.10279042213816</v>
      </c>
      <c r="G79" s="103">
        <v>103.42762774886229</v>
      </c>
      <c r="H79" s="103">
        <v>106.16965943638417</v>
      </c>
      <c r="I79" s="103">
        <v>100.44202462115415</v>
      </c>
      <c r="J79" s="103">
        <v>94.85713006010499</v>
      </c>
      <c r="K79" s="103">
        <v>73.06161456400064</v>
      </c>
      <c r="L79" s="103">
        <v>90.23469813833086</v>
      </c>
      <c r="M79" s="103">
        <v>55.60849086373606</v>
      </c>
      <c r="N79" s="396">
        <f>(B79+C79+D79+E79+F79+G79+H79+I79+J79+K79+L79+M79)/12</f>
        <v>82.9533731058885</v>
      </c>
      <c r="O79" s="397">
        <f>100*(K79-J79)/J79</f>
        <v>-22.977203171015095</v>
      </c>
      <c r="P79" s="397">
        <f>100*(K79-K78)/K78</f>
        <v>-12.976266121525727</v>
      </c>
      <c r="Q79" s="398">
        <f>(((B79+C79+D79+E79+F79+G79+H79+I79+J79+K79)/10)-((B78+C78+D78+E78+F78+G78+H78+I78+J78+K78)/10))/((B78+C78+D78+E78+F78+G78+H78+I78+J78+K78)/10)*100</f>
        <v>-7.074168567949976</v>
      </c>
    </row>
    <row r="80" spans="1:17" ht="12.75" customHeight="1">
      <c r="A80" s="105">
        <v>2003</v>
      </c>
      <c r="B80" s="103">
        <v>39.812055240467856</v>
      </c>
      <c r="C80" s="103">
        <v>47.2</v>
      </c>
      <c r="D80" s="103">
        <v>76.91580218809207</v>
      </c>
      <c r="E80" s="103">
        <v>72.99954313226374</v>
      </c>
      <c r="F80" s="103">
        <v>95.8</v>
      </c>
      <c r="G80" s="103">
        <v>102.1</v>
      </c>
      <c r="H80" s="103">
        <v>85.3</v>
      </c>
      <c r="I80" s="103">
        <v>82.25441064394985</v>
      </c>
      <c r="J80" s="103">
        <v>89.8</v>
      </c>
      <c r="K80" s="103">
        <v>72.7</v>
      </c>
      <c r="L80" s="103">
        <v>63.8</v>
      </c>
      <c r="M80" s="103">
        <v>68.1</v>
      </c>
      <c r="N80" s="396">
        <f>(B80+C80+D80+E80+F80+G80+H80+I80+J80+K80+L80+M80)/12</f>
        <v>74.73181760039779</v>
      </c>
      <c r="O80" s="397">
        <f>100*(K80-J80)/J80</f>
        <v>-19.04231625835189</v>
      </c>
      <c r="P80" s="397">
        <f>100*(K80-K79)/K79</f>
        <v>-0.49494466575723506</v>
      </c>
      <c r="Q80" s="398">
        <f>(((B80+C80+D80+E80+F80+G80+H80+I80+J80+K80)/10)-((B79+C79+D79+E79+F79+G79+H79+I79+J79+K79)/10))/((B79+C79+D79+E79+F79+G79+H79+I79+J79+K79)/10)*100</f>
        <v>-9.971250877749888</v>
      </c>
    </row>
    <row r="81" spans="1:17" ht="12.75" customHeight="1">
      <c r="A81" s="105">
        <v>2004</v>
      </c>
      <c r="B81" s="103">
        <v>29.30380767017408</v>
      </c>
      <c r="C81" s="103">
        <v>39.9</v>
      </c>
      <c r="D81" s="103">
        <v>116.7903197839395</v>
      </c>
      <c r="E81" s="103">
        <v>84.9</v>
      </c>
      <c r="F81" s="103">
        <v>84.9</v>
      </c>
      <c r="G81" s="103">
        <v>116.5</v>
      </c>
      <c r="H81" s="103">
        <v>84.4612441411289</v>
      </c>
      <c r="I81" s="103">
        <v>86.17537358300011</v>
      </c>
      <c r="J81" s="103">
        <v>86.9</v>
      </c>
      <c r="K81" s="103">
        <v>68.84340981774487</v>
      </c>
      <c r="L81" s="103">
        <v>76.6</v>
      </c>
      <c r="M81" s="103">
        <v>48.42221836914736</v>
      </c>
      <c r="N81" s="396">
        <f>(B81+C81+D81+E81+F81+G81+H81+I81+J81+K81+L81+M81)/12</f>
        <v>76.97469778042789</v>
      </c>
      <c r="O81" s="397">
        <f>100*(K81-J81)/J81</f>
        <v>-20.778584789706713</v>
      </c>
      <c r="P81" s="397">
        <f>100*(K81-K80)/K80</f>
        <v>-5.304800800901145</v>
      </c>
      <c r="Q81" s="398">
        <f>(((B81+C81+D81+E81+F81+G81+H81+I81+J81+K81)/10)-((B80+C80+D80+E80+F80+G80+H80+I80+J80+K80)/10))/((B80+C80+D80+E80+F80+G80+H80+I80+J80+K80)/10)*100</f>
        <v>4.417982398873778</v>
      </c>
    </row>
    <row r="82" spans="1:17" ht="12.75" customHeight="1">
      <c r="A82" s="105">
        <v>2005</v>
      </c>
      <c r="B82" s="103">
        <v>31.33752028320995</v>
      </c>
      <c r="C82" s="103">
        <v>45.6</v>
      </c>
      <c r="D82" s="103">
        <v>68.68147266686087</v>
      </c>
      <c r="E82" s="103">
        <v>65.092665315892</v>
      </c>
      <c r="F82" s="103">
        <v>94.1</v>
      </c>
      <c r="G82" s="103">
        <v>92.38934524817381</v>
      </c>
      <c r="H82" s="103">
        <v>87.8</v>
      </c>
      <c r="I82" s="103">
        <v>87.1</v>
      </c>
      <c r="J82" s="103">
        <v>110.77482922159629</v>
      </c>
      <c r="K82" s="103">
        <v>79.5</v>
      </c>
      <c r="L82" s="103">
        <v>78</v>
      </c>
      <c r="M82" s="103">
        <v>62.2</v>
      </c>
      <c r="N82" s="396">
        <f>(B82+C82+D82+E82+F82+G82+H82+I82+J82+K82+L82+M82)/12</f>
        <v>75.21465272797775</v>
      </c>
      <c r="O82" s="397">
        <f>100*(K82-J82)/J82</f>
        <v>-28.232793894932094</v>
      </c>
      <c r="P82" s="397">
        <f>100*(K82-K81)/K81</f>
        <v>15.479463045870686</v>
      </c>
      <c r="Q82" s="398">
        <f>(((B82+C82+D82+E82+F82+G82+H82+I82+J82+K82)/10)-((B81+C81+D81+E81+F81+G81+H81+I81+J81+K81)/10))/((B81+C81+D81+E81+F81+G81+H81+I81+J81+K81)/10)*100</f>
        <v>-4.544822445198166</v>
      </c>
    </row>
    <row r="83" spans="1:17" ht="12.75" customHeight="1">
      <c r="A83" s="105">
        <v>2006</v>
      </c>
      <c r="B83" s="103">
        <v>38.6</v>
      </c>
      <c r="C83" s="103">
        <v>41.8</v>
      </c>
      <c r="D83" s="103">
        <v>99.2</v>
      </c>
      <c r="E83" s="103">
        <v>80.7</v>
      </c>
      <c r="F83" s="103">
        <v>94.3</v>
      </c>
      <c r="G83" s="103">
        <v>95.8</v>
      </c>
      <c r="H83" s="103">
        <v>93.1</v>
      </c>
      <c r="I83" s="103">
        <v>79.7</v>
      </c>
      <c r="J83" s="103">
        <v>80.5</v>
      </c>
      <c r="K83" s="103">
        <v>57.8</v>
      </c>
      <c r="L83" s="103"/>
      <c r="M83" s="103"/>
      <c r="N83" s="396">
        <f>(B83+C83+D83+E83+F83+G83+H83+I83+J83+K83)/10</f>
        <v>76.15</v>
      </c>
      <c r="O83" s="397">
        <f>100*(K83-J83)/J83</f>
        <v>-28.19875776397516</v>
      </c>
      <c r="P83" s="397">
        <f>100*(K83-K82)/K82</f>
        <v>-27.295597484276737</v>
      </c>
      <c r="Q83" s="398">
        <f>(((B83+C83+D83+E83+F83+G83+H83+I83+J83+K83)/10)-((B82+C82+D82+E82+F82+G82+H82+I82+J82+K82)/10))/((B82+C82+D82+E82+F82+G82+H82+I82+J82+K82)/10)*100</f>
        <v>-0.11488201725781441</v>
      </c>
    </row>
    <row r="84" spans="1:17" ht="12.75" customHeight="1">
      <c r="A84" s="98"/>
      <c r="B84" s="117"/>
      <c r="C84" s="117"/>
      <c r="D84" s="117"/>
      <c r="E84" s="117"/>
      <c r="F84" s="117"/>
      <c r="G84" s="117"/>
      <c r="H84" s="117"/>
      <c r="I84" s="117"/>
      <c r="J84" s="117"/>
      <c r="K84" s="117"/>
      <c r="L84" s="81"/>
      <c r="M84" s="81"/>
      <c r="N84" s="109"/>
      <c r="O84" s="115"/>
      <c r="P84" s="115"/>
      <c r="Q84" s="115"/>
    </row>
    <row r="85" spans="1:17" ht="12.75" customHeight="1">
      <c r="A85" s="98"/>
      <c r="B85" s="117"/>
      <c r="C85" s="117"/>
      <c r="D85" s="117"/>
      <c r="E85" s="117"/>
      <c r="F85" s="117"/>
      <c r="G85" s="117"/>
      <c r="H85" s="117"/>
      <c r="I85" s="117"/>
      <c r="J85" s="117"/>
      <c r="K85" s="117"/>
      <c r="L85" s="81"/>
      <c r="M85" s="81"/>
      <c r="N85" s="109"/>
      <c r="O85" s="115"/>
      <c r="P85" s="115"/>
      <c r="Q85" s="115"/>
    </row>
    <row r="86" spans="1:17" ht="12.75" customHeight="1">
      <c r="A86" s="552" t="s">
        <v>157</v>
      </c>
      <c r="B86" s="552"/>
      <c r="C86" s="552"/>
      <c r="D86" s="552"/>
      <c r="E86" s="552"/>
      <c r="F86" s="552"/>
      <c r="G86" s="552"/>
      <c r="H86" s="552"/>
      <c r="I86" s="552"/>
      <c r="J86" s="552"/>
      <c r="K86" s="552"/>
      <c r="L86" s="552"/>
      <c r="M86" s="552"/>
      <c r="N86" s="552"/>
      <c r="O86" s="552"/>
      <c r="P86" s="552"/>
      <c r="Q86" s="552"/>
    </row>
    <row r="87" spans="1:17" ht="12.75" customHeight="1">
      <c r="A87" s="104"/>
      <c r="B87" s="103"/>
      <c r="C87" s="103"/>
      <c r="D87" s="103"/>
      <c r="E87" s="103"/>
      <c r="F87" s="103"/>
      <c r="G87" s="103"/>
      <c r="H87" s="103"/>
      <c r="I87" s="103"/>
      <c r="J87" s="103"/>
      <c r="K87" s="103"/>
      <c r="L87" s="103"/>
      <c r="M87" s="103"/>
      <c r="N87" s="109"/>
      <c r="O87" s="104"/>
      <c r="P87" s="104"/>
      <c r="Q87" s="104"/>
    </row>
    <row r="88" spans="1:17" ht="12.75" customHeight="1">
      <c r="A88" s="105">
        <v>2001</v>
      </c>
      <c r="B88" s="118">
        <v>25.22365113138192</v>
      </c>
      <c r="C88" s="118">
        <v>39.603542316420715</v>
      </c>
      <c r="D88" s="118">
        <v>61.13591801521516</v>
      </c>
      <c r="E88" s="118">
        <v>109.83029855047938</v>
      </c>
      <c r="F88" s="118">
        <v>156.33232277985002</v>
      </c>
      <c r="G88" s="118">
        <v>149.6609228632186</v>
      </c>
      <c r="H88" s="118">
        <v>160.70544702353834</v>
      </c>
      <c r="I88" s="118">
        <v>153.5932283657812</v>
      </c>
      <c r="J88" s="118">
        <v>115.0108683848999</v>
      </c>
      <c r="K88" s="118">
        <v>109.82807237338044</v>
      </c>
      <c r="L88" s="118">
        <v>49.75741800697551</v>
      </c>
      <c r="M88" s="118">
        <v>35.19935204508131</v>
      </c>
      <c r="N88" s="106"/>
      <c r="O88" s="107"/>
      <c r="P88" s="107"/>
      <c r="Q88" s="108"/>
    </row>
    <row r="89" spans="1:17" ht="12.75" customHeight="1">
      <c r="A89" s="105">
        <v>2002</v>
      </c>
      <c r="B89" s="118">
        <v>30.200854869567657</v>
      </c>
      <c r="C89" s="118">
        <v>56.482089319862425</v>
      </c>
      <c r="D89" s="118">
        <v>80.76909911171948</v>
      </c>
      <c r="E89" s="118">
        <v>83.61196359715966</v>
      </c>
      <c r="F89" s="118">
        <v>147.6293070124639</v>
      </c>
      <c r="G89" s="118">
        <v>124.32917941703448</v>
      </c>
      <c r="H89" s="118">
        <v>122.20756063362184</v>
      </c>
      <c r="I89" s="118">
        <v>137.32609690306688</v>
      </c>
      <c r="J89" s="118">
        <v>87.06991003516022</v>
      </c>
      <c r="K89" s="118">
        <v>55.12483657429469</v>
      </c>
      <c r="L89" s="118">
        <v>130.24708376325748</v>
      </c>
      <c r="M89" s="118">
        <v>41.7266155364403</v>
      </c>
      <c r="N89" s="396">
        <f>(B89+C89+D89+E89+F89+G89+H89+I89+J89+K89+L89+M89)/12</f>
        <v>91.39371639780406</v>
      </c>
      <c r="O89" s="397">
        <f>100*(K89-J89)/J89</f>
        <v>-36.68899330200938</v>
      </c>
      <c r="P89" s="397">
        <f>100*(K89-K88)/K88</f>
        <v>-49.808063291061124</v>
      </c>
      <c r="Q89" s="398">
        <f>(((B89+C89+D89+E89+F89+G89+H89+I89+J89+K89)/10)-((B88+C88+D88+E88+F88+G88+H88+I88+J88+K88)/10))/((B88+C88+D88+E88+F88+G88+H88+I88+J88+K88)/10)*100</f>
        <v>-14.448132806708683</v>
      </c>
    </row>
    <row r="90" spans="1:17" ht="12.75" customHeight="1">
      <c r="A90" s="105">
        <v>2003</v>
      </c>
      <c r="B90" s="118">
        <v>27.042618372892267</v>
      </c>
      <c r="C90" s="118">
        <v>47.5</v>
      </c>
      <c r="D90" s="118">
        <v>88.37199202416622</v>
      </c>
      <c r="E90" s="118">
        <v>78.46547702272882</v>
      </c>
      <c r="F90" s="118">
        <v>110.3</v>
      </c>
      <c r="G90" s="118">
        <v>107.6</v>
      </c>
      <c r="H90" s="118">
        <v>78.5</v>
      </c>
      <c r="I90" s="118">
        <v>90.81079242238553</v>
      </c>
      <c r="J90" s="118">
        <v>76.4</v>
      </c>
      <c r="K90" s="118">
        <v>59.3</v>
      </c>
      <c r="L90" s="118">
        <v>47.7</v>
      </c>
      <c r="M90" s="118">
        <v>57.8</v>
      </c>
      <c r="N90" s="396">
        <f>(B90+C90+D90+E90+F90+G90+H90+I90+J90+K90+L90+M90)/12</f>
        <v>72.48257332018106</v>
      </c>
      <c r="O90" s="397">
        <f>100*(K90-J90)/J90</f>
        <v>-22.38219895287959</v>
      </c>
      <c r="P90" s="397">
        <f>100*(K90-K89)/K89</f>
        <v>7.574015063206974</v>
      </c>
      <c r="Q90" s="398">
        <f>(((B90+C90+D90+E90+F90+G90+H90+I90+J90+K90)/10)-((B89+C89+D89+E89+F89+G89+H89+I89+J89+K89)/10))/((B89+C89+D89+E89+F89+G89+H89+I89+J89+K89)/10)*100</f>
        <v>-17.351701746934324</v>
      </c>
    </row>
    <row r="91" spans="1:17" ht="12.75" customHeight="1">
      <c r="A91" s="105">
        <v>2004</v>
      </c>
      <c r="B91" s="118">
        <v>21.011533903575156</v>
      </c>
      <c r="C91" s="118">
        <v>47.4</v>
      </c>
      <c r="D91" s="118">
        <v>232.72264374288457</v>
      </c>
      <c r="E91" s="118">
        <v>69.1</v>
      </c>
      <c r="F91" s="118">
        <v>94.7</v>
      </c>
      <c r="G91" s="118">
        <v>188.2</v>
      </c>
      <c r="H91" s="118">
        <v>108.92617015998863</v>
      </c>
      <c r="I91" s="118">
        <v>81.56585240857717</v>
      </c>
      <c r="J91" s="118">
        <v>72.4</v>
      </c>
      <c r="K91" s="118">
        <v>91.89760590029586</v>
      </c>
      <c r="L91" s="118">
        <v>106.7</v>
      </c>
      <c r="M91" s="118">
        <v>52.07125985405434</v>
      </c>
      <c r="N91" s="396">
        <f>(B91+C91+D91+E91+F91+G91+H91+I91+J91+K91+L91+M91)/12</f>
        <v>97.22458883078129</v>
      </c>
      <c r="O91" s="397">
        <f>100*(K91-J91)/J91</f>
        <v>26.930394889911398</v>
      </c>
      <c r="P91" s="397">
        <f>100*(K91-K90)/K90</f>
        <v>54.970667622758626</v>
      </c>
      <c r="Q91" s="398">
        <f>(((B91+C91+D91+E91+F91+G91+H91+I91+J91+K91)/10)-((B90+C90+D90+E90+F90+G90+H90+I90+J90+K90)/10))/((B90+C90+D90+E90+F90+G90+H90+I90+J90+K90)/10)*100</f>
        <v>31.87698986064824</v>
      </c>
    </row>
    <row r="92" spans="1:17" ht="12.75" customHeight="1">
      <c r="A92" s="105">
        <v>2005</v>
      </c>
      <c r="B92" s="118">
        <v>33.38226644766577</v>
      </c>
      <c r="C92" s="118">
        <v>18</v>
      </c>
      <c r="D92" s="118">
        <v>101.95793241717242</v>
      </c>
      <c r="E92" s="118">
        <v>77.64090375012303</v>
      </c>
      <c r="F92" s="118">
        <v>98.3</v>
      </c>
      <c r="G92" s="118">
        <v>122.95349966362379</v>
      </c>
      <c r="H92" s="118">
        <v>123.4</v>
      </c>
      <c r="I92" s="118">
        <v>103.1</v>
      </c>
      <c r="J92" s="118">
        <v>169.59414270125663</v>
      </c>
      <c r="K92" s="118">
        <v>77.3</v>
      </c>
      <c r="L92" s="118">
        <v>74.7</v>
      </c>
      <c r="M92" s="118">
        <v>55.6</v>
      </c>
      <c r="N92" s="396">
        <f>(B92+C92+D92+E92+F92+G92+H92+I92+J92+K92+L92+M92)/12</f>
        <v>87.99406208165347</v>
      </c>
      <c r="O92" s="397">
        <f>100*(K92-J92)/J92</f>
        <v>-54.42059568285595</v>
      </c>
      <c r="P92" s="397">
        <f>100*(K92-K91)/K91</f>
        <v>-15.884642213784664</v>
      </c>
      <c r="Q92" s="398">
        <f>(((B92+C92+D92+E92+F92+G92+H92+I92+J92+K92)/10)-((B91+C91+D91+E91+F91+G91+H91+I91+J91+K91)/10))/((B91+C91+D91+E91+F91+G91+H91+I91+J91+K91)/10)*100</f>
        <v>-8.164809744166721</v>
      </c>
    </row>
    <row r="93" spans="1:17" ht="12.75" customHeight="1">
      <c r="A93" s="105">
        <v>2006</v>
      </c>
      <c r="B93" s="118">
        <v>35</v>
      </c>
      <c r="C93" s="118">
        <v>31.9</v>
      </c>
      <c r="D93" s="118">
        <v>98.2</v>
      </c>
      <c r="E93" s="118">
        <v>102.5</v>
      </c>
      <c r="F93" s="118">
        <v>132.1</v>
      </c>
      <c r="G93" s="118">
        <v>142.6</v>
      </c>
      <c r="H93" s="118">
        <v>132.4</v>
      </c>
      <c r="I93" s="118">
        <v>103.2</v>
      </c>
      <c r="J93" s="118">
        <v>94.4</v>
      </c>
      <c r="K93" s="118">
        <v>56.2</v>
      </c>
      <c r="L93" s="118"/>
      <c r="M93" s="118"/>
      <c r="N93" s="396">
        <f>(B93+C93+D93+E93+F93+G93+H93+I93+J93+K93)/10</f>
        <v>92.85000000000001</v>
      </c>
      <c r="O93" s="397">
        <f>100*(K93-J93)/J93</f>
        <v>-40.46610169491526</v>
      </c>
      <c r="P93" s="397">
        <f>100*(K93-K92)/K92</f>
        <v>-27.296248382923668</v>
      </c>
      <c r="Q93" s="398">
        <f>(((B93+C93+D93+E93+F93+G93+H93+I93+J93+K93)/10)-((B92+C92+D92+E92+F92+G92+H92+I92+J92+K92)/10))/((B92+C92+D92+E92+F92+G92+H92+I92+J92+K92)/10)*100</f>
        <v>0.3101951009765879</v>
      </c>
    </row>
    <row r="94" spans="1:17" ht="12.75" customHeight="1">
      <c r="A94" s="81"/>
      <c r="B94" s="81"/>
      <c r="C94" s="81"/>
      <c r="D94" s="81"/>
      <c r="E94" s="81"/>
      <c r="F94" s="81"/>
      <c r="G94" s="81"/>
      <c r="H94" s="81"/>
      <c r="I94" s="81"/>
      <c r="J94" s="81"/>
      <c r="K94" s="81"/>
      <c r="L94" s="81"/>
      <c r="M94" s="81"/>
      <c r="N94" s="80"/>
      <c r="O94" s="81"/>
      <c r="P94" s="81"/>
      <c r="Q94" s="81"/>
    </row>
    <row r="95" spans="1:17" ht="12.75" customHeight="1">
      <c r="A95" s="81"/>
      <c r="B95" s="81"/>
      <c r="C95" s="81"/>
      <c r="D95" s="81"/>
      <c r="E95" s="81"/>
      <c r="F95" s="81"/>
      <c r="G95" s="81"/>
      <c r="H95" s="81"/>
      <c r="I95" s="81"/>
      <c r="J95" s="81"/>
      <c r="K95" s="81"/>
      <c r="L95" s="81"/>
      <c r="M95" s="81"/>
      <c r="N95" s="80"/>
      <c r="O95" s="81"/>
      <c r="P95" s="81"/>
      <c r="Q95" s="81"/>
    </row>
    <row r="96" spans="1:17" ht="12.75" customHeight="1">
      <c r="A96" s="552" t="s">
        <v>158</v>
      </c>
      <c r="B96" s="552"/>
      <c r="C96" s="552"/>
      <c r="D96" s="552"/>
      <c r="E96" s="552"/>
      <c r="F96" s="552"/>
      <c r="G96" s="552"/>
      <c r="H96" s="552"/>
      <c r="I96" s="552"/>
      <c r="J96" s="552"/>
      <c r="K96" s="552"/>
      <c r="L96" s="552"/>
      <c r="M96" s="552"/>
      <c r="N96" s="552"/>
      <c r="O96" s="552"/>
      <c r="P96" s="552"/>
      <c r="Q96" s="552"/>
    </row>
    <row r="97" spans="1:17" ht="12.75" customHeight="1">
      <c r="A97" s="81"/>
      <c r="B97" s="103"/>
      <c r="C97" s="103"/>
      <c r="D97" s="103"/>
      <c r="E97" s="103"/>
      <c r="F97" s="103"/>
      <c r="G97" s="103"/>
      <c r="H97" s="103"/>
      <c r="I97" s="103"/>
      <c r="J97" s="103"/>
      <c r="K97" s="103"/>
      <c r="L97" s="103"/>
      <c r="M97" s="103"/>
      <c r="N97" s="80"/>
      <c r="O97" s="81"/>
      <c r="P97" s="81"/>
      <c r="Q97" s="81"/>
    </row>
    <row r="98" spans="1:17" ht="12.75" customHeight="1">
      <c r="A98" s="105">
        <v>2001</v>
      </c>
      <c r="B98" s="103">
        <v>41.07212430303932</v>
      </c>
      <c r="C98" s="103">
        <v>52.826680268837755</v>
      </c>
      <c r="D98" s="103">
        <v>98.8635242570823</v>
      </c>
      <c r="E98" s="103">
        <v>90.26650647927302</v>
      </c>
      <c r="F98" s="103">
        <v>84.01514478949103</v>
      </c>
      <c r="G98" s="103">
        <v>99.90877628270508</v>
      </c>
      <c r="H98" s="103">
        <v>103.21452235321318</v>
      </c>
      <c r="I98" s="103">
        <v>94.27999203688023</v>
      </c>
      <c r="J98" s="103">
        <v>94.14687819599769</v>
      </c>
      <c r="K98" s="103">
        <v>70.77442919232885</v>
      </c>
      <c r="L98" s="103">
        <v>72.25043145663402</v>
      </c>
      <c r="M98" s="103">
        <v>59.97594880224709</v>
      </c>
      <c r="N98" s="106"/>
      <c r="O98" s="107"/>
      <c r="P98" s="107"/>
      <c r="Q98" s="108"/>
    </row>
    <row r="99" spans="1:17" ht="12.75" customHeight="1">
      <c r="A99" s="105">
        <v>2002</v>
      </c>
      <c r="B99" s="103">
        <v>35.99663265319195</v>
      </c>
      <c r="C99" s="103">
        <v>57.083761882613615</v>
      </c>
      <c r="D99" s="103">
        <v>82.4400162651916</v>
      </c>
      <c r="E99" s="103">
        <v>94.37058914990301</v>
      </c>
      <c r="F99" s="103">
        <v>87.9644956088359</v>
      </c>
      <c r="G99" s="103">
        <v>92.77853327105186</v>
      </c>
      <c r="H99" s="103">
        <v>97.99853760836973</v>
      </c>
      <c r="I99" s="103">
        <v>81.6500240705641</v>
      </c>
      <c r="J99" s="103">
        <v>98.82462697524598</v>
      </c>
      <c r="K99" s="103">
        <v>82.2001917601975</v>
      </c>
      <c r="L99" s="103">
        <v>69.84885877257389</v>
      </c>
      <c r="M99" s="103">
        <v>62.68114289629615</v>
      </c>
      <c r="N99" s="396">
        <f>(B99+C99+D99+E99+F99+G99+H99+I99+J99+K99+L99+M99)/12</f>
        <v>78.6531175761696</v>
      </c>
      <c r="O99" s="397">
        <f>100*(K99-J99)/J99</f>
        <v>-16.822158326196</v>
      </c>
      <c r="P99" s="397">
        <f>100*(K99-K98)/K98</f>
        <v>16.143913413726366</v>
      </c>
      <c r="Q99" s="398">
        <f>(((B99+C99+D99+E99+F99+G99+H99+I99+J99+K99)/10)-((B98+C98+D98+E98+F98+G98+H98+I98+J98+K98)/10))/((B98+C98+D98+E98+F98+G98+H98+I98+J98+K98)/10)*100</f>
        <v>-2.1777011318391115</v>
      </c>
    </row>
    <row r="100" spans="1:17" ht="12.75" customHeight="1">
      <c r="A100" s="105">
        <v>2003</v>
      </c>
      <c r="B100" s="103">
        <v>46.3179329757709</v>
      </c>
      <c r="C100" s="103">
        <v>47.1</v>
      </c>
      <c r="D100" s="103">
        <v>71.07898270269052</v>
      </c>
      <c r="E100" s="103">
        <v>70.21469108274647</v>
      </c>
      <c r="F100" s="103">
        <v>88.5</v>
      </c>
      <c r="G100" s="103">
        <v>99.3</v>
      </c>
      <c r="H100" s="103">
        <v>88.8</v>
      </c>
      <c r="I100" s="103">
        <v>77.89500829888573</v>
      </c>
      <c r="J100" s="103">
        <v>96.7</v>
      </c>
      <c r="K100" s="103">
        <v>79.6</v>
      </c>
      <c r="L100" s="103">
        <v>72</v>
      </c>
      <c r="M100" s="103">
        <v>73.4</v>
      </c>
      <c r="N100" s="396">
        <f>(B100+C100+D100+E100+F100+G100+H100+I100+J100+K100+L100+M100)/12</f>
        <v>75.90888458834114</v>
      </c>
      <c r="O100" s="397">
        <f>100*(K100-J100)/J100</f>
        <v>-17.683557394002076</v>
      </c>
      <c r="P100" s="397">
        <f>100*(K100-K99)/K99</f>
        <v>-3.1632429371734796</v>
      </c>
      <c r="Q100" s="398">
        <f>(((B100+C100+D100+E100+F100+G100+H100+I100+J100+K100)/10)-((B99+C99+D99+E99+F99+G99+H99+I99+J99+K99)/10))/((B99+C99+D99+E99+F99+G99+H99+I99+J99+K99)/10)*100</f>
        <v>-5.645307027047155</v>
      </c>
    </row>
    <row r="101" spans="1:17" ht="12.75" customHeight="1">
      <c r="A101" s="105">
        <v>2004</v>
      </c>
      <c r="B101" s="103">
        <v>33.52861668667097</v>
      </c>
      <c r="C101" s="103">
        <v>36.1</v>
      </c>
      <c r="D101" s="103">
        <v>57.72410389822603</v>
      </c>
      <c r="E101" s="103">
        <v>92.9</v>
      </c>
      <c r="F101" s="103">
        <v>80</v>
      </c>
      <c r="G101" s="103">
        <v>79.9</v>
      </c>
      <c r="H101" s="103">
        <v>71.99662146088157</v>
      </c>
      <c r="I101" s="103">
        <v>88.52384566081155</v>
      </c>
      <c r="J101" s="103">
        <v>94.3</v>
      </c>
      <c r="K101" s="103">
        <v>57.09754242571721</v>
      </c>
      <c r="L101" s="103">
        <v>61.3</v>
      </c>
      <c r="M101" s="103">
        <v>46.56305937604219</v>
      </c>
      <c r="N101" s="396">
        <f>(B101+C101+D101+E101+F101+G101+H101+I101+J101+K101+L101+M101)/12</f>
        <v>66.66114912569577</v>
      </c>
      <c r="O101" s="397">
        <f>100*(K101-J101)/J101</f>
        <v>-39.45117452203901</v>
      </c>
      <c r="P101" s="397">
        <f>100*(K101-K100)/K100</f>
        <v>-28.26941906316933</v>
      </c>
      <c r="Q101" s="398">
        <f>(((B101+C101+D101+E101+F101+G101+H101+I101+J101+K101)/10)-((B100+C100+D100+E100+F100+G100+H100+I100+J100+K100)/10))/((B100+C100+D100+E100+F100+G100+H100+I100+J100+K100)/10)*100</f>
        <v>-9.593109123168293</v>
      </c>
    </row>
    <row r="102" spans="1:17" ht="12.75" customHeight="1">
      <c r="A102" s="105">
        <v>2005</v>
      </c>
      <c r="B102" s="103">
        <v>30.29573634587816</v>
      </c>
      <c r="C102" s="103">
        <v>59.6</v>
      </c>
      <c r="D102" s="103">
        <v>51.727479968928336</v>
      </c>
      <c r="E102" s="103">
        <v>58.69946320799851</v>
      </c>
      <c r="F102" s="103">
        <v>92</v>
      </c>
      <c r="G102" s="103">
        <v>76.81723372687418</v>
      </c>
      <c r="H102" s="103">
        <v>69.7</v>
      </c>
      <c r="I102" s="103">
        <v>79</v>
      </c>
      <c r="J102" s="103">
        <v>80.80703478006131</v>
      </c>
      <c r="K102" s="103">
        <v>80.6</v>
      </c>
      <c r="L102" s="103">
        <v>79.7</v>
      </c>
      <c r="M102" s="103">
        <v>65.6</v>
      </c>
      <c r="N102" s="396">
        <f>(B102+C102+D102+E102+F102+G102+H102+I102+J102+K102+L102+M102)/12</f>
        <v>68.71224566914505</v>
      </c>
      <c r="O102" s="397">
        <f>100*(K102-J102)/J102</f>
        <v>-0.25620885684621764</v>
      </c>
      <c r="P102" s="397">
        <f>100*(K102-K101)/K101</f>
        <v>41.16194248615696</v>
      </c>
      <c r="Q102" s="398">
        <f>(((B102+C102+D102+E102+F102+G102+H102+I102+J102+K102)/10)-((B101+C101+D101+E101+F101+G101+H101+I101+J101+K101)/10))/((B101+C101+D101+E101+F101+G101+H101+I101+J101+K101)/10)*100</f>
        <v>-1.852958309639093</v>
      </c>
    </row>
    <row r="103" spans="1:17" ht="12.75" customHeight="1">
      <c r="A103" s="105">
        <v>2006</v>
      </c>
      <c r="B103" s="103">
        <v>40.4</v>
      </c>
      <c r="C103" s="103">
        <v>46.9</v>
      </c>
      <c r="D103" s="103">
        <v>99.7</v>
      </c>
      <c r="E103" s="103">
        <v>69.5</v>
      </c>
      <c r="F103" s="103">
        <v>75.1</v>
      </c>
      <c r="G103" s="103">
        <v>71.9</v>
      </c>
      <c r="H103" s="103">
        <v>73.1</v>
      </c>
      <c r="I103" s="103">
        <v>67.7</v>
      </c>
      <c r="J103" s="103">
        <v>73.4</v>
      </c>
      <c r="K103" s="103">
        <v>58.7</v>
      </c>
      <c r="L103" s="103"/>
      <c r="M103" s="103"/>
      <c r="N103" s="396">
        <f>(B103+C103+D103+E103+F103+G103+H103+I103+J103+K103)/10</f>
        <v>67.64000000000001</v>
      </c>
      <c r="O103" s="397">
        <f>100*(K103-J103)/J103</f>
        <v>-20.027247956403272</v>
      </c>
      <c r="P103" s="397">
        <f>100*(K103-K102)/K102</f>
        <v>-27.171215880893293</v>
      </c>
      <c r="Q103" s="398">
        <f>(((B103+C103+D103+E103+F103+G103+H103+I103+J103+K103)/10)-((B102+C102+D102+E102+F102+G102+H102+I102+J102+K102)/10))/((B102+C102+D102+E102+F102+G102+H102+I102+J102+K102)/10)*100</f>
        <v>-0.4191329880831196</v>
      </c>
    </row>
    <row r="104" spans="1:17" ht="12.75">
      <c r="A104" s="75"/>
      <c r="B104" s="75"/>
      <c r="C104" s="75"/>
      <c r="D104" s="75"/>
      <c r="E104" s="75"/>
      <c r="F104" s="75"/>
      <c r="G104" s="75"/>
      <c r="H104" s="75"/>
      <c r="I104" s="75"/>
      <c r="J104" s="75"/>
      <c r="K104" s="75"/>
      <c r="L104" s="75"/>
      <c r="M104" s="75"/>
      <c r="N104" s="75"/>
      <c r="O104" s="75"/>
      <c r="P104" s="75"/>
      <c r="Q104" s="75"/>
    </row>
  </sheetData>
  <mergeCells count="19">
    <mergeCell ref="A64:Q64"/>
    <mergeCell ref="A1:Q1"/>
    <mergeCell ref="A3:Q3"/>
    <mergeCell ref="A4:Q4"/>
    <mergeCell ref="A5:Q5"/>
    <mergeCell ref="O8:Q8"/>
    <mergeCell ref="O10:Q10"/>
    <mergeCell ref="A16:Q16"/>
    <mergeCell ref="A61:Q61"/>
    <mergeCell ref="O70:Q70"/>
    <mergeCell ref="A86:Q86"/>
    <mergeCell ref="A96:Q96"/>
    <mergeCell ref="A26:Q26"/>
    <mergeCell ref="A36:Q36"/>
    <mergeCell ref="A46:Q46"/>
    <mergeCell ref="A76:Q76"/>
    <mergeCell ref="A65:Q65"/>
    <mergeCell ref="O68:Q68"/>
    <mergeCell ref="A63:Q63"/>
  </mergeCells>
  <printOptions/>
  <pageMargins left="0.7874015748031497" right="0.7874015748031497" top="0.7874015748031497" bottom="0.3937007874015748" header="0.5118110236220472" footer="0.5118110236220472"/>
  <pageSetup firstPageNumber="28" useFirstPageNumber="1" horizontalDpi="600" verticalDpi="600" orientation="portrait" paperSize="9" scale="90" r:id="rId2"/>
  <headerFooter alignWithMargins="0">
    <oddHeader>&amp;C&amp;"Arial,Standard"&amp;9- &amp;P -</oddHeader>
  </headerFooter>
  <rowBreaks count="1" manualBreakCount="1">
    <brk id="60" max="255" man="1"/>
  </rowBreaks>
  <drawing r:id="rId1"/>
</worksheet>
</file>

<file path=xl/worksheets/sheet18.xml><?xml version="1.0" encoding="utf-8"?>
<worksheet xmlns="http://schemas.openxmlformats.org/spreadsheetml/2006/main" xmlns:r="http://schemas.openxmlformats.org/officeDocument/2006/relationships">
  <dimension ref="A1:Q199"/>
  <sheetViews>
    <sheetView workbookViewId="0" topLeftCell="A1">
      <selection activeCell="A1" sqref="A1:Q1"/>
    </sheetView>
  </sheetViews>
  <sheetFormatPr defaultColWidth="11.421875" defaultRowHeight="12.75"/>
  <cols>
    <col min="1" max="1" width="4.421875" style="386" customWidth="1"/>
    <col min="2" max="3" width="5.421875" style="386" customWidth="1"/>
    <col min="4" max="5" width="5.7109375" style="386" bestFit="1" customWidth="1"/>
    <col min="6" max="6" width="5.7109375" style="386" customWidth="1"/>
    <col min="7" max="8" width="5.421875" style="386" customWidth="1"/>
    <col min="9" max="9" width="5.7109375" style="386" customWidth="1"/>
    <col min="10" max="10" width="5.7109375" style="386" bestFit="1" customWidth="1"/>
    <col min="11" max="11" width="6.140625" style="386" customWidth="1"/>
    <col min="12" max="12" width="5.421875" style="386" customWidth="1"/>
    <col min="13" max="13" width="5.28125" style="386" customWidth="1"/>
    <col min="14" max="14" width="5.421875" style="386" customWidth="1"/>
    <col min="15" max="15" width="6.421875" style="386" customWidth="1"/>
    <col min="16" max="16" width="6.7109375" style="386" customWidth="1"/>
    <col min="17" max="17" width="6.8515625" style="386" customWidth="1"/>
    <col min="18" max="16384" width="11.421875" style="386" customWidth="1"/>
  </cols>
  <sheetData>
    <row r="1" spans="1:17" ht="12.75">
      <c r="A1" s="560"/>
      <c r="B1" s="560"/>
      <c r="C1" s="560"/>
      <c r="D1" s="560"/>
      <c r="E1" s="560"/>
      <c r="F1" s="560"/>
      <c r="G1" s="560"/>
      <c r="H1" s="560"/>
      <c r="I1" s="560"/>
      <c r="J1" s="560"/>
      <c r="K1" s="560"/>
      <c r="L1" s="560"/>
      <c r="M1" s="560"/>
      <c r="N1" s="560"/>
      <c r="O1" s="560"/>
      <c r="P1" s="560"/>
      <c r="Q1" s="560"/>
    </row>
    <row r="2" spans="1:17" ht="12.75">
      <c r="A2" s="399"/>
      <c r="B2" s="399"/>
      <c r="C2" s="399"/>
      <c r="D2" s="399"/>
      <c r="E2" s="399"/>
      <c r="F2" s="399"/>
      <c r="G2" s="399"/>
      <c r="H2" s="399"/>
      <c r="I2" s="399"/>
      <c r="J2" s="399"/>
      <c r="K2" s="399"/>
      <c r="L2" s="399"/>
      <c r="M2" s="399"/>
      <c r="N2" s="399"/>
      <c r="O2" s="400"/>
      <c r="P2" s="401"/>
      <c r="Q2" s="399"/>
    </row>
    <row r="3" spans="1:17" ht="13.5" customHeight="1">
      <c r="A3" s="558" t="s">
        <v>154</v>
      </c>
      <c r="B3" s="558"/>
      <c r="C3" s="558"/>
      <c r="D3" s="558"/>
      <c r="E3" s="558"/>
      <c r="F3" s="558"/>
      <c r="G3" s="558"/>
      <c r="H3" s="558"/>
      <c r="I3" s="558"/>
      <c r="J3" s="558"/>
      <c r="K3" s="558"/>
      <c r="L3" s="558"/>
      <c r="M3" s="558"/>
      <c r="N3" s="558"/>
      <c r="O3" s="558"/>
      <c r="P3" s="558"/>
      <c r="Q3" s="558"/>
    </row>
    <row r="4" spans="1:17" ht="12.75" customHeight="1">
      <c r="A4" s="558" t="s">
        <v>159</v>
      </c>
      <c r="B4" s="558"/>
      <c r="C4" s="558"/>
      <c r="D4" s="558"/>
      <c r="E4" s="558"/>
      <c r="F4" s="558"/>
      <c r="G4" s="558"/>
      <c r="H4" s="558"/>
      <c r="I4" s="558"/>
      <c r="J4" s="558"/>
      <c r="K4" s="558"/>
      <c r="L4" s="558"/>
      <c r="M4" s="558"/>
      <c r="N4" s="558"/>
      <c r="O4" s="558"/>
      <c r="P4" s="558"/>
      <c r="Q4" s="558"/>
    </row>
    <row r="5" spans="1:17" ht="12.75" customHeight="1">
      <c r="A5" s="558" t="s">
        <v>63</v>
      </c>
      <c r="B5" s="558"/>
      <c r="C5" s="558"/>
      <c r="D5" s="558"/>
      <c r="E5" s="558"/>
      <c r="F5" s="558"/>
      <c r="G5" s="558"/>
      <c r="H5" s="558"/>
      <c r="I5" s="558"/>
      <c r="J5" s="558"/>
      <c r="K5" s="558"/>
      <c r="L5" s="558"/>
      <c r="M5" s="558"/>
      <c r="N5" s="558"/>
      <c r="O5" s="558"/>
      <c r="P5" s="558"/>
      <c r="Q5" s="558"/>
    </row>
    <row r="6" spans="1:17" ht="12" customHeight="1">
      <c r="A6" s="399"/>
      <c r="B6" s="402"/>
      <c r="C6" s="399"/>
      <c r="D6" s="399"/>
      <c r="E6" s="399"/>
      <c r="F6" s="399"/>
      <c r="G6" s="399"/>
      <c r="H6" s="399"/>
      <c r="I6" s="399"/>
      <c r="J6" s="399"/>
      <c r="K6" s="399"/>
      <c r="L6" s="399"/>
      <c r="M6" s="399"/>
      <c r="N6" s="399"/>
      <c r="O6" s="400"/>
      <c r="P6" s="401"/>
      <c r="Q6" s="399"/>
    </row>
    <row r="7" spans="1:17" ht="12" customHeight="1">
      <c r="A7" s="402"/>
      <c r="B7" s="402"/>
      <c r="C7" s="399"/>
      <c r="D7" s="399"/>
      <c r="E7" s="399"/>
      <c r="F7" s="399"/>
      <c r="G7" s="399"/>
      <c r="H7" s="399"/>
      <c r="I7" s="399"/>
      <c r="J7" s="399"/>
      <c r="K7" s="399"/>
      <c r="L7" s="399"/>
      <c r="M7" s="399"/>
      <c r="N7" s="399"/>
      <c r="O7" s="403"/>
      <c r="P7" s="401"/>
      <c r="Q7" s="404"/>
    </row>
    <row r="8" spans="1:17" ht="12" customHeight="1">
      <c r="A8" s="405"/>
      <c r="B8" s="406"/>
      <c r="C8" s="407"/>
      <c r="D8" s="407"/>
      <c r="E8" s="407"/>
      <c r="F8" s="407"/>
      <c r="G8" s="407"/>
      <c r="H8" s="407"/>
      <c r="I8" s="407"/>
      <c r="J8" s="407"/>
      <c r="K8" s="407"/>
      <c r="L8" s="407"/>
      <c r="M8" s="407"/>
      <c r="N8" s="408"/>
      <c r="O8" s="554" t="s">
        <v>64</v>
      </c>
      <c r="P8" s="555"/>
      <c r="Q8" s="555"/>
    </row>
    <row r="9" spans="1:17" ht="12" customHeight="1">
      <c r="A9" s="409"/>
      <c r="B9" s="410"/>
      <c r="C9" s="411"/>
      <c r="D9" s="411"/>
      <c r="E9" s="411"/>
      <c r="F9" s="411"/>
      <c r="G9" s="411"/>
      <c r="H9" s="411"/>
      <c r="I9" s="411"/>
      <c r="J9" s="411"/>
      <c r="K9" s="411"/>
      <c r="L9" s="411"/>
      <c r="M9" s="411"/>
      <c r="N9" s="412"/>
      <c r="O9" s="387" t="s">
        <v>193</v>
      </c>
      <c r="P9" s="388"/>
      <c r="Q9" s="389" t="s">
        <v>194</v>
      </c>
    </row>
    <row r="10" spans="1:17" ht="12" customHeight="1">
      <c r="A10" s="413" t="s">
        <v>66</v>
      </c>
      <c r="B10" s="410" t="s">
        <v>67</v>
      </c>
      <c r="C10" s="411" t="s">
        <v>68</v>
      </c>
      <c r="D10" s="411" t="s">
        <v>69</v>
      </c>
      <c r="E10" s="411" t="s">
        <v>65</v>
      </c>
      <c r="F10" s="411" t="s">
        <v>70</v>
      </c>
      <c r="G10" s="411" t="s">
        <v>71</v>
      </c>
      <c r="H10" s="411" t="s">
        <v>72</v>
      </c>
      <c r="I10" s="411" t="s">
        <v>73</v>
      </c>
      <c r="J10" s="411" t="s">
        <v>74</v>
      </c>
      <c r="K10" s="411" t="s">
        <v>75</v>
      </c>
      <c r="L10" s="411" t="s">
        <v>76</v>
      </c>
      <c r="M10" s="411" t="s">
        <v>77</v>
      </c>
      <c r="N10" s="412" t="s">
        <v>78</v>
      </c>
      <c r="O10" s="550" t="s">
        <v>79</v>
      </c>
      <c r="P10" s="551"/>
      <c r="Q10" s="551"/>
    </row>
    <row r="11" spans="1:17" ht="12" customHeight="1">
      <c r="A11" s="409"/>
      <c r="B11" s="410"/>
      <c r="C11" s="411"/>
      <c r="D11" s="411"/>
      <c r="E11" s="411"/>
      <c r="F11" s="411"/>
      <c r="G11" s="411"/>
      <c r="H11" s="411"/>
      <c r="I11" s="411"/>
      <c r="J11" s="411"/>
      <c r="K11" s="411"/>
      <c r="L11" s="411"/>
      <c r="M11" s="411"/>
      <c r="N11" s="411"/>
      <c r="O11" s="390" t="s">
        <v>80</v>
      </c>
      <c r="P11" s="391" t="s">
        <v>81</v>
      </c>
      <c r="Q11" s="392" t="s">
        <v>81</v>
      </c>
    </row>
    <row r="12" spans="1:17" ht="12" customHeight="1">
      <c r="A12" s="414"/>
      <c r="B12" s="415"/>
      <c r="C12" s="416"/>
      <c r="D12" s="416"/>
      <c r="E12" s="416"/>
      <c r="F12" s="416"/>
      <c r="G12" s="416"/>
      <c r="H12" s="416"/>
      <c r="I12" s="416"/>
      <c r="J12" s="416"/>
      <c r="K12" s="416"/>
      <c r="L12" s="416"/>
      <c r="M12" s="416"/>
      <c r="N12" s="416"/>
      <c r="O12" s="393" t="s">
        <v>82</v>
      </c>
      <c r="P12" s="394" t="s">
        <v>83</v>
      </c>
      <c r="Q12" s="395" t="s">
        <v>182</v>
      </c>
    </row>
    <row r="13" spans="1:17" ht="12" customHeight="1">
      <c r="A13" s="417"/>
      <c r="B13" s="418"/>
      <c r="C13" s="418"/>
      <c r="D13" s="418"/>
      <c r="E13" s="418"/>
      <c r="F13" s="418"/>
      <c r="G13" s="418"/>
      <c r="H13" s="418"/>
      <c r="I13" s="418"/>
      <c r="J13" s="418"/>
      <c r="K13" s="418"/>
      <c r="L13" s="418"/>
      <c r="M13" s="418"/>
      <c r="N13" s="418"/>
      <c r="O13" s="419"/>
      <c r="P13" s="420"/>
      <c r="Q13" s="391"/>
    </row>
    <row r="14" spans="1:17" ht="12" customHeight="1">
      <c r="A14" s="417"/>
      <c r="B14" s="418"/>
      <c r="C14" s="418"/>
      <c r="D14" s="418"/>
      <c r="E14" s="418"/>
      <c r="F14" s="418"/>
      <c r="G14" s="418"/>
      <c r="H14" s="418"/>
      <c r="I14" s="418"/>
      <c r="J14" s="418"/>
      <c r="K14" s="418"/>
      <c r="L14" s="418"/>
      <c r="M14" s="418"/>
      <c r="N14" s="418"/>
      <c r="O14" s="419"/>
      <c r="P14" s="420"/>
      <c r="Q14" s="404"/>
    </row>
    <row r="15" spans="1:17" ht="12" customHeight="1">
      <c r="A15" s="417"/>
      <c r="B15" s="418"/>
      <c r="C15" s="418"/>
      <c r="D15" s="418"/>
      <c r="E15" s="418"/>
      <c r="F15" s="418"/>
      <c r="G15" s="418"/>
      <c r="H15" s="418"/>
      <c r="I15" s="418"/>
      <c r="J15" s="418"/>
      <c r="K15" s="418"/>
      <c r="L15" s="418"/>
      <c r="M15" s="418"/>
      <c r="N15" s="418"/>
      <c r="O15" s="419"/>
      <c r="P15" s="420"/>
      <c r="Q15" s="404"/>
    </row>
    <row r="16" spans="1:17" ht="12" customHeight="1">
      <c r="A16" s="559" t="s">
        <v>167</v>
      </c>
      <c r="B16" s="559"/>
      <c r="C16" s="559"/>
      <c r="D16" s="559"/>
      <c r="E16" s="559"/>
      <c r="F16" s="559"/>
      <c r="G16" s="559"/>
      <c r="H16" s="559"/>
      <c r="I16" s="559"/>
      <c r="J16" s="559"/>
      <c r="K16" s="559"/>
      <c r="L16" s="559"/>
      <c r="M16" s="559"/>
      <c r="N16" s="559"/>
      <c r="O16" s="559"/>
      <c r="P16" s="559"/>
      <c r="Q16" s="559"/>
    </row>
    <row r="17" spans="1:17" ht="12" customHeight="1">
      <c r="A17" s="421"/>
      <c r="B17" s="422"/>
      <c r="C17" s="422"/>
      <c r="D17" s="422"/>
      <c r="E17" s="422"/>
      <c r="F17" s="422"/>
      <c r="G17" s="422"/>
      <c r="H17" s="422"/>
      <c r="I17" s="422"/>
      <c r="J17" s="422"/>
      <c r="K17" s="422"/>
      <c r="L17" s="422"/>
      <c r="M17" s="422"/>
      <c r="N17" s="422"/>
      <c r="O17" s="419"/>
      <c r="P17" s="420"/>
      <c r="Q17" s="423"/>
    </row>
    <row r="18" spans="1:17" ht="12" customHeight="1">
      <c r="A18" s="424">
        <v>1999</v>
      </c>
      <c r="B18" s="422">
        <v>51.62263376351002</v>
      </c>
      <c r="C18" s="422">
        <v>60.79693238340573</v>
      </c>
      <c r="D18" s="422">
        <v>88.01603956432325</v>
      </c>
      <c r="E18" s="422">
        <v>91.10101289757746</v>
      </c>
      <c r="F18" s="422">
        <v>107.0905467570568</v>
      </c>
      <c r="G18" s="422">
        <v>126.94186623990076</v>
      </c>
      <c r="H18" s="422">
        <v>105.12442918361016</v>
      </c>
      <c r="I18" s="422">
        <v>103.67178584173664</v>
      </c>
      <c r="J18" s="422">
        <v>95.03049787590516</v>
      </c>
      <c r="K18" s="422">
        <v>83.16802519477321</v>
      </c>
      <c r="L18" s="422">
        <v>73.11564242195288</v>
      </c>
      <c r="M18" s="422">
        <v>53.19112324701477</v>
      </c>
      <c r="N18" s="422"/>
      <c r="O18" s="396"/>
      <c r="P18" s="397"/>
      <c r="Q18" s="398"/>
    </row>
    <row r="19" spans="1:17" ht="12" customHeight="1">
      <c r="A19" s="424">
        <v>2002</v>
      </c>
      <c r="B19" s="422">
        <v>35.73927470923863</v>
      </c>
      <c r="C19" s="422">
        <v>63.1026446463199</v>
      </c>
      <c r="D19" s="422">
        <v>80.60738683705549</v>
      </c>
      <c r="E19" s="422">
        <v>86.49952880490093</v>
      </c>
      <c r="F19" s="422">
        <v>95.81027561196397</v>
      </c>
      <c r="G19" s="422">
        <v>93.26946430120417</v>
      </c>
      <c r="H19" s="422">
        <v>92.33946600741196</v>
      </c>
      <c r="I19" s="422">
        <v>92.32708755789969</v>
      </c>
      <c r="J19" s="422">
        <v>87.46343328648763</v>
      </c>
      <c r="K19" s="422">
        <v>69.63900418226099</v>
      </c>
      <c r="L19" s="422">
        <v>73.02477922059819</v>
      </c>
      <c r="M19" s="422">
        <v>59.98973369070993</v>
      </c>
      <c r="N19" s="396">
        <f>(B19+C19+D19+E19+F19+G19+H19+I19+J19+K19+L19+M19)/12</f>
        <v>77.48433990467096</v>
      </c>
      <c r="O19" s="397">
        <f>100*(K19-J19)/J19</f>
        <v>-20.379292733504396</v>
      </c>
      <c r="P19" s="397">
        <f>100*(K19-K18)/K18</f>
        <v>-16.267094211781842</v>
      </c>
      <c r="Q19" s="398">
        <f>(((B19+C19+D19+E19+F19+G19+H19+I19+J19+K19)/10)-((B18+C18+D18+E18+F18+G18+H18+I18+J18+K18)/10))/((B18+C18+D18+E18+F18+G18+H18+I18+J18+K18)/10)*100</f>
        <v>-12.685820717480908</v>
      </c>
    </row>
    <row r="20" spans="1:17" ht="12" customHeight="1">
      <c r="A20" s="424">
        <v>2003</v>
      </c>
      <c r="B20" s="422">
        <v>47.053715756919914</v>
      </c>
      <c r="C20" s="422">
        <v>47.20978995386606</v>
      </c>
      <c r="D20" s="422">
        <v>69.70789013103933</v>
      </c>
      <c r="E20" s="422">
        <v>74.0376563182833</v>
      </c>
      <c r="F20" s="422">
        <v>85.3</v>
      </c>
      <c r="G20" s="422">
        <v>86.3</v>
      </c>
      <c r="H20" s="422">
        <v>77</v>
      </c>
      <c r="I20" s="422">
        <v>79.7495032474592</v>
      </c>
      <c r="J20" s="422">
        <v>81.4</v>
      </c>
      <c r="K20" s="422">
        <v>67</v>
      </c>
      <c r="L20" s="422">
        <v>60.2</v>
      </c>
      <c r="M20" s="422">
        <v>62.3</v>
      </c>
      <c r="N20" s="396">
        <f>(B20+C20+D20+E20+F20+G20+H20+I20+J20+K20+L20+M20)/12</f>
        <v>69.77154628396399</v>
      </c>
      <c r="O20" s="397">
        <f>100*(K20-J20)/J20</f>
        <v>-17.690417690417696</v>
      </c>
      <c r="P20" s="397">
        <f>100*(K20-K19)/K19</f>
        <v>-3.789548993770963</v>
      </c>
      <c r="Q20" s="398">
        <f>(((B20+C20+D20+E20+F20+G20+H20+I20+J20+K20)/10)-((B19+C19+D19+E19+F19+G19+H19+I19+J19+K19)/10))/((B19+C19+D19+E19+F19+G19+H19+I19+J19+K19)/10)*100</f>
        <v>-10.29609201176513</v>
      </c>
    </row>
    <row r="21" spans="1:17" ht="12" customHeight="1">
      <c r="A21" s="424">
        <v>2004</v>
      </c>
      <c r="B21" s="422">
        <v>33.427194268455196</v>
      </c>
      <c r="C21" s="422">
        <v>45.2</v>
      </c>
      <c r="D21" s="422">
        <v>93.39324502655447</v>
      </c>
      <c r="E21" s="422">
        <v>69.8</v>
      </c>
      <c r="F21" s="422">
        <v>80.3</v>
      </c>
      <c r="G21" s="422">
        <v>105.7</v>
      </c>
      <c r="H21" s="422">
        <v>77.52030603831507</v>
      </c>
      <c r="I21" s="422">
        <v>82.995347855945</v>
      </c>
      <c r="J21" s="422">
        <v>80.69241814616042</v>
      </c>
      <c r="K21" s="422">
        <v>58.864906989410514</v>
      </c>
      <c r="L21" s="422">
        <v>63.6</v>
      </c>
      <c r="M21" s="422">
        <v>47.98478850074378</v>
      </c>
      <c r="N21" s="396">
        <f>(B21+C21+D21+E21+F21+G21+H21+I21+J21+K21+L21+M21)/12</f>
        <v>69.95651723546538</v>
      </c>
      <c r="O21" s="397">
        <f>100*(K21-J21)/J21</f>
        <v>-27.050262785796217</v>
      </c>
      <c r="P21" s="397">
        <f>100*(K21-K20)/K20</f>
        <v>-12.141929866551472</v>
      </c>
      <c r="Q21" s="398">
        <f>(((B21+C21+D21+E21+F21+G21+H21+I21+J21+K21)/10)-((B20+C20+D20+E20+F20+G20+H20+I20+J20+K20)/10))/((B20+C20+D20+E20+F20+G20+H20+I20+J20+K20)/10)*100</f>
        <v>1.8376643158588404</v>
      </c>
    </row>
    <row r="22" spans="1:17" ht="12" customHeight="1">
      <c r="A22" s="424">
        <v>2005</v>
      </c>
      <c r="B22" s="422">
        <v>32.570390319407046</v>
      </c>
      <c r="C22" s="422">
        <v>41.7</v>
      </c>
      <c r="D22" s="422">
        <v>65.12032928827148</v>
      </c>
      <c r="E22" s="422">
        <v>68.2122505742524</v>
      </c>
      <c r="F22" s="422">
        <v>79.3</v>
      </c>
      <c r="G22" s="422">
        <v>81.4528854702842</v>
      </c>
      <c r="H22" s="422">
        <v>84.47860896371931</v>
      </c>
      <c r="I22" s="422">
        <v>81.8</v>
      </c>
      <c r="J22" s="422">
        <v>90.05913669467425</v>
      </c>
      <c r="K22" s="422">
        <v>69.1</v>
      </c>
      <c r="L22" s="422">
        <v>67</v>
      </c>
      <c r="M22" s="422">
        <v>57.1</v>
      </c>
      <c r="N22" s="396">
        <f>(B22+C22+D22+E22+F22+G22+H22+I22+J22+K22+L22+M22)/12</f>
        <v>68.1578001092174</v>
      </c>
      <c r="O22" s="397">
        <f>100*(K22-J22)/J22</f>
        <v>-23.272637806568824</v>
      </c>
      <c r="P22" s="397">
        <f>100*(K22-K21)/K21</f>
        <v>17.38742747428569</v>
      </c>
      <c r="Q22" s="398">
        <f>(((B22+C22+D22+E22+F22+G22+H22+I22+J22+K22)/10)-((B21+C21+D21+E21+F21+G21+H21+I21+J21+K21)/10))/((B21+C21+D21+E21+F21+G21+H21+I21+J21+K21)/10)*100</f>
        <v>-4.684726658568873</v>
      </c>
    </row>
    <row r="23" spans="1:17" ht="12" customHeight="1">
      <c r="A23" s="424">
        <v>2006</v>
      </c>
      <c r="B23" s="422">
        <v>43.3</v>
      </c>
      <c r="C23" s="422">
        <v>41.9</v>
      </c>
      <c r="D23" s="422">
        <v>107</v>
      </c>
      <c r="E23" s="422">
        <v>69.8</v>
      </c>
      <c r="F23" s="422">
        <v>81.7</v>
      </c>
      <c r="G23" s="422">
        <v>83.7</v>
      </c>
      <c r="H23" s="422">
        <v>84.3</v>
      </c>
      <c r="I23" s="422">
        <v>75.3</v>
      </c>
      <c r="J23" s="422">
        <v>78.8</v>
      </c>
      <c r="K23" s="422">
        <v>61.6</v>
      </c>
      <c r="L23" s="422"/>
      <c r="M23" s="422"/>
      <c r="N23" s="396">
        <f>(B23+C23+D23+E23+F23+G23+H23+I23+J23+K23)/10</f>
        <v>72.74</v>
      </c>
      <c r="O23" s="397">
        <f>100*(K23-J23)/J23</f>
        <v>-21.827411167512686</v>
      </c>
      <c r="P23" s="397">
        <f>100*(K23-K22)/K22</f>
        <v>-10.853835021707662</v>
      </c>
      <c r="Q23" s="398">
        <f>(((B23+C23+D23+E23+F23+G23+H23+I23+J23+K23)/10)-((B22+C22+D22+E22+F22+G22+H22+I22+J22+K22)/10))/((B22+C22+D22+E22+F22+G22+H22+I22+J22+K22)/10)*100</f>
        <v>4.843861146298712</v>
      </c>
    </row>
    <row r="24" spans="1:17" ht="12" customHeight="1">
      <c r="A24" s="423"/>
      <c r="B24" s="425"/>
      <c r="C24" s="425"/>
      <c r="D24" s="425"/>
      <c r="E24" s="425"/>
      <c r="F24" s="425"/>
      <c r="G24" s="425"/>
      <c r="H24" s="425"/>
      <c r="I24" s="425"/>
      <c r="J24" s="425"/>
      <c r="K24" s="425"/>
      <c r="L24" s="425"/>
      <c r="M24" s="425"/>
      <c r="N24" s="423"/>
      <c r="O24" s="426"/>
      <c r="P24" s="423"/>
      <c r="Q24" s="423"/>
    </row>
    <row r="25" spans="1:17" ht="12" customHeight="1">
      <c r="A25" s="423"/>
      <c r="B25" s="423"/>
      <c r="C25" s="423"/>
      <c r="D25" s="423"/>
      <c r="E25" s="423"/>
      <c r="F25" s="423"/>
      <c r="G25" s="423"/>
      <c r="H25" s="423"/>
      <c r="I25" s="423"/>
      <c r="J25" s="423"/>
      <c r="K25" s="423"/>
      <c r="L25" s="423"/>
      <c r="M25" s="423"/>
      <c r="N25" s="423"/>
      <c r="O25" s="426"/>
      <c r="P25" s="423"/>
      <c r="Q25" s="423"/>
    </row>
    <row r="26" spans="1:17" ht="12" customHeight="1">
      <c r="A26" s="559" t="s">
        <v>151</v>
      </c>
      <c r="B26" s="559"/>
      <c r="C26" s="559"/>
      <c r="D26" s="559"/>
      <c r="E26" s="559"/>
      <c r="F26" s="559"/>
      <c r="G26" s="559"/>
      <c r="H26" s="559"/>
      <c r="I26" s="559"/>
      <c r="J26" s="559"/>
      <c r="K26" s="559"/>
      <c r="L26" s="559"/>
      <c r="M26" s="559"/>
      <c r="N26" s="559"/>
      <c r="O26" s="559"/>
      <c r="P26" s="559"/>
      <c r="Q26" s="559"/>
    </row>
    <row r="27" spans="1:17" ht="12" customHeight="1">
      <c r="A27" s="423"/>
      <c r="B27" s="422"/>
      <c r="C27" s="422"/>
      <c r="D27" s="422"/>
      <c r="E27" s="422"/>
      <c r="F27" s="422"/>
      <c r="G27" s="422"/>
      <c r="H27" s="422"/>
      <c r="I27" s="422"/>
      <c r="J27" s="422"/>
      <c r="K27" s="422"/>
      <c r="L27" s="422"/>
      <c r="M27" s="422"/>
      <c r="N27" s="422"/>
      <c r="O27" s="426"/>
      <c r="P27" s="423"/>
      <c r="Q27" s="423"/>
    </row>
    <row r="28" spans="1:17" ht="12" customHeight="1">
      <c r="A28" s="424">
        <v>1999</v>
      </c>
      <c r="B28" s="422">
        <v>70.18970415947162</v>
      </c>
      <c r="C28" s="422">
        <v>75.1680488583877</v>
      </c>
      <c r="D28" s="422">
        <v>89.62094082482122</v>
      </c>
      <c r="E28" s="422">
        <v>83.26363620016336</v>
      </c>
      <c r="F28" s="422">
        <v>104.04974687469488</v>
      </c>
      <c r="G28" s="422">
        <v>137.6882956895892</v>
      </c>
      <c r="H28" s="422">
        <v>82.83869517862874</v>
      </c>
      <c r="I28" s="422">
        <v>90.09764419978373</v>
      </c>
      <c r="J28" s="422">
        <v>87.1037741891563</v>
      </c>
      <c r="K28" s="422">
        <v>81.56386034182717</v>
      </c>
      <c r="L28" s="422">
        <v>83.19562821386516</v>
      </c>
      <c r="M28" s="422">
        <v>55.13731302353233</v>
      </c>
      <c r="N28" s="422"/>
      <c r="O28" s="396"/>
      <c r="P28" s="397"/>
      <c r="Q28" s="398"/>
    </row>
    <row r="29" spans="1:17" ht="12" customHeight="1">
      <c r="A29" s="424">
        <v>2002</v>
      </c>
      <c r="B29" s="422">
        <v>37.739311489477615</v>
      </c>
      <c r="C29" s="422">
        <v>70.62730029356821</v>
      </c>
      <c r="D29" s="422">
        <v>79.30458724187875</v>
      </c>
      <c r="E29" s="422">
        <v>81.76144490856227</v>
      </c>
      <c r="F29" s="422">
        <v>81.2481770874439</v>
      </c>
      <c r="G29" s="422">
        <v>81.41298785569292</v>
      </c>
      <c r="H29" s="422">
        <v>76.18377762310637</v>
      </c>
      <c r="I29" s="422">
        <v>82.63965085937485</v>
      </c>
      <c r="J29" s="422">
        <v>79.01499117766978</v>
      </c>
      <c r="K29" s="422">
        <v>65.93607949733736</v>
      </c>
      <c r="L29" s="422">
        <v>51.89302482274824</v>
      </c>
      <c r="M29" s="422">
        <v>65.03668359060704</v>
      </c>
      <c r="N29" s="396">
        <f>(B29+C29+D29+E29+F29+G29+H29+I29+J29+K29+L29+M29)/12</f>
        <v>71.06650137062228</v>
      </c>
      <c r="O29" s="397">
        <f>100*(K29-J29)/J29</f>
        <v>-16.552443384982144</v>
      </c>
      <c r="P29" s="397">
        <f>100*(K29-K28)/K28</f>
        <v>-19.160178023692247</v>
      </c>
      <c r="Q29" s="398">
        <f>(((B29+C29+D29+E29+F29+G29+H29+I29+J29+K29)/10)-((B28+C28+D28+E28+F28+G28+H28+I28+J28+K28)/10))/((B28+C28+D28+E28+F28+G28+H28+I28+J28+K28)/10)*100</f>
        <v>-18.380536343903195</v>
      </c>
    </row>
    <row r="30" spans="1:17" ht="12" customHeight="1">
      <c r="A30" s="424">
        <v>2003</v>
      </c>
      <c r="B30" s="422">
        <v>55.561241636061986</v>
      </c>
      <c r="C30" s="422">
        <v>46.94588372382428</v>
      </c>
      <c r="D30" s="422">
        <v>60.67010396750874</v>
      </c>
      <c r="E30" s="422">
        <v>74.8810237613084</v>
      </c>
      <c r="F30" s="422">
        <v>72.4</v>
      </c>
      <c r="G30" s="422">
        <v>67.2</v>
      </c>
      <c r="H30" s="422">
        <v>66.8</v>
      </c>
      <c r="I30" s="422">
        <v>77.10004374403705</v>
      </c>
      <c r="J30" s="422">
        <v>71.8</v>
      </c>
      <c r="K30" s="422">
        <v>60.6</v>
      </c>
      <c r="L30" s="422">
        <v>56.3</v>
      </c>
      <c r="M30" s="422">
        <v>55.7</v>
      </c>
      <c r="N30" s="396">
        <f>(B30+C30+D30+E30+F30+G30+H30+I30+J30+K30+L30+M30)/12</f>
        <v>63.82985806939504</v>
      </c>
      <c r="O30" s="397">
        <f>100*(K30-J30)/J30</f>
        <v>-15.59888579387186</v>
      </c>
      <c r="P30" s="397">
        <f>100*(K30-K29)/K29</f>
        <v>-8.092806757721833</v>
      </c>
      <c r="Q30" s="398">
        <f>(((B30+C30+D30+E30+F30+G30+H30+I30+J30+K30)/10)-((B29+C29+D29+E29+F29+G29+H29+I29+J29+K29)/10))/((B29+C29+D29+E29+F29+G29+H29+I29+J29+K29)/10)*100</f>
        <v>-11.131069283333598</v>
      </c>
    </row>
    <row r="31" spans="1:17" ht="12" customHeight="1">
      <c r="A31" s="424">
        <v>2004</v>
      </c>
      <c r="B31" s="422">
        <v>38.472833444578946</v>
      </c>
      <c r="C31" s="422">
        <v>51.6</v>
      </c>
      <c r="D31" s="422">
        <v>65.85763767115797</v>
      </c>
      <c r="E31" s="422">
        <v>52.1</v>
      </c>
      <c r="F31" s="422">
        <v>72.9</v>
      </c>
      <c r="G31" s="422">
        <v>91.3</v>
      </c>
      <c r="H31" s="422">
        <v>67.5993856979625</v>
      </c>
      <c r="I31" s="422">
        <v>76.7</v>
      </c>
      <c r="J31" s="422">
        <v>70.61032359274301</v>
      </c>
      <c r="K31" s="422">
        <v>45.490498870574214</v>
      </c>
      <c r="L31" s="422">
        <v>45.9</v>
      </c>
      <c r="M31" s="422">
        <v>45.72383182680378</v>
      </c>
      <c r="N31" s="396">
        <f>(B31+C31+D31+E31+F31+G31+H31+I31+J31+K31+L31+M31)/12</f>
        <v>60.354542591985044</v>
      </c>
      <c r="O31" s="397">
        <f>100*(K31-J31)/J31</f>
        <v>-35.575286224506826</v>
      </c>
      <c r="P31" s="397">
        <f>100*(K31-K30)/K30</f>
        <v>-24.933170180570606</v>
      </c>
      <c r="Q31" s="398">
        <f>(((B31+C31+D31+E31+F31+G31+H31+I31+J31+K31)/10)-((B30+C30+D30+E30+F30+G30+H30+I30+J30+K30)/10))/((B30+C30+D30+E30+F30+G30+H30+I30+J30+K30)/10)*100</f>
        <v>-3.261311563599384</v>
      </c>
    </row>
    <row r="32" spans="1:17" ht="12" customHeight="1">
      <c r="A32" s="424">
        <v>2005</v>
      </c>
      <c r="B32" s="422">
        <v>32.90348217619042</v>
      </c>
      <c r="C32" s="422">
        <v>34.7</v>
      </c>
      <c r="D32" s="422">
        <v>58.883574868296506</v>
      </c>
      <c r="E32" s="422">
        <v>69.61571240558264</v>
      </c>
      <c r="F32" s="422">
        <v>58.1</v>
      </c>
      <c r="G32" s="422">
        <v>65.57598829469904</v>
      </c>
      <c r="H32" s="422">
        <v>77.93556427922272</v>
      </c>
      <c r="I32" s="422">
        <v>72.3</v>
      </c>
      <c r="J32" s="422">
        <v>62.09602758891164</v>
      </c>
      <c r="K32" s="422">
        <v>53.4</v>
      </c>
      <c r="L32" s="422">
        <v>50.3</v>
      </c>
      <c r="M32" s="422">
        <v>48</v>
      </c>
      <c r="N32" s="396">
        <f>(B32+C32+D32+E32+F32+G32+H32+I32+J32+K32+L32+M32)/12</f>
        <v>56.98419580107524</v>
      </c>
      <c r="O32" s="397">
        <f>100*(K32-J32)/J32</f>
        <v>-14.00416085628072</v>
      </c>
      <c r="P32" s="397">
        <f>100*(K32-K31)/K31</f>
        <v>17.387149681363663</v>
      </c>
      <c r="Q32" s="398">
        <f>(((B32+C32+D32+E32+F32+G32+H32+I32+J32+K32)/10)-((B31+C31+D31+E31+F31+G31+H31+I31+J31+K31)/10))/((B31+C31+D31+E31+F31+G31+H31+I31+J31+K31)/10)*100</f>
        <v>-7.448315614090019</v>
      </c>
    </row>
    <row r="33" spans="1:17" ht="12" customHeight="1">
      <c r="A33" s="424">
        <v>2006</v>
      </c>
      <c r="B33" s="422">
        <v>47.1</v>
      </c>
      <c r="C33" s="422">
        <v>39.3</v>
      </c>
      <c r="D33" s="422">
        <v>110.2</v>
      </c>
      <c r="E33" s="422">
        <v>52.2</v>
      </c>
      <c r="F33" s="422">
        <v>60</v>
      </c>
      <c r="G33" s="422">
        <v>62.5</v>
      </c>
      <c r="H33" s="422">
        <v>67.1</v>
      </c>
      <c r="I33" s="422">
        <v>62.1</v>
      </c>
      <c r="J33" s="422">
        <v>68.7</v>
      </c>
      <c r="K33" s="422">
        <v>60.3</v>
      </c>
      <c r="L33" s="422"/>
      <c r="M33" s="422"/>
      <c r="N33" s="396">
        <f>(B33+C33+D33+E33+F33+G33+H33+I33+J33+K33)/10</f>
        <v>62.95</v>
      </c>
      <c r="O33" s="397">
        <f>100*(K33-J33)/J33</f>
        <v>-12.227074235807867</v>
      </c>
      <c r="P33" s="397">
        <f>100*(K33-K32)/K32</f>
        <v>12.921348314606739</v>
      </c>
      <c r="Q33" s="398">
        <f>(((B33+C33+D33+E33+F33+G33+H33+I33+J33+K33)/10)-((B32+C32+D32+E32+F32+G32+H32+I32+J32+K32)/10))/((B32+C32+D32+E32+F32+G32+H32+I32+J32+K32)/10)*100</f>
        <v>7.513044033496572</v>
      </c>
    </row>
    <row r="34" spans="1:17" ht="12" customHeight="1">
      <c r="A34" s="418"/>
      <c r="B34" s="423"/>
      <c r="C34" s="423"/>
      <c r="D34" s="423"/>
      <c r="E34" s="423"/>
      <c r="F34" s="423"/>
      <c r="G34" s="423"/>
      <c r="H34" s="423"/>
      <c r="I34" s="423"/>
      <c r="J34" s="423"/>
      <c r="K34" s="423"/>
      <c r="L34" s="423"/>
      <c r="M34" s="423"/>
      <c r="N34" s="423"/>
      <c r="O34" s="426"/>
      <c r="P34" s="423"/>
      <c r="Q34" s="423"/>
    </row>
    <row r="35" spans="1:17" ht="12" customHeight="1">
      <c r="A35" s="423"/>
      <c r="B35" s="423"/>
      <c r="C35" s="423"/>
      <c r="D35" s="423"/>
      <c r="E35" s="423"/>
      <c r="F35" s="423"/>
      <c r="G35" s="423"/>
      <c r="H35" s="423"/>
      <c r="I35" s="423"/>
      <c r="J35" s="423"/>
      <c r="K35" s="423"/>
      <c r="L35" s="423"/>
      <c r="M35" s="423"/>
      <c r="N35" s="423"/>
      <c r="O35" s="426"/>
      <c r="P35" s="423"/>
      <c r="Q35" s="423"/>
    </row>
    <row r="36" spans="1:17" ht="12" customHeight="1">
      <c r="A36" s="559" t="s">
        <v>152</v>
      </c>
      <c r="B36" s="559"/>
      <c r="C36" s="559"/>
      <c r="D36" s="559"/>
      <c r="E36" s="559"/>
      <c r="F36" s="559"/>
      <c r="G36" s="559"/>
      <c r="H36" s="559"/>
      <c r="I36" s="559"/>
      <c r="J36" s="559"/>
      <c r="K36" s="559"/>
      <c r="L36" s="559"/>
      <c r="M36" s="559"/>
      <c r="N36" s="559"/>
      <c r="O36" s="559"/>
      <c r="P36" s="559"/>
      <c r="Q36" s="559"/>
    </row>
    <row r="37" spans="1:17" ht="12" customHeight="1">
      <c r="A37" s="404"/>
      <c r="B37" s="422"/>
      <c r="C37" s="422"/>
      <c r="D37" s="422"/>
      <c r="E37" s="422"/>
      <c r="F37" s="422"/>
      <c r="G37" s="422"/>
      <c r="H37" s="422"/>
      <c r="I37" s="422"/>
      <c r="J37" s="422"/>
      <c r="K37" s="422"/>
      <c r="L37" s="422"/>
      <c r="M37" s="422"/>
      <c r="N37" s="422"/>
      <c r="O37" s="427"/>
      <c r="P37" s="404"/>
      <c r="Q37" s="404"/>
    </row>
    <row r="38" spans="1:17" ht="12" customHeight="1">
      <c r="A38" s="424">
        <v>2001</v>
      </c>
      <c r="B38" s="422">
        <v>39.13282613893324</v>
      </c>
      <c r="C38" s="422">
        <v>65.3486856228693</v>
      </c>
      <c r="D38" s="422">
        <v>88.11926527434946</v>
      </c>
      <c r="E38" s="422">
        <v>76.9937149983278</v>
      </c>
      <c r="F38" s="422">
        <v>96.02286140643204</v>
      </c>
      <c r="G38" s="422">
        <v>119.26433669194752</v>
      </c>
      <c r="H38" s="422">
        <v>69.56750284582273</v>
      </c>
      <c r="I38" s="422">
        <v>87.97683817708108</v>
      </c>
      <c r="J38" s="422">
        <v>68.7858629360139</v>
      </c>
      <c r="K38" s="422">
        <v>72.42696420198075</v>
      </c>
      <c r="L38" s="422">
        <v>52.24238587990334</v>
      </c>
      <c r="M38" s="422">
        <v>35.71505056148319</v>
      </c>
      <c r="N38" s="422"/>
      <c r="O38" s="396"/>
      <c r="P38" s="397"/>
      <c r="Q38" s="398"/>
    </row>
    <row r="39" spans="1:17" ht="12" customHeight="1">
      <c r="A39" s="424">
        <v>2002</v>
      </c>
      <c r="B39" s="422">
        <v>35.141512466016486</v>
      </c>
      <c r="C39" s="422">
        <v>34.83450294523799</v>
      </c>
      <c r="D39" s="422">
        <v>67.59590036356967</v>
      </c>
      <c r="E39" s="422">
        <v>61.9399620787123</v>
      </c>
      <c r="F39" s="422">
        <v>72.60616914081042</v>
      </c>
      <c r="G39" s="422">
        <v>62.06339889634488</v>
      </c>
      <c r="H39" s="422">
        <v>57.05313011910413</v>
      </c>
      <c r="I39" s="422">
        <v>64.18081507573469</v>
      </c>
      <c r="J39" s="422">
        <v>57.13858637746515</v>
      </c>
      <c r="K39" s="422">
        <v>49.98241600138092</v>
      </c>
      <c r="L39" s="422">
        <v>38.96805381262676</v>
      </c>
      <c r="M39" s="422">
        <v>41.7216443598153</v>
      </c>
      <c r="N39" s="396">
        <f>(B39+C39+D39+E39+F39+G39+H39+I39+J39+K39+L39+M39)/12</f>
        <v>53.60217430306823</v>
      </c>
      <c r="O39" s="397">
        <f>100*(K39-J39)/J39</f>
        <v>-12.52423419930205</v>
      </c>
      <c r="P39" s="397">
        <f>100*(K39-K38)/K38</f>
        <v>-30.989215753966413</v>
      </c>
      <c r="Q39" s="398">
        <f>(((B39+C39+D39+E39+F39+G39+H39+I39+J39+K39)/10)-((B38+C38+D38+E38+F38+G38+H38+I38+J38+K38)/10))/((B38+C38+D38+E38+F38+G38+H38+I38+J38+K38)/10)*100</f>
        <v>-28.21484188657956</v>
      </c>
    </row>
    <row r="40" spans="1:17" ht="12" customHeight="1">
      <c r="A40" s="424">
        <v>2003</v>
      </c>
      <c r="B40" s="422">
        <v>26.25406159647003</v>
      </c>
      <c r="C40" s="422">
        <v>29.444429850062242</v>
      </c>
      <c r="D40" s="422">
        <v>47.004109180186425</v>
      </c>
      <c r="E40" s="422">
        <v>46.42807067296174</v>
      </c>
      <c r="F40" s="422">
        <v>42.8</v>
      </c>
      <c r="G40" s="422">
        <v>45.7</v>
      </c>
      <c r="H40" s="422">
        <v>56.8</v>
      </c>
      <c r="I40" s="422">
        <v>42.300849720099094</v>
      </c>
      <c r="J40" s="422">
        <v>58.7</v>
      </c>
      <c r="K40" s="422">
        <v>49.6</v>
      </c>
      <c r="L40" s="422">
        <v>35</v>
      </c>
      <c r="M40" s="422">
        <v>32.9</v>
      </c>
      <c r="N40" s="396">
        <f>(B40+C40+D40+E40+F40+G40+H40+I40+J40+K40+L40+M40)/12</f>
        <v>42.74429341831496</v>
      </c>
      <c r="O40" s="397">
        <f>100*(K40-J40)/J40</f>
        <v>-15.502555366269167</v>
      </c>
      <c r="P40" s="397">
        <f>100*(K40-K39)/K39</f>
        <v>-0.7651010734862281</v>
      </c>
      <c r="Q40" s="398">
        <f>(((B40+C40+D40+E40+F40+G40+H40+I40+J40+K40)/10)-((B39+C39+D39+E39+F39+G39+H39+I39+J39+K39)/10))/((B39+C39+D39+E39+F39+G39+H39+I39+J39+K39)/10)*100</f>
        <v>-20.888403632153313</v>
      </c>
    </row>
    <row r="41" spans="1:17" ht="12" customHeight="1">
      <c r="A41" s="424">
        <v>2004</v>
      </c>
      <c r="B41" s="422">
        <v>22.642744399370663</v>
      </c>
      <c r="C41" s="422">
        <v>33.8</v>
      </c>
      <c r="D41" s="422">
        <v>38.53760914268062</v>
      </c>
      <c r="E41" s="422">
        <v>40.8</v>
      </c>
      <c r="F41" s="422">
        <v>46.9</v>
      </c>
      <c r="G41" s="422">
        <v>39.2</v>
      </c>
      <c r="H41" s="422">
        <v>42.769276638062024</v>
      </c>
      <c r="I41" s="422">
        <v>31.7</v>
      </c>
      <c r="J41" s="422">
        <v>30.20720611512351</v>
      </c>
      <c r="K41" s="422">
        <v>25.92806291859721</v>
      </c>
      <c r="L41" s="422">
        <v>38.5</v>
      </c>
      <c r="M41" s="422">
        <v>25.848936750022393</v>
      </c>
      <c r="N41" s="396">
        <f>(B41+C41+D41+E41+F41+G41+H41+I41+J41+K41+L41+M41)/12</f>
        <v>34.73615299698803</v>
      </c>
      <c r="O41" s="397">
        <f>100*(K41-J41)/J41</f>
        <v>-14.165968147527245</v>
      </c>
      <c r="P41" s="397">
        <f>100*(K41-K40)/K40</f>
        <v>-47.72567959960241</v>
      </c>
      <c r="Q41" s="398">
        <f>(((B41+C41+D41+E41+F41+G41+H41+I41+J41+K41)/10)-((B40+C40+D40+E40+F40+G40+H40+I40+J40+K40)/10))/((B40+C40+D40+E40+F40+G40+H40+I40+J40+K40)/10)*100</f>
        <v>-20.79552063949922</v>
      </c>
    </row>
    <row r="42" spans="1:17" ht="12" customHeight="1">
      <c r="A42" s="424">
        <v>2005</v>
      </c>
      <c r="B42" s="422">
        <v>18.89849410241015</v>
      </c>
      <c r="C42" s="422">
        <v>18.4</v>
      </c>
      <c r="D42" s="422">
        <v>48.94111778689803</v>
      </c>
      <c r="E42" s="422">
        <v>40.58222933865399</v>
      </c>
      <c r="F42" s="422">
        <v>38.3</v>
      </c>
      <c r="G42" s="422">
        <v>34.95794127635574</v>
      </c>
      <c r="H42" s="422">
        <v>33.53683528875196</v>
      </c>
      <c r="I42" s="422">
        <v>35.5</v>
      </c>
      <c r="J42" s="422">
        <v>39.401666903517665</v>
      </c>
      <c r="K42" s="422">
        <v>30.1</v>
      </c>
      <c r="L42" s="422">
        <v>28.9</v>
      </c>
      <c r="M42" s="422">
        <v>27.2</v>
      </c>
      <c r="N42" s="396">
        <f>(B42+C42+D42+E42+F42+G42+H42+I42+J42+K42+L42+M42)/12</f>
        <v>32.89319039138229</v>
      </c>
      <c r="O42" s="397">
        <f>100*(K42-J42)/J42</f>
        <v>-23.60729287492971</v>
      </c>
      <c r="P42" s="397">
        <f>100*(K42-K41)/K41</f>
        <v>16.09043103027346</v>
      </c>
      <c r="Q42" s="398">
        <f>(((B42+C42+D42+E42+F42+G42+H42+I42+J42+K42)/10)-((B41+C41+D41+E41+F41+G41+H41+I41+J41+K41)/10))/((B41+C41+D41+E41+F41+G41+H41+I41+J41+K41)/10)*100</f>
        <v>-3.933959879749159</v>
      </c>
    </row>
    <row r="43" spans="1:17" ht="12" customHeight="1">
      <c r="A43" s="424">
        <v>2006</v>
      </c>
      <c r="B43" s="422">
        <v>21.5</v>
      </c>
      <c r="C43" s="422">
        <v>15.3</v>
      </c>
      <c r="D43" s="422">
        <v>49.9</v>
      </c>
      <c r="E43" s="422">
        <v>28.7</v>
      </c>
      <c r="F43" s="422">
        <v>32.2</v>
      </c>
      <c r="G43" s="422">
        <v>39</v>
      </c>
      <c r="H43" s="422">
        <v>43.4</v>
      </c>
      <c r="I43" s="422">
        <v>20.1</v>
      </c>
      <c r="J43" s="422">
        <v>27.7</v>
      </c>
      <c r="K43" s="422">
        <v>29.8</v>
      </c>
      <c r="L43" s="422"/>
      <c r="M43" s="422"/>
      <c r="N43" s="396">
        <f>(B43+C43+D43+E43+F43+G43+H43+I43+J43+K43)/10</f>
        <v>30.76</v>
      </c>
      <c r="O43" s="397">
        <f>100*(K43-J43)/J43</f>
        <v>7.58122743682311</v>
      </c>
      <c r="P43" s="397">
        <f>100*(K43-K42)/K42</f>
        <v>-0.9966777408637897</v>
      </c>
      <c r="Q43" s="398">
        <f>(((B43+C43+D43+E43+F43+G43+H43+I43+J43+K43)/10)-((B42+C42+D42+E42+F42+G42+H42+I42+J42+K42)/10))/((B42+C42+D42+E42+F42+G42+H42+I42+J42+K42)/10)*100</f>
        <v>-9.160250966477154</v>
      </c>
    </row>
    <row r="44" spans="1:17" ht="12" customHeight="1">
      <c r="A44" s="418"/>
      <c r="B44" s="423"/>
      <c r="C44" s="423"/>
      <c r="D44" s="423"/>
      <c r="E44" s="423"/>
      <c r="F44" s="423"/>
      <c r="G44" s="423"/>
      <c r="H44" s="423"/>
      <c r="I44" s="423"/>
      <c r="J44" s="423"/>
      <c r="K44" s="423"/>
      <c r="L44" s="423"/>
      <c r="M44" s="423"/>
      <c r="N44" s="423"/>
      <c r="O44" s="426"/>
      <c r="P44" s="428"/>
      <c r="Q44" s="423"/>
    </row>
    <row r="45" spans="1:17" ht="12" customHeight="1">
      <c r="A45" s="423"/>
      <c r="B45" s="423"/>
      <c r="C45" s="423"/>
      <c r="D45" s="423"/>
      <c r="E45" s="423"/>
      <c r="F45" s="423"/>
      <c r="G45" s="423"/>
      <c r="H45" s="423"/>
      <c r="I45" s="423"/>
      <c r="J45" s="423"/>
      <c r="K45" s="423"/>
      <c r="L45" s="423"/>
      <c r="M45" s="423"/>
      <c r="N45" s="423"/>
      <c r="O45" s="426"/>
      <c r="P45" s="423"/>
      <c r="Q45" s="423"/>
    </row>
    <row r="46" spans="1:17" ht="12" customHeight="1">
      <c r="A46" s="559" t="s">
        <v>153</v>
      </c>
      <c r="B46" s="559"/>
      <c r="C46" s="559"/>
      <c r="D46" s="559"/>
      <c r="E46" s="559"/>
      <c r="F46" s="559"/>
      <c r="G46" s="559"/>
      <c r="H46" s="559"/>
      <c r="I46" s="559"/>
      <c r="J46" s="559"/>
      <c r="K46" s="559"/>
      <c r="L46" s="559"/>
      <c r="M46" s="559"/>
      <c r="N46" s="559"/>
      <c r="O46" s="559"/>
      <c r="P46" s="559"/>
      <c r="Q46" s="559"/>
    </row>
    <row r="47" spans="1:17" ht="12" customHeight="1">
      <c r="A47" s="423"/>
      <c r="B47" s="422"/>
      <c r="C47" s="422"/>
      <c r="D47" s="422"/>
      <c r="E47" s="422"/>
      <c r="F47" s="422"/>
      <c r="G47" s="422"/>
      <c r="H47" s="422"/>
      <c r="I47" s="422"/>
      <c r="J47" s="422"/>
      <c r="K47" s="422"/>
      <c r="L47" s="422"/>
      <c r="M47" s="422"/>
      <c r="N47" s="422"/>
      <c r="O47" s="426"/>
      <c r="P47" s="423"/>
      <c r="Q47" s="423"/>
    </row>
    <row r="48" spans="1:17" ht="12" customHeight="1">
      <c r="A48" s="424">
        <v>2001</v>
      </c>
      <c r="B48" s="422">
        <v>88.58203380440047</v>
      </c>
      <c r="C48" s="422">
        <v>80.98321557371332</v>
      </c>
      <c r="D48" s="422">
        <v>90.51025246343171</v>
      </c>
      <c r="E48" s="422">
        <v>86.97679064612517</v>
      </c>
      <c r="F48" s="422">
        <v>108.80340038663905</v>
      </c>
      <c r="G48" s="422">
        <v>148.59922661259895</v>
      </c>
      <c r="H48" s="422">
        <v>90.69808471304435</v>
      </c>
      <c r="I48" s="422">
        <v>91.35361382847226</v>
      </c>
      <c r="J48" s="422">
        <v>97.95190340412762</v>
      </c>
      <c r="K48" s="422">
        <v>86.97486002825168</v>
      </c>
      <c r="L48" s="422">
        <v>101.52658297583972</v>
      </c>
      <c r="M48" s="422">
        <v>66.63945578443808</v>
      </c>
      <c r="N48" s="422"/>
      <c r="O48" s="429"/>
      <c r="P48" s="398"/>
      <c r="Q48" s="398"/>
    </row>
    <row r="49" spans="1:17" ht="12" customHeight="1">
      <c r="A49" s="424">
        <v>2002</v>
      </c>
      <c r="B49" s="422">
        <v>39.27776460066864</v>
      </c>
      <c r="C49" s="422">
        <v>91.8243097123434</v>
      </c>
      <c r="D49" s="422">
        <v>86.23863858325763</v>
      </c>
      <c r="E49" s="422">
        <v>93.50001105106914</v>
      </c>
      <c r="F49" s="422">
        <v>86.36609685063273</v>
      </c>
      <c r="G49" s="422">
        <v>92.87209164561823</v>
      </c>
      <c r="H49" s="422">
        <v>87.51322125700874</v>
      </c>
      <c r="I49" s="422">
        <v>93.57123772989641</v>
      </c>
      <c r="J49" s="422">
        <v>91.9705118425678</v>
      </c>
      <c r="K49" s="422">
        <v>75.38406760723892</v>
      </c>
      <c r="L49" s="422">
        <v>59.54737788588127</v>
      </c>
      <c r="M49" s="422">
        <v>78.8441846892162</v>
      </c>
      <c r="N49" s="396">
        <f>(B49+C49+D49+E49+F49+G49+H49+I49+J49+K49+L49+M49)/12</f>
        <v>81.40912612128325</v>
      </c>
      <c r="O49" s="397">
        <f>100*(K49-J49)/J49</f>
        <v>-18.034524221982185</v>
      </c>
      <c r="P49" s="397">
        <f>100*(K49-K48)/K48</f>
        <v>-13.326600832985275</v>
      </c>
      <c r="Q49" s="398">
        <f>(((B49+C49+D49+E49+F49+G49+H49+I49+J49+K49)/10)-((B48+C48+D48+E48+F48+G48+H48+I48+J48+K48)/10))/((B48+C48+D48+E48+F48+G48+H48+I48+J48+K48)/10)*100</f>
        <v>-13.682403046581513</v>
      </c>
    </row>
    <row r="50" spans="1:17" ht="12" customHeight="1">
      <c r="A50" s="424">
        <v>2003</v>
      </c>
      <c r="B50" s="422">
        <v>72.91737525627352</v>
      </c>
      <c r="C50" s="422">
        <v>57.23250635416901</v>
      </c>
      <c r="D50" s="422">
        <v>68.66251302698366</v>
      </c>
      <c r="E50" s="422">
        <v>91.60687374884725</v>
      </c>
      <c r="F50" s="422">
        <v>89.8</v>
      </c>
      <c r="G50" s="422">
        <v>79.8</v>
      </c>
      <c r="H50" s="422">
        <v>72.6</v>
      </c>
      <c r="I50" s="422">
        <v>97.58054237237305</v>
      </c>
      <c r="J50" s="422">
        <v>79.4</v>
      </c>
      <c r="K50" s="422">
        <v>66.9</v>
      </c>
      <c r="L50" s="422">
        <v>68.8</v>
      </c>
      <c r="M50" s="422">
        <v>69.1</v>
      </c>
      <c r="N50" s="396">
        <f>(B50+C50+D50+E50+F50+G50+H50+I50+J50+K50+L50+M50)/12</f>
        <v>76.1999842298872</v>
      </c>
      <c r="O50" s="397">
        <f>100*(K50-J50)/J50</f>
        <v>-15.74307304785894</v>
      </c>
      <c r="P50" s="397">
        <f>100*(K50-K49)/K49</f>
        <v>-11.254457177134617</v>
      </c>
      <c r="Q50" s="398">
        <f>(((B50+C50+D50+E50+F50+G50+H50+I50+J50+K50)/10)-((B49+C49+D49+E49+F49+G49+H49+I49+J49+K49)/10))/((B49+C49+D49+E49+F49+G49+H49+I49+J49+K49)/10)*100</f>
        <v>-7.396161293451946</v>
      </c>
    </row>
    <row r="51" spans="1:17" ht="12" customHeight="1">
      <c r="A51" s="424">
        <v>2004</v>
      </c>
      <c r="B51" s="422">
        <v>47.78372582979074</v>
      </c>
      <c r="C51" s="422">
        <v>62</v>
      </c>
      <c r="D51" s="422">
        <v>81.9275437294286</v>
      </c>
      <c r="E51" s="422">
        <v>58.8</v>
      </c>
      <c r="F51" s="422">
        <v>88.2</v>
      </c>
      <c r="G51" s="422">
        <v>121.9</v>
      </c>
      <c r="H51" s="422">
        <v>82.1918321749627</v>
      </c>
      <c r="I51" s="422">
        <v>103.2</v>
      </c>
      <c r="J51" s="422">
        <v>94.42032734279523</v>
      </c>
      <c r="K51" s="422">
        <v>57.00008247299009</v>
      </c>
      <c r="L51" s="422">
        <v>50.1</v>
      </c>
      <c r="M51" s="422">
        <v>57.41807058188443</v>
      </c>
      <c r="N51" s="396">
        <f>(B51+C51+D51+E51+F51+G51+H51+I51+J51+K51+L51+M51)/12</f>
        <v>75.41179851098765</v>
      </c>
      <c r="O51" s="397">
        <f>100*(K51-J51)/J51</f>
        <v>-39.63155596140867</v>
      </c>
      <c r="P51" s="397">
        <f>100*(K51-K50)/K50</f>
        <v>-14.798083000014824</v>
      </c>
      <c r="Q51" s="398">
        <f>(((B51+C51+D51+E51+F51+G51+H51+I51+J51+K51)/10)-((B50+C50+D50+E50+F50+G50+H50+I50+J50+K50)/10))/((B50+C50+D50+E50+F50+G50+H50+I50+J50+K50)/10)*100</f>
        <v>2.694617629188884</v>
      </c>
    </row>
    <row r="52" spans="1:17" ht="12" customHeight="1">
      <c r="A52" s="424">
        <v>2005</v>
      </c>
      <c r="B52" s="422">
        <v>41.142775740944835</v>
      </c>
      <c r="C52" s="422">
        <v>44.2</v>
      </c>
      <c r="D52" s="422">
        <v>64.67381932417133</v>
      </c>
      <c r="E52" s="422">
        <v>86.69410767973488</v>
      </c>
      <c r="F52" s="422">
        <v>69.8</v>
      </c>
      <c r="G52" s="422">
        <v>83.59949616500596</v>
      </c>
      <c r="H52" s="422">
        <v>104.09965736221388</v>
      </c>
      <c r="I52" s="422">
        <v>93.9</v>
      </c>
      <c r="J52" s="422">
        <v>75.4327957593888</v>
      </c>
      <c r="K52" s="422">
        <v>67</v>
      </c>
      <c r="L52" s="422">
        <v>62.9</v>
      </c>
      <c r="M52" s="422">
        <v>60.3</v>
      </c>
      <c r="N52" s="396">
        <f>(B52+C52+D52+E52+F52+G52+H52+I52+J52+K52+L52+M52)/12</f>
        <v>71.14522100262164</v>
      </c>
      <c r="O52" s="397">
        <f>100*(K52-J52)/J52</f>
        <v>-11.179216777656292</v>
      </c>
      <c r="P52" s="397">
        <f>100*(K52-K51)/K51</f>
        <v>17.543689575797455</v>
      </c>
      <c r="Q52" s="398">
        <f>(((B52+C52+D52+E52+F52+G52+H52+I52+J52+K52)/10)-((B51+C51+D51+E51+F51+G51+H51+I51+J51+K51)/10))/((B51+C51+D51+E51+F51+G51+H51+I51+J51+K51)/10)*100</f>
        <v>-8.387119084125063</v>
      </c>
    </row>
    <row r="53" spans="1:17" ht="12" customHeight="1">
      <c r="A53" s="424">
        <v>2006</v>
      </c>
      <c r="B53" s="422">
        <v>62.3</v>
      </c>
      <c r="C53" s="422">
        <v>53.4</v>
      </c>
      <c r="D53" s="422">
        <v>145.7</v>
      </c>
      <c r="E53" s="422">
        <v>66</v>
      </c>
      <c r="F53" s="422">
        <v>76.3</v>
      </c>
      <c r="G53" s="422">
        <v>76.3</v>
      </c>
      <c r="H53" s="422">
        <v>81</v>
      </c>
      <c r="I53" s="422">
        <v>86.8</v>
      </c>
      <c r="J53" s="422">
        <v>92.8</v>
      </c>
      <c r="K53" s="422">
        <v>78.3</v>
      </c>
      <c r="L53" s="422"/>
      <c r="M53" s="422"/>
      <c r="N53" s="396">
        <f>(B53+C53+D53+E53+F53+G53+H53+I53+J53+K53)/10</f>
        <v>81.88999999999999</v>
      </c>
      <c r="O53" s="397">
        <f>100*(K53-J53)/J53</f>
        <v>-15.625</v>
      </c>
      <c r="P53" s="397">
        <f>100*(K53-K52)/K52</f>
        <v>16.865671641791042</v>
      </c>
      <c r="Q53" s="398">
        <f>(((B53+C53+D53+E53+F53+G53+H53+I53+J53+K53)/10)-((B52+C52+D52+E52+F52+G52+H52+I52+J52+K52)/10))/((B52+C52+D52+E52+F52+G52+H52+I52+J52+K52)/10)*100</f>
        <v>12.094755552306227</v>
      </c>
    </row>
    <row r="54" spans="1:17" ht="47.25" customHeight="1">
      <c r="A54" s="423"/>
      <c r="B54" s="423"/>
      <c r="C54" s="423"/>
      <c r="D54" s="423"/>
      <c r="E54" s="423"/>
      <c r="F54" s="423"/>
      <c r="G54" s="423"/>
      <c r="H54" s="423"/>
      <c r="I54" s="423"/>
      <c r="J54" s="423"/>
      <c r="K54" s="423"/>
      <c r="L54" s="423"/>
      <c r="M54" s="423"/>
      <c r="N54" s="423"/>
      <c r="O54" s="426"/>
      <c r="P54" s="423"/>
      <c r="Q54" s="423"/>
    </row>
    <row r="55" spans="1:17" ht="12" customHeight="1">
      <c r="A55" s="423"/>
      <c r="B55" s="423"/>
      <c r="C55" s="423"/>
      <c r="D55" s="423"/>
      <c r="E55" s="423"/>
      <c r="F55" s="423"/>
      <c r="G55" s="423"/>
      <c r="H55" s="423"/>
      <c r="I55" s="423"/>
      <c r="J55" s="423"/>
      <c r="K55" s="423"/>
      <c r="L55" s="423"/>
      <c r="M55" s="423"/>
      <c r="N55" s="423"/>
      <c r="O55" s="426"/>
      <c r="P55" s="430"/>
      <c r="Q55" s="423"/>
    </row>
    <row r="56" spans="1:17" ht="12" customHeight="1">
      <c r="A56" s="423"/>
      <c r="B56" s="423"/>
      <c r="C56" s="423"/>
      <c r="D56" s="423"/>
      <c r="E56" s="423"/>
      <c r="F56" s="423"/>
      <c r="G56" s="423"/>
      <c r="H56" s="423"/>
      <c r="I56" s="423"/>
      <c r="J56" s="423"/>
      <c r="K56" s="423"/>
      <c r="L56" s="423"/>
      <c r="M56" s="423"/>
      <c r="N56" s="423"/>
      <c r="O56" s="426"/>
      <c r="P56" s="430"/>
      <c r="Q56" s="423"/>
    </row>
    <row r="57" spans="1:17" ht="12" customHeight="1">
      <c r="A57" s="423"/>
      <c r="B57" s="423"/>
      <c r="C57" s="423"/>
      <c r="D57" s="423"/>
      <c r="E57" s="423"/>
      <c r="F57" s="423"/>
      <c r="G57" s="423"/>
      <c r="H57" s="423"/>
      <c r="I57" s="423"/>
      <c r="J57" s="423"/>
      <c r="K57" s="423"/>
      <c r="L57" s="423"/>
      <c r="M57" s="423"/>
      <c r="N57" s="423"/>
      <c r="O57" s="426"/>
      <c r="P57" s="430"/>
      <c r="Q57" s="423"/>
    </row>
    <row r="58" spans="1:17" ht="12" customHeight="1">
      <c r="A58" s="418"/>
      <c r="B58" s="425"/>
      <c r="C58" s="423"/>
      <c r="D58" s="423"/>
      <c r="E58" s="423"/>
      <c r="F58" s="423"/>
      <c r="G58" s="423"/>
      <c r="H58" s="423"/>
      <c r="I58" s="423"/>
      <c r="J58" s="423"/>
      <c r="K58" s="423"/>
      <c r="L58" s="423"/>
      <c r="M58" s="423"/>
      <c r="N58" s="423"/>
      <c r="O58" s="426"/>
      <c r="P58" s="430"/>
      <c r="Q58" s="423"/>
    </row>
    <row r="59" spans="1:17" ht="12" customHeight="1">
      <c r="A59" s="431" t="s">
        <v>168</v>
      </c>
      <c r="B59" s="425"/>
      <c r="C59" s="423"/>
      <c r="D59" s="423"/>
      <c r="E59" s="423"/>
      <c r="F59" s="423"/>
      <c r="G59" s="423"/>
      <c r="H59" s="423"/>
      <c r="I59" s="423"/>
      <c r="J59" s="423"/>
      <c r="K59" s="423"/>
      <c r="L59" s="423"/>
      <c r="M59" s="423"/>
      <c r="N59" s="423"/>
      <c r="O59" s="426"/>
      <c r="P59" s="430"/>
      <c r="Q59" s="423"/>
    </row>
    <row r="60" spans="1:17" ht="12" customHeight="1">
      <c r="A60" s="431"/>
      <c r="B60" s="425"/>
      <c r="C60" s="423"/>
      <c r="D60" s="423"/>
      <c r="E60" s="423"/>
      <c r="F60" s="423"/>
      <c r="G60" s="423"/>
      <c r="H60" s="423"/>
      <c r="I60" s="423"/>
      <c r="J60" s="423"/>
      <c r="K60" s="423"/>
      <c r="L60" s="423"/>
      <c r="M60" s="423"/>
      <c r="N60" s="423"/>
      <c r="O60" s="426"/>
      <c r="P60" s="430"/>
      <c r="Q60" s="423"/>
    </row>
    <row r="61" spans="1:17" ht="12" customHeight="1">
      <c r="A61" s="431"/>
      <c r="B61" s="425"/>
      <c r="C61" s="423"/>
      <c r="D61" s="423"/>
      <c r="E61" s="423"/>
      <c r="F61" s="423"/>
      <c r="G61" s="423"/>
      <c r="H61" s="423"/>
      <c r="I61" s="423"/>
      <c r="J61" s="423"/>
      <c r="K61" s="423"/>
      <c r="L61" s="423"/>
      <c r="M61" s="423"/>
      <c r="N61" s="423"/>
      <c r="O61" s="426"/>
      <c r="P61" s="430"/>
      <c r="Q61" s="423"/>
    </row>
    <row r="62" spans="1:17" ht="12" customHeight="1">
      <c r="A62" s="431"/>
      <c r="B62" s="425"/>
      <c r="C62" s="423"/>
      <c r="D62" s="423"/>
      <c r="E62" s="423"/>
      <c r="F62" s="423"/>
      <c r="G62" s="423"/>
      <c r="H62" s="423"/>
      <c r="I62" s="423"/>
      <c r="J62" s="423"/>
      <c r="K62" s="423"/>
      <c r="L62" s="423"/>
      <c r="M62" s="423"/>
      <c r="N62" s="423"/>
      <c r="O62" s="426"/>
      <c r="P62" s="430"/>
      <c r="Q62" s="423"/>
    </row>
    <row r="63" spans="1:17" ht="12" customHeight="1">
      <c r="A63" s="560"/>
      <c r="B63" s="560"/>
      <c r="C63" s="560"/>
      <c r="D63" s="560"/>
      <c r="E63" s="560"/>
      <c r="F63" s="560"/>
      <c r="G63" s="560"/>
      <c r="H63" s="560"/>
      <c r="I63" s="560"/>
      <c r="J63" s="560"/>
      <c r="K63" s="560"/>
      <c r="L63" s="560"/>
      <c r="M63" s="560"/>
      <c r="N63" s="560"/>
      <c r="O63" s="560"/>
      <c r="P63" s="560"/>
      <c r="Q63" s="560"/>
    </row>
    <row r="64" spans="1:17" ht="12" customHeight="1">
      <c r="A64" s="399"/>
      <c r="B64" s="399"/>
      <c r="C64" s="399"/>
      <c r="D64" s="399"/>
      <c r="E64" s="399"/>
      <c r="F64" s="399"/>
      <c r="G64" s="399"/>
      <c r="H64" s="399"/>
      <c r="I64" s="399"/>
      <c r="J64" s="399"/>
      <c r="K64" s="399"/>
      <c r="L64" s="399"/>
      <c r="M64" s="399"/>
      <c r="N64" s="399"/>
      <c r="O64" s="400"/>
      <c r="P64" s="401"/>
      <c r="Q64" s="399"/>
    </row>
    <row r="65" spans="1:17" ht="12" customHeight="1">
      <c r="A65" s="558" t="s">
        <v>154</v>
      </c>
      <c r="B65" s="558"/>
      <c r="C65" s="558"/>
      <c r="D65" s="558"/>
      <c r="E65" s="558"/>
      <c r="F65" s="558"/>
      <c r="G65" s="558"/>
      <c r="H65" s="558"/>
      <c r="I65" s="558"/>
      <c r="J65" s="558"/>
      <c r="K65" s="558"/>
      <c r="L65" s="558"/>
      <c r="M65" s="558"/>
      <c r="N65" s="558"/>
      <c r="O65" s="558"/>
      <c r="P65" s="558"/>
      <c r="Q65" s="558"/>
    </row>
    <row r="66" spans="1:17" ht="12" customHeight="1">
      <c r="A66" s="558" t="s">
        <v>160</v>
      </c>
      <c r="B66" s="558"/>
      <c r="C66" s="558"/>
      <c r="D66" s="558"/>
      <c r="E66" s="558"/>
      <c r="F66" s="558"/>
      <c r="G66" s="558"/>
      <c r="H66" s="558"/>
      <c r="I66" s="558"/>
      <c r="J66" s="558"/>
      <c r="K66" s="558"/>
      <c r="L66" s="558"/>
      <c r="M66" s="558"/>
      <c r="N66" s="558"/>
      <c r="O66" s="558"/>
      <c r="P66" s="558"/>
      <c r="Q66" s="558"/>
    </row>
    <row r="67" spans="1:17" ht="12" customHeight="1">
      <c r="A67" s="558" t="s">
        <v>63</v>
      </c>
      <c r="B67" s="558"/>
      <c r="C67" s="558"/>
      <c r="D67" s="558"/>
      <c r="E67" s="558"/>
      <c r="F67" s="558"/>
      <c r="G67" s="558"/>
      <c r="H67" s="558"/>
      <c r="I67" s="558"/>
      <c r="J67" s="558"/>
      <c r="K67" s="558"/>
      <c r="L67" s="558"/>
      <c r="M67" s="558"/>
      <c r="N67" s="558"/>
      <c r="O67" s="558"/>
      <c r="P67" s="558"/>
      <c r="Q67" s="558"/>
    </row>
    <row r="68" spans="1:17" ht="12" customHeight="1">
      <c r="A68" s="399"/>
      <c r="B68" s="402"/>
      <c r="C68" s="399"/>
      <c r="D68" s="399"/>
      <c r="E68" s="399"/>
      <c r="F68" s="399"/>
      <c r="G68" s="399"/>
      <c r="H68" s="399"/>
      <c r="I68" s="399"/>
      <c r="J68" s="399"/>
      <c r="K68" s="399"/>
      <c r="L68" s="399"/>
      <c r="M68" s="399"/>
      <c r="N68" s="399"/>
      <c r="O68" s="400"/>
      <c r="P68" s="401"/>
      <c r="Q68" s="432"/>
    </row>
    <row r="69" spans="1:17" ht="12" customHeight="1">
      <c r="A69" s="402"/>
      <c r="B69" s="402"/>
      <c r="C69" s="399"/>
      <c r="D69" s="399"/>
      <c r="E69" s="399"/>
      <c r="F69" s="399"/>
      <c r="G69" s="399"/>
      <c r="H69" s="399"/>
      <c r="I69" s="399"/>
      <c r="J69" s="399"/>
      <c r="K69" s="399"/>
      <c r="L69" s="399"/>
      <c r="M69" s="399"/>
      <c r="N69" s="399"/>
      <c r="O69" s="403"/>
      <c r="P69" s="401"/>
      <c r="Q69" s="423"/>
    </row>
    <row r="70" spans="1:17" ht="12" customHeight="1">
      <c r="A70" s="405"/>
      <c r="B70" s="406"/>
      <c r="C70" s="407"/>
      <c r="D70" s="407"/>
      <c r="E70" s="407"/>
      <c r="F70" s="407"/>
      <c r="G70" s="407"/>
      <c r="H70" s="407"/>
      <c r="I70" s="407"/>
      <c r="J70" s="407"/>
      <c r="K70" s="407"/>
      <c r="L70" s="407"/>
      <c r="M70" s="407"/>
      <c r="N70" s="408"/>
      <c r="O70" s="554" t="s">
        <v>64</v>
      </c>
      <c r="P70" s="555"/>
      <c r="Q70" s="555"/>
    </row>
    <row r="71" spans="1:17" ht="12" customHeight="1">
      <c r="A71" s="409"/>
      <c r="B71" s="410"/>
      <c r="C71" s="411"/>
      <c r="D71" s="411"/>
      <c r="E71" s="411"/>
      <c r="F71" s="411"/>
      <c r="G71" s="411"/>
      <c r="H71" s="411"/>
      <c r="I71" s="411"/>
      <c r="J71" s="411"/>
      <c r="K71" s="411"/>
      <c r="L71" s="411"/>
      <c r="M71" s="411"/>
      <c r="N71" s="412"/>
      <c r="O71" s="387" t="s">
        <v>193</v>
      </c>
      <c r="P71" s="388"/>
      <c r="Q71" s="389" t="s">
        <v>194</v>
      </c>
    </row>
    <row r="72" spans="1:17" ht="12" customHeight="1">
      <c r="A72" s="413" t="s">
        <v>66</v>
      </c>
      <c r="B72" s="410" t="s">
        <v>67</v>
      </c>
      <c r="C72" s="411" t="s">
        <v>68</v>
      </c>
      <c r="D72" s="411" t="s">
        <v>69</v>
      </c>
      <c r="E72" s="411" t="s">
        <v>65</v>
      </c>
      <c r="F72" s="411" t="s">
        <v>70</v>
      </c>
      <c r="G72" s="411" t="s">
        <v>71</v>
      </c>
      <c r="H72" s="411" t="s">
        <v>72</v>
      </c>
      <c r="I72" s="411" t="s">
        <v>73</v>
      </c>
      <c r="J72" s="411" t="s">
        <v>74</v>
      </c>
      <c r="K72" s="411" t="s">
        <v>75</v>
      </c>
      <c r="L72" s="411" t="s">
        <v>76</v>
      </c>
      <c r="M72" s="411" t="s">
        <v>77</v>
      </c>
      <c r="N72" s="412" t="s">
        <v>78</v>
      </c>
      <c r="O72" s="550" t="s">
        <v>79</v>
      </c>
      <c r="P72" s="551"/>
      <c r="Q72" s="551"/>
    </row>
    <row r="73" spans="1:17" ht="12" customHeight="1">
      <c r="A73" s="409"/>
      <c r="B73" s="410"/>
      <c r="C73" s="411"/>
      <c r="D73" s="411"/>
      <c r="E73" s="411"/>
      <c r="F73" s="411"/>
      <c r="G73" s="411"/>
      <c r="H73" s="411"/>
      <c r="I73" s="411"/>
      <c r="J73" s="411"/>
      <c r="K73" s="411"/>
      <c r="L73" s="411"/>
      <c r="M73" s="411"/>
      <c r="N73" s="411"/>
      <c r="O73" s="390" t="s">
        <v>80</v>
      </c>
      <c r="P73" s="391" t="s">
        <v>81</v>
      </c>
      <c r="Q73" s="392" t="s">
        <v>81</v>
      </c>
    </row>
    <row r="74" spans="1:17" ht="12" customHeight="1">
      <c r="A74" s="414"/>
      <c r="B74" s="415"/>
      <c r="C74" s="416"/>
      <c r="D74" s="416"/>
      <c r="E74" s="416"/>
      <c r="F74" s="416"/>
      <c r="G74" s="416"/>
      <c r="H74" s="416"/>
      <c r="I74" s="416"/>
      <c r="J74" s="416"/>
      <c r="K74" s="416"/>
      <c r="L74" s="416"/>
      <c r="M74" s="416"/>
      <c r="N74" s="416"/>
      <c r="O74" s="393" t="s">
        <v>82</v>
      </c>
      <c r="P74" s="394" t="s">
        <v>83</v>
      </c>
      <c r="Q74" s="395" t="s">
        <v>182</v>
      </c>
    </row>
    <row r="75" spans="1:17" ht="12" customHeight="1">
      <c r="A75" s="417"/>
      <c r="B75" s="418"/>
      <c r="C75" s="418"/>
      <c r="D75" s="418"/>
      <c r="E75" s="418"/>
      <c r="F75" s="418"/>
      <c r="G75" s="418"/>
      <c r="H75" s="418"/>
      <c r="I75" s="418"/>
      <c r="J75" s="418"/>
      <c r="K75" s="418"/>
      <c r="L75" s="418"/>
      <c r="M75" s="418"/>
      <c r="N75" s="418"/>
      <c r="O75" s="419"/>
      <c r="P75" s="420"/>
      <c r="Q75" s="391"/>
    </row>
    <row r="76" spans="1:17" ht="12" customHeight="1">
      <c r="A76" s="417"/>
      <c r="B76" s="418"/>
      <c r="C76" s="418"/>
      <c r="D76" s="418"/>
      <c r="E76" s="418"/>
      <c r="F76" s="418"/>
      <c r="G76" s="418"/>
      <c r="H76" s="418"/>
      <c r="I76" s="418"/>
      <c r="J76" s="418"/>
      <c r="K76" s="418"/>
      <c r="L76" s="418"/>
      <c r="M76" s="418"/>
      <c r="N76" s="418"/>
      <c r="O76" s="419"/>
      <c r="P76" s="420"/>
      <c r="Q76" s="404"/>
    </row>
    <row r="77" spans="1:17" ht="12" customHeight="1">
      <c r="A77" s="417"/>
      <c r="B77" s="418"/>
      <c r="C77" s="418"/>
      <c r="D77" s="418"/>
      <c r="E77" s="418"/>
      <c r="F77" s="418"/>
      <c r="G77" s="418"/>
      <c r="H77" s="418"/>
      <c r="I77" s="418"/>
      <c r="J77" s="418"/>
      <c r="K77" s="418"/>
      <c r="L77" s="418"/>
      <c r="M77" s="418"/>
      <c r="N77" s="418"/>
      <c r="O77" s="419"/>
      <c r="P77" s="420"/>
      <c r="Q77" s="404"/>
    </row>
    <row r="78" spans="1:17" ht="12" customHeight="1">
      <c r="A78" s="559" t="s">
        <v>161</v>
      </c>
      <c r="B78" s="559"/>
      <c r="C78" s="559"/>
      <c r="D78" s="559"/>
      <c r="E78" s="559"/>
      <c r="F78" s="559"/>
      <c r="G78" s="559"/>
      <c r="H78" s="559"/>
      <c r="I78" s="559"/>
      <c r="J78" s="559"/>
      <c r="K78" s="559"/>
      <c r="L78" s="559"/>
      <c r="M78" s="559"/>
      <c r="N78" s="559"/>
      <c r="O78" s="559"/>
      <c r="P78" s="559"/>
      <c r="Q78" s="559"/>
    </row>
    <row r="79" spans="1:17" ht="12" customHeight="1">
      <c r="A79" s="423"/>
      <c r="B79" s="422"/>
      <c r="C79" s="422"/>
      <c r="D79" s="422"/>
      <c r="E79" s="422"/>
      <c r="F79" s="422"/>
      <c r="G79" s="422"/>
      <c r="H79" s="422"/>
      <c r="I79" s="422"/>
      <c r="J79" s="422"/>
      <c r="K79" s="422"/>
      <c r="L79" s="422"/>
      <c r="M79" s="422"/>
      <c r="N79" s="422"/>
      <c r="O79" s="426"/>
      <c r="P79" s="423"/>
      <c r="Q79" s="423"/>
    </row>
    <row r="80" spans="1:17" ht="12" customHeight="1">
      <c r="A80" s="424">
        <v>2001</v>
      </c>
      <c r="B80" s="433">
        <v>91.91095245540376</v>
      </c>
      <c r="C80" s="433">
        <v>76.55839251538656</v>
      </c>
      <c r="D80" s="433">
        <v>98.08529291264718</v>
      </c>
      <c r="E80" s="433">
        <v>90.35230316427598</v>
      </c>
      <c r="F80" s="433">
        <v>109.98588304036173</v>
      </c>
      <c r="G80" s="433">
        <v>134.94799092953957</v>
      </c>
      <c r="H80" s="433">
        <v>85.09380987867631</v>
      </c>
      <c r="I80" s="433">
        <v>83.0688284521216</v>
      </c>
      <c r="J80" s="433">
        <v>82.587103466929</v>
      </c>
      <c r="K80" s="433">
        <v>92.04398283140333</v>
      </c>
      <c r="L80" s="433">
        <v>93.9289221923855</v>
      </c>
      <c r="M80" s="433">
        <v>58.98759145495982</v>
      </c>
      <c r="N80" s="433"/>
      <c r="O80" s="396"/>
      <c r="P80" s="397"/>
      <c r="Q80" s="398"/>
    </row>
    <row r="81" spans="1:17" ht="12" customHeight="1">
      <c r="A81" s="424">
        <v>2002</v>
      </c>
      <c r="B81" s="433">
        <v>33.9026146617807</v>
      </c>
      <c r="C81" s="433">
        <v>98.23486649373295</v>
      </c>
      <c r="D81" s="433">
        <v>74.29925900227218</v>
      </c>
      <c r="E81" s="433">
        <v>88.07887237789171</v>
      </c>
      <c r="F81" s="433">
        <v>64.8909958447979</v>
      </c>
      <c r="G81" s="433">
        <v>85.40292678695944</v>
      </c>
      <c r="H81" s="433">
        <v>72.93526626503136</v>
      </c>
      <c r="I81" s="433">
        <v>87.08463670797522</v>
      </c>
      <c r="J81" s="433">
        <v>84.09097393326797</v>
      </c>
      <c r="K81" s="433">
        <v>60.28409668006085</v>
      </c>
      <c r="L81" s="433">
        <v>51.54961306748865</v>
      </c>
      <c r="M81" s="433">
        <v>76.20830104616144</v>
      </c>
      <c r="N81" s="396">
        <f>(B81+C81+D81+E81+F81+G81+H81+I81+J81+K81+L81+M81)/12</f>
        <v>73.08020190561835</v>
      </c>
      <c r="O81" s="397">
        <f>100*(K81-J81)/J81</f>
        <v>-28.310859227411893</v>
      </c>
      <c r="P81" s="397">
        <f>100*(K81-K80)/K80</f>
        <v>-34.50511937267748</v>
      </c>
      <c r="Q81" s="398">
        <f>(((B81+C81+D81+E81+F81+G81+H81+I81+J81+K81)/10)-((B80+C80+D80+E80+F80+G80+H80+I80+J80+K80)/10))/((B80+C80+D80+E80+F80+G80+H80+I80+J80+K80)/10)*100</f>
        <v>-20.68842739606552</v>
      </c>
    </row>
    <row r="82" spans="1:17" ht="12" customHeight="1">
      <c r="A82" s="424">
        <v>2003</v>
      </c>
      <c r="B82" s="433">
        <v>74.66627712835705</v>
      </c>
      <c r="C82" s="433">
        <v>68.24893468885355</v>
      </c>
      <c r="D82" s="433">
        <v>56.4112311923761</v>
      </c>
      <c r="E82" s="433">
        <v>66.13995003075831</v>
      </c>
      <c r="F82" s="433">
        <v>79</v>
      </c>
      <c r="G82" s="433">
        <v>65</v>
      </c>
      <c r="H82" s="433">
        <v>72.5</v>
      </c>
      <c r="I82" s="433">
        <v>97.49808684963158</v>
      </c>
      <c r="J82" s="433">
        <v>73.2</v>
      </c>
      <c r="K82" s="433">
        <v>60.4</v>
      </c>
      <c r="L82" s="433">
        <v>58.8</v>
      </c>
      <c r="M82" s="433">
        <v>64.1</v>
      </c>
      <c r="N82" s="396">
        <f>(B82+C82+D82+E82+F82+G82+H82+I82+J82+K82+L82+M82)/12</f>
        <v>69.66370665749805</v>
      </c>
      <c r="O82" s="397">
        <f>100*(K82-J82)/J82</f>
        <v>-17.486338797814213</v>
      </c>
      <c r="P82" s="397">
        <f>100*(K82-K81)/K81</f>
        <v>0.19226185067393659</v>
      </c>
      <c r="Q82" s="398">
        <f>(((B82+C82+D82+E82+F82+G82+H82+I82+J82+K82)/10)-((B81+C81+D81+E81+F81+G81+H81+I81+J81+K81)/10))/((B81+C81+D81+E81+F81+G81+H81+I81+J81+K81)/10)*100</f>
        <v>-4.8237868888308135</v>
      </c>
    </row>
    <row r="83" spans="1:17" ht="12" customHeight="1">
      <c r="A83" s="424">
        <v>2004</v>
      </c>
      <c r="B83" s="433">
        <v>43.910703946211584</v>
      </c>
      <c r="C83" s="433">
        <v>63.2</v>
      </c>
      <c r="D83" s="433">
        <v>79.0047564451393</v>
      </c>
      <c r="E83" s="433">
        <v>52.6</v>
      </c>
      <c r="F83" s="433">
        <v>77.7</v>
      </c>
      <c r="G83" s="433">
        <v>109.2</v>
      </c>
      <c r="H83" s="433">
        <v>77.18883848628585</v>
      </c>
      <c r="I83" s="433">
        <v>109.7</v>
      </c>
      <c r="J83" s="433">
        <v>92.09689497201624</v>
      </c>
      <c r="K83" s="433">
        <v>51.79337647348184</v>
      </c>
      <c r="L83" s="433">
        <v>42.4</v>
      </c>
      <c r="M83" s="433">
        <v>54.66104782026849</v>
      </c>
      <c r="N83" s="396">
        <f>(B83+C83+D83+E83+F83+G83+H83+I83+J83+K83+L83+M83)/12</f>
        <v>71.12130151195028</v>
      </c>
      <c r="O83" s="397">
        <f>100*(K83-J83)/J83</f>
        <v>-43.76208178438662</v>
      </c>
      <c r="P83" s="397">
        <f>100*(K83-K82)/K82</f>
        <v>-14.249376699533371</v>
      </c>
      <c r="Q83" s="398">
        <f>(((B83+C83+D83+E83+F83+G83+H83+I83+J83+K83)/10)-((B82+C82+D82+E82+F82+G82+H82+I82+J82+K82)/10))/((B82+C82+D82+E82+F82+G82+H82+I82+J82+K82)/10)*100</f>
        <v>6.076601998159261</v>
      </c>
    </row>
    <row r="84" spans="1:17" ht="12" customHeight="1">
      <c r="A84" s="424">
        <v>2005</v>
      </c>
      <c r="B84" s="433">
        <v>34.37644992695244</v>
      </c>
      <c r="C84" s="433">
        <v>43.5</v>
      </c>
      <c r="D84" s="433">
        <v>55.49094697793454</v>
      </c>
      <c r="E84" s="433">
        <v>47.52884515834641</v>
      </c>
      <c r="F84" s="433">
        <v>62.3</v>
      </c>
      <c r="G84" s="433">
        <v>67.90382810843796</v>
      </c>
      <c r="H84" s="433">
        <v>102.66099085029332</v>
      </c>
      <c r="I84" s="433">
        <v>61.5</v>
      </c>
      <c r="J84" s="433">
        <v>63.70777032116276</v>
      </c>
      <c r="K84" s="433">
        <v>53.3</v>
      </c>
      <c r="L84" s="433">
        <v>56.9</v>
      </c>
      <c r="M84" s="433">
        <v>56.6</v>
      </c>
      <c r="N84" s="396">
        <f>(B84+C84+D84+E84+F84+G84+H84+I84+J84+K84+L84+M84)/12</f>
        <v>58.81406927859394</v>
      </c>
      <c r="O84" s="397">
        <f>100*(K84-J84)/J84</f>
        <v>-16.336736113499583</v>
      </c>
      <c r="P84" s="397">
        <f>100*(K84-K83)/K83</f>
        <v>2.9089115811739834</v>
      </c>
      <c r="Q84" s="398">
        <f>(((B84+C84+D84+E84+F84+G84+H84+I84+J84+K84)/10)-((B83+C83+D83+E83+F83+G83+H83+I83+J83+K83)/10))/((B83+C83+D83+E83+F83+G83+H83+I83+J83+K83)/10)*100</f>
        <v>-21.69842902361031</v>
      </c>
    </row>
    <row r="85" spans="1:17" ht="12" customHeight="1">
      <c r="A85" s="424">
        <v>2006</v>
      </c>
      <c r="B85" s="433">
        <v>36.3</v>
      </c>
      <c r="C85" s="433">
        <v>53.4</v>
      </c>
      <c r="D85" s="433">
        <v>148.7</v>
      </c>
      <c r="E85" s="433">
        <v>61.1</v>
      </c>
      <c r="F85" s="433">
        <v>80.3</v>
      </c>
      <c r="G85" s="433">
        <v>68.3</v>
      </c>
      <c r="H85" s="433">
        <v>75.5</v>
      </c>
      <c r="I85" s="433">
        <v>72.7</v>
      </c>
      <c r="J85" s="433">
        <v>84.5</v>
      </c>
      <c r="K85" s="433">
        <v>67.9</v>
      </c>
      <c r="L85" s="433"/>
      <c r="M85" s="433"/>
      <c r="N85" s="396">
        <f>(B85+C85+D85+E85+F85+G85+H85+I85+J85+K85)/10</f>
        <v>74.87</v>
      </c>
      <c r="O85" s="397">
        <f>100*(K85-J85)/J85</f>
        <v>-19.64497041420118</v>
      </c>
      <c r="P85" s="397">
        <f>100*(K85-K84)/K84</f>
        <v>27.392120075046922</v>
      </c>
      <c r="Q85" s="398">
        <f>(((B85+C85+D85+E85+F85+G85+H85+I85+J85+K85)/10)-((B84+C84+D84+E84+F84+G84+H84+I84+J84+K84)/10))/((B84+C84+D84+E84+F84+G84+H84+I84+J84+K84)/10)*100</f>
        <v>26.412189934446396</v>
      </c>
    </row>
    <row r="86" spans="1:17" ht="12" customHeight="1">
      <c r="A86" s="417"/>
      <c r="B86" s="418"/>
      <c r="C86" s="418"/>
      <c r="D86" s="418"/>
      <c r="E86" s="418"/>
      <c r="F86" s="418"/>
      <c r="G86" s="418"/>
      <c r="H86" s="418"/>
      <c r="I86" s="418"/>
      <c r="J86" s="418"/>
      <c r="K86" s="418"/>
      <c r="L86" s="418"/>
      <c r="M86" s="418"/>
      <c r="N86" s="418"/>
      <c r="O86" s="419"/>
      <c r="P86" s="420"/>
      <c r="Q86" s="404"/>
    </row>
    <row r="87" spans="1:17" ht="12" customHeight="1">
      <c r="A87" s="417"/>
      <c r="B87" s="418"/>
      <c r="C87" s="418"/>
      <c r="D87" s="418"/>
      <c r="E87" s="418"/>
      <c r="F87" s="418"/>
      <c r="G87" s="418"/>
      <c r="H87" s="418"/>
      <c r="I87" s="418"/>
      <c r="J87" s="418"/>
      <c r="K87" s="418"/>
      <c r="L87" s="418"/>
      <c r="M87" s="418"/>
      <c r="N87" s="418"/>
      <c r="O87" s="419"/>
      <c r="P87" s="420"/>
      <c r="Q87" s="404"/>
    </row>
    <row r="88" spans="1:17" ht="12" customHeight="1">
      <c r="A88" s="559" t="s">
        <v>162</v>
      </c>
      <c r="B88" s="559"/>
      <c r="C88" s="559"/>
      <c r="D88" s="559"/>
      <c r="E88" s="559"/>
      <c r="F88" s="559"/>
      <c r="G88" s="559"/>
      <c r="H88" s="559"/>
      <c r="I88" s="559"/>
      <c r="J88" s="559"/>
      <c r="K88" s="559"/>
      <c r="L88" s="559"/>
      <c r="M88" s="559"/>
      <c r="N88" s="559"/>
      <c r="O88" s="559"/>
      <c r="P88" s="559"/>
      <c r="Q88" s="559"/>
    </row>
    <row r="89" spans="1:17" ht="12" customHeight="1">
      <c r="A89" s="417"/>
      <c r="B89" s="422"/>
      <c r="C89" s="422"/>
      <c r="D89" s="422"/>
      <c r="E89" s="422"/>
      <c r="F89" s="422"/>
      <c r="G89" s="422"/>
      <c r="H89" s="422"/>
      <c r="I89" s="422"/>
      <c r="J89" s="422"/>
      <c r="K89" s="422"/>
      <c r="L89" s="422"/>
      <c r="M89" s="422"/>
      <c r="N89" s="422"/>
      <c r="O89" s="426" t="s">
        <v>43</v>
      </c>
      <c r="P89" s="425" t="s">
        <v>43</v>
      </c>
      <c r="Q89" s="423"/>
    </row>
    <row r="90" spans="1:17" ht="12" customHeight="1">
      <c r="A90" s="424">
        <v>2001</v>
      </c>
      <c r="B90" s="422">
        <v>81.36482630517612</v>
      </c>
      <c r="C90" s="422">
        <v>90.5764003221828</v>
      </c>
      <c r="D90" s="422">
        <v>74.08723984770099</v>
      </c>
      <c r="E90" s="422">
        <v>79.65856579562471</v>
      </c>
      <c r="F90" s="422">
        <v>106.23974591163883</v>
      </c>
      <c r="G90" s="422">
        <v>178.19561496274594</v>
      </c>
      <c r="H90" s="422">
        <v>102.84836461347291</v>
      </c>
      <c r="I90" s="422">
        <v>109.31527840176187</v>
      </c>
      <c r="J90" s="422">
        <v>131.26335613952273</v>
      </c>
      <c r="K90" s="422">
        <v>75.98482670797885</v>
      </c>
      <c r="L90" s="422">
        <v>117.99859692030093</v>
      </c>
      <c r="M90" s="422">
        <v>83.22898152812967</v>
      </c>
      <c r="N90" s="422"/>
      <c r="O90" s="396"/>
      <c r="P90" s="397"/>
      <c r="Q90" s="398"/>
    </row>
    <row r="91" spans="1:17" ht="12" customHeight="1">
      <c r="A91" s="424">
        <v>2002</v>
      </c>
      <c r="B91" s="422">
        <v>50.93128833584721</v>
      </c>
      <c r="C91" s="422">
        <v>77.9259993973794</v>
      </c>
      <c r="D91" s="422">
        <v>112.12365469948318</v>
      </c>
      <c r="E91" s="422">
        <v>105.25324539499732</v>
      </c>
      <c r="F91" s="422">
        <v>132.92490257641833</v>
      </c>
      <c r="G91" s="422">
        <v>109.06552091226604</v>
      </c>
      <c r="H91" s="422">
        <v>119.11876460500119</v>
      </c>
      <c r="I91" s="422">
        <v>107.63443306232561</v>
      </c>
      <c r="J91" s="422">
        <v>109.0536446645487</v>
      </c>
      <c r="K91" s="422">
        <v>108.12135921873687</v>
      </c>
      <c r="L91" s="422">
        <v>76.88682772211143</v>
      </c>
      <c r="M91" s="422">
        <v>84.5588837475183</v>
      </c>
      <c r="N91" s="396">
        <f>(B91+C91+D91+E91+F91+G91+H91+I91+J91+K91+L91+M91)/12</f>
        <v>99.46654369471946</v>
      </c>
      <c r="O91" s="397">
        <f>100*(K91-J91)/J91</f>
        <v>-0.8548870133405978</v>
      </c>
      <c r="P91" s="397">
        <f>100*(K91-K90)/K90</f>
        <v>42.29335500660356</v>
      </c>
      <c r="Q91" s="398">
        <f>(((B91+C91+D91+E91+F91+G91+H91+I91+J91+K91)/10)-((B90+C90+D90+E90+F90+G90+H90+I90+J90+K90)/10))/((B90+C90+D90+E90+F90+G90+H90+I90+J90+K90)/10)*100</f>
        <v>0.2543474331258091</v>
      </c>
    </row>
    <row r="92" spans="1:17" ht="12" customHeight="1">
      <c r="A92" s="424">
        <v>2003</v>
      </c>
      <c r="B92" s="422">
        <v>69.12569983882447</v>
      </c>
      <c r="C92" s="422">
        <v>33.30103638802348</v>
      </c>
      <c r="D92" s="422">
        <v>95.08821572620096</v>
      </c>
      <c r="E92" s="422">
        <v>146.61113331443744</v>
      </c>
      <c r="F92" s="422">
        <v>112.9</v>
      </c>
      <c r="G92" s="422">
        <v>111.5</v>
      </c>
      <c r="H92" s="422">
        <v>72.6</v>
      </c>
      <c r="I92" s="422">
        <v>97.6201855512875</v>
      </c>
      <c r="J92" s="422">
        <v>92.9</v>
      </c>
      <c r="K92" s="422">
        <v>80.9</v>
      </c>
      <c r="L92" s="422">
        <v>90.3</v>
      </c>
      <c r="M92" s="422">
        <v>79.9</v>
      </c>
      <c r="N92" s="396">
        <f>(B92+C92+D92+E92+F92+G92+H92+I92+J92+K92+L92+M92)/12</f>
        <v>90.22885590156449</v>
      </c>
      <c r="O92" s="397">
        <f>100*(K92-J92)/J92</f>
        <v>-12.917115177610333</v>
      </c>
      <c r="P92" s="397">
        <f>100*(K92-K91)/K91</f>
        <v>-25.17667130290714</v>
      </c>
      <c r="Q92" s="398">
        <f>(((B92+C92+D92+E92+F92+G92+H92+I92+J92+K92)/10)-((B91+C91+D91+E91+F91+G91+H91+I91+J91+K91)/10))/((B91+C91+D91+E91+F91+G91+H91+I91+J91+K91)/10)*100</f>
        <v>-11.588065309438035</v>
      </c>
    </row>
    <row r="93" spans="1:17" ht="12" customHeight="1">
      <c r="A93" s="424">
        <v>2004</v>
      </c>
      <c r="B93" s="422">
        <v>56.100624157245406</v>
      </c>
      <c r="C93" s="422">
        <v>59.5</v>
      </c>
      <c r="D93" s="422">
        <v>88.13864046858639</v>
      </c>
      <c r="E93" s="422">
        <v>72</v>
      </c>
      <c r="F93" s="422">
        <v>110.7</v>
      </c>
      <c r="G93" s="422">
        <v>149.3</v>
      </c>
      <c r="H93" s="422">
        <v>92.90609653268376</v>
      </c>
      <c r="I93" s="422">
        <v>89.1</v>
      </c>
      <c r="J93" s="422">
        <v>99.31607166364056</v>
      </c>
      <c r="K93" s="422">
        <v>68.19122479741276</v>
      </c>
      <c r="L93" s="422">
        <v>66.8</v>
      </c>
      <c r="M93" s="422">
        <v>63.30517529888511</v>
      </c>
      <c r="N93" s="396">
        <f>(B93+C93+D93+E93+F93+G93+H93+I93+J93+K93+L93+M93)/12</f>
        <v>84.61315274320448</v>
      </c>
      <c r="O93" s="397">
        <f>100*(K93-J93)/J93</f>
        <v>-31.339184428921136</v>
      </c>
      <c r="P93" s="397">
        <f>100*(K93-K92)/K92</f>
        <v>-15.709240052641839</v>
      </c>
      <c r="Q93" s="398">
        <f>(((B93+C93+D93+E93+F93+G93+H93+I93+J93+K93)/10)-((B92+C92+D92+E92+F92+G92+H92+I92+J92+K92)/10))/((B92+C92+D92+E92+F92+G92+H92+I92+J92+K92)/10)*100</f>
        <v>-2.990929235261249</v>
      </c>
    </row>
    <row r="94" spans="1:17" ht="12" customHeight="1">
      <c r="A94" s="424">
        <v>2005</v>
      </c>
      <c r="B94" s="422">
        <v>55.73298451051153</v>
      </c>
      <c r="C94" s="422">
        <v>45.8</v>
      </c>
      <c r="D94" s="422">
        <v>84.4622440012476</v>
      </c>
      <c r="E94" s="422">
        <v>171.36158308003752</v>
      </c>
      <c r="F94" s="422">
        <v>86.1</v>
      </c>
      <c r="G94" s="422">
        <v>117.46086713147386</v>
      </c>
      <c r="H94" s="422">
        <v>107.06615260365955</v>
      </c>
      <c r="I94" s="422">
        <v>164.1</v>
      </c>
      <c r="J94" s="422">
        <v>100.70954451819638</v>
      </c>
      <c r="K94" s="422">
        <v>96.8</v>
      </c>
      <c r="L94" s="422">
        <v>75.7</v>
      </c>
      <c r="M94" s="422">
        <v>68.2</v>
      </c>
      <c r="N94" s="396">
        <f>(B94+C94+D94+E94+F94+G94+H94+I94+J94+K94+L94+M94)/12</f>
        <v>97.79111465376054</v>
      </c>
      <c r="O94" s="397">
        <f>100*(K94-J94)/J94</f>
        <v>-3.8820000000000006</v>
      </c>
      <c r="P94" s="397">
        <f>100*(K94-K93)/K93</f>
        <v>41.95374886956523</v>
      </c>
      <c r="Q94" s="398">
        <f>(((B94+C94+D94+E94+F94+G94+H94+I94+J94+K94)/10)-((B93+C93+D93+E93+F93+G93+H93+I93+J93+K93)/10))/((B93+C93+D93+E93+F93+G93+H93+I93+J93+K93)/10)*100</f>
        <v>16.305030770953895</v>
      </c>
    </row>
    <row r="95" spans="1:17" ht="12" customHeight="1">
      <c r="A95" s="424">
        <v>2006</v>
      </c>
      <c r="B95" s="422">
        <v>118.4</v>
      </c>
      <c r="C95" s="422">
        <v>53.3</v>
      </c>
      <c r="D95" s="422">
        <v>139</v>
      </c>
      <c r="E95" s="422">
        <v>76.4</v>
      </c>
      <c r="F95" s="422">
        <v>67.7</v>
      </c>
      <c r="G95" s="422">
        <v>93.5</v>
      </c>
      <c r="H95" s="422">
        <v>92.9</v>
      </c>
      <c r="I95" s="422">
        <v>117.2</v>
      </c>
      <c r="J95" s="422">
        <v>110.8</v>
      </c>
      <c r="K95" s="422">
        <v>100.8</v>
      </c>
      <c r="L95" s="422"/>
      <c r="M95" s="422"/>
      <c r="N95" s="396">
        <f>(B95+C95+D95+E95+F95+G95+H95+I95+J95+K95)/10</f>
        <v>96.99999999999999</v>
      </c>
      <c r="O95" s="397">
        <f>100*(K95-J95)/J95</f>
        <v>-9.025270758122744</v>
      </c>
      <c r="P95" s="397">
        <f>100*(K95-K94)/K94</f>
        <v>4.132231404958678</v>
      </c>
      <c r="Q95" s="398">
        <f>(((B95+C95+D95+E95+F95+G95+H95+I95+J95+K95)/10)-((B94+C94+D94+E94+F94+G94+H94+I94+J94+K94)/10))/((B94+C94+D94+E94+F94+G94+H94+I94+J94+K94)/10)*100</f>
        <v>-5.78804965564297</v>
      </c>
    </row>
    <row r="96" spans="1:17" ht="12" customHeight="1">
      <c r="A96" s="431"/>
      <c r="B96" s="422"/>
      <c r="C96" s="422"/>
      <c r="D96" s="422"/>
      <c r="E96" s="422"/>
      <c r="F96" s="422"/>
      <c r="G96" s="422"/>
      <c r="H96" s="422"/>
      <c r="I96" s="422"/>
      <c r="J96" s="422"/>
      <c r="K96" s="422"/>
      <c r="L96" s="422"/>
      <c r="M96" s="422"/>
      <c r="N96" s="422"/>
      <c r="O96" s="396"/>
      <c r="P96" s="397"/>
      <c r="Q96" s="398"/>
    </row>
    <row r="97" spans="1:17" ht="12" customHeight="1">
      <c r="A97" s="431"/>
      <c r="B97" s="422"/>
      <c r="C97" s="422"/>
      <c r="D97" s="422"/>
      <c r="E97" s="422"/>
      <c r="F97" s="422"/>
      <c r="G97" s="422"/>
      <c r="H97" s="422"/>
      <c r="I97" s="422"/>
      <c r="J97" s="422"/>
      <c r="K97" s="422"/>
      <c r="L97" s="422"/>
      <c r="M97" s="422"/>
      <c r="N97" s="422"/>
      <c r="O97" s="396"/>
      <c r="P97" s="397"/>
      <c r="Q97" s="398"/>
    </row>
    <row r="98" spans="1:17" ht="12" customHeight="1">
      <c r="A98" s="431"/>
      <c r="B98" s="422"/>
      <c r="C98" s="422"/>
      <c r="D98" s="422"/>
      <c r="E98" s="422"/>
      <c r="F98" s="422"/>
      <c r="G98" s="422"/>
      <c r="H98" s="422"/>
      <c r="I98" s="422"/>
      <c r="J98" s="422"/>
      <c r="K98" s="422"/>
      <c r="L98" s="422"/>
      <c r="M98" s="422"/>
      <c r="N98" s="422"/>
      <c r="O98" s="396"/>
      <c r="P98" s="397"/>
      <c r="Q98" s="398"/>
    </row>
    <row r="99" spans="1:17" ht="12" customHeight="1">
      <c r="A99" s="431"/>
      <c r="B99" s="422"/>
      <c r="C99" s="422"/>
      <c r="D99" s="422"/>
      <c r="E99" s="422"/>
      <c r="F99" s="422"/>
      <c r="G99" s="422"/>
      <c r="H99" s="422"/>
      <c r="I99" s="422"/>
      <c r="J99" s="422"/>
      <c r="K99" s="422"/>
      <c r="L99" s="422"/>
      <c r="M99" s="422"/>
      <c r="N99" s="422"/>
      <c r="O99" s="396"/>
      <c r="P99" s="397"/>
      <c r="Q99" s="398"/>
    </row>
    <row r="100" spans="1:17" ht="12" customHeight="1">
      <c r="A100" s="431"/>
      <c r="B100" s="422"/>
      <c r="C100" s="422"/>
      <c r="D100" s="422"/>
      <c r="E100" s="422"/>
      <c r="F100" s="422"/>
      <c r="G100" s="422"/>
      <c r="H100" s="422"/>
      <c r="I100" s="422"/>
      <c r="J100" s="422"/>
      <c r="K100" s="422"/>
      <c r="L100" s="422"/>
      <c r="M100" s="422"/>
      <c r="N100" s="422"/>
      <c r="O100" s="396"/>
      <c r="P100" s="397"/>
      <c r="Q100" s="398"/>
    </row>
    <row r="101" spans="1:17" ht="12" customHeight="1">
      <c r="A101" s="431"/>
      <c r="B101" s="422"/>
      <c r="C101" s="422"/>
      <c r="D101" s="422"/>
      <c r="E101" s="422"/>
      <c r="F101" s="422"/>
      <c r="G101" s="422"/>
      <c r="H101" s="422"/>
      <c r="I101" s="422"/>
      <c r="J101" s="422"/>
      <c r="K101" s="422"/>
      <c r="L101" s="422"/>
      <c r="M101" s="422"/>
      <c r="N101" s="422"/>
      <c r="O101" s="396"/>
      <c r="P101" s="397"/>
      <c r="Q101" s="398"/>
    </row>
    <row r="102" spans="1:17" ht="12" customHeight="1">
      <c r="A102" s="431"/>
      <c r="B102" s="422"/>
      <c r="C102" s="422"/>
      <c r="D102" s="422"/>
      <c r="E102" s="422"/>
      <c r="F102" s="422"/>
      <c r="G102" s="422"/>
      <c r="H102" s="422"/>
      <c r="I102" s="422"/>
      <c r="J102" s="422"/>
      <c r="K102" s="422"/>
      <c r="L102" s="422"/>
      <c r="M102" s="422"/>
      <c r="N102" s="422"/>
      <c r="O102" s="396"/>
      <c r="P102" s="397"/>
      <c r="Q102" s="398"/>
    </row>
    <row r="103" spans="1:17" ht="12" customHeight="1">
      <c r="A103" s="431"/>
      <c r="B103" s="422"/>
      <c r="C103" s="422"/>
      <c r="D103" s="422"/>
      <c r="E103" s="422"/>
      <c r="F103" s="422"/>
      <c r="G103" s="422"/>
      <c r="H103" s="422"/>
      <c r="I103" s="422"/>
      <c r="J103" s="422"/>
      <c r="K103" s="422"/>
      <c r="L103" s="422"/>
      <c r="M103" s="422"/>
      <c r="N103" s="422"/>
      <c r="O103" s="396"/>
      <c r="P103" s="397"/>
      <c r="Q103" s="398"/>
    </row>
    <row r="104" spans="1:17" ht="12" customHeight="1">
      <c r="A104" s="431"/>
      <c r="B104" s="422"/>
      <c r="C104" s="422"/>
      <c r="D104" s="422"/>
      <c r="E104" s="422"/>
      <c r="F104" s="422"/>
      <c r="G104" s="422"/>
      <c r="H104" s="422"/>
      <c r="I104" s="422"/>
      <c r="J104" s="422"/>
      <c r="K104" s="422"/>
      <c r="L104" s="422"/>
      <c r="M104" s="422"/>
      <c r="N104" s="422"/>
      <c r="O104" s="396"/>
      <c r="P104" s="397"/>
      <c r="Q104" s="398"/>
    </row>
    <row r="105" spans="1:17" ht="12" customHeight="1">
      <c r="A105" s="431"/>
      <c r="B105" s="422"/>
      <c r="C105" s="422"/>
      <c r="D105" s="422"/>
      <c r="E105" s="422"/>
      <c r="F105" s="422"/>
      <c r="G105" s="422"/>
      <c r="H105" s="422"/>
      <c r="I105" s="422"/>
      <c r="J105" s="422"/>
      <c r="K105" s="422"/>
      <c r="L105" s="422"/>
      <c r="M105" s="422"/>
      <c r="N105" s="422"/>
      <c r="O105" s="396"/>
      <c r="P105" s="397"/>
      <c r="Q105" s="398"/>
    </row>
    <row r="106" spans="1:17" ht="12" customHeight="1">
      <c r="A106" s="431"/>
      <c r="B106" s="422"/>
      <c r="C106" s="422"/>
      <c r="D106" s="422"/>
      <c r="E106" s="422"/>
      <c r="F106" s="422"/>
      <c r="G106" s="422"/>
      <c r="H106" s="422"/>
      <c r="I106" s="422"/>
      <c r="J106" s="422"/>
      <c r="K106" s="422"/>
      <c r="L106" s="422"/>
      <c r="M106" s="422"/>
      <c r="N106" s="422"/>
      <c r="O106" s="396"/>
      <c r="P106" s="397"/>
      <c r="Q106" s="398"/>
    </row>
    <row r="107" spans="1:17" ht="12" customHeight="1">
      <c r="A107" s="431"/>
      <c r="B107" s="422"/>
      <c r="C107" s="422"/>
      <c r="D107" s="422"/>
      <c r="E107" s="422"/>
      <c r="F107" s="422"/>
      <c r="G107" s="422"/>
      <c r="H107" s="422"/>
      <c r="I107" s="422"/>
      <c r="J107" s="422"/>
      <c r="K107" s="422"/>
      <c r="L107" s="422"/>
      <c r="M107" s="422"/>
      <c r="N107" s="422"/>
      <c r="O107" s="396"/>
      <c r="P107" s="397"/>
      <c r="Q107" s="398"/>
    </row>
    <row r="108" spans="1:17" ht="12" customHeight="1">
      <c r="A108" s="431"/>
      <c r="B108" s="422"/>
      <c r="C108" s="422"/>
      <c r="D108" s="422"/>
      <c r="E108" s="422"/>
      <c r="F108" s="422"/>
      <c r="G108" s="422"/>
      <c r="H108" s="422"/>
      <c r="I108" s="422"/>
      <c r="J108" s="422"/>
      <c r="K108" s="422"/>
      <c r="L108" s="422"/>
      <c r="M108" s="422"/>
      <c r="N108" s="422"/>
      <c r="O108" s="396"/>
      <c r="P108" s="397"/>
      <c r="Q108" s="398"/>
    </row>
    <row r="109" spans="1:17" ht="12" customHeight="1">
      <c r="A109" s="431"/>
      <c r="B109" s="422"/>
      <c r="C109" s="422"/>
      <c r="D109" s="422"/>
      <c r="E109" s="422"/>
      <c r="F109" s="422"/>
      <c r="G109" s="422"/>
      <c r="H109" s="422"/>
      <c r="I109" s="422"/>
      <c r="J109" s="422"/>
      <c r="K109" s="422"/>
      <c r="L109" s="422"/>
      <c r="M109" s="422"/>
      <c r="N109" s="422"/>
      <c r="O109" s="396"/>
      <c r="P109" s="397"/>
      <c r="Q109" s="398"/>
    </row>
    <row r="110" spans="1:17" ht="12" customHeight="1">
      <c r="A110" s="431"/>
      <c r="B110" s="422"/>
      <c r="C110" s="422"/>
      <c r="D110" s="422"/>
      <c r="E110" s="422"/>
      <c r="F110" s="422"/>
      <c r="G110" s="422"/>
      <c r="H110" s="422"/>
      <c r="I110" s="422"/>
      <c r="J110" s="422"/>
      <c r="K110" s="422"/>
      <c r="L110" s="422"/>
      <c r="M110" s="422"/>
      <c r="N110" s="422"/>
      <c r="O110" s="396"/>
      <c r="P110" s="397"/>
      <c r="Q110" s="398"/>
    </row>
    <row r="111" spans="1:17" ht="12" customHeight="1">
      <c r="A111" s="431"/>
      <c r="B111" s="422"/>
      <c r="C111" s="422"/>
      <c r="D111" s="422"/>
      <c r="E111" s="422"/>
      <c r="F111" s="422"/>
      <c r="G111" s="422"/>
      <c r="H111" s="422"/>
      <c r="I111" s="422"/>
      <c r="J111" s="422"/>
      <c r="K111" s="422"/>
      <c r="L111" s="422"/>
      <c r="M111" s="422"/>
      <c r="N111" s="422"/>
      <c r="O111" s="396"/>
      <c r="P111" s="397"/>
      <c r="Q111" s="398"/>
    </row>
    <row r="112" spans="1:17" ht="12" customHeight="1">
      <c r="A112" s="431"/>
      <c r="B112" s="422"/>
      <c r="C112" s="422"/>
      <c r="D112" s="422"/>
      <c r="E112" s="422"/>
      <c r="F112" s="422"/>
      <c r="G112" s="422"/>
      <c r="H112" s="422"/>
      <c r="I112" s="422"/>
      <c r="J112" s="422"/>
      <c r="K112" s="422"/>
      <c r="L112" s="422"/>
      <c r="M112" s="422"/>
      <c r="N112" s="422"/>
      <c r="O112" s="396"/>
      <c r="P112" s="397"/>
      <c r="Q112" s="398"/>
    </row>
    <row r="113" spans="1:17" ht="12" customHeight="1">
      <c r="A113" s="431"/>
      <c r="B113" s="422"/>
      <c r="C113" s="422"/>
      <c r="D113" s="422"/>
      <c r="E113" s="422"/>
      <c r="F113" s="422"/>
      <c r="G113" s="422"/>
      <c r="H113" s="422"/>
      <c r="I113" s="422"/>
      <c r="J113" s="422"/>
      <c r="K113" s="422"/>
      <c r="L113" s="422"/>
      <c r="M113" s="422"/>
      <c r="N113" s="422"/>
      <c r="O113" s="396"/>
      <c r="P113" s="397"/>
      <c r="Q113" s="398"/>
    </row>
    <row r="114" spans="1:17" ht="12" customHeight="1">
      <c r="A114" s="431"/>
      <c r="B114" s="422"/>
      <c r="C114" s="422"/>
      <c r="D114" s="422"/>
      <c r="E114" s="422"/>
      <c r="F114" s="422"/>
      <c r="G114" s="422"/>
      <c r="H114" s="422"/>
      <c r="I114" s="422"/>
      <c r="J114" s="422"/>
      <c r="K114" s="422"/>
      <c r="L114" s="422"/>
      <c r="M114" s="422"/>
      <c r="N114" s="422"/>
      <c r="O114" s="396"/>
      <c r="P114" s="397"/>
      <c r="Q114" s="398"/>
    </row>
    <row r="115" spans="1:17" ht="12" customHeight="1">
      <c r="A115" s="431"/>
      <c r="B115" s="422"/>
      <c r="C115" s="422"/>
      <c r="D115" s="422"/>
      <c r="E115" s="422"/>
      <c r="F115" s="422"/>
      <c r="G115" s="422"/>
      <c r="H115" s="422"/>
      <c r="I115" s="422"/>
      <c r="J115" s="422"/>
      <c r="K115" s="422"/>
      <c r="L115" s="422"/>
      <c r="M115" s="422"/>
      <c r="N115" s="422"/>
      <c r="O115" s="396"/>
      <c r="P115" s="397"/>
      <c r="Q115" s="398"/>
    </row>
    <row r="116" spans="1:17" ht="12" customHeight="1">
      <c r="A116" s="431"/>
      <c r="B116" s="422"/>
      <c r="C116" s="422"/>
      <c r="D116" s="422"/>
      <c r="E116" s="422"/>
      <c r="F116" s="422"/>
      <c r="G116" s="422"/>
      <c r="H116" s="422"/>
      <c r="I116" s="422"/>
      <c r="J116" s="422"/>
      <c r="K116" s="422"/>
      <c r="L116" s="422"/>
      <c r="M116" s="422"/>
      <c r="N116" s="422"/>
      <c r="O116" s="396"/>
      <c r="P116" s="397"/>
      <c r="Q116" s="398"/>
    </row>
    <row r="117" spans="1:17" ht="12" customHeight="1">
      <c r="A117" s="431"/>
      <c r="B117" s="422"/>
      <c r="C117" s="422"/>
      <c r="D117" s="422"/>
      <c r="E117" s="422"/>
      <c r="F117" s="422"/>
      <c r="G117" s="422"/>
      <c r="H117" s="422"/>
      <c r="I117" s="422"/>
      <c r="J117" s="422"/>
      <c r="K117" s="422"/>
      <c r="L117" s="422"/>
      <c r="M117" s="422"/>
      <c r="N117" s="422"/>
      <c r="O117" s="396"/>
      <c r="P117" s="397"/>
      <c r="Q117" s="398"/>
    </row>
    <row r="118" spans="1:17" ht="12" customHeight="1">
      <c r="A118" s="431"/>
      <c r="B118" s="422"/>
      <c r="C118" s="422"/>
      <c r="D118" s="422"/>
      <c r="E118" s="422"/>
      <c r="F118" s="422"/>
      <c r="G118" s="422"/>
      <c r="H118" s="422"/>
      <c r="I118" s="422"/>
      <c r="J118" s="422"/>
      <c r="K118" s="422"/>
      <c r="L118" s="422"/>
      <c r="M118" s="422"/>
      <c r="N118" s="422"/>
      <c r="O118" s="396"/>
      <c r="P118" s="397"/>
      <c r="Q118" s="398"/>
    </row>
    <row r="119" spans="1:17" ht="12" customHeight="1">
      <c r="A119" s="431"/>
      <c r="B119" s="422"/>
      <c r="C119" s="422"/>
      <c r="D119" s="422"/>
      <c r="E119" s="422"/>
      <c r="F119" s="422"/>
      <c r="G119" s="422"/>
      <c r="H119" s="422"/>
      <c r="I119" s="422"/>
      <c r="J119" s="422"/>
      <c r="K119" s="422"/>
      <c r="L119" s="422"/>
      <c r="M119" s="422"/>
      <c r="N119" s="422"/>
      <c r="O119" s="396"/>
      <c r="P119" s="397"/>
      <c r="Q119" s="398"/>
    </row>
    <row r="120" spans="1:17" ht="12" customHeight="1">
      <c r="A120" s="431"/>
      <c r="B120" s="422"/>
      <c r="C120" s="422"/>
      <c r="D120" s="422"/>
      <c r="E120" s="422"/>
      <c r="F120" s="422"/>
      <c r="G120" s="422"/>
      <c r="H120" s="422"/>
      <c r="I120" s="422"/>
      <c r="J120" s="422"/>
      <c r="K120" s="422"/>
      <c r="L120" s="422"/>
      <c r="M120" s="422"/>
      <c r="N120" s="422"/>
      <c r="O120" s="396"/>
      <c r="P120" s="397"/>
      <c r="Q120" s="398"/>
    </row>
    <row r="121" spans="1:17" ht="12" customHeight="1">
      <c r="A121" s="431"/>
      <c r="B121" s="422"/>
      <c r="C121" s="422"/>
      <c r="D121" s="422"/>
      <c r="E121" s="422"/>
      <c r="F121" s="422"/>
      <c r="G121" s="422"/>
      <c r="H121" s="422"/>
      <c r="I121" s="422"/>
      <c r="J121" s="422"/>
      <c r="K121" s="422"/>
      <c r="L121" s="422"/>
      <c r="M121" s="422"/>
      <c r="N121" s="422"/>
      <c r="O121" s="396"/>
      <c r="P121" s="397"/>
      <c r="Q121" s="398"/>
    </row>
    <row r="122" spans="1:17" ht="12" customHeight="1">
      <c r="A122" s="431"/>
      <c r="B122" s="422"/>
      <c r="C122" s="422"/>
      <c r="D122" s="422"/>
      <c r="E122" s="422"/>
      <c r="F122" s="422"/>
      <c r="G122" s="422"/>
      <c r="H122" s="422"/>
      <c r="I122" s="422"/>
      <c r="J122" s="422"/>
      <c r="K122" s="422"/>
      <c r="L122" s="422"/>
      <c r="M122" s="422"/>
      <c r="N122" s="422"/>
      <c r="O122" s="396"/>
      <c r="P122" s="397"/>
      <c r="Q122" s="398"/>
    </row>
    <row r="123" spans="1:17" ht="12" customHeight="1">
      <c r="A123" s="431"/>
      <c r="B123" s="422"/>
      <c r="C123" s="422"/>
      <c r="D123" s="422"/>
      <c r="E123" s="422"/>
      <c r="F123" s="422"/>
      <c r="G123" s="422"/>
      <c r="H123" s="422"/>
      <c r="I123" s="422"/>
      <c r="J123" s="422"/>
      <c r="K123" s="422"/>
      <c r="L123" s="422"/>
      <c r="M123" s="422"/>
      <c r="N123" s="422"/>
      <c r="O123" s="396"/>
      <c r="P123" s="397"/>
      <c r="Q123" s="398"/>
    </row>
    <row r="124" spans="1:17" ht="12" customHeight="1">
      <c r="A124" s="431"/>
      <c r="B124" s="422"/>
      <c r="C124" s="422"/>
      <c r="D124" s="422"/>
      <c r="E124" s="422"/>
      <c r="F124" s="422"/>
      <c r="G124" s="422"/>
      <c r="H124" s="422"/>
      <c r="I124" s="422"/>
      <c r="J124" s="422"/>
      <c r="K124" s="422"/>
      <c r="L124" s="422"/>
      <c r="M124" s="422"/>
      <c r="N124" s="422"/>
      <c r="O124" s="396"/>
      <c r="P124" s="397"/>
      <c r="Q124" s="398"/>
    </row>
    <row r="125" spans="1:17" ht="12" customHeight="1">
      <c r="A125" s="431"/>
      <c r="B125" s="422"/>
      <c r="C125" s="422"/>
      <c r="D125" s="422"/>
      <c r="E125" s="422"/>
      <c r="F125" s="422"/>
      <c r="G125" s="422"/>
      <c r="H125" s="422"/>
      <c r="I125" s="422"/>
      <c r="J125" s="422"/>
      <c r="K125" s="422"/>
      <c r="L125" s="422"/>
      <c r="M125" s="422"/>
      <c r="N125" s="422"/>
      <c r="O125" s="396"/>
      <c r="P125" s="397"/>
      <c r="Q125" s="398"/>
    </row>
    <row r="126" spans="1:17" ht="12" customHeight="1">
      <c r="A126" s="431"/>
      <c r="B126" s="422"/>
      <c r="C126" s="422"/>
      <c r="D126" s="422"/>
      <c r="E126" s="422"/>
      <c r="F126" s="422"/>
      <c r="G126" s="422"/>
      <c r="H126" s="422"/>
      <c r="I126" s="422"/>
      <c r="J126" s="422"/>
      <c r="K126" s="422"/>
      <c r="L126" s="422"/>
      <c r="M126" s="422"/>
      <c r="N126" s="422"/>
      <c r="O126" s="396"/>
      <c r="P126" s="397"/>
      <c r="Q126" s="398"/>
    </row>
    <row r="127" spans="1:17" ht="12" customHeight="1">
      <c r="A127" s="431"/>
      <c r="B127" s="422"/>
      <c r="C127" s="422"/>
      <c r="D127" s="422"/>
      <c r="E127" s="422"/>
      <c r="F127" s="422"/>
      <c r="G127" s="422"/>
      <c r="H127" s="422"/>
      <c r="I127" s="422"/>
      <c r="J127" s="422"/>
      <c r="K127" s="422"/>
      <c r="L127" s="422"/>
      <c r="M127" s="422"/>
      <c r="N127" s="422"/>
      <c r="O127" s="396"/>
      <c r="P127" s="397"/>
      <c r="Q127" s="398"/>
    </row>
    <row r="128" spans="1:17" ht="12" customHeight="1">
      <c r="A128" s="431"/>
      <c r="B128" s="422"/>
      <c r="C128" s="422"/>
      <c r="D128" s="422"/>
      <c r="E128" s="422"/>
      <c r="F128" s="422"/>
      <c r="G128" s="422"/>
      <c r="H128" s="422"/>
      <c r="I128" s="422"/>
      <c r="J128" s="422"/>
      <c r="K128" s="422"/>
      <c r="L128" s="422"/>
      <c r="M128" s="422"/>
      <c r="N128" s="422"/>
      <c r="O128" s="396"/>
      <c r="P128" s="397"/>
      <c r="Q128" s="398"/>
    </row>
    <row r="129" spans="1:17" ht="12.75" customHeight="1">
      <c r="A129" s="560"/>
      <c r="B129" s="560"/>
      <c r="C129" s="560"/>
      <c r="D129" s="560"/>
      <c r="E129" s="560"/>
      <c r="F129" s="560"/>
      <c r="G129" s="560"/>
      <c r="H129" s="560"/>
      <c r="I129" s="560"/>
      <c r="J129" s="560"/>
      <c r="K129" s="560"/>
      <c r="L129" s="560"/>
      <c r="M129" s="560"/>
      <c r="N129" s="560"/>
      <c r="O129" s="560"/>
      <c r="P129" s="560"/>
      <c r="Q129" s="560"/>
    </row>
    <row r="130" spans="1:17" ht="12.75" customHeight="1">
      <c r="A130" s="399"/>
      <c r="B130" s="399"/>
      <c r="C130" s="399"/>
      <c r="D130" s="399"/>
      <c r="E130" s="399"/>
      <c r="F130" s="399"/>
      <c r="G130" s="399"/>
      <c r="H130" s="399"/>
      <c r="I130" s="399"/>
      <c r="J130" s="399"/>
      <c r="K130" s="399"/>
      <c r="L130" s="399"/>
      <c r="M130" s="399"/>
      <c r="N130" s="399"/>
      <c r="O130" s="400"/>
      <c r="P130" s="401"/>
      <c r="Q130" s="399"/>
    </row>
    <row r="131" spans="1:17" ht="12.75" customHeight="1">
      <c r="A131" s="558" t="s">
        <v>154</v>
      </c>
      <c r="B131" s="558"/>
      <c r="C131" s="558"/>
      <c r="D131" s="558"/>
      <c r="E131" s="558"/>
      <c r="F131" s="558"/>
      <c r="G131" s="558"/>
      <c r="H131" s="558"/>
      <c r="I131" s="558"/>
      <c r="J131" s="558"/>
      <c r="K131" s="558"/>
      <c r="L131" s="558"/>
      <c r="M131" s="558"/>
      <c r="N131" s="558"/>
      <c r="O131" s="558"/>
      <c r="P131" s="558"/>
      <c r="Q131" s="558"/>
    </row>
    <row r="132" spans="1:17" ht="12" customHeight="1">
      <c r="A132" s="558" t="s">
        <v>160</v>
      </c>
      <c r="B132" s="558"/>
      <c r="C132" s="558"/>
      <c r="D132" s="558"/>
      <c r="E132" s="558"/>
      <c r="F132" s="558"/>
      <c r="G132" s="558"/>
      <c r="H132" s="558"/>
      <c r="I132" s="558"/>
      <c r="J132" s="558"/>
      <c r="K132" s="558"/>
      <c r="L132" s="558"/>
      <c r="M132" s="558"/>
      <c r="N132" s="558"/>
      <c r="O132" s="558"/>
      <c r="P132" s="558"/>
      <c r="Q132" s="558"/>
    </row>
    <row r="133" spans="1:17" ht="12.75" customHeight="1">
      <c r="A133" s="558" t="s">
        <v>63</v>
      </c>
      <c r="B133" s="558"/>
      <c r="C133" s="558"/>
      <c r="D133" s="558"/>
      <c r="E133" s="558"/>
      <c r="F133" s="558"/>
      <c r="G133" s="558"/>
      <c r="H133" s="558"/>
      <c r="I133" s="558"/>
      <c r="J133" s="558"/>
      <c r="K133" s="558"/>
      <c r="L133" s="558"/>
      <c r="M133" s="558"/>
      <c r="N133" s="558"/>
      <c r="O133" s="558"/>
      <c r="P133" s="558"/>
      <c r="Q133" s="558"/>
    </row>
    <row r="134" spans="1:17" ht="12" customHeight="1">
      <c r="A134" s="399"/>
      <c r="B134" s="402"/>
      <c r="C134" s="399"/>
      <c r="D134" s="399"/>
      <c r="E134" s="399"/>
      <c r="F134" s="399"/>
      <c r="G134" s="399"/>
      <c r="H134" s="399"/>
      <c r="I134" s="399"/>
      <c r="J134" s="399"/>
      <c r="K134" s="399"/>
      <c r="L134" s="399"/>
      <c r="M134" s="399"/>
      <c r="N134" s="399"/>
      <c r="O134" s="400"/>
      <c r="P134" s="401"/>
      <c r="Q134" s="432"/>
    </row>
    <row r="135" spans="1:17" ht="12" customHeight="1">
      <c r="A135" s="399"/>
      <c r="B135" s="402"/>
      <c r="C135" s="399"/>
      <c r="D135" s="399"/>
      <c r="E135" s="399"/>
      <c r="F135" s="399"/>
      <c r="G135" s="399"/>
      <c r="H135" s="399"/>
      <c r="I135" s="399"/>
      <c r="J135" s="399"/>
      <c r="K135" s="399"/>
      <c r="L135" s="399"/>
      <c r="M135" s="399"/>
      <c r="N135" s="399"/>
      <c r="O135" s="400"/>
      <c r="P135" s="401"/>
      <c r="Q135" s="432"/>
    </row>
    <row r="136" spans="1:17" ht="12" customHeight="1">
      <c r="A136" s="405"/>
      <c r="B136" s="406"/>
      <c r="C136" s="407"/>
      <c r="D136" s="407"/>
      <c r="E136" s="407"/>
      <c r="F136" s="407"/>
      <c r="G136" s="407"/>
      <c r="H136" s="407"/>
      <c r="I136" s="407"/>
      <c r="J136" s="407"/>
      <c r="K136" s="407"/>
      <c r="L136" s="407"/>
      <c r="M136" s="407"/>
      <c r="N136" s="408"/>
      <c r="O136" s="554" t="s">
        <v>64</v>
      </c>
      <c r="P136" s="555"/>
      <c r="Q136" s="555"/>
    </row>
    <row r="137" spans="1:17" ht="12" customHeight="1">
      <c r="A137" s="409"/>
      <c r="B137" s="410"/>
      <c r="C137" s="411"/>
      <c r="D137" s="411"/>
      <c r="E137" s="411"/>
      <c r="F137" s="411"/>
      <c r="G137" s="411"/>
      <c r="H137" s="411"/>
      <c r="I137" s="411"/>
      <c r="J137" s="411"/>
      <c r="K137" s="411"/>
      <c r="L137" s="411"/>
      <c r="M137" s="411"/>
      <c r="N137" s="412"/>
      <c r="O137" s="387" t="s">
        <v>193</v>
      </c>
      <c r="P137" s="388"/>
      <c r="Q137" s="389" t="s">
        <v>194</v>
      </c>
    </row>
    <row r="138" spans="1:17" ht="12" customHeight="1">
      <c r="A138" s="413" t="s">
        <v>66</v>
      </c>
      <c r="B138" s="410" t="s">
        <v>67</v>
      </c>
      <c r="C138" s="411" t="s">
        <v>68</v>
      </c>
      <c r="D138" s="411" t="s">
        <v>69</v>
      </c>
      <c r="E138" s="411" t="s">
        <v>65</v>
      </c>
      <c r="F138" s="411" t="s">
        <v>70</v>
      </c>
      <c r="G138" s="411" t="s">
        <v>71</v>
      </c>
      <c r="H138" s="411" t="s">
        <v>72</v>
      </c>
      <c r="I138" s="411" t="s">
        <v>73</v>
      </c>
      <c r="J138" s="411" t="s">
        <v>74</v>
      </c>
      <c r="K138" s="411" t="s">
        <v>75</v>
      </c>
      <c r="L138" s="411" t="s">
        <v>76</v>
      </c>
      <c r="M138" s="411" t="s">
        <v>77</v>
      </c>
      <c r="N138" s="412" t="s">
        <v>78</v>
      </c>
      <c r="O138" s="550" t="s">
        <v>79</v>
      </c>
      <c r="P138" s="551"/>
      <c r="Q138" s="551"/>
    </row>
    <row r="139" spans="1:17" ht="12" customHeight="1">
      <c r="A139" s="409"/>
      <c r="B139" s="410"/>
      <c r="C139" s="411"/>
      <c r="D139" s="411"/>
      <c r="E139" s="411"/>
      <c r="F139" s="411"/>
      <c r="G139" s="411"/>
      <c r="H139" s="411"/>
      <c r="I139" s="411"/>
      <c r="J139" s="411"/>
      <c r="K139" s="411"/>
      <c r="L139" s="411"/>
      <c r="M139" s="411"/>
      <c r="N139" s="411"/>
      <c r="O139" s="390" t="s">
        <v>80</v>
      </c>
      <c r="P139" s="391" t="s">
        <v>81</v>
      </c>
      <c r="Q139" s="392" t="s">
        <v>81</v>
      </c>
    </row>
    <row r="140" spans="1:17" ht="12" customHeight="1">
      <c r="A140" s="414"/>
      <c r="B140" s="415"/>
      <c r="C140" s="416"/>
      <c r="D140" s="416"/>
      <c r="E140" s="416"/>
      <c r="F140" s="416"/>
      <c r="G140" s="416"/>
      <c r="H140" s="416"/>
      <c r="I140" s="416"/>
      <c r="J140" s="416"/>
      <c r="K140" s="416"/>
      <c r="L140" s="416"/>
      <c r="M140" s="416"/>
      <c r="N140" s="416"/>
      <c r="O140" s="393" t="s">
        <v>82</v>
      </c>
      <c r="P140" s="394" t="s">
        <v>83</v>
      </c>
      <c r="Q140" s="395" t="s">
        <v>182</v>
      </c>
    </row>
    <row r="141" spans="1:17" ht="10.5" customHeight="1">
      <c r="A141" s="434"/>
      <c r="B141" s="435"/>
      <c r="C141" s="435"/>
      <c r="D141" s="435"/>
      <c r="E141" s="435"/>
      <c r="F141" s="435"/>
      <c r="G141" s="435"/>
      <c r="H141" s="435"/>
      <c r="I141" s="435"/>
      <c r="J141" s="435"/>
      <c r="K141" s="435"/>
      <c r="L141" s="435"/>
      <c r="M141" s="435"/>
      <c r="N141" s="435"/>
      <c r="O141" s="436"/>
      <c r="P141" s="435"/>
      <c r="Q141" s="399"/>
    </row>
    <row r="142" spans="1:17" ht="10.5" customHeight="1">
      <c r="A142" s="434"/>
      <c r="B142" s="435"/>
      <c r="C142" s="435"/>
      <c r="D142" s="435"/>
      <c r="E142" s="435"/>
      <c r="F142" s="435"/>
      <c r="G142" s="435"/>
      <c r="H142" s="435"/>
      <c r="I142" s="435"/>
      <c r="J142" s="435"/>
      <c r="K142" s="435"/>
      <c r="L142" s="435"/>
      <c r="M142" s="435"/>
      <c r="N142" s="435"/>
      <c r="O142" s="436"/>
      <c r="P142" s="435"/>
      <c r="Q142" s="399"/>
    </row>
    <row r="143" spans="1:17" ht="10.5" customHeight="1">
      <c r="A143" s="559" t="s">
        <v>156</v>
      </c>
      <c r="B143" s="559"/>
      <c r="C143" s="559"/>
      <c r="D143" s="559"/>
      <c r="E143" s="559"/>
      <c r="F143" s="559"/>
      <c r="G143" s="559"/>
      <c r="H143" s="559"/>
      <c r="I143" s="559"/>
      <c r="J143" s="559"/>
      <c r="K143" s="559"/>
      <c r="L143" s="559"/>
      <c r="M143" s="559"/>
      <c r="N143" s="559"/>
      <c r="O143" s="559"/>
      <c r="P143" s="559"/>
      <c r="Q143" s="559"/>
    </row>
    <row r="144" spans="1:17" ht="10.5" customHeight="1">
      <c r="A144" s="434"/>
      <c r="B144" s="435"/>
      <c r="C144" s="435"/>
      <c r="D144" s="435"/>
      <c r="E144" s="435"/>
      <c r="F144" s="435"/>
      <c r="G144" s="435"/>
      <c r="H144" s="435"/>
      <c r="I144" s="435"/>
      <c r="J144" s="435"/>
      <c r="K144" s="435"/>
      <c r="L144" s="435"/>
      <c r="M144" s="435"/>
      <c r="N144" s="435"/>
      <c r="O144" s="436"/>
      <c r="P144" s="435"/>
      <c r="Q144" s="399"/>
    </row>
    <row r="145" spans="1:17" ht="10.5" customHeight="1">
      <c r="A145" s="434"/>
      <c r="B145" s="422"/>
      <c r="C145" s="422"/>
      <c r="D145" s="422"/>
      <c r="E145" s="422"/>
      <c r="F145" s="422"/>
      <c r="G145" s="422"/>
      <c r="H145" s="422"/>
      <c r="I145" s="422"/>
      <c r="J145" s="422"/>
      <c r="K145" s="422"/>
      <c r="L145" s="422"/>
      <c r="M145" s="422"/>
      <c r="N145" s="422"/>
      <c r="O145" s="436"/>
      <c r="P145" s="435"/>
      <c r="Q145" s="399"/>
    </row>
    <row r="146" spans="1:17" ht="10.5" customHeight="1">
      <c r="A146" s="424">
        <v>2001</v>
      </c>
      <c r="B146" s="422">
        <v>35.985286863674105</v>
      </c>
      <c r="C146" s="422">
        <v>48.6934537376753</v>
      </c>
      <c r="D146" s="422">
        <v>86.66437649361045</v>
      </c>
      <c r="E146" s="422">
        <v>97.70171731417597</v>
      </c>
      <c r="F146" s="422">
        <v>109.65152283261173</v>
      </c>
      <c r="G146" s="422">
        <v>117.89112902419576</v>
      </c>
      <c r="H146" s="422">
        <v>123.8936639017308</v>
      </c>
      <c r="I146" s="422">
        <v>115.1040427249856</v>
      </c>
      <c r="J146" s="422">
        <v>101.70644111419934</v>
      </c>
      <c r="K146" s="422">
        <v>84.51905531336371</v>
      </c>
      <c r="L146" s="422">
        <v>64.62620057893932</v>
      </c>
      <c r="M146" s="422">
        <v>51.55202463432597</v>
      </c>
      <c r="N146" s="422"/>
      <c r="O146" s="396"/>
      <c r="P146" s="397"/>
      <c r="Q146" s="398"/>
    </row>
    <row r="147" spans="1:17" ht="12" customHeight="1">
      <c r="A147" s="424">
        <v>2002</v>
      </c>
      <c r="B147" s="422">
        <v>34.05482597623364</v>
      </c>
      <c r="C147" s="422">
        <v>56.76531403410041</v>
      </c>
      <c r="D147" s="422">
        <v>81.70461450592354</v>
      </c>
      <c r="E147" s="422">
        <v>90.4899822995478</v>
      </c>
      <c r="F147" s="422">
        <v>108.07459839115371</v>
      </c>
      <c r="G147" s="422">
        <v>103.25508898535216</v>
      </c>
      <c r="H147" s="422">
        <v>105.94592390148986</v>
      </c>
      <c r="I147" s="422">
        <v>100.48592836605495</v>
      </c>
      <c r="J147" s="422">
        <v>94.57878229739303</v>
      </c>
      <c r="K147" s="422">
        <v>72.75763798299549</v>
      </c>
      <c r="L147" s="422">
        <v>90.82212293952796</v>
      </c>
      <c r="M147" s="422">
        <v>55.739148176251284</v>
      </c>
      <c r="N147" s="396">
        <f>(B147+C147+D147+E147+F147+G147+H147+I147+J147+K147+L147+M147)/12</f>
        <v>82.88949732133533</v>
      </c>
      <c r="O147" s="397">
        <f>100*(K147-J147)/J147</f>
        <v>-23.07192351640059</v>
      </c>
      <c r="P147" s="397">
        <f>100*(K147-K146)/K146</f>
        <v>-13.915698994459257</v>
      </c>
      <c r="Q147" s="398">
        <f>(((B147+C147+D147+E147+F147+G147+H147+I147+J147+K147)/10)-((B146+C146+D146+E146+F146+G146+H146+I146+J146+K146)/10))/((B146+C146+D146+E146+F146+G146+H146+I146+J146+K146)/10)*100</f>
        <v>-7.994916248402993</v>
      </c>
    </row>
    <row r="148" spans="1:17" ht="12" customHeight="1">
      <c r="A148" s="424">
        <v>2003</v>
      </c>
      <c r="B148" s="422">
        <v>39.888603664720854</v>
      </c>
      <c r="C148" s="422">
        <v>47.4733070469634</v>
      </c>
      <c r="D148" s="422">
        <v>77.37290440328259</v>
      </c>
      <c r="E148" s="422">
        <v>73.39316557686533</v>
      </c>
      <c r="F148" s="422">
        <v>96.3</v>
      </c>
      <c r="G148" s="422">
        <v>102.5</v>
      </c>
      <c r="H148" s="422">
        <v>85.6</v>
      </c>
      <c r="I148" s="422">
        <v>82.0486513652616</v>
      </c>
      <c r="J148" s="422">
        <v>89.5</v>
      </c>
      <c r="K148" s="422">
        <v>72.5</v>
      </c>
      <c r="L148" s="422">
        <v>63.6</v>
      </c>
      <c r="M148" s="422">
        <v>67.9</v>
      </c>
      <c r="N148" s="396">
        <f>(B148+C148+D148+E148+F148+G148+H148+I148+J148+K148+L148+M148)/12</f>
        <v>74.83971933809114</v>
      </c>
      <c r="O148" s="397">
        <f>100*(K148-J148)/J148</f>
        <v>-18.99441340782123</v>
      </c>
      <c r="P148" s="397">
        <f>100*(K148-K147)/K147</f>
        <v>-0.3541043801555294</v>
      </c>
      <c r="Q148" s="398">
        <f>(((B148+C148+D148+E148+F148+G148+H148+I148+J148+K148)/10)-((B147+C147+D147+E147+F147+G147+H147+I147+J147+K147)/10))/((B147+C147+D147+E147+F147+G147+H147+I147+J147+K147)/10)*100</f>
        <v>-9.613824317987211</v>
      </c>
    </row>
    <row r="149" spans="1:17" ht="12" customHeight="1">
      <c r="A149" s="424">
        <v>2004</v>
      </c>
      <c r="B149" s="422">
        <v>29.211520937402003</v>
      </c>
      <c r="C149" s="422">
        <v>39.9</v>
      </c>
      <c r="D149" s="422">
        <v>116.64184204601011</v>
      </c>
      <c r="E149" s="422">
        <v>84.8</v>
      </c>
      <c r="F149" s="422">
        <v>86.6</v>
      </c>
      <c r="G149" s="422">
        <v>118</v>
      </c>
      <c r="H149" s="422">
        <v>85.93519252110507</v>
      </c>
      <c r="I149" s="422">
        <v>88.4</v>
      </c>
      <c r="J149" s="422">
        <v>89.24569275563601</v>
      </c>
      <c r="K149" s="422">
        <v>70.16892276084417</v>
      </c>
      <c r="L149" s="422">
        <v>78.5</v>
      </c>
      <c r="M149" s="422">
        <v>49.92916481304101</v>
      </c>
      <c r="N149" s="396">
        <f>(B149+C149+D149+E149+F149+G149+H149+I149+J149+K149+L149+M149)/12</f>
        <v>78.11102798616984</v>
      </c>
      <c r="O149" s="397">
        <f>100*(K149-J149)/J149</f>
        <v>-21.37556380118649</v>
      </c>
      <c r="P149" s="397">
        <f>100*(K149-K148)/K148</f>
        <v>-3.215278950559768</v>
      </c>
      <c r="Q149" s="398">
        <f>(((B149+C149+D149+E149+F149+G149+H149+I149+J149+K149)/10)-((B148+C148+D148+E148+F148+G148+H148+I148+J148+K148)/10))/((B148+C148+D148+E148+F148+G148+H148+I148+J148+K148)/10)*100</f>
        <v>5.5215013338354515</v>
      </c>
    </row>
    <row r="150" spans="1:17" ht="12" customHeight="1">
      <c r="A150" s="424">
        <v>2005</v>
      </c>
      <c r="B150" s="422">
        <v>32.318770932915626</v>
      </c>
      <c r="C150" s="422">
        <v>47.6</v>
      </c>
      <c r="D150" s="422">
        <v>70.42472062263182</v>
      </c>
      <c r="E150" s="422">
        <v>67.09141670274772</v>
      </c>
      <c r="F150" s="422">
        <v>97.1</v>
      </c>
      <c r="G150" s="422">
        <v>94.88216889618958</v>
      </c>
      <c r="H150" s="422">
        <v>90.1</v>
      </c>
      <c r="I150" s="422">
        <v>89.9</v>
      </c>
      <c r="J150" s="422">
        <v>113.66447391055145</v>
      </c>
      <c r="K150" s="422">
        <v>82.3</v>
      </c>
      <c r="L150" s="422">
        <v>81.1</v>
      </c>
      <c r="M150" s="422">
        <v>64.8</v>
      </c>
      <c r="N150" s="396">
        <f>(B150+C150+D150+E150+F150+G150+H150+I150+J150+K150+L150+M150)/12</f>
        <v>77.60679592208635</v>
      </c>
      <c r="O150" s="397">
        <f>100*(K150-J150)/J150</f>
        <v>-27.593911124098288</v>
      </c>
      <c r="P150" s="397">
        <f>100*(K150-K149)/K149</f>
        <v>17.288390304212054</v>
      </c>
      <c r="Q150" s="398">
        <f>(((B150+C150+D150+E150+F150+G150+H150+I150+J150+K150)/10)-((B149+C149+D149+E149+F149+G149+H149+I149+J149+K149)/10))/((B149+C149+D149+E149+F149+G149+H149+I149+J149+K149)/10)*100</f>
        <v>-2.9078412347267646</v>
      </c>
    </row>
    <row r="151" spans="1:17" ht="12" customHeight="1">
      <c r="A151" s="424">
        <v>2006</v>
      </c>
      <c r="B151" s="422">
        <v>40.1</v>
      </c>
      <c r="C151" s="422">
        <v>44.1</v>
      </c>
      <c r="D151" s="422">
        <v>104.4</v>
      </c>
      <c r="E151" s="422">
        <v>84.7</v>
      </c>
      <c r="F151" s="422">
        <v>100.1</v>
      </c>
      <c r="G151" s="422">
        <v>101.6</v>
      </c>
      <c r="H151" s="422">
        <v>98.8</v>
      </c>
      <c r="I151" s="422">
        <v>86.5</v>
      </c>
      <c r="J151" s="422">
        <v>87.3</v>
      </c>
      <c r="K151" s="422">
        <v>62.8</v>
      </c>
      <c r="L151" s="422"/>
      <c r="M151" s="422"/>
      <c r="N151" s="396">
        <f>(B151+C151+D151+E151+F151+G151+H151+I151+J151+K151)/10</f>
        <v>81.03999999999999</v>
      </c>
      <c r="O151" s="397">
        <f>100*(K151-J151)/J151</f>
        <v>-28.06414662084765</v>
      </c>
      <c r="P151" s="397">
        <f>100*(K151-K150)/K150</f>
        <v>-23.693803159173754</v>
      </c>
      <c r="Q151" s="398">
        <f>(((B151+C151+D151+E151+F151+G151+H151+I151+J151+K151)/10)-((B150+C150+D150+E150+F150+G150+H150+I150+J150+K150)/10))/((B150+C150+D150+E150+F150+G150+H150+I150+J150+K150)/10)*100</f>
        <v>3.1855152315504225</v>
      </c>
    </row>
    <row r="152" spans="1:17" ht="12" customHeight="1">
      <c r="A152" s="434"/>
      <c r="B152" s="435"/>
      <c r="C152" s="435"/>
      <c r="D152" s="435"/>
      <c r="E152" s="435"/>
      <c r="F152" s="435"/>
      <c r="G152" s="435"/>
      <c r="H152" s="435"/>
      <c r="I152" s="435"/>
      <c r="J152" s="435"/>
      <c r="K152" s="435"/>
      <c r="L152" s="435"/>
      <c r="M152" s="435"/>
      <c r="N152" s="435"/>
      <c r="O152" s="436"/>
      <c r="P152" s="435"/>
      <c r="Q152" s="399"/>
    </row>
    <row r="153" spans="1:17" ht="10.5" customHeight="1">
      <c r="A153" s="434"/>
      <c r="B153" s="435"/>
      <c r="C153" s="435"/>
      <c r="D153" s="435"/>
      <c r="E153" s="435"/>
      <c r="F153" s="435"/>
      <c r="G153" s="435"/>
      <c r="H153" s="435"/>
      <c r="I153" s="435"/>
      <c r="J153" s="435"/>
      <c r="K153" s="435"/>
      <c r="L153" s="435"/>
      <c r="M153" s="435"/>
      <c r="N153" s="435"/>
      <c r="O153" s="436"/>
      <c r="P153" s="435"/>
      <c r="Q153" s="399"/>
    </row>
    <row r="154" spans="1:17" ht="10.5" customHeight="1">
      <c r="A154" s="559" t="s">
        <v>157</v>
      </c>
      <c r="B154" s="559"/>
      <c r="C154" s="559"/>
      <c r="D154" s="559"/>
      <c r="E154" s="559"/>
      <c r="F154" s="559"/>
      <c r="G154" s="559"/>
      <c r="H154" s="559"/>
      <c r="I154" s="559"/>
      <c r="J154" s="559"/>
      <c r="K154" s="559"/>
      <c r="L154" s="559"/>
      <c r="M154" s="559"/>
      <c r="N154" s="559"/>
      <c r="O154" s="559"/>
      <c r="P154" s="559"/>
      <c r="Q154" s="559"/>
    </row>
    <row r="155" spans="1:17" ht="10.5" customHeight="1">
      <c r="A155" s="434"/>
      <c r="B155" s="422"/>
      <c r="C155" s="422"/>
      <c r="D155" s="422"/>
      <c r="E155" s="422"/>
      <c r="F155" s="422"/>
      <c r="G155" s="422"/>
      <c r="H155" s="422"/>
      <c r="I155" s="422"/>
      <c r="J155" s="422"/>
      <c r="K155" s="422"/>
      <c r="L155" s="422"/>
      <c r="M155" s="422"/>
      <c r="N155" s="422"/>
      <c r="O155" s="436"/>
      <c r="P155" s="435"/>
      <c r="Q155" s="399"/>
    </row>
    <row r="156" spans="1:17" ht="10.5" customHeight="1">
      <c r="A156" s="424">
        <v>2001</v>
      </c>
      <c r="B156" s="422">
        <v>25.689475401622104</v>
      </c>
      <c r="C156" s="422">
        <v>40.420115576947424</v>
      </c>
      <c r="D156" s="422">
        <v>62.39646070884888</v>
      </c>
      <c r="E156" s="422">
        <v>112.09485570234814</v>
      </c>
      <c r="F156" s="422">
        <v>160.06008188379428</v>
      </c>
      <c r="G156" s="422">
        <v>153.22960180169832</v>
      </c>
      <c r="H156" s="422">
        <v>164.53748369095902</v>
      </c>
      <c r="I156" s="422">
        <v>157.25567350293315</v>
      </c>
      <c r="J156" s="422">
        <v>117.75331347911175</v>
      </c>
      <c r="K156" s="422">
        <v>112.4469332038119</v>
      </c>
      <c r="L156" s="422">
        <v>50.676325932374866</v>
      </c>
      <c r="M156" s="422">
        <v>35.84940513985027</v>
      </c>
      <c r="N156" s="422"/>
      <c r="O156" s="396"/>
      <c r="P156" s="397"/>
      <c r="Q156" s="398"/>
    </row>
    <row r="157" spans="1:17" ht="12" customHeight="1">
      <c r="A157" s="424">
        <v>2002</v>
      </c>
      <c r="B157" s="422">
        <v>30.758596931054665</v>
      </c>
      <c r="C157" s="422">
        <v>57.58593149724862</v>
      </c>
      <c r="D157" s="422">
        <v>82.34758778490048</v>
      </c>
      <c r="E157" s="422">
        <v>85.24601101049016</v>
      </c>
      <c r="F157" s="422">
        <v>149.8793776603147</v>
      </c>
      <c r="G157" s="422">
        <v>126.22412455319247</v>
      </c>
      <c r="H157" s="422">
        <v>124.07016942514007</v>
      </c>
      <c r="I157" s="422">
        <v>139.27144291082152</v>
      </c>
      <c r="J157" s="422">
        <v>88.30333256519846</v>
      </c>
      <c r="K157" s="422">
        <v>55.90572879490171</v>
      </c>
      <c r="L157" s="422">
        <v>132.51237879997942</v>
      </c>
      <c r="M157" s="422">
        <v>42.45233692952508</v>
      </c>
      <c r="N157" s="396">
        <f>(B157+C157+D157+E157+F157+G157+H157+I157+J157+K157+L157+M157)/12</f>
        <v>92.87975157189727</v>
      </c>
      <c r="O157" s="397">
        <f>100*(K157-J157)/J157</f>
        <v>-36.6889933020094</v>
      </c>
      <c r="P157" s="397">
        <f>100*(K157-K156)/K156</f>
        <v>-50.28256689440194</v>
      </c>
      <c r="Q157" s="398">
        <f>(((B157+C157+D157+E157+F157+G157+H157+I157+J157+K157)/10)-((B156+C156+D156+E156+F156+G156+H156+I156+J156+K156)/10))/((B156+C156+D156+E156+F156+G156+H156+I156+J156+K156)/10)*100</f>
        <v>-15.036992358861164</v>
      </c>
    </row>
    <row r="158" spans="1:17" ht="12" customHeight="1">
      <c r="A158" s="424">
        <v>2003</v>
      </c>
      <c r="B158" s="422">
        <v>27.512951430724303</v>
      </c>
      <c r="C158" s="422">
        <v>48.516949152542374</v>
      </c>
      <c r="D158" s="422">
        <v>90.24540960451978</v>
      </c>
      <c r="E158" s="422">
        <v>80.12888418079096</v>
      </c>
      <c r="F158" s="422">
        <v>112.2</v>
      </c>
      <c r="G158" s="422">
        <v>109.5</v>
      </c>
      <c r="H158" s="422">
        <v>79.9</v>
      </c>
      <c r="I158" s="422">
        <v>91.36946798493409</v>
      </c>
      <c r="J158" s="422">
        <v>76.8</v>
      </c>
      <c r="K158" s="422">
        <v>59.6</v>
      </c>
      <c r="L158" s="422">
        <v>47.8</v>
      </c>
      <c r="M158" s="422">
        <v>58</v>
      </c>
      <c r="N158" s="396">
        <f>(B158+C158+D158+E158+F158+G158+H158+I158+J158+K158+L158+M158)/12</f>
        <v>73.46447186279262</v>
      </c>
      <c r="O158" s="397">
        <f>100*(K158-J158)/J158</f>
        <v>-22.39583333333333</v>
      </c>
      <c r="P158" s="397">
        <f>100*(K158-K157)/K157</f>
        <v>6.608036930618076</v>
      </c>
      <c r="Q158" s="398">
        <f>(((B158+C158+D158+E158+F158+G158+H158+I158+J158+K158)/10)-((B157+C157+D157+E157+F157+G157+H157+I157+J157+K157)/10))/((B157+C157+D157+E157+F157+G157+H157+I157+J157+K157)/10)*100</f>
        <v>-17.4350769193686</v>
      </c>
    </row>
    <row r="159" spans="1:17" ht="12" customHeight="1">
      <c r="A159" s="424">
        <v>2004</v>
      </c>
      <c r="B159" s="422">
        <v>21.077565913371</v>
      </c>
      <c r="C159" s="422">
        <v>47.4</v>
      </c>
      <c r="D159" s="422">
        <v>232.75364877589456</v>
      </c>
      <c r="E159" s="422">
        <v>69.1</v>
      </c>
      <c r="F159" s="422">
        <v>94.4</v>
      </c>
      <c r="G159" s="422">
        <v>187.7</v>
      </c>
      <c r="H159" s="422">
        <v>108.61287664783428</v>
      </c>
      <c r="I159" s="422">
        <v>81.2</v>
      </c>
      <c r="J159" s="422">
        <v>72.00741525423729</v>
      </c>
      <c r="K159" s="422">
        <v>91.44891713747646</v>
      </c>
      <c r="L159" s="422">
        <v>106.4</v>
      </c>
      <c r="M159" s="422">
        <v>51.921492467043315</v>
      </c>
      <c r="N159" s="396">
        <f>(B159+C159+D159+E159+F159+G159+H159+I159+J159+K159+L159+M159)/12</f>
        <v>97.00182634965473</v>
      </c>
      <c r="O159" s="397">
        <f>100*(K159-J159)/J159</f>
        <v>26.9993053001512</v>
      </c>
      <c r="P159" s="397">
        <f>100*(K159-K158)/K158</f>
        <v>53.43778043200747</v>
      </c>
      <c r="Q159" s="398">
        <f>(((B159+C159+D159+E159+F159+G159+H159+I159+J159+K159)/10)-((B158+C158+D158+E158+F158+G158+H158+I158+J158+K158)/10))/((B158+C158+D158+E158+F158+G158+H158+I158+J158+K158)/10)*100</f>
        <v>29.638381983445967</v>
      </c>
    </row>
    <row r="160" spans="1:17" ht="12" customHeight="1">
      <c r="A160" s="424">
        <v>2005</v>
      </c>
      <c r="B160" s="422">
        <v>33.28625235404896</v>
      </c>
      <c r="C160" s="422">
        <v>18</v>
      </c>
      <c r="D160" s="422">
        <v>101.97151600753295</v>
      </c>
      <c r="E160" s="422">
        <v>77.65124764595103</v>
      </c>
      <c r="F160" s="422">
        <v>98.4</v>
      </c>
      <c r="G160" s="422">
        <v>123.09322033898304</v>
      </c>
      <c r="H160" s="422">
        <v>123.5</v>
      </c>
      <c r="I160" s="422">
        <v>103.4</v>
      </c>
      <c r="J160" s="422">
        <v>170.1271186440678</v>
      </c>
      <c r="K160" s="422">
        <v>77.5</v>
      </c>
      <c r="L160" s="422">
        <v>75.4</v>
      </c>
      <c r="M160" s="422">
        <v>56.1</v>
      </c>
      <c r="N160" s="396">
        <f>(B160+C160+D160+E160+F160+G160+H160+I160+J160+K160+L160+M160)/12</f>
        <v>88.20244624921531</v>
      </c>
      <c r="O160" s="397">
        <f>100*(K160-J160)/J160</f>
        <v>-54.44582814445828</v>
      </c>
      <c r="P160" s="397">
        <f>100*(K160-K159)/K159</f>
        <v>-15.253233798828749</v>
      </c>
      <c r="Q160" s="398">
        <f>(((B160+C160+D160+E160+F160+G160+H160+I160+J160+K160)/10)-((B159+C159+D159+E159+F159+G159+H159+I159+J159+K159)/10))/((B159+C159+D159+E159+F159+G159+H159+I159+J159+K159)/10)*100</f>
        <v>-7.83245854129921</v>
      </c>
    </row>
    <row r="161" spans="1:17" ht="12" customHeight="1">
      <c r="A161" s="424">
        <v>2006</v>
      </c>
      <c r="B161" s="422">
        <v>35.3</v>
      </c>
      <c r="C161" s="422">
        <v>33</v>
      </c>
      <c r="D161" s="422">
        <v>101.5</v>
      </c>
      <c r="E161" s="422">
        <v>106</v>
      </c>
      <c r="F161" s="422">
        <v>139.4</v>
      </c>
      <c r="G161" s="422">
        <v>150.50317796610167</v>
      </c>
      <c r="H161" s="422">
        <v>139.7</v>
      </c>
      <c r="I161" s="422">
        <v>112</v>
      </c>
      <c r="J161" s="422">
        <v>102.4</v>
      </c>
      <c r="K161" s="422">
        <v>61</v>
      </c>
      <c r="L161" s="422"/>
      <c r="M161" s="422"/>
      <c r="N161" s="396">
        <f>(B161+C161+D161+E161+F161+G161+H161+I161+J161+K161)/10</f>
        <v>98.08031779661017</v>
      </c>
      <c r="O161" s="397">
        <f>100*(K161-J161)/J161</f>
        <v>-40.42968750000001</v>
      </c>
      <c r="P161" s="397">
        <f>100*(K161-K160)/K160</f>
        <v>-21.29032258064516</v>
      </c>
      <c r="Q161" s="398">
        <f>(((B161+C161+D161+E161+F161+G161+H161+I161+J161+K161)/10)-((B160+C160+D160+E160+F160+G160+H160+I160+J160+K160)/10))/((B160+C160+D160+E160+F160+G160+H160+I160+J160+K160)/10)*100</f>
        <v>5.812074316716966</v>
      </c>
    </row>
    <row r="162" spans="1:17" ht="10.5" customHeight="1">
      <c r="A162" s="434"/>
      <c r="B162" s="435"/>
      <c r="C162" s="435"/>
      <c r="D162" s="435"/>
      <c r="E162" s="435"/>
      <c r="F162" s="435"/>
      <c r="G162" s="435"/>
      <c r="H162" s="435"/>
      <c r="I162" s="435"/>
      <c r="J162" s="435"/>
      <c r="K162" s="435"/>
      <c r="L162" s="435"/>
      <c r="M162" s="435"/>
      <c r="N162" s="435"/>
      <c r="O162" s="436"/>
      <c r="P162" s="435"/>
      <c r="Q162" s="399"/>
    </row>
    <row r="163" spans="1:17" ht="10.5" customHeight="1">
      <c r="A163" s="434"/>
      <c r="B163" s="435"/>
      <c r="C163" s="435"/>
      <c r="D163" s="435"/>
      <c r="E163" s="435"/>
      <c r="F163" s="435"/>
      <c r="G163" s="435"/>
      <c r="H163" s="435"/>
      <c r="I163" s="435"/>
      <c r="J163" s="435"/>
      <c r="K163" s="435"/>
      <c r="L163" s="435"/>
      <c r="M163" s="435"/>
      <c r="N163" s="435"/>
      <c r="O163" s="436"/>
      <c r="P163" s="435"/>
      <c r="Q163" s="399"/>
    </row>
    <row r="164" spans="1:17" ht="10.5" customHeight="1">
      <c r="A164" s="559" t="s">
        <v>158</v>
      </c>
      <c r="B164" s="559"/>
      <c r="C164" s="559"/>
      <c r="D164" s="559"/>
      <c r="E164" s="559"/>
      <c r="F164" s="559"/>
      <c r="G164" s="559"/>
      <c r="H164" s="559"/>
      <c r="I164" s="559"/>
      <c r="J164" s="559"/>
      <c r="K164" s="559"/>
      <c r="L164" s="559"/>
      <c r="M164" s="559"/>
      <c r="N164" s="559"/>
      <c r="O164" s="559"/>
      <c r="P164" s="559"/>
      <c r="Q164" s="559"/>
    </row>
    <row r="165" spans="1:17" ht="1.5" customHeight="1">
      <c r="A165" s="434"/>
      <c r="B165" s="435"/>
      <c r="C165" s="435"/>
      <c r="D165" s="435"/>
      <c r="E165" s="435"/>
      <c r="F165" s="435"/>
      <c r="G165" s="435"/>
      <c r="H165" s="435"/>
      <c r="I165" s="435"/>
      <c r="J165" s="435"/>
      <c r="K165" s="435"/>
      <c r="L165" s="435"/>
      <c r="M165" s="435"/>
      <c r="N165" s="435"/>
      <c r="O165" s="436"/>
      <c r="P165" s="435"/>
      <c r="Q165" s="399"/>
    </row>
    <row r="166" spans="1:17" ht="10.5" customHeight="1">
      <c r="A166" s="434"/>
      <c r="B166" s="422"/>
      <c r="C166" s="422"/>
      <c r="D166" s="422"/>
      <c r="E166" s="422"/>
      <c r="F166" s="422"/>
      <c r="G166" s="422"/>
      <c r="H166" s="422"/>
      <c r="I166" s="422"/>
      <c r="J166" s="422"/>
      <c r="K166" s="422"/>
      <c r="L166" s="422"/>
      <c r="M166" s="422"/>
      <c r="N166" s="422"/>
      <c r="O166" s="436"/>
      <c r="P166" s="435"/>
      <c r="Q166" s="399"/>
    </row>
    <row r="167" spans="1:17" ht="10.5" customHeight="1">
      <c r="A167" s="424">
        <v>2001</v>
      </c>
      <c r="B167" s="422">
        <v>41.21718074224739</v>
      </c>
      <c r="C167" s="422">
        <v>52.89762762105975</v>
      </c>
      <c r="D167" s="422">
        <v>98.99630006736754</v>
      </c>
      <c r="E167" s="422">
        <v>90.38773631231275</v>
      </c>
      <c r="F167" s="422">
        <v>84.03603576481922</v>
      </c>
      <c r="G167" s="422">
        <v>99.9336193248211</v>
      </c>
      <c r="H167" s="422">
        <v>103.24018739307468</v>
      </c>
      <c r="I167" s="422">
        <v>93.68437568970009</v>
      </c>
      <c r="J167" s="422">
        <v>93.5521027990335</v>
      </c>
      <c r="K167" s="422">
        <v>70.32730986108405</v>
      </c>
      <c r="L167" s="422">
        <v>71.71491917387709</v>
      </c>
      <c r="M167" s="422">
        <v>59.5314136402269</v>
      </c>
      <c r="N167" s="422"/>
      <c r="O167" s="396"/>
      <c r="P167" s="397"/>
      <c r="Q167" s="398"/>
    </row>
    <row r="168" spans="1:17" ht="12" customHeight="1">
      <c r="A168" s="424">
        <v>2002</v>
      </c>
      <c r="B168" s="422">
        <v>35.729829555479746</v>
      </c>
      <c r="C168" s="422">
        <v>56.34831123535044</v>
      </c>
      <c r="D168" s="422">
        <v>81.37788298379888</v>
      </c>
      <c r="E168" s="422">
        <v>93.15474582451697</v>
      </c>
      <c r="F168" s="422">
        <v>86.83118653637618</v>
      </c>
      <c r="G168" s="422">
        <v>91.58320153228807</v>
      </c>
      <c r="H168" s="422">
        <v>96.73595284629448</v>
      </c>
      <c r="I168" s="422">
        <v>80.7767785066571</v>
      </c>
      <c r="J168" s="422">
        <v>97.76769933691098</v>
      </c>
      <c r="K168" s="422">
        <v>81.32106216257652</v>
      </c>
      <c r="L168" s="422">
        <v>69.63690697753702</v>
      </c>
      <c r="M168" s="422">
        <v>62.490941066441074</v>
      </c>
      <c r="N168" s="396">
        <f>(B168+C168+D168+E168+F168+G168+H168+I168+J168+K168+L168+M168)/12</f>
        <v>77.81287488035228</v>
      </c>
      <c r="O168" s="397">
        <f>100*(K168-J168)/J168</f>
        <v>-16.822158326196014</v>
      </c>
      <c r="P168" s="397">
        <f>100*(K168-K167)/K167</f>
        <v>15.632266218071171</v>
      </c>
      <c r="Q168" s="398">
        <f>(((B168+C168+D168+E168+F168+G168+H168+I168+J168+K168)/10)-((B167+C167+D167+E167+F167+G167+H167+I167+J167+K167)/10))/((B167+C167+D167+E167+F167+G167+H167+I167+J167+K167)/10)*100</f>
        <v>-3.2170361615307765</v>
      </c>
    </row>
    <row r="169" spans="1:17" ht="12" customHeight="1">
      <c r="A169" s="424">
        <v>2003</v>
      </c>
      <c r="B169" s="422">
        <v>46.17738423654846</v>
      </c>
      <c r="C169" s="422">
        <v>46.94297237805167</v>
      </c>
      <c r="D169" s="422">
        <v>70.83164303842479</v>
      </c>
      <c r="E169" s="422">
        <v>69.97035896854653</v>
      </c>
      <c r="F169" s="422">
        <v>88.2</v>
      </c>
      <c r="G169" s="422">
        <v>98.9</v>
      </c>
      <c r="H169" s="422">
        <v>88.5</v>
      </c>
      <c r="I169" s="422">
        <v>77.3122075503212</v>
      </c>
      <c r="J169" s="422">
        <v>95.9</v>
      </c>
      <c r="K169" s="422">
        <v>79</v>
      </c>
      <c r="L169" s="422">
        <v>71.6</v>
      </c>
      <c r="M169" s="422">
        <v>73</v>
      </c>
      <c r="N169" s="396">
        <f>(B169+C169+D169+E169+F169+G169+H169+I169+J169+K169+L169+M169)/12</f>
        <v>75.5278805143244</v>
      </c>
      <c r="O169" s="397">
        <f>100*(K169-J169)/J169</f>
        <v>-17.622523461939522</v>
      </c>
      <c r="P169" s="397">
        <f>100*(K169-K168)/K168</f>
        <v>-2.8541955808893302</v>
      </c>
      <c r="Q169" s="398">
        <f>(((B169+C169+D169+E169+F169+G169+H169+I169+J169+K169)/10)-((B168+C168+D168+E168+F168+G168+H168+I168+J168+K168)/10))/((B168+C168+D168+E168+F168+G168+H168+I168+J168+K168)/10)*100</f>
        <v>-4.976391980289964</v>
      </c>
    </row>
    <row r="170" spans="1:17" ht="12" customHeight="1">
      <c r="A170" s="424">
        <v>2004</v>
      </c>
      <c r="B170" s="422">
        <v>33.34485201091139</v>
      </c>
      <c r="C170" s="422">
        <v>36.1</v>
      </c>
      <c r="D170" s="422">
        <v>57.638744863883474</v>
      </c>
      <c r="E170" s="422">
        <v>92.8</v>
      </c>
      <c r="F170" s="422">
        <v>82.7</v>
      </c>
      <c r="G170" s="422">
        <v>82.6</v>
      </c>
      <c r="H170" s="422">
        <v>74.41135495385626</v>
      </c>
      <c r="I170" s="422">
        <v>92</v>
      </c>
      <c r="J170" s="422">
        <v>98.00545450005225</v>
      </c>
      <c r="K170" s="422">
        <v>59.355331864265814</v>
      </c>
      <c r="L170" s="422">
        <v>64.4</v>
      </c>
      <c r="M170" s="422">
        <v>48.91674837152266</v>
      </c>
      <c r="N170" s="396">
        <f>(B170+C170+D170+E170+F170+G170+H170+I170+J170+K170+L170+M170)/12</f>
        <v>68.52270721370765</v>
      </c>
      <c r="O170" s="397">
        <f>100*(K170-J170)/J170</f>
        <v>-39.436705674137585</v>
      </c>
      <c r="P170" s="397">
        <f>100*(K170-K169)/K169</f>
        <v>-24.866668526245807</v>
      </c>
      <c r="Q170" s="398">
        <f>(((B170+C170+D170+E170+F170+G170+H170+I170+J170+K170)/10)-((B169+C169+D169+E169+F169+G169+H169+I169+J169+K169)/10))/((B169+C169+D169+E169+F169+G169+H169+I169+J169+K169)/10)*100</f>
        <v>-6.928768933798578</v>
      </c>
    </row>
    <row r="171" spans="1:17" ht="12" customHeight="1">
      <c r="A171" s="424">
        <v>2005</v>
      </c>
      <c r="B171" s="422">
        <v>31.827137894719687</v>
      </c>
      <c r="C171" s="422">
        <v>62.7</v>
      </c>
      <c r="D171" s="422">
        <v>54.39397675340465</v>
      </c>
      <c r="E171" s="422">
        <v>61.725358341274536</v>
      </c>
      <c r="F171" s="422">
        <v>96.5</v>
      </c>
      <c r="G171" s="422">
        <v>80.54650866689525</v>
      </c>
      <c r="H171" s="422">
        <v>73.1</v>
      </c>
      <c r="I171" s="422">
        <v>83.1</v>
      </c>
      <c r="J171" s="422">
        <v>84.97255180376958</v>
      </c>
      <c r="K171" s="422">
        <v>84.8</v>
      </c>
      <c r="L171" s="422">
        <v>84</v>
      </c>
      <c r="M171" s="422">
        <v>69.2</v>
      </c>
      <c r="N171" s="396">
        <f>(B171+C171+D171+E171+F171+G171+H171+I171+J171+K171+L171+M171)/12</f>
        <v>72.2387944550053</v>
      </c>
      <c r="O171" s="397">
        <f>100*(K171-J171)/J171</f>
        <v>-0.20306769669346855</v>
      </c>
      <c r="P171" s="397">
        <f>100*(K171-K170)/K170</f>
        <v>42.868378183650336</v>
      </c>
      <c r="Q171" s="398">
        <f>(((B171+C171+D171+E171+F171+G171+H171+I171+J171+K171)/10)-((B170+C170+D170+E170+F170+G170+H170+I170+J170+K170)/10))/((B170+C170+D170+E170+F170+G170+H170+I170+J170+K170)/10)*100</f>
        <v>0.6643285346838496</v>
      </c>
    </row>
    <row r="172" spans="1:17" ht="12" customHeight="1">
      <c r="A172" s="424">
        <v>2006</v>
      </c>
      <c r="B172" s="422">
        <v>42.6</v>
      </c>
      <c r="C172" s="422">
        <v>49.7</v>
      </c>
      <c r="D172" s="422">
        <v>105.8</v>
      </c>
      <c r="E172" s="422">
        <v>73.8</v>
      </c>
      <c r="F172" s="422">
        <v>80.2</v>
      </c>
      <c r="G172" s="422">
        <v>76.8</v>
      </c>
      <c r="H172" s="422">
        <v>78.1</v>
      </c>
      <c r="I172" s="422">
        <v>73.5</v>
      </c>
      <c r="J172" s="422">
        <v>79.7</v>
      </c>
      <c r="K172" s="422">
        <v>63.7</v>
      </c>
      <c r="L172" s="422"/>
      <c r="M172" s="422"/>
      <c r="N172" s="396">
        <f>(B172+C172+D172+E172+F172+G172+H172+I172+J172+K172)/10</f>
        <v>72.39000000000001</v>
      </c>
      <c r="O172" s="397">
        <f>100*(K172-J172)/J172</f>
        <v>-20.075282308657464</v>
      </c>
      <c r="P172" s="397">
        <f>100*(K172-K171)/K171</f>
        <v>-24.88207547169811</v>
      </c>
      <c r="Q172" s="398">
        <f>(((B172+C172+D172+E172+F172+G172+H172+I172+J172+K172)/10)-((B171+C171+D171+E171+F171+G171+H171+I171+J171+K171)/10))/((B171+C171+D171+E171+F171+G171+H171+I171+J171+K171)/10)*100</f>
        <v>1.4340704517866854</v>
      </c>
    </row>
    <row r="173" spans="1:17" ht="12" customHeight="1">
      <c r="A173" s="434"/>
      <c r="B173" s="435"/>
      <c r="C173" s="435"/>
      <c r="D173" s="435"/>
      <c r="E173" s="435"/>
      <c r="F173" s="435"/>
      <c r="G173" s="435"/>
      <c r="H173" s="435"/>
      <c r="I173" s="435"/>
      <c r="J173" s="435"/>
      <c r="K173" s="435"/>
      <c r="L173" s="435"/>
      <c r="M173" s="435"/>
      <c r="N173" s="435"/>
      <c r="O173" s="436"/>
      <c r="P173" s="435"/>
      <c r="Q173" s="399"/>
    </row>
    <row r="174" spans="1:17" ht="10.5" customHeight="1">
      <c r="A174" s="434"/>
      <c r="B174" s="435"/>
      <c r="C174" s="435"/>
      <c r="D174" s="435"/>
      <c r="E174" s="435"/>
      <c r="F174" s="435"/>
      <c r="G174" s="435"/>
      <c r="H174" s="435"/>
      <c r="I174" s="435"/>
      <c r="J174" s="435"/>
      <c r="K174" s="435"/>
      <c r="L174" s="435"/>
      <c r="M174" s="435"/>
      <c r="N174" s="435"/>
      <c r="O174" s="436"/>
      <c r="P174" s="435"/>
      <c r="Q174" s="399"/>
    </row>
    <row r="175" spans="1:17" ht="10.5" customHeight="1">
      <c r="A175" s="559" t="s">
        <v>163</v>
      </c>
      <c r="B175" s="559"/>
      <c r="C175" s="559"/>
      <c r="D175" s="559"/>
      <c r="E175" s="559"/>
      <c r="F175" s="559"/>
      <c r="G175" s="559"/>
      <c r="H175" s="559"/>
      <c r="I175" s="559"/>
      <c r="J175" s="559"/>
      <c r="K175" s="559"/>
      <c r="L175" s="559"/>
      <c r="M175" s="559"/>
      <c r="N175" s="559"/>
      <c r="O175" s="559"/>
      <c r="P175" s="559"/>
      <c r="Q175" s="559"/>
    </row>
    <row r="176" spans="1:17" ht="1.5" customHeight="1">
      <c r="A176" s="434"/>
      <c r="B176" s="435"/>
      <c r="C176" s="435"/>
      <c r="D176" s="435"/>
      <c r="E176" s="435"/>
      <c r="F176" s="435"/>
      <c r="G176" s="435"/>
      <c r="H176" s="435"/>
      <c r="I176" s="435"/>
      <c r="J176" s="435"/>
      <c r="K176" s="435"/>
      <c r="L176" s="435"/>
      <c r="M176" s="435"/>
      <c r="N176" s="435"/>
      <c r="O176" s="436"/>
      <c r="P176" s="435"/>
      <c r="Q176" s="399"/>
    </row>
    <row r="177" spans="1:17" ht="10.5" customHeight="1">
      <c r="A177" s="434"/>
      <c r="B177" s="422"/>
      <c r="C177" s="422"/>
      <c r="D177" s="422"/>
      <c r="E177" s="422"/>
      <c r="F177" s="422"/>
      <c r="G177" s="422"/>
      <c r="H177" s="422"/>
      <c r="I177" s="422"/>
      <c r="J177" s="422"/>
      <c r="K177" s="422"/>
      <c r="L177" s="422"/>
      <c r="M177" s="422"/>
      <c r="N177" s="422"/>
      <c r="O177" s="436"/>
      <c r="P177" s="435"/>
      <c r="Q177" s="399"/>
    </row>
    <row r="178" spans="1:17" ht="10.5" customHeight="1">
      <c r="A178" s="424">
        <v>2001</v>
      </c>
      <c r="B178" s="433">
        <v>46.79892175887086</v>
      </c>
      <c r="C178" s="433">
        <v>55.049589672895735</v>
      </c>
      <c r="D178" s="433">
        <v>93.84436705218229</v>
      </c>
      <c r="E178" s="433">
        <v>81.40797154490687</v>
      </c>
      <c r="F178" s="433">
        <v>62.542774834548084</v>
      </c>
      <c r="G178" s="433">
        <v>77.4409892870342</v>
      </c>
      <c r="H178" s="433">
        <v>84.61421429603418</v>
      </c>
      <c r="I178" s="433">
        <v>73.64869039361227</v>
      </c>
      <c r="J178" s="433">
        <v>74.29678451381366</v>
      </c>
      <c r="K178" s="433">
        <v>56.102574991159656</v>
      </c>
      <c r="L178" s="433">
        <v>54.169691270860575</v>
      </c>
      <c r="M178" s="433">
        <v>32.72514509718778</v>
      </c>
      <c r="N178" s="433"/>
      <c r="O178" s="396"/>
      <c r="P178" s="397"/>
      <c r="Q178" s="398"/>
    </row>
    <row r="179" spans="1:17" ht="12" customHeight="1">
      <c r="A179" s="424">
        <v>2002</v>
      </c>
      <c r="B179" s="433">
        <v>28.26990511509992</v>
      </c>
      <c r="C179" s="433">
        <v>59.15159952138481</v>
      </c>
      <c r="D179" s="433">
        <v>51.708957910440844</v>
      </c>
      <c r="E179" s="433">
        <v>107.55271671585056</v>
      </c>
      <c r="F179" s="433">
        <v>63.41411627411334</v>
      </c>
      <c r="G179" s="433">
        <v>58.53537050769447</v>
      </c>
      <c r="H179" s="433">
        <v>86.38381329218753</v>
      </c>
      <c r="I179" s="433">
        <v>79.50631435183003</v>
      </c>
      <c r="J179" s="433">
        <v>82.68324631360149</v>
      </c>
      <c r="K179" s="433">
        <v>49.01415331171209</v>
      </c>
      <c r="L179" s="433">
        <v>61.102459248663564</v>
      </c>
      <c r="M179" s="433">
        <v>35.58802376472823</v>
      </c>
      <c r="N179" s="396">
        <f>(B179+C179+D179+E179+F179+G179+H179+I179+J179+K179+L179+M179)/12</f>
        <v>63.57588969394223</v>
      </c>
      <c r="O179" s="397">
        <f>100*(K179-J179)/J179</f>
        <v>-40.72057460611678</v>
      </c>
      <c r="P179" s="397">
        <f>100*(K179-K178)/K178</f>
        <v>-12.634752826522702</v>
      </c>
      <c r="Q179" s="398">
        <f>(((B179+C179+D179+E179+F179+G179+H179+I179+J179+K179)/10)-((B178+C178+D178+E178+F178+G178+H178+I178+J178+K178)/10))/((B178+C178+D178+E178+F178+G178+H178+I178+J178+K178)/10)*100</f>
        <v>-5.600688610034112</v>
      </c>
    </row>
    <row r="180" spans="1:17" ht="12" customHeight="1">
      <c r="A180" s="424">
        <v>2003</v>
      </c>
      <c r="B180" s="433">
        <v>29.74821616866794</v>
      </c>
      <c r="C180" s="433">
        <v>36.482028944878806</v>
      </c>
      <c r="D180" s="433">
        <v>72.17541259399486</v>
      </c>
      <c r="E180" s="433">
        <v>59.32081356265564</v>
      </c>
      <c r="F180" s="433">
        <v>91.2</v>
      </c>
      <c r="G180" s="433">
        <v>102</v>
      </c>
      <c r="H180" s="433">
        <v>72.7</v>
      </c>
      <c r="I180" s="433">
        <v>75.53114622090435</v>
      </c>
      <c r="J180" s="433">
        <v>96.9</v>
      </c>
      <c r="K180" s="433">
        <v>65.8</v>
      </c>
      <c r="L180" s="433">
        <v>70.5</v>
      </c>
      <c r="M180" s="433">
        <v>44.7</v>
      </c>
      <c r="N180" s="396">
        <f>(B180+C180+D180+E180+F180+G180+H180+I180+J180+K180+L180+M180)/12</f>
        <v>68.08813479092512</v>
      </c>
      <c r="O180" s="397">
        <f>100*(K180-J180)/J180</f>
        <v>-32.094943240454086</v>
      </c>
      <c r="P180" s="397">
        <f>100*(K180-K179)/K179</f>
        <v>34.24693798449614</v>
      </c>
      <c r="Q180" s="398">
        <f>(((B180+C180+D180+E180+F180+G180+H180+I180+J180+K180)/10)-((B179+C179+D179+E179+F179+G179+H179+I179+J179+K179)/10))/((B179+C179+D179+E179+F179+G179+H179+I179+J179+K179)/10)*100</f>
        <v>5.349196036811587</v>
      </c>
    </row>
    <row r="181" spans="1:17" ht="12" customHeight="1">
      <c r="A181" s="424">
        <v>2004</v>
      </c>
      <c r="B181" s="433">
        <v>27.644092998841295</v>
      </c>
      <c r="C181" s="433">
        <v>29</v>
      </c>
      <c r="D181" s="433">
        <v>38.44246704851574</v>
      </c>
      <c r="E181" s="433">
        <v>46.1</v>
      </c>
      <c r="F181" s="433">
        <v>93.6</v>
      </c>
      <c r="G181" s="433">
        <v>58.3</v>
      </c>
      <c r="H181" s="433">
        <v>64.41667547373795</v>
      </c>
      <c r="I181" s="433">
        <v>102.9</v>
      </c>
      <c r="J181" s="433">
        <v>89.81935552672725</v>
      </c>
      <c r="K181" s="433">
        <v>57.504055776060504</v>
      </c>
      <c r="L181" s="433">
        <v>52.5</v>
      </c>
      <c r="M181" s="433">
        <v>29.518322912253154</v>
      </c>
      <c r="N181" s="396">
        <f>(B181+C181+D181+E181+F181+G181+H181+I181+J181+K181+L181+M181)/12</f>
        <v>57.478747478011314</v>
      </c>
      <c r="O181" s="397">
        <f>100*(K181-J181)/J181</f>
        <v>-35.97810244925526</v>
      </c>
      <c r="P181" s="397">
        <f>100*(K181-K180)/K180</f>
        <v>-12.607817969512908</v>
      </c>
      <c r="Q181" s="398">
        <f>(((B181+C181+D181+E181+F181+G181+H181+I181+J181+K181)/10)-((B180+C180+D180+E180+F180+G180+H180+I180+J180+K180)/10))/((B180+C180+D180+E180+F180+G180+H180+I180+J180+K180)/10)*100</f>
        <v>-13.411690394371506</v>
      </c>
    </row>
    <row r="182" spans="1:17" ht="12" customHeight="1">
      <c r="A182" s="424">
        <v>2005</v>
      </c>
      <c r="B182" s="422">
        <v>34.575870072124324</v>
      </c>
      <c r="C182" s="433">
        <v>19.9</v>
      </c>
      <c r="D182" s="433">
        <v>42.56449569964811</v>
      </c>
      <c r="E182" s="433">
        <v>50.284918068693884</v>
      </c>
      <c r="F182" s="433">
        <v>79.9</v>
      </c>
      <c r="G182" s="433">
        <v>65.02332570124776</v>
      </c>
      <c r="H182" s="433">
        <v>59.3</v>
      </c>
      <c r="I182" s="433">
        <v>82.6</v>
      </c>
      <c r="J182" s="433">
        <v>66.4345857041916</v>
      </c>
      <c r="K182" s="433">
        <v>51.3</v>
      </c>
      <c r="L182" s="433">
        <v>91.1</v>
      </c>
      <c r="M182" s="433">
        <v>51</v>
      </c>
      <c r="N182" s="396">
        <f>(B182+C182+D182+E182+F182+G182+H182+I182+J182+K182+L182+M182)/12</f>
        <v>57.831932937158804</v>
      </c>
      <c r="O182" s="397">
        <f>100*(K182-J182)/J182</f>
        <v>-22.781184745518345</v>
      </c>
      <c r="P182" s="397">
        <f>100*(K182-K181)/K181</f>
        <v>-10.788901221543602</v>
      </c>
      <c r="Q182" s="398">
        <f>(((B182+C182+D182+E182+F182+G182+H182+I182+J182+K182)/10)-((B181+C181+D181+E181+F181+G181+H181+I181+J181+K181)/10))/((B181+C181+D181+E181+F181+G181+H181+I181+J181+K181)/10)*100</f>
        <v>-9.188909499003794</v>
      </c>
    </row>
    <row r="183" spans="1:17" ht="12" customHeight="1">
      <c r="A183" s="424">
        <v>2006</v>
      </c>
      <c r="B183" s="422">
        <v>17.6</v>
      </c>
      <c r="C183" s="433">
        <v>47.6</v>
      </c>
      <c r="D183" s="433">
        <v>114.7</v>
      </c>
      <c r="E183" s="433">
        <v>73.5</v>
      </c>
      <c r="F183" s="433">
        <v>74.6</v>
      </c>
      <c r="G183" s="433">
        <v>80.3</v>
      </c>
      <c r="H183" s="433">
        <v>76.8</v>
      </c>
      <c r="I183" s="433">
        <v>68.1</v>
      </c>
      <c r="J183" s="433">
        <v>87</v>
      </c>
      <c r="K183" s="433">
        <v>60.4</v>
      </c>
      <c r="L183" s="433"/>
      <c r="M183" s="433"/>
      <c r="N183" s="396">
        <f>(B183+C183+D183+E183+F183+G183+H183+I183+J183+K183)/10</f>
        <v>70.06</v>
      </c>
      <c r="O183" s="397">
        <f>100*(K183-J183)/J183</f>
        <v>-30.57471264367816</v>
      </c>
      <c r="P183" s="397">
        <f>100*(K183-K182)/K182</f>
        <v>17.738791423001953</v>
      </c>
      <c r="Q183" s="398">
        <f>(((B183+C183+D183+E183+F183+G183+H183+I183+J183+K183)/10)-((B182+C182+D182+E182+F182+G182+H182+I182+J182+K182)/10))/((B182+C182+D182+E182+F182+G182+H182+I182+J182+K182)/10)*100</f>
        <v>26.947152229889838</v>
      </c>
    </row>
    <row r="184" spans="1:17" ht="10.5" customHeight="1">
      <c r="A184" s="434"/>
      <c r="B184" s="435"/>
      <c r="C184" s="435"/>
      <c r="D184" s="435"/>
      <c r="E184" s="435"/>
      <c r="F184" s="435"/>
      <c r="G184" s="435"/>
      <c r="H184" s="435"/>
      <c r="I184" s="435"/>
      <c r="J184" s="435"/>
      <c r="K184" s="435"/>
      <c r="L184" s="435"/>
      <c r="M184" s="435"/>
      <c r="N184" s="435"/>
      <c r="O184" s="436"/>
      <c r="P184" s="435"/>
      <c r="Q184" s="399"/>
    </row>
    <row r="185" spans="1:17" ht="10.5" customHeight="1">
      <c r="A185" s="434"/>
      <c r="B185" s="435"/>
      <c r="C185" s="435"/>
      <c r="D185" s="435"/>
      <c r="E185" s="435"/>
      <c r="F185" s="435"/>
      <c r="G185" s="435"/>
      <c r="H185" s="435"/>
      <c r="I185" s="435"/>
      <c r="J185" s="435"/>
      <c r="K185" s="435"/>
      <c r="L185" s="435"/>
      <c r="M185" s="435"/>
      <c r="N185" s="435"/>
      <c r="O185" s="436"/>
      <c r="P185" s="435"/>
      <c r="Q185" s="399"/>
    </row>
    <row r="186" spans="1:17" ht="10.5" customHeight="1">
      <c r="A186" s="559" t="s">
        <v>164</v>
      </c>
      <c r="B186" s="559"/>
      <c r="C186" s="559"/>
      <c r="D186" s="559"/>
      <c r="E186" s="559"/>
      <c r="F186" s="559"/>
      <c r="G186" s="559"/>
      <c r="H186" s="559"/>
      <c r="I186" s="559"/>
      <c r="J186" s="559"/>
      <c r="K186" s="559"/>
      <c r="L186" s="559"/>
      <c r="M186" s="559"/>
      <c r="N186" s="559"/>
      <c r="O186" s="559"/>
      <c r="P186" s="559"/>
      <c r="Q186" s="559"/>
    </row>
    <row r="187" spans="1:17" ht="10.5" customHeight="1">
      <c r="A187" s="434"/>
      <c r="B187" s="422"/>
      <c r="C187" s="422"/>
      <c r="D187" s="422"/>
      <c r="E187" s="422"/>
      <c r="F187" s="422"/>
      <c r="G187" s="422"/>
      <c r="H187" s="422"/>
      <c r="I187" s="422"/>
      <c r="J187" s="422"/>
      <c r="K187" s="422"/>
      <c r="L187" s="422"/>
      <c r="M187" s="422"/>
      <c r="N187" s="422"/>
      <c r="O187" s="436"/>
      <c r="P187" s="435"/>
      <c r="Q187" s="399"/>
    </row>
    <row r="188" spans="1:17" ht="10.5" customHeight="1">
      <c r="A188" s="424">
        <v>2001</v>
      </c>
      <c r="B188" s="422">
        <v>36.30066227668268</v>
      </c>
      <c r="C188" s="422">
        <v>51.002116077265036</v>
      </c>
      <c r="D188" s="422">
        <v>103.53421042244135</v>
      </c>
      <c r="E188" s="422">
        <v>98.2972367228979</v>
      </c>
      <c r="F188" s="422">
        <v>102.96766117412193</v>
      </c>
      <c r="G188" s="422">
        <v>119.74547789371259</v>
      </c>
      <c r="H188" s="422">
        <v>119.6462579508945</v>
      </c>
      <c r="I188" s="422">
        <v>111.33211609279472</v>
      </c>
      <c r="J188" s="422">
        <v>110.51251099258262</v>
      </c>
      <c r="K188" s="422">
        <v>82.8566955931602</v>
      </c>
      <c r="L188" s="422">
        <v>87.16907891852898</v>
      </c>
      <c r="M188" s="422">
        <v>83.14285288289214</v>
      </c>
      <c r="N188" s="422"/>
      <c r="O188" s="397"/>
      <c r="P188" s="397"/>
      <c r="Q188" s="398"/>
    </row>
    <row r="189" spans="1:17" ht="12" customHeight="1">
      <c r="A189" s="424">
        <v>2002</v>
      </c>
      <c r="B189" s="422">
        <v>42.30065646052268</v>
      </c>
      <c r="C189" s="422">
        <v>53.87912881262507</v>
      </c>
      <c r="D189" s="422">
        <v>107.51077023953601</v>
      </c>
      <c r="E189" s="422">
        <v>80.472773350269</v>
      </c>
      <c r="F189" s="422">
        <v>107.45733546307501</v>
      </c>
      <c r="G189" s="422">
        <v>120.69228588546845</v>
      </c>
      <c r="H189" s="422">
        <v>105.85429216924493</v>
      </c>
      <c r="I189" s="422">
        <v>81.89582581812516</v>
      </c>
      <c r="J189" s="422">
        <v>111.05433962589719</v>
      </c>
      <c r="K189" s="422">
        <v>109.77752970414483</v>
      </c>
      <c r="L189" s="422">
        <v>77.1541924963752</v>
      </c>
      <c r="M189" s="422">
        <v>86.18748207494036</v>
      </c>
      <c r="N189" s="396">
        <f>(B189+C189+D189+E189+F189+G189+H189+I189+J189+K189+L189+M189)/12</f>
        <v>90.35305100835201</v>
      </c>
      <c r="O189" s="397">
        <f>100*(K189-J189)/J189</f>
        <v>-1.1497163695299808</v>
      </c>
      <c r="P189" s="397">
        <f>100*(K189-K188)/K188</f>
        <v>32.49083724406569</v>
      </c>
      <c r="Q189" s="398">
        <f>(((B189+C189+D189+E189+F189+G189+H189+I189+J189+K189)/10)-((B188+C188+D188+E188+F188+G188+H188+I188+J188+K188)/10))/((B188+C188+D188+E188+F188+G188+H188+I188+J188+K188)/10)*100</f>
        <v>-1.6342758253659373</v>
      </c>
    </row>
    <row r="190" spans="1:17" ht="12" customHeight="1">
      <c r="A190" s="424">
        <v>2003</v>
      </c>
      <c r="B190" s="422">
        <v>60.64847128323726</v>
      </c>
      <c r="C190" s="422">
        <v>56.1570868511196</v>
      </c>
      <c r="D190" s="422">
        <v>69.64794951261904</v>
      </c>
      <c r="E190" s="422">
        <v>79.35057118911956</v>
      </c>
      <c r="F190" s="422">
        <v>85.5</v>
      </c>
      <c r="G190" s="422">
        <v>96.2</v>
      </c>
      <c r="H190" s="422">
        <v>102.4</v>
      </c>
      <c r="I190" s="422">
        <v>78.88090805289475</v>
      </c>
      <c r="J190" s="422">
        <v>95.1</v>
      </c>
      <c r="K190" s="422">
        <v>90.6</v>
      </c>
      <c r="L190" s="422">
        <v>72.7</v>
      </c>
      <c r="M190" s="422">
        <v>97.9</v>
      </c>
      <c r="N190" s="396">
        <f>(B190+C190+D190+E190+F190+G190+H190+I190+J190+K190+L190+M190)/12</f>
        <v>82.09041557408251</v>
      </c>
      <c r="O190" s="397">
        <f>100*(K190-J190)/J190</f>
        <v>-4.73186119873817</v>
      </c>
      <c r="P190" s="397">
        <f>100*(K190-K189)/K189</f>
        <v>-17.469449126637393</v>
      </c>
      <c r="Q190" s="398">
        <f>(((B190+C190+D190+E190+F190+G190+H190+I190+J190+K190)/10)-((B189+C189+D189+E189+F189+G189+H189+I189+J189+K189)/10))/((B189+C189+D189+E189+F189+G189+H189+I189+J189+K189)/10)*100</f>
        <v>-11.555058704682894</v>
      </c>
    </row>
    <row r="191" spans="1:17" ht="12" customHeight="1">
      <c r="A191" s="424">
        <v>2004</v>
      </c>
      <c r="B191" s="422">
        <v>38.36613475675949</v>
      </c>
      <c r="C191" s="422">
        <v>42.3</v>
      </c>
      <c r="D191" s="422">
        <v>74.54707037072451</v>
      </c>
      <c r="E191" s="422">
        <v>133.9</v>
      </c>
      <c r="F191" s="422">
        <v>73</v>
      </c>
      <c r="G191" s="422">
        <v>104</v>
      </c>
      <c r="H191" s="422">
        <v>83.214745735065</v>
      </c>
      <c r="I191" s="422">
        <v>82.5</v>
      </c>
      <c r="J191" s="422">
        <v>105.21579193079359</v>
      </c>
      <c r="K191" s="422">
        <v>60.98589885649681</v>
      </c>
      <c r="L191" s="422">
        <v>74.9</v>
      </c>
      <c r="M191" s="422">
        <v>66.00313858718579</v>
      </c>
      <c r="N191" s="396">
        <f>(B191+C191+D191+E191+F191+G191+H191+I191+J191+K191+L191+M191)/12</f>
        <v>78.24439835308543</v>
      </c>
      <c r="O191" s="397">
        <f>100*(K191-J191)/J191</f>
        <v>-42.03731423072812</v>
      </c>
      <c r="P191" s="397">
        <f>100*(K191-K190)/K190</f>
        <v>-32.686645853756275</v>
      </c>
      <c r="Q191" s="398">
        <f>(((B191+C191+D191+E191+F191+G191+H191+I191+J191+K191)/10)-((B190+C190+D190+E190+F190+G190+H190+I190+J190+K190)/10))/((B190+C190+D190+E190+F190+G190+H190+I190+J190+K190)/10)*100</f>
        <v>-2.020337452996375</v>
      </c>
    </row>
    <row r="192" spans="1:17" ht="12" customHeight="1">
      <c r="A192" s="424">
        <v>2005</v>
      </c>
      <c r="B192" s="422">
        <v>29.405974565069435</v>
      </c>
      <c r="C192" s="422">
        <v>100.4</v>
      </c>
      <c r="D192" s="422">
        <v>64.81351279902354</v>
      </c>
      <c r="E192" s="422">
        <v>71.80221276021305</v>
      </c>
      <c r="F192" s="422">
        <v>111</v>
      </c>
      <c r="G192" s="422">
        <v>94.21948736409298</v>
      </c>
      <c r="H192" s="422">
        <v>85.2</v>
      </c>
      <c r="I192" s="422">
        <v>83.6</v>
      </c>
      <c r="J192" s="422">
        <v>101.30099501088381</v>
      </c>
      <c r="K192" s="422">
        <v>114.3</v>
      </c>
      <c r="L192" s="422">
        <v>77.7</v>
      </c>
      <c r="M192" s="422">
        <v>85.2</v>
      </c>
      <c r="N192" s="396">
        <f>(B192+C192+D192+E192+F192+G192+H192+I192+J192+K192+L192+M192)/12</f>
        <v>84.91184854160691</v>
      </c>
      <c r="O192" s="397">
        <f>100*(K192-J192)/J192</f>
        <v>12.832060521932258</v>
      </c>
      <c r="P192" s="397">
        <f>100*(K192-K191)/K191</f>
        <v>87.42037445238647</v>
      </c>
      <c r="Q192" s="398">
        <f>(((B192+C192+D192+E192+F192+G192+H192+I192+J192+K192)/10)-((B191+C191+D191+E191+F191+G191+H191+I191+J191+K191)/10))/((B191+C191+D191+E191+F191+G191+H191+I191+J191+K191)/10)*100</f>
        <v>7.269471937096096</v>
      </c>
    </row>
    <row r="193" spans="1:17" ht="12" customHeight="1">
      <c r="A193" s="424">
        <v>2006</v>
      </c>
      <c r="B193" s="422">
        <v>64.5</v>
      </c>
      <c r="C193" s="422">
        <v>51.7</v>
      </c>
      <c r="D193" s="422">
        <v>98</v>
      </c>
      <c r="E193" s="422">
        <v>74.1</v>
      </c>
      <c r="F193" s="422">
        <v>85</v>
      </c>
      <c r="G193" s="422">
        <v>73.6</v>
      </c>
      <c r="H193" s="422">
        <v>79.2</v>
      </c>
      <c r="I193" s="422">
        <v>78.2</v>
      </c>
      <c r="J193" s="422">
        <v>73.2</v>
      </c>
      <c r="K193" s="422">
        <v>66.5</v>
      </c>
      <c r="L193" s="422"/>
      <c r="M193" s="422"/>
      <c r="N193" s="396">
        <f>(B193+C193+D193+E193+F193+G193+H193+I193+J193+K193)/10</f>
        <v>74.4</v>
      </c>
      <c r="O193" s="397">
        <f>100*(K193-J193)/J193</f>
        <v>-9.153005464480877</v>
      </c>
      <c r="P193" s="397">
        <f>100*(K193-K192)/K192</f>
        <v>-41.819772528433944</v>
      </c>
      <c r="Q193" s="398">
        <f>(((B193+C193+D193+E193+F193+G193+H193+I193+J193+K193)/10)-((B192+C192+D192+E192+F192+G192+H192+I192+J192+K192)/10))/((B192+C192+D192+E192+F192+G192+H192+I192+J192+K192)/10)*100</f>
        <v>-13.088395033544591</v>
      </c>
    </row>
    <row r="194" spans="1:17" ht="12.75">
      <c r="A194" s="404"/>
      <c r="B194" s="404"/>
      <c r="C194" s="404"/>
      <c r="D194" s="404"/>
      <c r="E194" s="404"/>
      <c r="F194" s="404"/>
      <c r="G194" s="404"/>
      <c r="H194" s="404"/>
      <c r="I194" s="404"/>
      <c r="J194" s="404"/>
      <c r="K194" s="404"/>
      <c r="L194" s="404"/>
      <c r="M194" s="404"/>
      <c r="N194" s="404"/>
      <c r="O194" s="403"/>
      <c r="P194" s="404"/>
      <c r="Q194" s="404"/>
    </row>
    <row r="195" spans="1:17" ht="12.75">
      <c r="A195" s="404"/>
      <c r="B195" s="404"/>
      <c r="C195" s="404"/>
      <c r="D195" s="404"/>
      <c r="E195" s="404"/>
      <c r="F195" s="404"/>
      <c r="G195" s="404"/>
      <c r="H195" s="404"/>
      <c r="I195" s="404"/>
      <c r="J195" s="404"/>
      <c r="K195" s="404"/>
      <c r="L195" s="404"/>
      <c r="M195" s="404"/>
      <c r="N195" s="404"/>
      <c r="O195" s="403"/>
      <c r="P195" s="404"/>
      <c r="Q195" s="404"/>
    </row>
    <row r="196" spans="1:17" ht="12.75">
      <c r="A196" s="404"/>
      <c r="B196" s="404"/>
      <c r="C196" s="404"/>
      <c r="D196" s="404"/>
      <c r="E196" s="404"/>
      <c r="F196" s="404"/>
      <c r="G196" s="404"/>
      <c r="H196" s="404"/>
      <c r="I196" s="404"/>
      <c r="J196" s="404"/>
      <c r="K196" s="404"/>
      <c r="L196" s="404"/>
      <c r="M196" s="404"/>
      <c r="N196" s="404"/>
      <c r="O196" s="403"/>
      <c r="P196" s="404"/>
      <c r="Q196" s="404"/>
    </row>
    <row r="197" spans="1:17" ht="12.75">
      <c r="A197" s="404"/>
      <c r="B197" s="404"/>
      <c r="C197" s="404"/>
      <c r="D197" s="404"/>
      <c r="E197" s="404"/>
      <c r="F197" s="404"/>
      <c r="G197" s="404"/>
      <c r="H197" s="404"/>
      <c r="I197" s="404"/>
      <c r="J197" s="404"/>
      <c r="K197" s="404"/>
      <c r="L197" s="404"/>
      <c r="M197" s="404"/>
      <c r="N197" s="404"/>
      <c r="O197" s="403"/>
      <c r="P197" s="404"/>
      <c r="Q197" s="404"/>
    </row>
    <row r="198" spans="1:17" ht="12.75">
      <c r="A198" s="404"/>
      <c r="B198" s="404"/>
      <c r="C198" s="404"/>
      <c r="D198" s="404"/>
      <c r="E198" s="404"/>
      <c r="F198" s="404"/>
      <c r="G198" s="404"/>
      <c r="H198" s="404"/>
      <c r="I198" s="404"/>
      <c r="J198" s="404"/>
      <c r="K198" s="404"/>
      <c r="L198" s="404"/>
      <c r="M198" s="404"/>
      <c r="N198" s="404"/>
      <c r="O198" s="403"/>
      <c r="P198" s="404"/>
      <c r="Q198" s="404"/>
    </row>
    <row r="199" spans="1:17" ht="12.75">
      <c r="A199" s="404"/>
      <c r="B199" s="404"/>
      <c r="C199" s="404"/>
      <c r="D199" s="404"/>
      <c r="E199" s="404"/>
      <c r="F199" s="404"/>
      <c r="G199" s="404"/>
      <c r="H199" s="404"/>
      <c r="I199" s="404"/>
      <c r="J199" s="404"/>
      <c r="K199" s="404"/>
      <c r="L199" s="404"/>
      <c r="M199" s="404"/>
      <c r="N199" s="404"/>
      <c r="O199" s="403"/>
      <c r="P199" s="404"/>
      <c r="Q199" s="404"/>
    </row>
  </sheetData>
  <mergeCells count="29">
    <mergeCell ref="A132:Q132"/>
    <mergeCell ref="A175:Q175"/>
    <mergeCell ref="A186:Q186"/>
    <mergeCell ref="A1:Q1"/>
    <mergeCell ref="A63:Q63"/>
    <mergeCell ref="A129:Q129"/>
    <mergeCell ref="A78:Q78"/>
    <mergeCell ref="A88:Q88"/>
    <mergeCell ref="A131:Q131"/>
    <mergeCell ref="O70:Q70"/>
    <mergeCell ref="O72:Q72"/>
    <mergeCell ref="A66:Q66"/>
    <mergeCell ref="A67:Q67"/>
    <mergeCell ref="A26:Q26"/>
    <mergeCell ref="A36:Q36"/>
    <mergeCell ref="A46:Q46"/>
    <mergeCell ref="A65:Q65"/>
    <mergeCell ref="A3:Q3"/>
    <mergeCell ref="A4:Q4"/>
    <mergeCell ref="A5:Q5"/>
    <mergeCell ref="A16:Q16"/>
    <mergeCell ref="O8:Q8"/>
    <mergeCell ref="O10:Q10"/>
    <mergeCell ref="A133:Q133"/>
    <mergeCell ref="A143:Q143"/>
    <mergeCell ref="A154:Q154"/>
    <mergeCell ref="A164:Q164"/>
    <mergeCell ref="O136:Q136"/>
    <mergeCell ref="O138:Q138"/>
  </mergeCells>
  <printOptions/>
  <pageMargins left="0.7874015748031497" right="0.7874015748031497" top="0.7874015748031497" bottom="0.3937007874015748" header="0.5118110236220472" footer="0.5118110236220472"/>
  <pageSetup firstPageNumber="30" useFirstPageNumber="1" horizontalDpi="600" verticalDpi="600" orientation="portrait" paperSize="9" scale="89" r:id="rId2"/>
  <headerFooter alignWithMargins="0">
    <oddHeader>&amp;C&amp;"Arial,Standard"&amp;9- &amp;P -</oddHeader>
  </headerFooter>
  <rowBreaks count="2" manualBreakCount="2">
    <brk id="62" max="255" man="1"/>
    <brk id="128" max="255" man="1"/>
  </rowBreaks>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451" t="s">
        <v>219</v>
      </c>
      <c r="B1" s="452"/>
    </row>
    <row r="6" spans="1:2" ht="14.25">
      <c r="A6" s="447">
        <v>0</v>
      </c>
      <c r="B6" s="448" t="s">
        <v>220</v>
      </c>
    </row>
    <row r="7" spans="1:2" ht="14.25">
      <c r="A7" s="449"/>
      <c r="B7" s="448" t="s">
        <v>221</v>
      </c>
    </row>
    <row r="8" spans="1:2" ht="14.25">
      <c r="A8" s="447" t="s">
        <v>222</v>
      </c>
      <c r="B8" s="448" t="s">
        <v>223</v>
      </c>
    </row>
    <row r="9" spans="1:2" ht="14.25">
      <c r="A9" s="447" t="s">
        <v>224</v>
      </c>
      <c r="B9" s="448" t="s">
        <v>225</v>
      </c>
    </row>
    <row r="10" spans="1:2" ht="14.25">
      <c r="A10" s="447" t="s">
        <v>226</v>
      </c>
      <c r="B10" s="448" t="s">
        <v>227</v>
      </c>
    </row>
    <row r="11" spans="1:2" ht="14.25">
      <c r="A11" s="447" t="s">
        <v>228</v>
      </c>
      <c r="B11" s="448" t="s">
        <v>229</v>
      </c>
    </row>
    <row r="12" spans="1:2" ht="14.25">
      <c r="A12" s="447" t="s">
        <v>230</v>
      </c>
      <c r="B12" s="448" t="s">
        <v>231</v>
      </c>
    </row>
    <row r="13" spans="1:2" ht="14.25">
      <c r="A13" s="447" t="s">
        <v>232</v>
      </c>
      <c r="B13" s="448" t="s">
        <v>233</v>
      </c>
    </row>
    <row r="14" spans="1:2" ht="14.25">
      <c r="A14" s="447" t="s">
        <v>234</v>
      </c>
      <c r="B14" s="448" t="s">
        <v>235</v>
      </c>
    </row>
    <row r="15" spans="1:2" ht="14.25">
      <c r="A15" s="447" t="s">
        <v>236</v>
      </c>
      <c r="B15" s="448" t="s">
        <v>237</v>
      </c>
    </row>
    <row r="16" ht="14.25">
      <c r="A16" s="448"/>
    </row>
    <row r="17" spans="1:2" ht="14.25">
      <c r="A17" s="448" t="s">
        <v>238</v>
      </c>
      <c r="B17" s="450" t="s">
        <v>239</v>
      </c>
    </row>
    <row r="18" spans="1:2" ht="14.25">
      <c r="A18" s="448" t="s">
        <v>240</v>
      </c>
      <c r="B18" s="450" t="s">
        <v>241</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1:C65"/>
  <sheetViews>
    <sheetView workbookViewId="0" topLeftCell="A1">
      <selection activeCell="A1" sqref="A1"/>
    </sheetView>
  </sheetViews>
  <sheetFormatPr defaultColWidth="11.421875" defaultRowHeight="12.75"/>
  <cols>
    <col min="1" max="1" width="4.00390625" style="0" customWidth="1"/>
    <col min="2" max="2" width="74.421875" style="0" bestFit="1" customWidth="1"/>
    <col min="3" max="3" width="8.421875" style="0" customWidth="1"/>
  </cols>
  <sheetData>
    <row r="1" ht="10.5" customHeight="1">
      <c r="A1" s="1"/>
    </row>
    <row r="2" ht="10.5" customHeight="1">
      <c r="A2" s="1" t="s">
        <v>0</v>
      </c>
    </row>
    <row r="3" ht="10.5" customHeight="1">
      <c r="C3" s="10" t="s">
        <v>1</v>
      </c>
    </row>
    <row r="4" ht="10.5" customHeight="1">
      <c r="A4" s="2"/>
    </row>
    <row r="5" ht="10.5" customHeight="1">
      <c r="A5" s="2"/>
    </row>
    <row r="6" spans="1:3" s="1" customFormat="1" ht="10.5" customHeight="1">
      <c r="A6" s="4" t="s">
        <v>2</v>
      </c>
      <c r="C6" s="2">
        <v>2</v>
      </c>
    </row>
    <row r="7" ht="10.5" customHeight="1">
      <c r="A7" s="2"/>
    </row>
    <row r="8" ht="10.5" customHeight="1">
      <c r="A8" s="2"/>
    </row>
    <row r="9" spans="1:3" s="1" customFormat="1" ht="10.5" customHeight="1">
      <c r="A9" s="4" t="s">
        <v>3</v>
      </c>
      <c r="C9" s="2">
        <v>4</v>
      </c>
    </row>
    <row r="10" ht="10.5" customHeight="1">
      <c r="A10" s="2"/>
    </row>
    <row r="11" ht="10.5" customHeight="1">
      <c r="A11" s="2"/>
    </row>
    <row r="12" s="1" customFormat="1" ht="10.5" customHeight="1">
      <c r="A12" s="4" t="s">
        <v>4</v>
      </c>
    </row>
    <row r="13" ht="10.5" customHeight="1">
      <c r="A13" s="2"/>
    </row>
    <row r="14" spans="1:3" ht="10.5" customHeight="1">
      <c r="A14" s="2" t="s">
        <v>5</v>
      </c>
      <c r="B14" s="2" t="s">
        <v>6</v>
      </c>
      <c r="C14" s="2">
        <v>5</v>
      </c>
    </row>
    <row r="15" ht="10.5" customHeight="1">
      <c r="A15" s="2"/>
    </row>
    <row r="16" spans="1:3" ht="10.5" customHeight="1">
      <c r="A16" s="2" t="s">
        <v>7</v>
      </c>
      <c r="B16" s="2" t="s">
        <v>8</v>
      </c>
      <c r="C16" s="2">
        <v>6</v>
      </c>
    </row>
    <row r="17" ht="10.5" customHeight="1">
      <c r="A17" s="2"/>
    </row>
    <row r="18" spans="1:3" ht="10.5" customHeight="1">
      <c r="A18" s="2" t="s">
        <v>9</v>
      </c>
      <c r="B18" s="2" t="s">
        <v>10</v>
      </c>
      <c r="C18" s="2">
        <v>8</v>
      </c>
    </row>
    <row r="19" ht="10.5" customHeight="1">
      <c r="A19" s="2"/>
    </row>
    <row r="20" ht="10.5" customHeight="1">
      <c r="A20" s="2"/>
    </row>
    <row r="21" s="1" customFormat="1" ht="10.5" customHeight="1">
      <c r="A21" s="4" t="s">
        <v>11</v>
      </c>
    </row>
    <row r="22" ht="10.5" customHeight="1">
      <c r="A22" s="2" t="s">
        <v>173</v>
      </c>
    </row>
    <row r="23" spans="1:3" ht="10.5" customHeight="1">
      <c r="A23" s="2" t="s">
        <v>5</v>
      </c>
      <c r="B23" s="2" t="s">
        <v>12</v>
      </c>
      <c r="C23" s="2">
        <v>9</v>
      </c>
    </row>
    <row r="24" ht="10.5" customHeight="1">
      <c r="A24" s="2"/>
    </row>
    <row r="25" ht="10.5" customHeight="1">
      <c r="A25" s="2"/>
    </row>
    <row r="26" spans="1:3" ht="10.5" customHeight="1">
      <c r="A26" s="2" t="s">
        <v>7</v>
      </c>
      <c r="B26" s="2" t="s">
        <v>13</v>
      </c>
      <c r="C26" s="2">
        <v>10</v>
      </c>
    </row>
    <row r="27" ht="10.5" customHeight="1">
      <c r="A27" s="2"/>
    </row>
    <row r="28" spans="1:3" ht="10.5" customHeight="1">
      <c r="A28" s="11" t="s">
        <v>44</v>
      </c>
      <c r="B28" s="2" t="s">
        <v>14</v>
      </c>
      <c r="C28" s="2">
        <v>10</v>
      </c>
    </row>
    <row r="29" ht="10.5" customHeight="1">
      <c r="A29" s="11"/>
    </row>
    <row r="30" spans="1:3" ht="10.5" customHeight="1">
      <c r="A30" s="11" t="s">
        <v>45</v>
      </c>
      <c r="B30" s="2" t="s">
        <v>15</v>
      </c>
      <c r="C30" s="2">
        <v>12</v>
      </c>
    </row>
    <row r="31" ht="10.5" customHeight="1">
      <c r="A31" s="2"/>
    </row>
    <row r="32" ht="10.5" customHeight="1">
      <c r="A32" s="2"/>
    </row>
    <row r="33" spans="1:3" ht="10.5" customHeight="1">
      <c r="A33" s="2" t="s">
        <v>9</v>
      </c>
      <c r="B33" s="2" t="s">
        <v>16</v>
      </c>
      <c r="C33" s="2">
        <v>14</v>
      </c>
    </row>
    <row r="34" ht="10.5" customHeight="1">
      <c r="A34" s="2"/>
    </row>
    <row r="35" spans="1:3" ht="10.5" customHeight="1">
      <c r="A35" s="11" t="s">
        <v>46</v>
      </c>
      <c r="B35" s="2" t="s">
        <v>14</v>
      </c>
      <c r="C35" s="2">
        <v>14</v>
      </c>
    </row>
    <row r="36" ht="10.5" customHeight="1">
      <c r="A36" s="11"/>
    </row>
    <row r="37" spans="1:3" ht="10.5" customHeight="1">
      <c r="A37" s="11" t="s">
        <v>47</v>
      </c>
      <c r="B37" s="2" t="s">
        <v>15</v>
      </c>
      <c r="C37" s="2">
        <v>16</v>
      </c>
    </row>
    <row r="38" ht="10.5" customHeight="1">
      <c r="A38" s="2"/>
    </row>
    <row r="39" ht="10.5" customHeight="1">
      <c r="A39" s="2"/>
    </row>
    <row r="40" spans="1:2" ht="10.5" customHeight="1">
      <c r="A40" s="2" t="s">
        <v>17</v>
      </c>
      <c r="B40" s="2" t="s">
        <v>18</v>
      </c>
    </row>
    <row r="41" spans="2:3" ht="10.5" customHeight="1">
      <c r="B41" s="2" t="s">
        <v>19</v>
      </c>
      <c r="C41" s="2">
        <v>18</v>
      </c>
    </row>
    <row r="42" ht="10.5" customHeight="1">
      <c r="A42" s="2"/>
    </row>
    <row r="43" ht="10.5" customHeight="1">
      <c r="A43" s="2"/>
    </row>
    <row r="44" spans="1:3" ht="10.5" customHeight="1">
      <c r="A44" s="2" t="s">
        <v>20</v>
      </c>
      <c r="B44" s="2" t="s">
        <v>21</v>
      </c>
      <c r="C44" s="2">
        <v>19</v>
      </c>
    </row>
    <row r="45" ht="10.5" customHeight="1">
      <c r="A45" s="2"/>
    </row>
    <row r="46" ht="10.5" customHeight="1">
      <c r="A46" s="2"/>
    </row>
    <row r="47" spans="1:3" ht="10.5" customHeight="1">
      <c r="A47" s="2" t="s">
        <v>22</v>
      </c>
      <c r="B47" s="2" t="s">
        <v>23</v>
      </c>
      <c r="C47" s="2">
        <v>20</v>
      </c>
    </row>
    <row r="48" ht="10.5" customHeight="1">
      <c r="A48" s="2"/>
    </row>
    <row r="49" spans="1:3" ht="10.5" customHeight="1">
      <c r="A49" s="11" t="s">
        <v>48</v>
      </c>
      <c r="B49" s="2" t="s">
        <v>14</v>
      </c>
      <c r="C49" s="2">
        <v>20</v>
      </c>
    </row>
    <row r="50" ht="10.5" customHeight="1">
      <c r="A50" s="11"/>
    </row>
    <row r="51" spans="1:3" ht="10.5" customHeight="1">
      <c r="A51" s="11" t="s">
        <v>49</v>
      </c>
      <c r="B51" s="2" t="s">
        <v>15</v>
      </c>
      <c r="C51" s="2">
        <v>22</v>
      </c>
    </row>
    <row r="52" ht="10.5" customHeight="1">
      <c r="A52" s="2"/>
    </row>
    <row r="53" ht="10.5" customHeight="1">
      <c r="A53" s="2"/>
    </row>
    <row r="54" spans="1:3" ht="10.5" customHeight="1">
      <c r="A54" s="2" t="s">
        <v>24</v>
      </c>
      <c r="B54" s="2" t="s">
        <v>25</v>
      </c>
      <c r="C54" s="2">
        <v>24</v>
      </c>
    </row>
    <row r="55" ht="10.5" customHeight="1">
      <c r="A55" s="2"/>
    </row>
    <row r="56" spans="1:3" ht="10.5" customHeight="1">
      <c r="A56" s="11" t="s">
        <v>50</v>
      </c>
      <c r="B56" s="2" t="s">
        <v>14</v>
      </c>
      <c r="C56" s="2">
        <v>24</v>
      </c>
    </row>
    <row r="57" ht="10.5" customHeight="1">
      <c r="A57" s="11"/>
    </row>
    <row r="58" spans="1:3" ht="10.5" customHeight="1">
      <c r="A58" s="11" t="s">
        <v>51</v>
      </c>
      <c r="B58" s="2" t="s">
        <v>15</v>
      </c>
      <c r="C58" s="2">
        <v>26</v>
      </c>
    </row>
    <row r="59" ht="10.5" customHeight="1">
      <c r="A59" s="2"/>
    </row>
    <row r="60" ht="10.5" customHeight="1">
      <c r="A60" s="2"/>
    </row>
    <row r="61" spans="1:3" ht="10.5" customHeight="1">
      <c r="A61" s="2" t="s">
        <v>26</v>
      </c>
      <c r="B61" s="2" t="s">
        <v>10</v>
      </c>
      <c r="C61" s="2">
        <v>28</v>
      </c>
    </row>
    <row r="62" ht="10.5" customHeight="1">
      <c r="A62" s="2"/>
    </row>
    <row r="63" spans="1:3" ht="10.5" customHeight="1">
      <c r="A63" s="11" t="s">
        <v>52</v>
      </c>
      <c r="B63" s="2" t="s">
        <v>14</v>
      </c>
      <c r="C63" s="2">
        <v>28</v>
      </c>
    </row>
    <row r="64" ht="10.5" customHeight="1">
      <c r="A64" s="11"/>
    </row>
    <row r="65" spans="1:3" ht="10.5" customHeight="1">
      <c r="A65" s="11" t="s">
        <v>53</v>
      </c>
      <c r="B65" s="2" t="s">
        <v>15</v>
      </c>
      <c r="C65" s="2">
        <v>30</v>
      </c>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2"/>
  <dimension ref="A1:C72"/>
  <sheetViews>
    <sheetView workbookViewId="0" topLeftCell="A1">
      <selection activeCell="A1" sqref="A1"/>
    </sheetView>
  </sheetViews>
  <sheetFormatPr defaultColWidth="11.421875" defaultRowHeight="12.75"/>
  <cols>
    <col min="1" max="1" width="107.7109375" style="0" customWidth="1"/>
  </cols>
  <sheetData>
    <row r="1" ht="12.75">
      <c r="A1" s="3"/>
    </row>
    <row r="2" ht="12.75">
      <c r="A2" s="3"/>
    </row>
    <row r="3" ht="12.75">
      <c r="A3" s="4"/>
    </row>
    <row r="4" ht="12.75">
      <c r="A4" s="4" t="s">
        <v>2</v>
      </c>
    </row>
    <row r="5" ht="7.5" customHeight="1">
      <c r="A5" s="2"/>
    </row>
    <row r="6" spans="1:3" ht="57.75" customHeight="1">
      <c r="A6" s="12" t="s">
        <v>27</v>
      </c>
      <c r="C6" s="39"/>
    </row>
    <row r="7" ht="24" customHeight="1">
      <c r="A7" s="6"/>
    </row>
    <row r="8" ht="12.75">
      <c r="A8" s="6" t="s">
        <v>28</v>
      </c>
    </row>
    <row r="9" spans="1:3" ht="7.5" customHeight="1">
      <c r="A9" s="5"/>
      <c r="C9" s="39"/>
    </row>
    <row r="10" ht="47.25" customHeight="1">
      <c r="A10" s="12" t="s">
        <v>29</v>
      </c>
    </row>
    <row r="11" ht="25.5" customHeight="1">
      <c r="A11" s="12" t="s">
        <v>30</v>
      </c>
    </row>
    <row r="12" ht="12.75">
      <c r="A12" s="6"/>
    </row>
    <row r="13" ht="12.75">
      <c r="A13" s="6" t="s">
        <v>31</v>
      </c>
    </row>
    <row r="14" ht="7.5" customHeight="1">
      <c r="A14" s="5"/>
    </row>
    <row r="15" ht="45.75" customHeight="1">
      <c r="A15" s="12" t="s">
        <v>32</v>
      </c>
    </row>
    <row r="16" ht="54" customHeight="1">
      <c r="A16" s="12" t="s">
        <v>54</v>
      </c>
    </row>
    <row r="17" ht="81" customHeight="1">
      <c r="A17" s="12" t="s">
        <v>33</v>
      </c>
    </row>
    <row r="18" ht="25.5" customHeight="1">
      <c r="A18" s="12" t="s">
        <v>34</v>
      </c>
    </row>
    <row r="19" ht="30" customHeight="1">
      <c r="A19" s="12" t="s">
        <v>187</v>
      </c>
    </row>
    <row r="20" ht="25.5" customHeight="1">
      <c r="A20" s="12" t="s">
        <v>35</v>
      </c>
    </row>
    <row r="21" ht="12.75">
      <c r="A21" s="6" t="s">
        <v>173</v>
      </c>
    </row>
    <row r="22" ht="12.75">
      <c r="A22" s="6" t="s">
        <v>36</v>
      </c>
    </row>
    <row r="23" ht="7.5" customHeight="1">
      <c r="A23" s="5"/>
    </row>
    <row r="24" ht="58.5" customHeight="1">
      <c r="A24" s="12" t="s">
        <v>37</v>
      </c>
    </row>
    <row r="25" ht="63" customHeight="1">
      <c r="A25" s="12" t="s">
        <v>188</v>
      </c>
    </row>
    <row r="26" ht="12.75">
      <c r="A26" s="2"/>
    </row>
    <row r="28" ht="12.75">
      <c r="A28" s="14" t="s">
        <v>166</v>
      </c>
    </row>
    <row r="29" ht="12.75">
      <c r="A29" s="14" t="s">
        <v>165</v>
      </c>
    </row>
    <row r="30" ht="12.75">
      <c r="A30" s="3"/>
    </row>
    <row r="31" ht="12.75">
      <c r="A31" s="5"/>
    </row>
    <row r="32" ht="12.75">
      <c r="A32" s="5"/>
    </row>
    <row r="33" ht="24">
      <c r="A33" s="12" t="s">
        <v>38</v>
      </c>
    </row>
    <row r="34" ht="12.75">
      <c r="A34" s="12" t="s">
        <v>39</v>
      </c>
    </row>
    <row r="35" ht="24">
      <c r="A35" s="12" t="s">
        <v>40</v>
      </c>
    </row>
    <row r="36" ht="12.75">
      <c r="A36" s="5"/>
    </row>
    <row r="37" ht="12.75">
      <c r="A37" s="5"/>
    </row>
    <row r="38" ht="12.75">
      <c r="A38" s="5"/>
    </row>
    <row r="39" ht="12.75">
      <c r="A39" s="6"/>
    </row>
    <row r="40" ht="12.75">
      <c r="A40" s="6" t="s">
        <v>41</v>
      </c>
    </row>
    <row r="41" ht="12.75">
      <c r="A41" s="5"/>
    </row>
    <row r="42" ht="12.75" customHeight="1">
      <c r="A42" s="5" t="s">
        <v>177</v>
      </c>
    </row>
    <row r="43" ht="12.75">
      <c r="A43" s="5"/>
    </row>
    <row r="44" ht="11.25" customHeight="1">
      <c r="A44" s="5" t="s">
        <v>178</v>
      </c>
    </row>
    <row r="45" ht="12.75">
      <c r="A45" s="5"/>
    </row>
    <row r="46" ht="14.25" customHeight="1">
      <c r="A46" s="5" t="s">
        <v>179</v>
      </c>
    </row>
    <row r="47" ht="12.75">
      <c r="A47" s="5"/>
    </row>
    <row r="49" ht="12.75">
      <c r="A49" s="5"/>
    </row>
    <row r="50" ht="12.75">
      <c r="A50" s="6" t="s">
        <v>42</v>
      </c>
    </row>
    <row r="51" ht="12.75">
      <c r="A51" s="7"/>
    </row>
    <row r="52" ht="12.75">
      <c r="A52" s="12"/>
    </row>
    <row r="53" ht="24" customHeight="1">
      <c r="A53" s="12"/>
    </row>
    <row r="54" ht="15" customHeight="1">
      <c r="A54" s="8"/>
    </row>
    <row r="55" ht="12.75">
      <c r="A55" s="8"/>
    </row>
    <row r="56" ht="18" customHeight="1">
      <c r="A56" s="9"/>
    </row>
    <row r="57" ht="12.75" customHeight="1">
      <c r="A57" s="9"/>
    </row>
    <row r="58" ht="12.75">
      <c r="A58" s="9"/>
    </row>
    <row r="59" ht="12.75">
      <c r="A59" s="13"/>
    </row>
    <row r="60" ht="12.75" customHeight="1">
      <c r="A60" s="8"/>
    </row>
    <row r="61" ht="12.75">
      <c r="A61" s="9"/>
    </row>
    <row r="62" ht="12.75">
      <c r="A62" s="9"/>
    </row>
    <row r="63" ht="12.75">
      <c r="A63" s="9"/>
    </row>
    <row r="64" ht="12.75">
      <c r="A64" s="9"/>
    </row>
    <row r="65" ht="7.5" customHeight="1">
      <c r="A65" s="9"/>
    </row>
    <row r="66" spans="1:2" ht="12.75">
      <c r="A66" s="9"/>
      <c r="B66" t="s">
        <v>43</v>
      </c>
    </row>
    <row r="67" ht="12.75">
      <c r="A67" s="9"/>
    </row>
    <row r="68" ht="12.75">
      <c r="A68" s="9"/>
    </row>
    <row r="69" ht="7.5" customHeight="1">
      <c r="A69" s="9"/>
    </row>
    <row r="70" ht="12.75" customHeight="1">
      <c r="A70" s="9"/>
    </row>
    <row r="71" ht="12.75" customHeight="1">
      <c r="A71" s="9"/>
    </row>
    <row r="72" ht="12.75">
      <c r="A72" s="9"/>
    </row>
  </sheetData>
  <printOptions/>
  <pageMargins left="0.7874015748031497" right="0.7874015748031497" top="0.7874015748031497" bottom="0.7874015748031497" header="0.5118110236220472" footer="0.5118110236220472"/>
  <pageSetup firstPageNumber="2" useFirstPageNumber="1" horizontalDpi="600" verticalDpi="600" orientation="portrait" paperSize="9" r:id="rId2"/>
  <headerFooter alignWithMargins="0">
    <oddHeader>&amp;C&amp;9- &amp;P -</oddHeader>
  </headerFooter>
  <rowBreaks count="1" manualBreakCount="1">
    <brk id="29" max="255" man="1"/>
  </rowBreaks>
  <drawing r:id="rId1"/>
</worksheet>
</file>

<file path=xl/worksheets/sheet5.xml><?xml version="1.0" encoding="utf-8"?>
<worksheet xmlns="http://schemas.openxmlformats.org/spreadsheetml/2006/main" xmlns:r="http://schemas.openxmlformats.org/officeDocument/2006/relationships">
  <sheetPr codeName="Tabelle4"/>
  <dimension ref="A1:A21"/>
  <sheetViews>
    <sheetView workbookViewId="0" topLeftCell="A1">
      <selection activeCell="A1" sqref="A1"/>
    </sheetView>
  </sheetViews>
  <sheetFormatPr defaultColWidth="11.421875" defaultRowHeight="12.75"/>
  <cols>
    <col min="1" max="1" width="105.421875" style="0" customWidth="1"/>
  </cols>
  <sheetData>
    <row r="1" ht="12.75">
      <c r="A1" s="3"/>
    </row>
    <row r="2" ht="12.75">
      <c r="A2" s="6"/>
    </row>
    <row r="3" ht="12.75">
      <c r="A3" s="5"/>
    </row>
    <row r="4" ht="12.75">
      <c r="A4" s="6" t="s">
        <v>3</v>
      </c>
    </row>
    <row r="5" ht="12.75">
      <c r="A5" s="6"/>
    </row>
    <row r="6" ht="12.75">
      <c r="A6" s="4"/>
    </row>
    <row r="7" ht="24">
      <c r="A7" s="5" t="s">
        <v>203</v>
      </c>
    </row>
    <row r="8" ht="3" customHeight="1">
      <c r="A8" s="5"/>
    </row>
    <row r="9" ht="2.25" customHeight="1">
      <c r="A9" s="5"/>
    </row>
    <row r="10" ht="64.5" customHeight="1">
      <c r="A10" s="5" t="s">
        <v>204</v>
      </c>
    </row>
    <row r="11" ht="10.5" customHeight="1">
      <c r="A11" s="5"/>
    </row>
    <row r="12" ht="58.5" customHeight="1">
      <c r="A12" s="5" t="s">
        <v>205</v>
      </c>
    </row>
    <row r="13" ht="9.75" customHeight="1">
      <c r="A13" s="5"/>
    </row>
    <row r="14" ht="27.75" customHeight="1">
      <c r="A14" s="74" t="s">
        <v>200</v>
      </c>
    </row>
    <row r="15" ht="9.75" customHeight="1">
      <c r="A15" s="5"/>
    </row>
    <row r="16" ht="9.75" customHeight="1">
      <c r="A16" s="5"/>
    </row>
    <row r="17" ht="37.5" customHeight="1">
      <c r="A17" s="5" t="s">
        <v>201</v>
      </c>
    </row>
    <row r="18" ht="9.75" customHeight="1">
      <c r="A18" s="2"/>
    </row>
    <row r="19" ht="9.75" customHeight="1">
      <c r="A19" s="2"/>
    </row>
    <row r="20" ht="37.5" customHeight="1">
      <c r="A20" s="5" t="s">
        <v>202</v>
      </c>
    </row>
    <row r="21" ht="12.75" customHeight="1">
      <c r="A21" s="5"/>
    </row>
  </sheetData>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&amp;C&amp;9- 4 -</oddHeader>
  </headerFooter>
</worksheet>
</file>

<file path=xl/worksheets/sheet6.xml><?xml version="1.0" encoding="utf-8"?>
<worksheet xmlns="http://schemas.openxmlformats.org/spreadsheetml/2006/main" xmlns:r="http://schemas.openxmlformats.org/officeDocument/2006/relationships">
  <dimension ref="A1:H59"/>
  <sheetViews>
    <sheetView workbookViewId="0" topLeftCell="A1">
      <selection activeCell="A1" sqref="A1"/>
    </sheetView>
  </sheetViews>
  <sheetFormatPr defaultColWidth="11.421875" defaultRowHeight="12.75"/>
  <sheetData>
    <row r="1" spans="1:8" ht="12.75">
      <c r="A1" s="15" t="s">
        <v>186</v>
      </c>
      <c r="B1" s="31"/>
      <c r="C1" s="31"/>
      <c r="D1" s="31"/>
      <c r="E1" s="31"/>
      <c r="F1" s="31"/>
      <c r="G1" s="31"/>
      <c r="H1" s="32"/>
    </row>
    <row r="2" spans="1:8" ht="12.75">
      <c r="A2" s="16" t="s">
        <v>60</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0"/>
      <c r="E55" s="20"/>
      <c r="F55" s="20"/>
      <c r="G55" s="20"/>
      <c r="H55" s="21"/>
    </row>
    <row r="56" spans="1:8" ht="12.75">
      <c r="A56" s="19"/>
      <c r="B56" s="20"/>
      <c r="C56" s="20"/>
      <c r="D56" s="20"/>
      <c r="E56" s="20"/>
      <c r="F56" s="20"/>
      <c r="G56" s="20"/>
      <c r="H56" s="21"/>
    </row>
    <row r="57" spans="1:8" ht="12.75">
      <c r="A57" s="19"/>
      <c r="B57" s="20"/>
      <c r="C57" s="20"/>
      <c r="D57" s="20"/>
      <c r="E57" s="20"/>
      <c r="F57" s="20"/>
      <c r="G57" s="20"/>
      <c r="H57" s="21"/>
    </row>
    <row r="58" spans="1:8" ht="12.75">
      <c r="A58" s="19"/>
      <c r="B58" s="20"/>
      <c r="C58" s="20"/>
      <c r="D58" s="22" t="s">
        <v>55</v>
      </c>
      <c r="E58" s="20"/>
      <c r="F58" s="22" t="s">
        <v>56</v>
      </c>
      <c r="G58" s="20"/>
      <c r="H58" s="21"/>
    </row>
    <row r="59" spans="1:8" ht="12.75">
      <c r="A59" s="23" t="s">
        <v>57</v>
      </c>
      <c r="B59" s="24"/>
      <c r="C59" s="24"/>
      <c r="D59" s="33"/>
      <c r="E59" s="24"/>
      <c r="F59" s="33"/>
      <c r="G59" s="24"/>
      <c r="H59" s="25"/>
    </row>
  </sheetData>
  <printOptions/>
  <pageMargins left="0.75" right="0.75" top="1" bottom="1" header="0.4921259845" footer="0.4921259845"/>
  <pageSetup horizontalDpi="600" verticalDpi="600" orientation="portrait" paperSize="9" scale="93" r:id="rId2"/>
  <headerFooter alignWithMargins="0">
    <oddHeader>&amp;C&amp;8- 5 -</oddHeader>
  </headerFooter>
  <drawing r:id="rId1"/>
</worksheet>
</file>

<file path=xl/worksheets/sheet7.xml><?xml version="1.0" encoding="utf-8"?>
<worksheet xmlns="http://schemas.openxmlformats.org/spreadsheetml/2006/main" xmlns:r="http://schemas.openxmlformats.org/officeDocument/2006/relationships">
  <dimension ref="A1:H57"/>
  <sheetViews>
    <sheetView workbookViewId="0" topLeftCell="A1">
      <selection activeCell="A1" sqref="A1"/>
    </sheetView>
  </sheetViews>
  <sheetFormatPr defaultColWidth="11.421875" defaultRowHeight="12.75"/>
  <sheetData>
    <row r="1" spans="1:8" ht="12.75">
      <c r="A1" s="15" t="s">
        <v>58</v>
      </c>
      <c r="B1" s="34"/>
      <c r="C1" s="34"/>
      <c r="D1" s="34"/>
      <c r="E1" s="34"/>
      <c r="F1" s="34"/>
      <c r="G1" s="34"/>
      <c r="H1" s="35"/>
    </row>
    <row r="2" spans="1:8" ht="12.75">
      <c r="A2" s="16" t="s">
        <v>61</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2" t="s">
        <v>55</v>
      </c>
      <c r="E55" s="20"/>
      <c r="F55" s="22" t="s">
        <v>56</v>
      </c>
      <c r="G55" s="20"/>
      <c r="H55" s="21"/>
    </row>
    <row r="56" spans="1:8" ht="12.75">
      <c r="A56" s="19"/>
      <c r="B56" s="20"/>
      <c r="C56" s="20"/>
      <c r="D56" s="20"/>
      <c r="E56" s="20"/>
      <c r="F56" s="20"/>
      <c r="G56" s="20"/>
      <c r="H56" s="21"/>
    </row>
    <row r="57" spans="1:8" ht="12.75">
      <c r="A57" s="23" t="s">
        <v>57</v>
      </c>
      <c r="B57" s="24"/>
      <c r="C57" s="24"/>
      <c r="D57" s="24"/>
      <c r="E57" s="24"/>
      <c r="F57" s="24"/>
      <c r="G57" s="24"/>
      <c r="H57" s="25"/>
    </row>
  </sheetData>
  <printOptions/>
  <pageMargins left="0.7874015748031497" right="0.7874015748031497" top="0.984251968503937" bottom="0.984251968503937" header="0.5118110236220472" footer="0.5118110236220472"/>
  <pageSetup horizontalDpi="600" verticalDpi="600" orientation="portrait" paperSize="9" scale="93" r:id="rId2"/>
  <headerFooter alignWithMargins="0">
    <oddHeader>&amp;C&amp;8- 6 -</oddHeader>
  </headerFooter>
  <drawing r:id="rId1"/>
</worksheet>
</file>

<file path=xl/worksheets/sheet8.xml><?xml version="1.0" encoding="utf-8"?>
<worksheet xmlns="http://schemas.openxmlformats.org/spreadsheetml/2006/main" xmlns:r="http://schemas.openxmlformats.org/officeDocument/2006/relationships">
  <dimension ref="A1:H57"/>
  <sheetViews>
    <sheetView workbookViewId="0" topLeftCell="A1">
      <selection activeCell="A1" sqref="A1"/>
    </sheetView>
  </sheetViews>
  <sheetFormatPr defaultColWidth="11.421875" defaultRowHeight="12.75"/>
  <sheetData>
    <row r="1" spans="1:8" ht="12.75">
      <c r="A1" s="26" t="s">
        <v>59</v>
      </c>
      <c r="B1" s="31"/>
      <c r="C1" s="31"/>
      <c r="D1" s="31"/>
      <c r="E1" s="31"/>
      <c r="F1" s="31"/>
      <c r="G1" s="31"/>
      <c r="H1" s="32"/>
    </row>
    <row r="2" spans="1:8" ht="12.75">
      <c r="A2" s="16" t="s">
        <v>60</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2" t="s">
        <v>55</v>
      </c>
      <c r="E55" s="20"/>
      <c r="F55" s="22" t="s">
        <v>56</v>
      </c>
      <c r="G55" s="20"/>
      <c r="H55" s="21"/>
    </row>
    <row r="56" spans="1:8" ht="12.75">
      <c r="A56" s="19"/>
      <c r="B56" s="20"/>
      <c r="C56" s="20"/>
      <c r="D56" s="20"/>
      <c r="E56" s="20"/>
      <c r="F56" s="20"/>
      <c r="G56" s="20"/>
      <c r="H56" s="21"/>
    </row>
    <row r="57" spans="1:8" ht="12.75">
      <c r="A57" s="23" t="s">
        <v>57</v>
      </c>
      <c r="B57" s="24"/>
      <c r="C57" s="24"/>
      <c r="D57" s="24"/>
      <c r="E57" s="24"/>
      <c r="F57" s="24"/>
      <c r="G57" s="24"/>
      <c r="H57" s="25"/>
    </row>
  </sheetData>
  <printOptions/>
  <pageMargins left="0.75" right="0.75" top="1" bottom="1" header="0.4921259845" footer="0.4921259845"/>
  <pageSetup horizontalDpi="600" verticalDpi="600" orientation="portrait" paperSize="9" scale="93" r:id="rId2"/>
  <headerFooter alignWithMargins="0">
    <oddHeader>&amp;C&amp;8- 7 -</oddHeader>
  </headerFooter>
  <drawing r:id="rId1"/>
</worksheet>
</file>

<file path=xl/worksheets/sheet9.xml><?xml version="1.0" encoding="utf-8"?>
<worksheet xmlns="http://schemas.openxmlformats.org/spreadsheetml/2006/main" xmlns:r="http://schemas.openxmlformats.org/officeDocument/2006/relationships">
  <dimension ref="A1:H26"/>
  <sheetViews>
    <sheetView workbookViewId="0" topLeftCell="A1">
      <selection activeCell="A1" sqref="A1:H1"/>
    </sheetView>
  </sheetViews>
  <sheetFormatPr defaultColWidth="11.421875" defaultRowHeight="12.75"/>
  <cols>
    <col min="1" max="8" width="10.8515625" style="0" customWidth="1"/>
  </cols>
  <sheetData>
    <row r="1" spans="1:8" ht="12.75">
      <c r="A1" s="453" t="s">
        <v>189</v>
      </c>
      <c r="B1" s="454"/>
      <c r="C1" s="454"/>
      <c r="D1" s="454"/>
      <c r="E1" s="454"/>
      <c r="F1" s="454"/>
      <c r="G1" s="454"/>
      <c r="H1" s="455"/>
    </row>
    <row r="2" spans="1:8" ht="12.75">
      <c r="A2" s="456" t="s">
        <v>60</v>
      </c>
      <c r="B2" s="457"/>
      <c r="C2" s="457"/>
      <c r="D2" s="457"/>
      <c r="E2" s="457"/>
      <c r="F2" s="457"/>
      <c r="G2" s="457"/>
      <c r="H2" s="45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t="s">
        <v>43</v>
      </c>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23" t="s">
        <v>57</v>
      </c>
      <c r="B26" s="24"/>
      <c r="C26" s="24"/>
      <c r="D26" s="24"/>
      <c r="E26" s="24"/>
      <c r="F26" s="24"/>
      <c r="G26" s="24"/>
      <c r="H26" s="25"/>
    </row>
  </sheetData>
  <mergeCells count="2">
    <mergeCell ref="A1:H1"/>
    <mergeCell ref="A2:H2"/>
  </mergeCells>
  <printOptions/>
  <pageMargins left="0.75" right="0.75" top="1" bottom="1" header="0.4921259845" footer="0.4921259845"/>
  <pageSetup horizontalDpi="600" verticalDpi="600" orientation="portrait" paperSize="9" r:id="rId2"/>
  <headerFooter alignWithMargins="0">
    <oddHeader>&amp;C&amp;8- 8 -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slt3b5</dc:creator>
  <cp:keywords/>
  <dc:description/>
  <cp:lastModifiedBy>slt1i4</cp:lastModifiedBy>
  <cp:lastPrinted>2007-01-16T12:27:41Z</cp:lastPrinted>
  <dcterms:created xsi:type="dcterms:W3CDTF">2004-07-13T09:26:37Z</dcterms:created>
  <dcterms:modified xsi:type="dcterms:W3CDTF">2008-02-21T13:54:21Z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