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Default Extension="vml" ContentType="application/vnd.openxmlformats-officedocument.vmlDrawing"/>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6345" tabRatio="830" activeTab="0"/>
  </bookViews>
  <sheets>
    <sheet name="IMPRESSUM" sheetId="1" r:id="rId1"/>
    <sheet name="ZEICHENERKLÄRG." sheetId="2" r:id="rId2"/>
    <sheet name="INHALTSVERZ." sheetId="3" r:id="rId3"/>
    <sheet name="LEERSEITE2" sheetId="4" r:id="rId4"/>
    <sheet name="VORBEMERK." sheetId="5" r:id="rId5"/>
    <sheet name="VORBEMERK.(2)" sheetId="6" r:id="rId6"/>
    <sheet name="GRAF01" sheetId="7" r:id="rId7"/>
    <sheet name="TAB01" sheetId="8" r:id="rId8"/>
    <sheet name="TAB02" sheetId="9" r:id="rId9"/>
    <sheet name="GRAF02" sheetId="10" r:id="rId10"/>
    <sheet name="TAB03-03.1" sheetId="11" r:id="rId11"/>
    <sheet name="TAB03.2" sheetId="12" r:id="rId12"/>
    <sheet name="TAB03.3" sheetId="13" r:id="rId13"/>
    <sheet name="GRAF03" sheetId="14" r:id="rId14"/>
    <sheet name="TAB04-05" sheetId="15" r:id="rId15"/>
    <sheet name="TAB06" sheetId="16" r:id="rId16"/>
    <sheet name="GRAF04" sheetId="17" r:id="rId17"/>
    <sheet name="TAB07-08" sheetId="18" r:id="rId18"/>
    <sheet name="TAB9" sheetId="19" r:id="rId19"/>
    <sheet name="GRAFIKDATEN" sheetId="20" state="hidden" r:id="rId20"/>
  </sheets>
  <externalReferences>
    <externalReference r:id="rId23"/>
  </externalReferences>
  <definedNames>
    <definedName name="_xlnm.Print_Area" localSheetId="14">'TAB04-05'!$A$1:$M$54</definedName>
    <definedName name="_xlnm.Print_Area" localSheetId="17">'TAB07-08'!$A$1:$H$55</definedName>
    <definedName name="_xlnm.Print_Area" localSheetId="4">'VORBEMERK.'!$A$1:$H$62</definedName>
    <definedName name="Schlachtung">'TAB03-03.1'!$A$11</definedName>
  </definedNames>
  <calcPr fullCalcOnLoad="1"/>
</workbook>
</file>

<file path=xl/sharedStrings.xml><?xml version="1.0" encoding="utf-8"?>
<sst xmlns="http://schemas.openxmlformats.org/spreadsheetml/2006/main" count="683" uniqueCount="334">
  <si>
    <t>Inhaltsverzeichnis</t>
  </si>
  <si>
    <t>Seite</t>
  </si>
  <si>
    <t>Vorbemerkungen</t>
  </si>
  <si>
    <t>Grafiken</t>
  </si>
  <si>
    <t>Tabellen</t>
  </si>
  <si>
    <t xml:space="preserve"> </t>
  </si>
  <si>
    <t>Rechtsgrundlagen</t>
  </si>
  <si>
    <t>Schlachtungen und Fleischerzeugung</t>
  </si>
  <si>
    <t>Milcherzeugung und -verwendung</t>
  </si>
  <si>
    <t>Stück</t>
  </si>
  <si>
    <t>Ponys und Kleinpferde</t>
  </si>
  <si>
    <t>Pferde insgesamt</t>
  </si>
  <si>
    <t>Kälber unter 6 Monate alt oder</t>
  </si>
  <si>
    <t>Rinder 1 bis unter 2 Jahre alt</t>
  </si>
  <si>
    <t>Rinder 2 Jahre und älter</t>
  </si>
  <si>
    <t>Rinder insgesamt</t>
  </si>
  <si>
    <t>Ferkel</t>
  </si>
  <si>
    <t>Jungschweine bis unter 50 kg</t>
  </si>
  <si>
    <t>Mastschweine</t>
  </si>
  <si>
    <t>Zuchtschweine</t>
  </si>
  <si>
    <t>Schweine insgesamt</t>
  </si>
  <si>
    <t>Schafe unter 1 Jahr alt</t>
  </si>
  <si>
    <t>Schafe 1 Jahr und älter</t>
  </si>
  <si>
    <t>Schafe insgesamt</t>
  </si>
  <si>
    <t>Hühner</t>
  </si>
  <si>
    <t>1)</t>
  </si>
  <si>
    <t xml:space="preserve">Geflügel insgesamt </t>
  </si>
  <si>
    <t>1) einschl. der hierfür bestimmten Küken</t>
  </si>
  <si>
    <t>3.1 Gewerbliche Schlachtungen und Hausschlachtungen</t>
  </si>
  <si>
    <t>Davon</t>
  </si>
  <si>
    <t>Schafe,</t>
  </si>
  <si>
    <t>Schweine</t>
  </si>
  <si>
    <t>Lämmer,</t>
  </si>
  <si>
    <t>Ziegen</t>
  </si>
  <si>
    <t>Pferde</t>
  </si>
  <si>
    <t>Hammel</t>
  </si>
  <si>
    <t>Januar</t>
  </si>
  <si>
    <t>Februar</t>
  </si>
  <si>
    <t>März</t>
  </si>
  <si>
    <t>April</t>
  </si>
  <si>
    <t>Mai</t>
  </si>
  <si>
    <t>Juni</t>
  </si>
  <si>
    <t>Juli</t>
  </si>
  <si>
    <t>August</t>
  </si>
  <si>
    <t>September</t>
  </si>
  <si>
    <t>Oktober</t>
  </si>
  <si>
    <t>November</t>
  </si>
  <si>
    <t>Dezember</t>
  </si>
  <si>
    <t>Schlachtmenge in Tonnen</t>
  </si>
  <si>
    <t xml:space="preserve">1) ausgewachsene weibliche Rinder, die noch nicht gekalbt haben - 2) Tiere, deren Schlachtkörper als Kälber zugeschnitten sind   </t>
  </si>
  <si>
    <t>Monat</t>
  </si>
  <si>
    <t>3.2 Gewerbliche Schlachtungen</t>
  </si>
  <si>
    <t>3.3  Hausschlachtungen</t>
  </si>
  <si>
    <t>Lfd.</t>
  </si>
  <si>
    <t>Nr.</t>
  </si>
  <si>
    <t xml:space="preserve"> Stadt Erfurt</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</si>
  <si>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</si>
  <si>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</si>
  <si>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</si>
  <si>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</si>
  <si>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</si>
  <si>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</si>
  <si>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</si>
  <si>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</si>
  <si>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</si>
  <si>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</si>
  <si>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</si>
  <si>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</si>
  <si>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</si>
  <si>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</si>
  <si>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</si>
  <si>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</si>
  <si>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</si>
  <si>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</si>
  <si>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</si>
  <si>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Legeleistung</t>
  </si>
  <si>
    <t>Eier je</t>
  </si>
  <si>
    <t>Anzahl</t>
  </si>
  <si>
    <t>1 000 Stück</t>
  </si>
  <si>
    <t xml:space="preserve">1) bei voller Ausnutzung der für die Hennenhaltung verfügbaren Stallplätze - 2) einschl. legereifer Junghennen und Legehennen, </t>
  </si>
  <si>
    <t xml:space="preserve">die sich in der Legepause befinden - 3) einschl. Bruch-, Knick- und Junghenneneier </t>
  </si>
  <si>
    <t>Milch-</t>
  </si>
  <si>
    <t>erzeugung</t>
  </si>
  <si>
    <t>Jahr</t>
  </si>
  <si>
    <t>Tag</t>
  </si>
  <si>
    <t>Tonnen</t>
  </si>
  <si>
    <t>Milchan-</t>
  </si>
  <si>
    <t>lieferung</t>
  </si>
  <si>
    <t xml:space="preserve">         </t>
  </si>
  <si>
    <t xml:space="preserve"> Stadt Eisenach</t>
  </si>
  <si>
    <t xml:space="preserve"> Wartburgkreis </t>
  </si>
  <si>
    <t xml:space="preserve">  davon</t>
  </si>
  <si>
    <t xml:space="preserve"> unter 220 kg Lebendgewicht</t>
  </si>
  <si>
    <t xml:space="preserve">  unter 1 Jahr alt</t>
  </si>
  <si>
    <t xml:space="preserve">  1 bis unter 3 Jahre alt</t>
  </si>
  <si>
    <t xml:space="preserve">  3 bis unter 14 Jahre alt</t>
  </si>
  <si>
    <t xml:space="preserve">  14 Jahre und älter</t>
  </si>
  <si>
    <t xml:space="preserve">  männlich</t>
  </si>
  <si>
    <t xml:space="preserve">  weiblich</t>
  </si>
  <si>
    <t xml:space="preserve">  weibliche Schlachtrinder</t>
  </si>
  <si>
    <t xml:space="preserve">  weibliche Nutz- und Zuchttiere</t>
  </si>
  <si>
    <t xml:space="preserve">  Bullen und Ochsen</t>
  </si>
  <si>
    <t xml:space="preserve">  Schlachtfärsen</t>
  </si>
  <si>
    <t xml:space="preserve">  Nutz- und Zuchtfärsen</t>
  </si>
  <si>
    <t xml:space="preserve">  Milchkühe</t>
  </si>
  <si>
    <t xml:space="preserve">  Ammen- und Mutterkühe</t>
  </si>
  <si>
    <t xml:space="preserve">  Schlacht- und Mastkühe</t>
  </si>
  <si>
    <t xml:space="preserve">  50 bis unter 80 kg LG</t>
  </si>
  <si>
    <t xml:space="preserve">  80 bis unter 110 kg LG</t>
  </si>
  <si>
    <t xml:space="preserve">  110 und mehr kg LG</t>
  </si>
  <si>
    <t xml:space="preserve">  Eber zur Zucht</t>
  </si>
  <si>
    <t xml:space="preserve">  Jungsauen zum 1. Mal trächtig</t>
  </si>
  <si>
    <t xml:space="preserve">  andere trächtige Sauen</t>
  </si>
  <si>
    <t xml:space="preserve">  Jungsauen noch nicht trächtig</t>
  </si>
  <si>
    <t xml:space="preserve">  andere nicht trächtige Sauen</t>
  </si>
  <si>
    <t xml:space="preserve">  weibliche Schafe zur Zucht</t>
  </si>
  <si>
    <t xml:space="preserve">  Schafböcke zur Zucht</t>
  </si>
  <si>
    <t xml:space="preserve">  Hammel und übrige Schafe</t>
  </si>
  <si>
    <t xml:space="preserve">  Legehennen 1/2 Jahr und älter</t>
  </si>
  <si>
    <t xml:space="preserve">  Junghennen unter 1/2 Jahr alt</t>
  </si>
  <si>
    <t xml:space="preserve">  Schlacht- und Masthähne und</t>
  </si>
  <si>
    <t xml:space="preserve">    -hühner sowie sonst. Hähne</t>
  </si>
  <si>
    <t xml:space="preserve">  Gänse</t>
  </si>
  <si>
    <t xml:space="preserve">  Enten</t>
  </si>
  <si>
    <t xml:space="preserve">  Truthühner</t>
  </si>
  <si>
    <t>Andere Pferde</t>
  </si>
  <si>
    <t>Tierart</t>
  </si>
  <si>
    <t>Sonstiges Geflügel</t>
  </si>
  <si>
    <t>Auslastung</t>
  </si>
  <si>
    <t>der</t>
  </si>
  <si>
    <t>Haltungs-</t>
  </si>
  <si>
    <t>kapazität</t>
  </si>
  <si>
    <t>Betriebe</t>
  </si>
  <si>
    <t xml:space="preserve"> Januar</t>
  </si>
  <si>
    <t xml:space="preserve"> Februar</t>
  </si>
  <si>
    <t xml:space="preserve"> März </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</si>
  <si>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</si>
  <si>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</si>
  <si>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</si>
  <si>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</si>
  <si>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</si>
  <si>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</si>
  <si>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</si>
  <si>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</si>
  <si>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</si>
  <si>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Jungrinder 6 Monate</t>
  </si>
  <si>
    <t xml:space="preserve">  bis unter 1 Jahr alt</t>
  </si>
  <si>
    <t xml:space="preserve">  Lebendgewicht (LG)</t>
  </si>
  <si>
    <t xml:space="preserve">   100 000 und mehr</t>
  </si>
  <si>
    <t>Prozent</t>
  </si>
  <si>
    <t>Kilogramm</t>
  </si>
  <si>
    <t xml:space="preserve"> März</t>
  </si>
  <si>
    <t>sonstige</t>
  </si>
  <si>
    <t>Verwendung</t>
  </si>
  <si>
    <t>insgesamt</t>
  </si>
  <si>
    <t>Durchschnittliche Milchleistung</t>
  </si>
  <si>
    <t xml:space="preserve"> je Kuh und </t>
  </si>
  <si>
    <t xml:space="preserve">   Insgesamt</t>
  </si>
  <si>
    <t>Pfalz</t>
  </si>
  <si>
    <t>Der vorliegende Bericht enthält die endgültigen Ergebnisse der</t>
  </si>
  <si>
    <t>*) tauglich beurteilte Tiere</t>
  </si>
  <si>
    <t xml:space="preserve"> Betriebe</t>
  </si>
  <si>
    <t xml:space="preserve"> Haltungsplätze</t>
  </si>
  <si>
    <t xml:space="preserve"> Bodenhaltung</t>
  </si>
  <si>
    <t xml:space="preserve"> Insgesamt</t>
  </si>
  <si>
    <t>bis unter</t>
  </si>
  <si>
    <t>im Durchschnitt</t>
  </si>
  <si>
    <t>Ochsen</t>
  </si>
  <si>
    <t>Bullen</t>
  </si>
  <si>
    <t>Jahr      Monat</t>
  </si>
  <si>
    <t>Kühe</t>
  </si>
  <si>
    <t>Henne im Jahr</t>
  </si>
  <si>
    <t>Henne am Tag</t>
  </si>
  <si>
    <t xml:space="preserve">Jahr                          Monat </t>
  </si>
  <si>
    <t>am 1. des Berichts-        monats</t>
  </si>
  <si>
    <t>im Durch-                schnitt</t>
  </si>
  <si>
    <t>Kreisfreie Stadt                 Landkreis</t>
  </si>
  <si>
    <t>100 000                 und mehr</t>
  </si>
  <si>
    <t>Insgesamt</t>
  </si>
  <si>
    <t xml:space="preserve"> Käfighaltung</t>
  </si>
  <si>
    <t xml:space="preserve"> Freilandhaltung</t>
  </si>
  <si>
    <t>Thüringen</t>
  </si>
  <si>
    <t>Bayern</t>
  </si>
  <si>
    <t>Branden-burg</t>
  </si>
  <si>
    <t>Hessen</t>
  </si>
  <si>
    <t>Nieder-sachsen</t>
  </si>
  <si>
    <t>Nordrh.-Westf.</t>
  </si>
  <si>
    <t>Rheinl.-Pfalz</t>
  </si>
  <si>
    <t>Sachsen</t>
  </si>
  <si>
    <t>Sachsen-Anhalt</t>
  </si>
  <si>
    <t>Jahr                  Monat</t>
  </si>
  <si>
    <t>(Fußnoten siehe Seite 9)</t>
  </si>
  <si>
    <t>Anzahl der Schlachtungen in Stück</t>
  </si>
  <si>
    <t>Legehennenhaltung und Eiererzeugung</t>
  </si>
  <si>
    <t xml:space="preserve">1) Mehrfachzählung bei Betrieben möglich </t>
  </si>
  <si>
    <t>Davon an Molkereien in</t>
  </si>
  <si>
    <t xml:space="preserve">Merkmal </t>
  </si>
  <si>
    <t>Kälber unter 6 Monate alt</t>
  </si>
  <si>
    <t>Jungrinder 6 Monate bis unter 1 Jahr alt</t>
  </si>
  <si>
    <t>Rinder</t>
  </si>
  <si>
    <t>Jungscheine bis unter 50 kg Lebendgewicht</t>
  </si>
  <si>
    <t xml:space="preserve"> Thüringer Landesamt für Statistik</t>
  </si>
  <si>
    <t>Jungrinder 6 Monate          bis unter 1 Jahr alt</t>
  </si>
  <si>
    <t>Jungschweine bis unter 50 kg Lebendgewicht</t>
  </si>
  <si>
    <t>Kälber unter                 6 Monate alt</t>
  </si>
  <si>
    <t>Rinder 1 bis unter            2 Jahre alt</t>
  </si>
  <si>
    <t>Rinder 2 Jahre    und älter</t>
  </si>
  <si>
    <t>Schafe</t>
  </si>
  <si>
    <t>1. Halbjahr</t>
  </si>
  <si>
    <t>2. Halbjahr</t>
  </si>
  <si>
    <t>in Thüringen</t>
  </si>
  <si>
    <t>in andere Bundesländer</t>
  </si>
  <si>
    <t>Erzeugte Eier</t>
  </si>
  <si>
    <t>Eier je Henne</t>
  </si>
  <si>
    <t>Schlachtungen (St)</t>
  </si>
  <si>
    <t>Viehzählung (St)</t>
  </si>
  <si>
    <t>Zusätzlich werden die Bestände an Rindern und Schweinen in jedem Jahr zum 3. November repräsentativ erfasst.</t>
  </si>
  <si>
    <r>
      <t xml:space="preserve">Haltungsform </t>
    </r>
    <r>
      <rPr>
        <vertAlign val="superscript"/>
        <sz val="9"/>
        <rFont val="Arial"/>
        <family val="2"/>
      </rPr>
      <t>1)</t>
    </r>
  </si>
  <si>
    <r>
      <t xml:space="preserve">Hennen-       haltungs-       plätze </t>
    </r>
    <r>
      <rPr>
        <vertAlign val="superscript"/>
        <sz val="9"/>
        <rFont val="Arial"/>
        <family val="2"/>
      </rPr>
      <t>1)</t>
    </r>
  </si>
  <si>
    <r>
      <t xml:space="preserve">Lege-                   hennen-                   bestand </t>
    </r>
    <r>
      <rPr>
        <vertAlign val="superscript"/>
        <sz val="9"/>
        <rFont val="Arial"/>
        <family val="2"/>
      </rPr>
      <t>2)</t>
    </r>
  </si>
  <si>
    <r>
      <t xml:space="preserve">Erzeugte        Eier im             Jahr </t>
    </r>
    <r>
      <rPr>
        <vertAlign val="superscript"/>
        <sz val="9"/>
        <rFont val="Arial"/>
        <family val="2"/>
      </rPr>
      <t>3)</t>
    </r>
    <r>
      <rPr>
        <sz val="9"/>
        <rFont val="Arial"/>
        <family val="2"/>
      </rPr>
      <t xml:space="preserve">    </t>
    </r>
  </si>
  <si>
    <r>
      <t>Legehennen</t>
    </r>
    <r>
      <rPr>
        <vertAlign val="superscript"/>
        <sz val="9"/>
        <rFont val="Arial"/>
        <family val="2"/>
      </rPr>
      <t xml:space="preserve"> 2)</t>
    </r>
  </si>
  <si>
    <r>
      <t xml:space="preserve">Erzeugte        Eier </t>
    </r>
    <r>
      <rPr>
        <vertAlign val="superscript"/>
        <sz val="9"/>
        <rFont val="Arial"/>
        <family val="2"/>
      </rPr>
      <t>3)</t>
    </r>
  </si>
  <si>
    <r>
      <t xml:space="preserve"> Stadt Weimar </t>
    </r>
    <r>
      <rPr>
        <vertAlign val="superscript"/>
        <sz val="9"/>
        <rFont val="Arial"/>
        <family val="2"/>
      </rPr>
      <t xml:space="preserve">  </t>
    </r>
  </si>
  <si>
    <r>
      <t>insgesamt</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</si>
  <si>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</si>
  <si>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</si>
  <si>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t>Durchschnittsschlachtgewicht in Kilogramm</t>
  </si>
  <si>
    <t>unter                                   50 000</t>
  </si>
  <si>
    <t xml:space="preserve">  10 000  -   30 000</t>
  </si>
  <si>
    <t xml:space="preserve">  30 000  - 100 000</t>
  </si>
  <si>
    <t>Meckl.-</t>
  </si>
  <si>
    <t>Vorp.</t>
  </si>
  <si>
    <t xml:space="preserve"> 2005</t>
  </si>
  <si>
    <t>Stichtag 1.12.2005</t>
  </si>
  <si>
    <t>Lege- leistung      Eier je Henne</t>
  </si>
  <si>
    <t>Die Erhebung über die Viehbestände wird alle vier Jahre, beginnend 2003, am 3. Mai allgemein durchgeführt. Erhoben werden  Merkmale  über die Bestände an Rindern, Schweinen, Schafen, Pferden und Geflügel. In den Zwischenjahren, beginnend 2002, werden die Bestände an Rindern, Schweinen und Schafen repräsentativ erhoben.</t>
  </si>
  <si>
    <t xml:space="preserve">Die Ermittlung der Gesamtschlachtmenge  erfolgt auf  der Grundlage  der  Anzahl der beschauten, als  tauglich beurteilten Tiere und der erreichten Durchschnittsschlachtgewichte.   </t>
  </si>
  <si>
    <t>Da die  bereits veröffentlichten  Monatsberichte  vorläufige  Angaben enthalten, sind  Abweichungen zu diesem Bericht möglich.</t>
  </si>
  <si>
    <t>- monatlichen Statistiken über die  Schlachtungen  und  Fleischerzeugung, die  Milcherzeugung und -verwendung  und die Le-</t>
  </si>
  <si>
    <t>Die  Differenz  zwischen  angelieferter  und erzeugter Milchmenge sowie die Verwendung  der Milch beim Erzeuger werden durch das Statistische Landesamt geschätzt.</t>
  </si>
  <si>
    <t>Grundlage dieser Schätzungen sind die Angaben über die Verfütterung von Milch im Betrieb, den Eigenverbrauch, die Direktvermarktung sowie die Anlieferung an Molkereien  und Milchsammelstellen  jeweils nach der Menge aus der Meldung der Ernte- und  Betriebsberichterstattung.</t>
  </si>
  <si>
    <t xml:space="preserve">Hier sind die Inhaber bzw. Leiter von Unternehmen mit mindestens 3000 Hennenhaltungsplätzen auskunftspflichtig. Es werden monatlich Angaben über Hennenhaltungsplätze, Legehennen und Eiererzeugung festgestellt. Im Dezember jeden Jahres werden zusätzlich Daten zu den Haltungsformen (Käfighaltung, Bodenhaltung und Freilandhaltung) und zum Bestandsaufbau nach Altersklassen und Legeperioden erfragt. </t>
  </si>
  <si>
    <t xml:space="preserve">  gehennenhaltung  und  Eiererzeugung.</t>
  </si>
  <si>
    <t>Milchanlieferung (t)</t>
  </si>
  <si>
    <t>Durchschnitt-licher Bestand an Milchkühen</t>
  </si>
  <si>
    <t xml:space="preserve">                   x</t>
  </si>
  <si>
    <t>.</t>
  </si>
  <si>
    <t xml:space="preserve">             unter 10 000</t>
  </si>
  <si>
    <t xml:space="preserve"> Stück</t>
  </si>
  <si>
    <t>Eiererzeugung</t>
  </si>
  <si>
    <t>Eiererzeugung (St.)</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</si>
  <si>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Rohmilch  mit natürlichem  Fettgehalt, einschließlich  Ziegen-, Schaf- und  Büffelmilch. Diese  Angaben werden  von  der Thüringer  Landesanstalt  für  Landwirtschaft monatlich nach Einzugsgebieten bereitgestellt.</t>
    </r>
  </si>
  <si>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</si>
  <si>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Viehbestände 2006</t>
  </si>
  <si>
    <t>Veränderung der Schlachtungen 2006 gegenüber dem jeweiligen Vorjahresmonat</t>
  </si>
  <si>
    <t xml:space="preserve">Veränderung der Milchanlieferung an Molkereien 2006 gegenüber dem jeweiligen Vorjahresmonat  </t>
  </si>
  <si>
    <t>Veränderung der Eiererzeugung und Legeleistung 2006 gegenüber dem jeweiligen Vorjahresmonat</t>
  </si>
  <si>
    <t>3.    Schlachtungen und Fleischerzeugung 2005 und 2006 sowie 2006 nach Monaten</t>
  </si>
  <si>
    <t>3.1  Gewerbliche Schlachtungen und Hausschlachtungen</t>
  </si>
  <si>
    <t xml:space="preserve">3.2  Gewerbliche Schlachtungen </t>
  </si>
  <si>
    <t xml:space="preserve">3.3  Hausschlachtungen </t>
  </si>
  <si>
    <t>4.    Milchleistung, Milcherzeugung und -verwendung 2005 und 2006 sowie 2006 nach Monaten</t>
  </si>
  <si>
    <t>5.    Milchanlieferung an Molkereien 2005 und 2006 nach Ländern sowie 2006 nach Monaten</t>
  </si>
  <si>
    <t>6.    Milchanlieferung an Molkereien 2005 und 2006 sowie 2006 nach Kreisen</t>
  </si>
  <si>
    <t>7.    Legehennenhaltung und Eiererzeugung 2005 und 2006 nach der Größenstruktur</t>
  </si>
  <si>
    <t>8.    Legehennenhaltung und Eiererzeugung 2005 und 2006 sowie 2006 nach Monaten</t>
  </si>
  <si>
    <t>9.   Hennenhaltungsplätze 2005 und 2006 nach Haltungsform und Haltungskapazität</t>
  </si>
  <si>
    <t xml:space="preserve">          6. Milchanlieferung an Molkereien 2005</t>
  </si>
  <si>
    <t>und 2006 sowie 2006 nach Kreisen</t>
  </si>
  <si>
    <r>
      <t>5. Milchanlieferung an Molkereien 2005 und 2006 nach Ländern</t>
    </r>
    <r>
      <rPr>
        <b/>
        <vertAlign val="superscript"/>
        <sz val="10"/>
        <rFont val="Arial"/>
        <family val="2"/>
      </rPr>
      <t xml:space="preserve"> </t>
    </r>
    <r>
      <rPr>
        <b/>
        <sz val="10"/>
        <rFont val="Arial"/>
        <family val="2"/>
      </rPr>
      <t xml:space="preserve">sowie 2006 nach Monaten </t>
    </r>
  </si>
  <si>
    <t>7. Legehennenhaltung und Eiererzeugung 2005 und 2006 nach der Größenstruktur</t>
  </si>
  <si>
    <t>8. Legehennenhaltung und Eiererzeugung 2005 und 2006 sowie 2006 nach Monaten</t>
  </si>
  <si>
    <t>9. Hennenhaltungsplätze 2005 und 2006 nach Haltungsform und Haltungskapazität</t>
  </si>
  <si>
    <t>Stichtag 1.12.2006</t>
  </si>
  <si>
    <t>1. Pferde- und Rinderbestände 2006</t>
  </si>
  <si>
    <t>2. Schweine-, Schaf- und Geflügelbestände 2006</t>
  </si>
  <si>
    <r>
      <t xml:space="preserve">3. Schlachtungen und Fleischerzeugung 2005 und 2006 sowie 2006 nach Monaten </t>
    </r>
    <r>
      <rPr>
        <b/>
        <vertAlign val="superscript"/>
        <sz val="10"/>
        <rFont val="Arial"/>
        <family val="2"/>
      </rPr>
      <t>*)</t>
    </r>
  </si>
  <si>
    <r>
      <t>Noch: 3. Schlachtungen und Fleischerzeugung 2005 und 2006 sowie 2006 nach Monaten</t>
    </r>
    <r>
      <rPr>
        <vertAlign val="superscript"/>
        <sz val="9.5"/>
        <rFont val="Arial"/>
        <family val="2"/>
      </rPr>
      <t xml:space="preserve"> *)</t>
    </r>
  </si>
  <si>
    <t>Veränderung der Milchanlieferung an Molkereien 2006 gegenüber dem jeweiligen Vorjahresmonat</t>
  </si>
  <si>
    <t>4. Milchleistung, Milcherzeugung und -verwendung 2005 und 2006 sowie 2006 nach Monaten</t>
  </si>
  <si>
    <t>Grafikdaten 2006</t>
  </si>
  <si>
    <t xml:space="preserve">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</si>
  <si>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</si>
  <si>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 xml:space="preserve">                     x</t>
  </si>
  <si>
    <t>2.    Schweine-, Schaf- und Geflügelbestände 2006</t>
  </si>
  <si>
    <t>1.    Pferde- und Rinderbestände 2006</t>
  </si>
  <si>
    <t>- Viehbestandserhebungen vom Mai und November,</t>
  </si>
  <si>
    <t>Viehbestandserhebung</t>
  </si>
  <si>
    <t xml:space="preserve">1) Vierte Vieh- und Fleischgesetz-Durchführungsverordnung in der Fassung der Bekanntmachung vom 23. Juni 1994 </t>
  </si>
  <si>
    <t xml:space="preserve">    (BGBl. I  S. 1302), zuletzt geändert durch Artikel 2 der Verordnung vom 1. August 2003  (BGBl. I S. 1556)</t>
  </si>
  <si>
    <t xml:space="preserve">2) Verordnung über Meldepflichten über Marktordnungswaren (Marktordnungswaren-Meldeverordnung) vom </t>
  </si>
  <si>
    <t xml:space="preserve">    24. November 1999 (BGBl. I S. 2286)</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</si>
  <si>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Ernährung, Landwirtschaft und Verbraucherschutz.</t>
    </r>
  </si>
  <si>
    <t xml:space="preserve">(Fußnote siehe Seite 4) </t>
  </si>
  <si>
    <r>
      <t xml:space="preserve">Größenstruktur  Haltungskapazität  von ...  bis unter ...     Hennenhaltungs-   plätzen </t>
    </r>
    <r>
      <rPr>
        <vertAlign val="superscript"/>
        <sz val="9"/>
        <rFont val="Arial"/>
        <family val="2"/>
      </rPr>
      <t>1)</t>
    </r>
  </si>
  <si>
    <t>Haltungskapazität von ... bis unter ... Hennenhaltungsplätzen</t>
  </si>
  <si>
    <t>Durchschnittliche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</si>
  <si>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</si>
  <si>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</si>
  <si>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</si>
  <si>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</si>
  <si>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</si>
  <si>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</si>
  <si>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</si>
  <si>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</si>
  <si>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</si>
  <si>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</si>
  <si>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</si>
  <si>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</si>
  <si>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Viehbestand und tierische Erzeugung in Thüringen 2006</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</si>
  <si>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</si>
  <si>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</si>
  <si>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</si>
  <si>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</si>
  <si>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</si>
  <si>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</si>
  <si>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</si>
  <si>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</si>
  <si>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</si>
  <si>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</si>
  <si>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</si>
  <si>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</si>
  <si>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</si>
  <si>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</si>
  <si>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</si>
  <si>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</si>
  <si>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</si>
  <si>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</si>
  <si>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</si>
  <si>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</si>
  <si>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</si>
  <si>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</si>
  <si>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Preis: 0,00 EUR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</si>
</sst>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_D###\ ###\ ###\ _D;_D_D_)\-* ###\ ###\ ###_D"/>
    <numFmt numFmtId="169" formatCode="#0\ "/>
    <numFmt numFmtId="170" formatCode="#\ ##0_D_D;[=0]\-_D_D;"/>
    <numFmt numFmtId="171" formatCode="###\ ###\ ###_D_D;_D_D\)\-* ###\ ###\ ###_D_D;;* @_D_D\ "/>
    <numFmt numFmtId="172" formatCode="#\ ##0_D_D;[=0]\._D_D;"/>
    <numFmt numFmtId="173" formatCode="_D###\ ###\ _D_D;_D_D_)\-* ###\ ###\ ###_D_D;;*@_D"/>
    <numFmt numFmtId="174" formatCode="_D###\ ###0.0\ _D_D;_D_D_)\-* ###\ ###\ #0.0\ _D_D;;*@_D_D"/>
    <numFmt numFmtId="175" formatCode="_D###\ ###0.00\ _D_D;_D_D_)\-* ###\ ###\ #0.00_D_D;;*@_D"/>
    <numFmt numFmtId="176" formatCode="#\ ##0_D;[=0]\-_D;"/>
    <numFmt numFmtId="177" formatCode="#\ ###\ ##0_D;[=0]\-_D;"/>
    <numFmt numFmtId="178" formatCode="#\ ##0_D;[=0]\._D;"/>
    <numFmt numFmtId="179" formatCode="#\ ##0_D"/>
    <numFmt numFmtId="180" formatCode="#\ ###\ ##0_D_D_D_D_D_D_D_D;[=0]\-_D;"/>
    <numFmt numFmtId="181" formatCode="#\ ##0.0_D_D_D"/>
    <numFmt numFmtId="182" formatCode="0_D_D"/>
    <numFmt numFmtId="183" formatCode="#\ ##0_D;[=0]\-;"/>
    <numFmt numFmtId="184" formatCode="#\ ###\ ##0.0_D;[=0]\-_D;"/>
    <numFmt numFmtId="185" formatCode="#\ ##0;[=0]\-_D;"/>
    <numFmt numFmtId="186" formatCode="#\ ##0_o;[=0]\-_O;"/>
    <numFmt numFmtId="187" formatCode="#\ ###\ ##0_o;[=0]\-_O;"/>
    <numFmt numFmtId="188" formatCode="#\ ###\ ##0"/>
    <numFmt numFmtId="189" formatCode="#\ ##0;[=0]\-;"/>
    <numFmt numFmtId="190" formatCode="0.0"/>
    <numFmt numFmtId="191" formatCode="#\ ##0_I;[=0]\-_I;"/>
    <numFmt numFmtId="192" formatCode="#\ ##0"/>
    <numFmt numFmtId="193" formatCode="#\ ##0.0_D;[=0]\-_D;"/>
    <numFmt numFmtId="194" formatCode="#0.0_I"/>
    <numFmt numFmtId="195" formatCode="#\ ##0.0#_D_D"/>
    <numFmt numFmtId="196" formatCode="#\ ##0.0_D_D"/>
    <numFmt numFmtId="197" formatCode="#\ ##0.0_D"/>
    <numFmt numFmtId="198" formatCode="###\ ###_D_D_D_D;_D_D_D_D_)\-* ###\ ###_D_D_D_D;\0_D_D_D_D;* @_D_D_D_D"/>
    <numFmt numFmtId="199" formatCode="###\ ###\ ###_D_D_D_D;_D_D_D_D_)\-* ###\ ###_D_D_D_D;\0_D_D_D_D;* @_D_D_D_D"/>
    <numFmt numFmtId="200" formatCode="0_D"/>
    <numFmt numFmtId="201" formatCode="#\ ##0_I;[=0]\-_D;"/>
    <numFmt numFmtId="202" formatCode="0.000"/>
    <numFmt numFmtId="203" formatCode="#\ ##0.00_D;[=0]\-_D;"/>
    <numFmt numFmtId="204" formatCode="#\ ##0.0\ \r;[=0]\-_D;"/>
    <numFmt numFmtId="205" formatCode="#\ ##0.00\ \r;[=0]\-_D;"/>
    <numFmt numFmtId="206" formatCode="#\ ##0\ \r;[=0]\-_D;"/>
  </numFmts>
  <fonts count="26">
    <font>
      <sz val="10"/>
      <name val="Arial"/>
      <family val="0"/>
    </font>
    <font>
      <b/>
      <sz val="10"/>
      <name val="Arial"/>
      <family val="0"/>
    </font>
    <font>
      <i/>
      <sz val="10"/>
      <name val="Arial"/>
      <family val="0"/>
    </font>
    <font>
      <b/>
      <i/>
      <sz val="10"/>
      <name val="Arial"/>
      <family val="0"/>
    </font>
    <font>
      <sz val="9"/>
      <name val="Helvetica"/>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0"/>
      <color indexed="29"/>
      <name val="Arial"/>
      <family val="2"/>
    </font>
    <font>
      <sz val="10"/>
      <color indexed="27"/>
      <name val="Arial"/>
      <family val="2"/>
    </font>
    <font>
      <sz val="8"/>
      <name val="Helvetica"/>
      <family val="0"/>
    </font>
    <font>
      <sz val="9.5"/>
      <name val="Arial"/>
      <family val="0"/>
    </font>
    <font>
      <sz val="12"/>
      <name val="Helvetica"/>
      <family val="0"/>
    </font>
    <font>
      <sz val="12"/>
      <name val="Arial"/>
      <family val="0"/>
    </font>
    <font>
      <sz val="8.25"/>
      <name val="Helvetica"/>
      <family val="2"/>
    </font>
    <font>
      <sz val="9"/>
      <name val="Arial"/>
      <family val="2"/>
    </font>
    <font>
      <b/>
      <sz val="9"/>
      <name val="Arial"/>
      <family val="2"/>
    </font>
    <font>
      <sz val="10"/>
      <color indexed="10"/>
      <name val="Arial"/>
      <family val="2"/>
    </font>
    <font>
      <vertAlign val="superscript"/>
      <sz val="9"/>
      <name val="Arial"/>
      <family val="2"/>
    </font>
    <font>
      <b/>
      <sz val="11"/>
      <name val="Arial"/>
      <family val="2"/>
    </font>
    <font>
      <b/>
      <vertAlign val="superscript"/>
      <sz val="10"/>
      <name val="Arial"/>
      <family val="2"/>
    </font>
    <font>
      <vertAlign val="superscript"/>
      <sz val="9.5"/>
      <name val="Arial"/>
      <family val="2"/>
    </font>
    <font>
      <b/>
      <sz val="9"/>
      <name val="Helvetica"/>
      <family val="2"/>
    </font>
    <font>
      <b/>
      <sz val="12"/>
      <name val="Arial"/>
      <family val="2"/>
    </font>
    <font>
      <sz val="11"/>
      <name val="Arial"/>
      <family val="2"/>
    </font>
  </fonts>
  <fills count="2">
    <fill>
      <patternFill/>
    </fill>
    <fill>
      <patternFill patternType="gray125"/>
    </fill>
  </fills>
  <borders count="43">
    <border>
      <left/>
      <right/>
      <top/>
      <bottom/>
      <diagonal/>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style="hair"/>
      <top style="hair"/>
      <bottom style="hair"/>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color indexed="63"/>
      </left>
      <right style="hair"/>
      <top>
        <color indexed="63"/>
      </top>
      <bottom style="hair"/>
    </border>
    <border>
      <left style="hair"/>
      <right style="hair"/>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style="thin"/>
      <bottom>
        <color indexed="63"/>
      </bottom>
    </border>
    <border>
      <left style="hair"/>
      <right>
        <color indexed="63"/>
      </right>
      <top>
        <color indexed="63"/>
      </top>
      <bottom style="thin"/>
    </border>
    <border>
      <left style="hair"/>
      <right>
        <color indexed="63"/>
      </right>
      <top style="thin"/>
      <bottom style="hair"/>
    </border>
    <border>
      <left style="thin"/>
      <right style="hair"/>
      <top>
        <color indexed="63"/>
      </top>
      <bottom style="hair"/>
    </border>
    <border>
      <left>
        <color indexed="63"/>
      </left>
      <right style="hair"/>
      <top style="thin"/>
      <bottom style="hair"/>
    </border>
    <border>
      <left style="hair"/>
      <right style="hair"/>
      <top style="thin"/>
      <bottom>
        <color indexed="63"/>
      </bottom>
    </border>
    <border>
      <left>
        <color indexed="63"/>
      </left>
      <right style="thin"/>
      <top>
        <color indexed="63"/>
      </top>
      <bottom style="thin"/>
    </border>
    <border>
      <left style="thin"/>
      <right style="hair"/>
      <top style="hair"/>
      <bottom style="thin"/>
    </border>
    <border>
      <left style="thin"/>
      <right>
        <color indexed="63"/>
      </right>
      <top style="hair"/>
      <bottom style="thin"/>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style="thin"/>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09">
    <xf numFmtId="0" fontId="0" fillId="0" borderId="0" xfId="0" applyAlignment="1">
      <alignment/>
    </xf>
    <xf numFmtId="0" fontId="16" fillId="0" borderId="0" xfId="0" applyFont="1" applyAlignment="1">
      <alignment/>
    </xf>
    <xf numFmtId="0" fontId="0" fillId="0" borderId="0" xfId="0" applyFont="1" applyAlignment="1">
      <alignment/>
    </xf>
    <xf numFmtId="0" fontId="16" fillId="0" borderId="0" xfId="0" applyFont="1" applyAlignment="1" quotePrefix="1">
      <alignment horizontal="center"/>
    </xf>
    <xf numFmtId="0" fontId="16" fillId="0" borderId="0" xfId="0" applyFont="1" applyAlignment="1" quotePrefix="1">
      <alignment horizontal="centerContinuous" vertical="center"/>
    </xf>
    <xf numFmtId="0" fontId="16" fillId="0" borderId="0" xfId="0" applyFont="1" applyAlignment="1">
      <alignment horizontal="justify"/>
    </xf>
    <xf numFmtId="0" fontId="0" fillId="0" borderId="0" xfId="0" applyFont="1" applyAlignment="1">
      <alignment/>
    </xf>
    <xf numFmtId="0" fontId="1" fillId="0" borderId="0" xfId="0" applyFont="1" applyAlignment="1">
      <alignment/>
    </xf>
    <xf numFmtId="0" fontId="16" fillId="0" borderId="0" xfId="0" applyFont="1" applyAlignment="1">
      <alignment horizontal="center"/>
    </xf>
    <xf numFmtId="182" fontId="16" fillId="0" borderId="0" xfId="0" applyNumberFormat="1" applyFont="1" applyAlignment="1" quotePrefix="1">
      <alignment/>
    </xf>
    <xf numFmtId="169" fontId="16" fillId="0" borderId="0" xfId="0" applyNumberFormat="1" applyFont="1" applyAlignment="1">
      <alignment horizontal="center"/>
    </xf>
    <xf numFmtId="0" fontId="17" fillId="0" borderId="0" xfId="0" applyFont="1" applyAlignment="1">
      <alignment/>
    </xf>
    <xf numFmtId="169" fontId="16" fillId="0" borderId="0" xfId="0" applyNumberFormat="1" applyFont="1" applyAlignment="1" quotePrefix="1">
      <alignment horizontal="center"/>
    </xf>
    <xf numFmtId="0" fontId="16" fillId="0" borderId="0" xfId="0" applyFont="1" applyAlignment="1">
      <alignment horizontal="left"/>
    </xf>
    <xf numFmtId="0" fontId="18" fillId="0" borderId="0" xfId="0" applyFont="1" applyAlignment="1">
      <alignment/>
    </xf>
    <xf numFmtId="0" fontId="16" fillId="0" borderId="0" xfId="0" applyFont="1" applyAlignment="1" quotePrefix="1">
      <alignment horizontal="centerContinuous"/>
    </xf>
    <xf numFmtId="0" fontId="16" fillId="0" borderId="1" xfId="0" applyFont="1" applyBorder="1" applyAlignment="1">
      <alignment horizontal="centerContinuous" vertical="center"/>
    </xf>
    <xf numFmtId="0" fontId="16" fillId="0" borderId="2" xfId="0" applyFont="1" applyBorder="1" applyAlignment="1">
      <alignment horizontal="centerContinuous" vertical="center"/>
    </xf>
    <xf numFmtId="0" fontId="16" fillId="0" borderId="2" xfId="0" applyFont="1" applyBorder="1" applyAlignment="1">
      <alignment horizontal="center" vertical="center"/>
    </xf>
    <xf numFmtId="0" fontId="16" fillId="0" borderId="3" xfId="0" applyFont="1" applyBorder="1" applyAlignment="1">
      <alignment horizontal="centerContinuous" vertical="center"/>
    </xf>
    <xf numFmtId="0" fontId="16" fillId="0" borderId="0"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Continuous"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0" fillId="0" borderId="8" xfId="0" applyFont="1" applyBorder="1" applyAlignment="1">
      <alignment/>
    </xf>
    <xf numFmtId="0" fontId="16" fillId="0" borderId="8" xfId="0" applyFont="1" applyBorder="1" applyAlignment="1">
      <alignment horizontal="centerContinuous" vertical="center"/>
    </xf>
    <xf numFmtId="0" fontId="16" fillId="0" borderId="9" xfId="0" applyFont="1" applyBorder="1" applyAlignment="1">
      <alignment horizontal="centerContinuous" vertical="center"/>
    </xf>
    <xf numFmtId="0" fontId="0" fillId="0" borderId="10" xfId="0" applyFont="1" applyBorder="1" applyAlignment="1">
      <alignment/>
    </xf>
    <xf numFmtId="0" fontId="16" fillId="0" borderId="10" xfId="0" applyFont="1" applyBorder="1" applyAlignment="1" quotePrefix="1">
      <alignment vertical="center"/>
    </xf>
    <xf numFmtId="181" fontId="16" fillId="0" borderId="0" xfId="0" applyNumberFormat="1" applyFont="1" applyAlignment="1">
      <alignment vertical="center"/>
    </xf>
    <xf numFmtId="179" fontId="16" fillId="0" borderId="0" xfId="0" applyNumberFormat="1" applyFont="1" applyAlignment="1">
      <alignment vertical="center"/>
    </xf>
    <xf numFmtId="0" fontId="17" fillId="0" borderId="10" xfId="0" applyFont="1" applyBorder="1" applyAlignment="1" quotePrefix="1">
      <alignment vertical="center"/>
    </xf>
    <xf numFmtId="179" fontId="17" fillId="0" borderId="0" xfId="0" applyNumberFormat="1" applyFont="1" applyAlignment="1">
      <alignment vertical="center"/>
    </xf>
    <xf numFmtId="181" fontId="16" fillId="0" borderId="0" xfId="0" applyNumberFormat="1" applyFont="1" applyAlignment="1">
      <alignment/>
    </xf>
    <xf numFmtId="179" fontId="16" fillId="0" borderId="0" xfId="0" applyNumberFormat="1" applyFont="1" applyAlignment="1">
      <alignment/>
    </xf>
    <xf numFmtId="0" fontId="16" fillId="0" borderId="10" xfId="0" applyFont="1" applyBorder="1" applyAlignment="1">
      <alignment vertical="center"/>
    </xf>
    <xf numFmtId="183" fontId="16" fillId="0" borderId="0" xfId="0" applyNumberFormat="1" applyFont="1" applyAlignment="1">
      <alignment vertical="center"/>
    </xf>
    <xf numFmtId="0" fontId="16" fillId="0" borderId="0" xfId="0" applyFont="1" applyBorder="1" applyAlignment="1">
      <alignment vertical="center"/>
    </xf>
    <xf numFmtId="0" fontId="0" fillId="0" borderId="0" xfId="0" applyFont="1" applyAlignment="1">
      <alignment vertical="center"/>
    </xf>
    <xf numFmtId="185" fontId="16" fillId="0" borderId="0" xfId="0" applyNumberFormat="1" applyFont="1" applyAlignment="1">
      <alignment vertical="center"/>
    </xf>
    <xf numFmtId="0" fontId="16" fillId="0" borderId="0" xfId="0" applyFont="1" applyAlignment="1">
      <alignment horizontal="centerContinuous"/>
    </xf>
    <xf numFmtId="188" fontId="16" fillId="0" borderId="11" xfId="0" applyNumberFormat="1" applyFont="1" applyBorder="1" applyAlignment="1">
      <alignment horizontal="center" vertical="center"/>
    </xf>
    <xf numFmtId="0" fontId="16" fillId="0" borderId="12" xfId="0" applyFont="1" applyBorder="1" applyAlignment="1">
      <alignment horizontal="center" vertical="center"/>
    </xf>
    <xf numFmtId="188" fontId="16" fillId="0" borderId="13" xfId="0" applyNumberFormat="1" applyFont="1" applyBorder="1" applyAlignment="1">
      <alignment horizontal="center" vertical="center"/>
    </xf>
    <xf numFmtId="0" fontId="16" fillId="0" borderId="0" xfId="0" applyFont="1" applyBorder="1" applyAlignment="1">
      <alignment/>
    </xf>
    <xf numFmtId="168" fontId="16" fillId="0" borderId="0" xfId="0" applyNumberFormat="1" applyFont="1" applyAlignment="1">
      <alignment/>
    </xf>
    <xf numFmtId="2" fontId="16" fillId="0" borderId="0" xfId="0" applyNumberFormat="1" applyFont="1" applyAlignment="1">
      <alignment/>
    </xf>
    <xf numFmtId="0" fontId="16" fillId="0" borderId="0" xfId="0" applyFont="1" applyBorder="1" applyAlignment="1">
      <alignment horizontal="left" vertical="center"/>
    </xf>
    <xf numFmtId="0" fontId="16" fillId="0" borderId="14" xfId="0" applyFont="1" applyBorder="1" applyAlignment="1">
      <alignment/>
    </xf>
    <xf numFmtId="0" fontId="16" fillId="0" borderId="14" xfId="0" applyFont="1" applyBorder="1" applyAlignment="1">
      <alignment horizontal="left" vertical="center"/>
    </xf>
    <xf numFmtId="177" fontId="16" fillId="0" borderId="0" xfId="0" applyNumberFormat="1" applyFont="1" applyAlignment="1">
      <alignment vertical="center"/>
    </xf>
    <xf numFmtId="178" fontId="16" fillId="0" borderId="0" xfId="0" applyNumberFormat="1" applyFont="1" applyAlignment="1">
      <alignment vertical="center"/>
    </xf>
    <xf numFmtId="168" fontId="16" fillId="0" borderId="0" xfId="0" applyNumberFormat="1" applyFont="1" applyAlignment="1">
      <alignment vertical="center"/>
    </xf>
    <xf numFmtId="0" fontId="17" fillId="0" borderId="0" xfId="0" applyFont="1" applyBorder="1" applyAlignment="1">
      <alignment/>
    </xf>
    <xf numFmtId="0" fontId="17" fillId="0" borderId="14" xfId="0" applyFont="1" applyBorder="1" applyAlignment="1">
      <alignment/>
    </xf>
    <xf numFmtId="168" fontId="17" fillId="0" borderId="0" xfId="0" applyNumberFormat="1" applyFont="1" applyAlignment="1">
      <alignment/>
    </xf>
    <xf numFmtId="0" fontId="17" fillId="0" borderId="0" xfId="0" applyFont="1" applyBorder="1" applyAlignment="1">
      <alignment vertical="center"/>
    </xf>
    <xf numFmtId="0" fontId="17" fillId="0" borderId="14" xfId="0" applyFont="1" applyBorder="1" applyAlignment="1">
      <alignment horizontal="left" vertical="center"/>
    </xf>
    <xf numFmtId="177" fontId="17" fillId="0" borderId="0" xfId="0" applyNumberFormat="1" applyFont="1" applyAlignment="1">
      <alignment vertical="center"/>
    </xf>
    <xf numFmtId="0" fontId="16" fillId="0" borderId="1" xfId="0" applyFont="1" applyBorder="1" applyAlignment="1">
      <alignment horizontal="center" vertical="center"/>
    </xf>
    <xf numFmtId="0" fontId="16" fillId="0" borderId="7" xfId="0" applyFont="1" applyBorder="1" applyAlignment="1">
      <alignment horizontal="centerContinuous" vertical="center"/>
    </xf>
    <xf numFmtId="0" fontId="16" fillId="0" borderId="15" xfId="0" applyFont="1" applyBorder="1" applyAlignment="1">
      <alignment horizontal="centerContinuous" vertical="center"/>
    </xf>
    <xf numFmtId="0" fontId="16" fillId="0" borderId="0" xfId="0" applyFont="1" applyAlignment="1">
      <alignment horizontal="center" vertical="center"/>
    </xf>
    <xf numFmtId="0" fontId="16" fillId="0" borderId="16" xfId="0" applyFont="1" applyBorder="1" applyAlignment="1">
      <alignment horizontal="centerContinuous" vertical="center"/>
    </xf>
    <xf numFmtId="0" fontId="16" fillId="0" borderId="17"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17" xfId="0" applyFont="1" applyBorder="1" applyAlignment="1">
      <alignment horizontal="center" vertical="center"/>
    </xf>
    <xf numFmtId="0" fontId="16" fillId="0" borderId="10" xfId="0" applyFont="1" applyBorder="1" applyAlignment="1">
      <alignment horizontal="centerContinuous" vertical="center"/>
    </xf>
    <xf numFmtId="184" fontId="16" fillId="0" borderId="0" xfId="0" applyNumberFormat="1" applyFont="1" applyAlignment="1">
      <alignment vertical="center"/>
    </xf>
    <xf numFmtId="0" fontId="16" fillId="0" borderId="10" xfId="0" applyFont="1" applyBorder="1" applyAlignment="1">
      <alignment horizontal="center" vertical="center"/>
    </xf>
    <xf numFmtId="0" fontId="17" fillId="0" borderId="10" xfId="0" applyFont="1" applyBorder="1" applyAlignment="1">
      <alignment vertical="center"/>
    </xf>
    <xf numFmtId="173" fontId="17" fillId="0" borderId="0" xfId="0" applyNumberFormat="1" applyFont="1" applyAlignment="1">
      <alignment/>
    </xf>
    <xf numFmtId="174" fontId="17" fillId="0" borderId="0" xfId="0" applyNumberFormat="1" applyFont="1" applyAlignment="1">
      <alignment/>
    </xf>
    <xf numFmtId="175" fontId="17" fillId="0" borderId="0" xfId="0" applyNumberFormat="1" applyFont="1" applyAlignment="1">
      <alignment/>
    </xf>
    <xf numFmtId="0" fontId="16" fillId="0" borderId="2" xfId="0" applyFont="1" applyBorder="1" applyAlignment="1">
      <alignment/>
    </xf>
    <xf numFmtId="0" fontId="16" fillId="0" borderId="19" xfId="0" applyFont="1" applyBorder="1" applyAlignment="1">
      <alignment horizontal="center" vertical="center"/>
    </xf>
    <xf numFmtId="0" fontId="16" fillId="0" borderId="4" xfId="0" applyFont="1" applyBorder="1" applyAlignment="1">
      <alignment/>
    </xf>
    <xf numFmtId="0" fontId="16" fillId="0" borderId="0" xfId="0" applyFont="1" applyBorder="1" applyAlignment="1">
      <alignment horizontal="centerContinuous"/>
    </xf>
    <xf numFmtId="0" fontId="16" fillId="0" borderId="0" xfId="0" applyFont="1" applyBorder="1" applyAlignment="1" quotePrefix="1">
      <alignment vertical="center"/>
    </xf>
    <xf numFmtId="0" fontId="17" fillId="0" borderId="0" xfId="0" applyFont="1" applyBorder="1" applyAlignment="1" quotePrefix="1">
      <alignment vertical="center"/>
    </xf>
    <xf numFmtId="0" fontId="0" fillId="0" borderId="10" xfId="0" applyFont="1" applyBorder="1" applyAlignment="1">
      <alignment vertical="center"/>
    </xf>
    <xf numFmtId="0" fontId="0" fillId="0" borderId="0" xfId="0" applyFont="1" applyBorder="1" applyAlignment="1">
      <alignment/>
    </xf>
    <xf numFmtId="173" fontId="16" fillId="0" borderId="0" xfId="0" applyNumberFormat="1" applyFont="1" applyAlignment="1">
      <alignment/>
    </xf>
    <xf numFmtId="171" fontId="16" fillId="0" borderId="0" xfId="0" applyNumberFormat="1" applyFont="1" applyAlignment="1" quotePrefix="1">
      <alignment/>
    </xf>
    <xf numFmtId="175" fontId="16" fillId="0" borderId="0" xfId="0" applyNumberFormat="1" applyFont="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4" xfId="0" applyFont="1" applyBorder="1" applyAlignment="1">
      <alignment/>
    </xf>
    <xf numFmtId="0" fontId="16" fillId="0" borderId="0" xfId="0" applyFont="1" applyBorder="1" applyAlignment="1">
      <alignment horizontal="left"/>
    </xf>
    <xf numFmtId="0" fontId="6" fillId="0" borderId="24" xfId="0" applyFont="1" applyBorder="1" applyAlignment="1">
      <alignment vertical="center"/>
    </xf>
    <xf numFmtId="0" fontId="0" fillId="0" borderId="7" xfId="0" applyFont="1" applyBorder="1" applyAlignment="1">
      <alignment/>
    </xf>
    <xf numFmtId="0" fontId="0" fillId="0" borderId="15" xfId="0" applyFont="1" applyBorder="1" applyAlignment="1">
      <alignment/>
    </xf>
    <xf numFmtId="0" fontId="1" fillId="0" borderId="0" xfId="0" applyFont="1" applyAlignment="1">
      <alignment horizontal="centerContinuous" vertical="center"/>
    </xf>
    <xf numFmtId="0" fontId="0" fillId="0" borderId="0" xfId="0" applyFont="1" applyAlignment="1">
      <alignment horizontal="centerContinuous"/>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xf>
    <xf numFmtId="0" fontId="16" fillId="0" borderId="25" xfId="0" applyFont="1" applyBorder="1" applyAlignment="1">
      <alignment horizontal="center"/>
    </xf>
    <xf numFmtId="0" fontId="16" fillId="0" borderId="19" xfId="0" applyFont="1" applyBorder="1" applyAlignment="1">
      <alignment/>
    </xf>
    <xf numFmtId="0" fontId="16" fillId="0" borderId="23" xfId="0" applyFont="1" applyBorder="1" applyAlignment="1">
      <alignment horizontal="centerContinuous" vertical="center"/>
    </xf>
    <xf numFmtId="0" fontId="16" fillId="0" borderId="9" xfId="0" applyFont="1" applyBorder="1" applyAlignment="1">
      <alignment/>
    </xf>
    <xf numFmtId="0" fontId="16" fillId="0" borderId="26" xfId="0" applyFont="1" applyBorder="1" applyAlignment="1">
      <alignment/>
    </xf>
    <xf numFmtId="0" fontId="16" fillId="0" borderId="10" xfId="0" applyFont="1" applyBorder="1" applyAlignment="1">
      <alignment horizontal="center"/>
    </xf>
    <xf numFmtId="0" fontId="0" fillId="0" borderId="0" xfId="0" applyFont="1" applyBorder="1" applyAlignment="1">
      <alignment horizontal="centerContinuous"/>
    </xf>
    <xf numFmtId="0" fontId="16" fillId="0" borderId="23" xfId="0" applyFont="1" applyBorder="1" applyAlignment="1">
      <alignment/>
    </xf>
    <xf numFmtId="176" fontId="16" fillId="0" borderId="4" xfId="0" applyNumberFormat="1" applyFont="1" applyBorder="1" applyAlignment="1">
      <alignment vertical="center"/>
    </xf>
    <xf numFmtId="170" fontId="16" fillId="0" borderId="0" xfId="0" applyNumberFormat="1" applyFont="1" applyAlignment="1">
      <alignment vertical="center"/>
    </xf>
    <xf numFmtId="170" fontId="16" fillId="0" borderId="23" xfId="0" applyNumberFormat="1" applyFont="1" applyBorder="1" applyAlignment="1">
      <alignment vertical="center"/>
    </xf>
    <xf numFmtId="0" fontId="0" fillId="0" borderId="0" xfId="0" applyFont="1" applyBorder="1" applyAlignment="1">
      <alignment vertical="center"/>
    </xf>
    <xf numFmtId="176" fontId="17" fillId="0" borderId="4" xfId="0" applyNumberFormat="1" applyFont="1" applyBorder="1" applyAlignment="1">
      <alignment vertical="center"/>
    </xf>
    <xf numFmtId="170" fontId="17" fillId="0" borderId="23" xfId="0" applyNumberFormat="1" applyFont="1" applyBorder="1" applyAlignment="1">
      <alignment vertical="center"/>
    </xf>
    <xf numFmtId="170" fontId="0" fillId="0" borderId="0" xfId="0" applyNumberFormat="1" applyFont="1" applyAlignment="1">
      <alignment vertical="center"/>
    </xf>
    <xf numFmtId="170" fontId="16" fillId="0" borderId="0" xfId="0" applyNumberFormat="1" applyFont="1" applyAlignment="1">
      <alignment/>
    </xf>
    <xf numFmtId="0" fontId="16" fillId="0" borderId="0" xfId="0" applyFont="1" applyAlignment="1">
      <alignment/>
    </xf>
    <xf numFmtId="0" fontId="0" fillId="0" borderId="0" xfId="0" applyFont="1" applyBorder="1" applyAlignment="1">
      <alignment/>
    </xf>
    <xf numFmtId="0" fontId="16" fillId="0" borderId="0" xfId="0" applyFont="1" applyBorder="1" applyAlignment="1">
      <alignment/>
    </xf>
    <xf numFmtId="171" fontId="16" fillId="0" borderId="0" xfId="0" applyNumberFormat="1" applyFont="1" applyAlignment="1">
      <alignment vertical="center"/>
    </xf>
    <xf numFmtId="171" fontId="17" fillId="0" borderId="0" xfId="0" applyNumberFormat="1" applyFont="1" applyAlignment="1">
      <alignment vertical="center"/>
    </xf>
    <xf numFmtId="0" fontId="16" fillId="0" borderId="19" xfId="0" applyFont="1" applyBorder="1" applyAlignment="1">
      <alignment horizontal="centerContinuous"/>
    </xf>
    <xf numFmtId="0" fontId="16" fillId="0" borderId="27" xfId="0" applyFont="1" applyBorder="1" applyAlignment="1">
      <alignment horizontal="centerContinuous" vertical="center"/>
    </xf>
    <xf numFmtId="0" fontId="16" fillId="0" borderId="4" xfId="0" applyFont="1" applyBorder="1" applyAlignment="1">
      <alignment horizontal="centerContinuous"/>
    </xf>
    <xf numFmtId="0" fontId="16" fillId="0" borderId="28" xfId="0" applyFont="1" applyBorder="1" applyAlignment="1">
      <alignment horizontal="centerContinuous"/>
    </xf>
    <xf numFmtId="0" fontId="16" fillId="0" borderId="10" xfId="0" applyFont="1" applyBorder="1" applyAlignment="1">
      <alignment/>
    </xf>
    <xf numFmtId="176" fontId="16" fillId="0" borderId="0" xfId="0" applyNumberFormat="1" applyFont="1" applyAlignment="1">
      <alignment vertical="center"/>
    </xf>
    <xf numFmtId="0" fontId="0" fillId="0" borderId="0" xfId="0" applyFont="1" applyAlignment="1">
      <alignment horizontal="left"/>
    </xf>
    <xf numFmtId="0" fontId="16" fillId="0" borderId="29" xfId="0" applyFont="1" applyBorder="1" applyAlignment="1">
      <alignment horizontal="centerContinuous" vertical="center"/>
    </xf>
    <xf numFmtId="0" fontId="16" fillId="0" borderId="10" xfId="0" applyFont="1" applyBorder="1" applyAlignment="1" quotePrefix="1">
      <alignment horizontal="left" vertical="center"/>
    </xf>
    <xf numFmtId="0" fontId="17" fillId="0" borderId="10" xfId="0" applyFont="1" applyBorder="1" applyAlignment="1" quotePrefix="1">
      <alignment horizontal="left" vertical="center"/>
    </xf>
    <xf numFmtId="176" fontId="16" fillId="0" borderId="0" xfId="0" applyNumberFormat="1" applyFont="1" applyAlignment="1">
      <alignment/>
    </xf>
    <xf numFmtId="0" fontId="16" fillId="0" borderId="0" xfId="0" applyFont="1" applyAlignment="1">
      <alignment vertical="center"/>
    </xf>
    <xf numFmtId="177" fontId="17" fillId="0" borderId="0" xfId="0" applyNumberFormat="1" applyFont="1" applyAlignment="1">
      <alignment/>
    </xf>
    <xf numFmtId="0" fontId="16" fillId="0" borderId="30" xfId="0" applyFont="1" applyBorder="1" applyAlignment="1">
      <alignment horizontal="center" vertical="center"/>
    </xf>
    <xf numFmtId="0" fontId="0" fillId="0" borderId="2"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186" fontId="16" fillId="0" borderId="0" xfId="0" applyNumberFormat="1" applyFont="1" applyAlignment="1">
      <alignment vertical="center"/>
    </xf>
    <xf numFmtId="186" fontId="17" fillId="0" borderId="0" xfId="0" applyNumberFormat="1" applyFont="1" applyAlignment="1">
      <alignment vertical="center"/>
    </xf>
    <xf numFmtId="187" fontId="16" fillId="0" borderId="0" xfId="0" applyNumberFormat="1" applyFont="1" applyAlignment="1">
      <alignment vertical="center"/>
    </xf>
    <xf numFmtId="187" fontId="17" fillId="0" borderId="0" xfId="0" applyNumberFormat="1" applyFont="1" applyAlignment="1">
      <alignment vertical="center"/>
    </xf>
    <xf numFmtId="170" fontId="16" fillId="0" borderId="0" xfId="0" applyNumberFormat="1" applyFont="1" applyBorder="1" applyAlignment="1">
      <alignment vertical="center"/>
    </xf>
    <xf numFmtId="168" fontId="16" fillId="0" borderId="0" xfId="0" applyNumberFormat="1" applyFont="1" applyBorder="1" applyAlignment="1">
      <alignment/>
    </xf>
    <xf numFmtId="170" fontId="16" fillId="0" borderId="0" xfId="0" applyNumberFormat="1" applyFont="1" applyBorder="1" applyAlignment="1">
      <alignment/>
    </xf>
    <xf numFmtId="0" fontId="16" fillId="0" borderId="30" xfId="0" applyFont="1" applyBorder="1" applyAlignment="1">
      <alignment vertical="center"/>
    </xf>
    <xf numFmtId="0" fontId="0" fillId="0" borderId="2" xfId="0" applyFont="1" applyBorder="1" applyAlignment="1">
      <alignment/>
    </xf>
    <xf numFmtId="0" fontId="16" fillId="0" borderId="2" xfId="0" applyFont="1" applyBorder="1" applyAlignment="1">
      <alignment horizontal="center"/>
    </xf>
    <xf numFmtId="0" fontId="16" fillId="0" borderId="9" xfId="0" applyFont="1" applyBorder="1" applyAlignment="1">
      <alignment/>
    </xf>
    <xf numFmtId="0" fontId="16" fillId="0" borderId="8" xfId="0" applyFont="1" applyBorder="1" applyAlignment="1">
      <alignment/>
    </xf>
    <xf numFmtId="0" fontId="16" fillId="0" borderId="1" xfId="0" applyFont="1" applyBorder="1" applyAlignment="1">
      <alignment/>
    </xf>
    <xf numFmtId="0" fontId="16" fillId="0" borderId="25" xfId="0" applyFont="1" applyBorder="1" applyAlignment="1">
      <alignment/>
    </xf>
    <xf numFmtId="0" fontId="16" fillId="0" borderId="31" xfId="0" applyFont="1" applyBorder="1" applyAlignment="1">
      <alignment/>
    </xf>
    <xf numFmtId="172" fontId="16" fillId="0" borderId="25" xfId="0" applyNumberFormat="1" applyFont="1" applyBorder="1" applyAlignment="1">
      <alignment/>
    </xf>
    <xf numFmtId="172" fontId="16" fillId="0" borderId="0" xfId="0" applyNumberFormat="1" applyFont="1" applyAlignment="1">
      <alignment/>
    </xf>
    <xf numFmtId="0" fontId="17" fillId="0" borderId="0" xfId="0" applyFont="1" applyAlignment="1">
      <alignment horizontal="left"/>
    </xf>
    <xf numFmtId="0" fontId="16" fillId="0" borderId="0" xfId="0" applyFont="1" applyAlignment="1">
      <alignment horizontal="left" vertical="center"/>
    </xf>
    <xf numFmtId="0" fontId="16" fillId="0" borderId="0" xfId="0" applyFont="1" applyAlignment="1" quotePrefix="1">
      <alignment horizontal="left"/>
    </xf>
    <xf numFmtId="0" fontId="1" fillId="0" borderId="23" xfId="0" applyFont="1" applyBorder="1" applyAlignment="1">
      <alignment/>
    </xf>
    <xf numFmtId="0" fontId="1" fillId="0" borderId="0" xfId="0" applyFont="1" applyAlignment="1">
      <alignment vertical="center"/>
    </xf>
    <xf numFmtId="180" fontId="4" fillId="0" borderId="0" xfId="0" applyNumberFormat="1" applyFont="1" applyAlignment="1">
      <alignment/>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191" fontId="16" fillId="0" borderId="0" xfId="0" applyNumberFormat="1" applyFont="1" applyAlignment="1">
      <alignment vertical="center"/>
    </xf>
    <xf numFmtId="191" fontId="16" fillId="0" borderId="0" xfId="0" applyNumberFormat="1" applyFont="1" applyAlignment="1">
      <alignment/>
    </xf>
    <xf numFmtId="192" fontId="16" fillId="0" borderId="0" xfId="0" applyNumberFormat="1" applyFont="1" applyAlignment="1">
      <alignment vertical="center"/>
    </xf>
    <xf numFmtId="192" fontId="16" fillId="0" borderId="0" xfId="0" applyNumberFormat="1" applyFont="1" applyAlignment="1">
      <alignment/>
    </xf>
    <xf numFmtId="189" fontId="16" fillId="0" borderId="0" xfId="0" applyNumberFormat="1" applyFont="1" applyAlignment="1">
      <alignment vertical="center"/>
    </xf>
    <xf numFmtId="0" fontId="4" fillId="0" borderId="0" xfId="0" applyFont="1" applyAlignment="1">
      <alignment/>
    </xf>
    <xf numFmtId="177" fontId="4" fillId="0" borderId="0" xfId="0" applyNumberFormat="1" applyFont="1" applyAlignment="1">
      <alignment vertical="center"/>
    </xf>
    <xf numFmtId="193" fontId="4" fillId="0" borderId="0" xfId="0" applyNumberFormat="1" applyFont="1" applyAlignment="1">
      <alignment vertical="center"/>
    </xf>
    <xf numFmtId="184" fontId="4" fillId="0" borderId="0" xfId="0" applyNumberFormat="1" applyFont="1" applyAlignment="1">
      <alignment vertical="center"/>
    </xf>
    <xf numFmtId="187" fontId="4" fillId="0" borderId="0" xfId="0" applyNumberFormat="1" applyFont="1" applyAlignment="1">
      <alignment vertical="center"/>
    </xf>
    <xf numFmtId="194" fontId="16" fillId="0" borderId="0" xfId="0" applyNumberFormat="1" applyFont="1" applyAlignment="1">
      <alignment vertical="center"/>
    </xf>
    <xf numFmtId="0" fontId="16" fillId="0" borderId="8" xfId="0" applyFont="1" applyBorder="1" applyAlignment="1" quotePrefix="1">
      <alignment horizontal="centerContinuous"/>
    </xf>
    <xf numFmtId="195" fontId="17" fillId="0" borderId="0" xfId="0" applyNumberFormat="1" applyFont="1" applyAlignment="1">
      <alignment vertical="center"/>
    </xf>
    <xf numFmtId="195" fontId="16" fillId="0" borderId="0" xfId="0" applyNumberFormat="1" applyFont="1" applyAlignment="1">
      <alignment vertical="center"/>
    </xf>
    <xf numFmtId="196" fontId="16" fillId="0" borderId="0" xfId="0" applyNumberFormat="1" applyFont="1" applyAlignment="1">
      <alignment vertical="center"/>
    </xf>
    <xf numFmtId="196" fontId="17" fillId="0" borderId="0" xfId="0" applyNumberFormat="1" applyFont="1" applyAlignment="1">
      <alignment vertical="center"/>
    </xf>
    <xf numFmtId="197" fontId="16" fillId="0" borderId="0" xfId="0" applyNumberFormat="1" applyFont="1" applyAlignment="1">
      <alignment vertical="center"/>
    </xf>
    <xf numFmtId="0" fontId="16" fillId="0" borderId="32" xfId="0" applyFont="1" applyBorder="1" applyAlignment="1">
      <alignment horizontal="centerContinuous" vertical="center"/>
    </xf>
    <xf numFmtId="180" fontId="16" fillId="0" borderId="0" xfId="0" applyNumberFormat="1" applyFont="1" applyAlignment="1">
      <alignment vertical="center"/>
    </xf>
    <xf numFmtId="180" fontId="4" fillId="0" borderId="0" xfId="0" applyNumberFormat="1" applyFont="1" applyAlignment="1">
      <alignment vertical="center"/>
    </xf>
    <xf numFmtId="0" fontId="19" fillId="0" borderId="10" xfId="0" applyFont="1" applyBorder="1" applyAlignment="1">
      <alignment vertical="center"/>
    </xf>
    <xf numFmtId="0" fontId="17" fillId="0" borderId="0" xfId="0" applyFont="1" applyAlignment="1">
      <alignment vertical="center"/>
    </xf>
    <xf numFmtId="198" fontId="16" fillId="0" borderId="0" xfId="20" applyNumberFormat="1" applyFont="1">
      <alignment/>
      <protection/>
    </xf>
    <xf numFmtId="0" fontId="16" fillId="0" borderId="0" xfId="20" applyFont="1">
      <alignment/>
      <protection/>
    </xf>
    <xf numFmtId="198" fontId="17" fillId="0" borderId="0" xfId="20" applyNumberFormat="1" applyFont="1">
      <alignment/>
      <protection/>
    </xf>
    <xf numFmtId="199" fontId="17" fillId="0" borderId="0" xfId="20" applyNumberFormat="1" applyFont="1">
      <alignment/>
      <protection/>
    </xf>
    <xf numFmtId="199" fontId="16" fillId="0" borderId="0" xfId="20" applyNumberFormat="1" applyFont="1">
      <alignment/>
      <protection/>
    </xf>
    <xf numFmtId="198" fontId="16" fillId="0" borderId="0" xfId="21" applyNumberFormat="1" applyFont="1">
      <alignment/>
      <protection/>
    </xf>
    <xf numFmtId="198" fontId="17" fillId="0" borderId="0" xfId="21" applyNumberFormat="1" applyFont="1">
      <alignment/>
      <protection/>
    </xf>
    <xf numFmtId="0" fontId="4" fillId="0" borderId="10" xfId="0" applyFont="1" applyBorder="1" applyAlignment="1">
      <alignment vertical="center"/>
    </xf>
    <xf numFmtId="187" fontId="4" fillId="0" borderId="0" xfId="0" applyNumberFormat="1" applyFont="1" applyAlignment="1" applyProtection="1">
      <alignment vertical="center"/>
      <protection locked="0"/>
    </xf>
    <xf numFmtId="187" fontId="4" fillId="0" borderId="0" xfId="0" applyNumberFormat="1" applyFont="1" applyAlignment="1" applyProtection="1">
      <alignment vertical="center"/>
      <protection/>
    </xf>
    <xf numFmtId="201" fontId="16" fillId="0" borderId="0" xfId="0" applyNumberFormat="1" applyFont="1" applyAlignment="1">
      <alignment vertical="center"/>
    </xf>
    <xf numFmtId="0" fontId="16" fillId="0" borderId="0" xfId="0" applyFont="1" applyAlignment="1">
      <alignment horizontal="justify" vertical="justify" wrapText="1"/>
    </xf>
    <xf numFmtId="184" fontId="17" fillId="0" borderId="0" xfId="0" applyNumberFormat="1" applyFont="1" applyFill="1" applyAlignment="1">
      <alignment vertical="center"/>
    </xf>
    <xf numFmtId="177" fontId="23" fillId="0" borderId="0" xfId="0" applyNumberFormat="1" applyFont="1" applyAlignment="1">
      <alignment vertical="center"/>
    </xf>
    <xf numFmtId="179" fontId="17" fillId="0" borderId="0" xfId="0" applyNumberFormat="1" applyFont="1" applyFill="1" applyAlignment="1">
      <alignment vertical="center"/>
    </xf>
    <xf numFmtId="179" fontId="16" fillId="0" borderId="0" xfId="0" applyNumberFormat="1" applyFont="1" applyFill="1" applyAlignment="1">
      <alignment/>
    </xf>
    <xf numFmtId="179" fontId="16" fillId="0" borderId="0" xfId="0" applyNumberFormat="1" applyFont="1" applyFill="1" applyAlignment="1">
      <alignment vertical="center"/>
    </xf>
    <xf numFmtId="170" fontId="17" fillId="0" borderId="0" xfId="0" applyNumberFormat="1" applyFont="1" applyFill="1" applyAlignment="1">
      <alignment vertical="center"/>
    </xf>
    <xf numFmtId="191" fontId="17" fillId="0" borderId="0" xfId="0" applyNumberFormat="1" applyFont="1" applyFill="1" applyAlignment="1">
      <alignment vertical="center"/>
    </xf>
    <xf numFmtId="192" fontId="17" fillId="0" borderId="0" xfId="0" applyNumberFormat="1" applyFont="1" applyFill="1" applyAlignment="1">
      <alignment vertical="center"/>
    </xf>
    <xf numFmtId="194" fontId="17" fillId="0" borderId="0" xfId="0" applyNumberFormat="1" applyFont="1" applyFill="1" applyAlignment="1">
      <alignment vertical="center"/>
    </xf>
    <xf numFmtId="201" fontId="16" fillId="0" borderId="0" xfId="0" applyNumberFormat="1" applyFont="1" applyFill="1" applyAlignment="1">
      <alignment vertical="center"/>
    </xf>
    <xf numFmtId="194" fontId="16" fillId="0" borderId="0" xfId="0" applyNumberFormat="1" applyFont="1" applyFill="1" applyAlignment="1">
      <alignment vertical="center"/>
    </xf>
    <xf numFmtId="192" fontId="16" fillId="0" borderId="0" xfId="0" applyNumberFormat="1" applyFont="1" applyFill="1" applyAlignment="1">
      <alignment vertical="center"/>
    </xf>
    <xf numFmtId="191" fontId="16" fillId="0" borderId="0" xfId="0" applyNumberFormat="1" applyFont="1" applyFill="1" applyAlignment="1">
      <alignment vertical="center"/>
    </xf>
    <xf numFmtId="0" fontId="0" fillId="0" borderId="0" xfId="0" applyFont="1" applyFill="1" applyAlignment="1">
      <alignment/>
    </xf>
    <xf numFmtId="190" fontId="0" fillId="0" borderId="0" xfId="0" applyNumberFormat="1" applyFont="1" applyAlignment="1">
      <alignment horizontal="center"/>
    </xf>
    <xf numFmtId="0" fontId="0" fillId="0" borderId="0" xfId="0" applyFont="1" applyAlignment="1">
      <alignment horizontal="center"/>
    </xf>
    <xf numFmtId="202" fontId="0" fillId="0" borderId="0" xfId="0" applyNumberFormat="1" applyFont="1" applyAlignment="1">
      <alignment horizontal="center"/>
    </xf>
    <xf numFmtId="193" fontId="23" fillId="0" borderId="0" xfId="0" applyNumberFormat="1" applyFont="1" applyAlignment="1">
      <alignment vertical="center"/>
    </xf>
    <xf numFmtId="203" fontId="4" fillId="0" borderId="0" xfId="0" applyNumberFormat="1" applyFont="1" applyAlignment="1">
      <alignment vertical="center"/>
    </xf>
    <xf numFmtId="203" fontId="23" fillId="0" borderId="0" xfId="0" applyNumberFormat="1" applyFont="1" applyAlignment="1">
      <alignment vertical="center"/>
    </xf>
    <xf numFmtId="204" fontId="4" fillId="0" borderId="0" xfId="0" applyNumberFormat="1" applyFont="1" applyAlignment="1">
      <alignment vertical="center"/>
    </xf>
    <xf numFmtId="205" fontId="4" fillId="0" borderId="0" xfId="0" applyNumberFormat="1" applyFont="1" applyAlignment="1">
      <alignment vertical="center"/>
    </xf>
    <xf numFmtId="206" fontId="4" fillId="0" borderId="0" xfId="0" applyNumberFormat="1" applyFont="1" applyAlignment="1">
      <alignment vertical="center"/>
    </xf>
    <xf numFmtId="0" fontId="16" fillId="0" borderId="10"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16" fillId="0" borderId="0" xfId="0" applyFont="1" applyBorder="1" applyAlignment="1">
      <alignment horizontal="center" vertical="center"/>
    </xf>
    <xf numFmtId="0" fontId="0" fillId="0" borderId="28" xfId="0" applyFont="1" applyBorder="1" applyAlignment="1">
      <alignment horizontal="center" vertical="center" wrapText="1"/>
    </xf>
    <xf numFmtId="0" fontId="24"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0" fillId="0" borderId="0" xfId="0" applyFont="1" applyAlignment="1">
      <alignment/>
    </xf>
    <xf numFmtId="0" fontId="0" fillId="0" borderId="0" xfId="0" applyAlignment="1">
      <alignment/>
    </xf>
    <xf numFmtId="0" fontId="16" fillId="0" borderId="0" xfId="0" applyFont="1" applyAlignment="1" quotePrefix="1">
      <alignment horizontal="center"/>
    </xf>
    <xf numFmtId="0" fontId="16"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16" fillId="0" borderId="0" xfId="0" applyFont="1" applyAlignment="1">
      <alignment horizontal="justify" vertical="justify" wrapText="1"/>
    </xf>
    <xf numFmtId="0" fontId="16" fillId="0" borderId="0" xfId="0" applyFont="1" applyBorder="1" applyAlignment="1">
      <alignment vertical="center" wrapText="1"/>
    </xf>
    <xf numFmtId="0" fontId="0" fillId="0" borderId="0" xfId="0" applyFont="1" applyAlignment="1">
      <alignment wrapText="1"/>
    </xf>
    <xf numFmtId="0" fontId="16" fillId="0" borderId="0" xfId="0" applyFont="1" applyAlignment="1">
      <alignment vertical="center" wrapText="1"/>
    </xf>
    <xf numFmtId="0" fontId="0" fillId="0" borderId="0" xfId="0" applyFont="1" applyBorder="1" applyAlignment="1">
      <alignment wrapText="1"/>
    </xf>
    <xf numFmtId="0" fontId="0" fillId="0" borderId="4" xfId="0" applyFont="1" applyBorder="1" applyAlignment="1">
      <alignment wrapText="1"/>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20" fillId="0" borderId="23" xfId="0" applyFont="1" applyBorder="1" applyAlignment="1">
      <alignment horizontal="center" vertical="center"/>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1" fillId="0" borderId="0" xfId="0" applyFont="1" applyAlignment="1">
      <alignment horizontal="center"/>
    </xf>
    <xf numFmtId="0" fontId="16" fillId="0" borderId="36" xfId="0" applyFont="1" applyBorder="1" applyAlignment="1">
      <alignment horizontal="center" vertical="center" wrapText="1"/>
    </xf>
    <xf numFmtId="0" fontId="16" fillId="0" borderId="17" xfId="0" applyFont="1" applyBorder="1" applyAlignment="1">
      <alignment horizontal="center" vertical="center"/>
    </xf>
    <xf numFmtId="0" fontId="20" fillId="0" borderId="2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16" fillId="0" borderId="2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1"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17" fillId="0" borderId="0" xfId="0" applyFont="1" applyAlignment="1">
      <alignment horizontal="center" vertical="center"/>
    </xf>
    <xf numFmtId="0" fontId="1" fillId="0" borderId="0" xfId="0" applyFont="1" applyAlignment="1">
      <alignment horizontal="center" vertical="center"/>
    </xf>
    <xf numFmtId="0" fontId="17" fillId="0" borderId="0" xfId="0" applyFont="1" applyBorder="1" applyAlignment="1">
      <alignment horizontal="center"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0" xfId="0" applyFont="1" applyAlignment="1">
      <alignment horizontal="center" vertical="center"/>
    </xf>
    <xf numFmtId="0" fontId="16"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4"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9"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16" fillId="0" borderId="18" xfId="0" applyFont="1" applyBorder="1" applyAlignment="1">
      <alignment horizontal="center" vertical="center"/>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6" fillId="0" borderId="5" xfId="0" applyFont="1" applyBorder="1" applyAlignment="1">
      <alignment horizontal="center" vertical="center"/>
    </xf>
    <xf numFmtId="0" fontId="16" fillId="0" borderId="12" xfId="0" applyFont="1" applyBorder="1" applyAlignment="1">
      <alignment horizontal="center" vertical="center" wrapText="1"/>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0" fillId="0" borderId="37" xfId="0" applyBorder="1" applyAlignment="1">
      <alignment horizontal="center" vertical="center" wrapText="1"/>
    </xf>
    <xf numFmtId="0" fontId="0" fillId="0" borderId="28" xfId="0" applyBorder="1" applyAlignment="1">
      <alignment horizontal="center" vertical="center" wrapText="1"/>
    </xf>
    <xf numFmtId="0" fontId="16" fillId="0" borderId="3" xfId="0" applyFont="1" applyBorder="1" applyAlignment="1">
      <alignment horizontal="center" vertical="center"/>
    </xf>
    <xf numFmtId="188" fontId="16" fillId="0" borderId="11" xfId="0" applyNumberFormat="1" applyFont="1" applyBorder="1" applyAlignment="1">
      <alignment horizontal="center" vertical="center" wrapText="1"/>
    </xf>
    <xf numFmtId="188" fontId="16" fillId="0" borderId="20"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 xfId="0" applyFont="1" applyBorder="1" applyAlignment="1">
      <alignment horizontal="center" vertical="center" wrapText="1"/>
    </xf>
    <xf numFmtId="0" fontId="1" fillId="0" borderId="8" xfId="0" applyFont="1" applyBorder="1" applyAlignment="1">
      <alignment horizontal="center"/>
    </xf>
    <xf numFmtId="0" fontId="16" fillId="0" borderId="37" xfId="0" applyFont="1" applyBorder="1" applyAlignment="1">
      <alignment horizontal="center" vertical="center" wrapText="1"/>
    </xf>
    <xf numFmtId="0" fontId="16" fillId="0" borderId="28" xfId="0" applyFont="1"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Tabelle 2 und 3" xfId="20"/>
    <cellStyle name="Standard_Tabelle1 (2)"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FC8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Tausend Stück</a:t>
            </a:r>
          </a:p>
        </c:rich>
      </c:tx>
      <c:layout>
        <c:manualLayout>
          <c:xMode val="factor"/>
          <c:yMode val="factor"/>
          <c:x val="-0.2845"/>
          <c:y val="0.07475"/>
        </c:manualLayout>
      </c:layout>
      <c:spPr>
        <a:noFill/>
        <a:ln>
          <a:noFill/>
        </a:ln>
      </c:spPr>
    </c:title>
    <c:plotArea>
      <c:layout>
        <c:manualLayout>
          <c:xMode val="edge"/>
          <c:yMode val="edge"/>
          <c:x val="0.02875"/>
          <c:y val="0.1245"/>
          <c:w val="0.9425"/>
          <c:h val="0.847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GRAFIKDATEN!$A$3:$A$4</c:f>
              <c:strCache>
                <c:ptCount val="2"/>
                <c:pt idx="0">
                  <c:v>Mai</c:v>
                </c:pt>
                <c:pt idx="1">
                  <c:v>November</c:v>
                </c:pt>
              </c:strCache>
            </c:strRef>
          </c:cat>
          <c:val>
            <c:numRef>
              <c:f>GRAFIKDATEN!$B$3:$B$4</c:f>
              <c:numCache>
                <c:ptCount val="2"/>
                <c:pt idx="0">
                  <c:v>50.206</c:v>
                </c:pt>
                <c:pt idx="1">
                  <c:v>53.565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GRAFIKDATEN!$A$3:$A$4</c:f>
              <c:strCache>
                <c:ptCount val="2"/>
                <c:pt idx="0">
                  <c:v>Mai</c:v>
                </c:pt>
                <c:pt idx="1">
                  <c:v>November</c:v>
                </c:pt>
              </c:strCache>
            </c:strRef>
          </c:cat>
          <c:val>
            <c:numRef>
              <c:f>GRAFIKDATEN!$C$3:$C$4</c:f>
              <c:numCache>
                <c:ptCount val="2"/>
                <c:pt idx="0">
                  <c:v>48.123</c:v>
                </c:pt>
                <c:pt idx="1">
                  <c:v>46.121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GRAFIKDATEN!$A$3:$A$4</c:f>
              <c:strCache>
                <c:ptCount val="2"/>
                <c:pt idx="0">
                  <c:v>Mai</c:v>
                </c:pt>
                <c:pt idx="1">
                  <c:v>November</c:v>
                </c:pt>
              </c:strCache>
            </c:strRef>
          </c:cat>
          <c:val>
            <c:numRef>
              <c:f>GRAFIKDATEN!$D$3:$D$4</c:f>
              <c:numCache>
                <c:ptCount val="2"/>
                <c:pt idx="0">
                  <c:v>69.047</c:v>
                </c:pt>
                <c:pt idx="1">
                  <c:v>70.719</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FF"/>
              </a:solidFill>
            </c:spPr>
          </c:dPt>
          <c:cat>
            <c:strRef>
              <c:f>GRAFIKDATEN!$A$3:$A$4</c:f>
              <c:strCache>
                <c:ptCount val="2"/>
                <c:pt idx="0">
                  <c:v>Mai</c:v>
                </c:pt>
                <c:pt idx="1">
                  <c:v>November</c:v>
                </c:pt>
              </c:strCache>
            </c:strRef>
          </c:cat>
          <c:val>
            <c:numRef>
              <c:f>GRAFIKDATEN!$E$3:$E$4</c:f>
              <c:numCache>
                <c:ptCount val="2"/>
                <c:pt idx="0">
                  <c:v>177.46</c:v>
                </c:pt>
                <c:pt idx="1">
                  <c:v>176.248</c:v>
                </c:pt>
              </c:numCache>
            </c:numRef>
          </c:val>
        </c:ser>
        <c:axId val="59098541"/>
        <c:axId val="62124822"/>
      </c:barChart>
      <c:catAx>
        <c:axId val="59098541"/>
        <c:scaling>
          <c:orientation val="minMax"/>
        </c:scaling>
        <c:axPos val="b"/>
        <c:majorGridlines/>
        <c:delete val="0"/>
        <c:numFmt formatCode="General" sourceLinked="1"/>
        <c:majorTickMark val="none"/>
        <c:minorTickMark val="none"/>
        <c:tickLblPos val="nextTo"/>
        <c:txPr>
          <a:bodyPr/>
          <a:lstStyle/>
          <a:p>
            <a:pPr>
              <a:defRPr lang="en-US" cap="none" sz="800" b="0" i="0" u="none" baseline="0"/>
            </a:pPr>
          </a:p>
        </c:txPr>
        <c:crossAx val="62124822"/>
        <c:crosses val="autoZero"/>
        <c:auto val="1"/>
        <c:lblOffset val="100"/>
        <c:noMultiLvlLbl val="0"/>
      </c:catAx>
      <c:valAx>
        <c:axId val="62124822"/>
        <c:scaling>
          <c:orientation val="minMax"/>
          <c:max val="250"/>
        </c:scaling>
        <c:axPos val="l"/>
        <c:majorGridlines>
          <c:spPr>
            <a:ln w="3175">
              <a:solidFill/>
              <a:prstDash val="sysDot"/>
            </a:ln>
          </c:spPr>
        </c:majorGridlines>
        <c:delete val="0"/>
        <c:numFmt formatCode="General" sourceLinked="1"/>
        <c:majorTickMark val="none"/>
        <c:minorTickMark val="none"/>
        <c:tickLblPos val="low"/>
        <c:txPr>
          <a:bodyPr/>
          <a:lstStyle/>
          <a:p>
            <a:pPr>
              <a:defRPr lang="en-US" cap="none" sz="800" b="0" i="0" u="none" baseline="0"/>
            </a:pPr>
          </a:p>
        </c:txPr>
        <c:crossAx val="59098541"/>
        <c:crossesAt val="1"/>
        <c:crossBetween val="between"/>
        <c:dispUnits/>
        <c:majorUnit val="5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Tausend Stück</a:t>
            </a:r>
          </a:p>
        </c:rich>
      </c:tx>
      <c:layout>
        <c:manualLayout>
          <c:xMode val="factor"/>
          <c:yMode val="factor"/>
          <c:x val="-0.2815"/>
          <c:y val="0.06975"/>
        </c:manualLayout>
      </c:layout>
      <c:spPr>
        <a:noFill/>
        <a:ln>
          <a:noFill/>
        </a:ln>
      </c:spPr>
    </c:title>
    <c:plotArea>
      <c:layout>
        <c:manualLayout>
          <c:xMode val="edge"/>
          <c:yMode val="edge"/>
          <c:x val="0.02875"/>
          <c:y val="0.1255"/>
          <c:w val="0.9425"/>
          <c:h val="0.846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c:spPr>
          </c:dPt>
          <c:cat>
            <c:strRef>
              <c:f>GRAFIKDATEN!$A$6:$A$7</c:f>
              <c:strCache>
                <c:ptCount val="2"/>
                <c:pt idx="0">
                  <c:v>Mai</c:v>
                </c:pt>
                <c:pt idx="1">
                  <c:v>November</c:v>
                </c:pt>
              </c:strCache>
            </c:strRef>
          </c:cat>
          <c:val>
            <c:numRef>
              <c:f>GRAFIKDATEN!$B$6:$B$7</c:f>
              <c:numCache>
                <c:ptCount val="2"/>
                <c:pt idx="0">
                  <c:v>242.136</c:v>
                </c:pt>
                <c:pt idx="1">
                  <c:v>247.958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GRAFIKDATEN!$A$6:$A$7</c:f>
              <c:strCache>
                <c:ptCount val="2"/>
                <c:pt idx="0">
                  <c:v>Mai</c:v>
                </c:pt>
                <c:pt idx="1">
                  <c:v>November</c:v>
                </c:pt>
              </c:strCache>
            </c:strRef>
          </c:cat>
          <c:val>
            <c:numRef>
              <c:f>GRAFIKDATEN!$C$6:$C$7</c:f>
              <c:numCache>
                <c:ptCount val="2"/>
                <c:pt idx="0">
                  <c:v>181.626</c:v>
                </c:pt>
                <c:pt idx="1">
                  <c:v>191.385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GRAFIKDATEN!$A$6:$A$7</c:f>
              <c:strCache>
                <c:ptCount val="2"/>
                <c:pt idx="0">
                  <c:v>Mai</c:v>
                </c:pt>
                <c:pt idx="1">
                  <c:v>November</c:v>
                </c:pt>
              </c:strCache>
            </c:strRef>
          </c:cat>
          <c:val>
            <c:numRef>
              <c:f>GRAFIKDATEN!$D$6:$D$7</c:f>
              <c:numCache>
                <c:ptCount val="2"/>
                <c:pt idx="0">
                  <c:v>233.182</c:v>
                </c:pt>
                <c:pt idx="1">
                  <c:v>247.829</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GRAFIKDATEN!$A$6:$A$7</c:f>
              <c:strCache>
                <c:ptCount val="2"/>
                <c:pt idx="0">
                  <c:v>Mai</c:v>
                </c:pt>
                <c:pt idx="1">
                  <c:v>November</c:v>
                </c:pt>
              </c:strCache>
            </c:strRef>
          </c:cat>
          <c:val>
            <c:numRef>
              <c:f>GRAFIKDATEN!$E$6:$E$7</c:f>
              <c:numCache>
                <c:ptCount val="2"/>
                <c:pt idx="0">
                  <c:v>90.791</c:v>
                </c:pt>
                <c:pt idx="1">
                  <c:v>91.863</c:v>
                </c:pt>
              </c:numCache>
            </c:numRef>
          </c:val>
        </c:ser>
        <c:axId val="22252487"/>
        <c:axId val="66054656"/>
      </c:barChart>
      <c:catAx>
        <c:axId val="22252487"/>
        <c:scaling>
          <c:orientation val="minMax"/>
        </c:scaling>
        <c:axPos val="b"/>
        <c:majorGridlines/>
        <c:delete val="0"/>
        <c:numFmt formatCode="General" sourceLinked="1"/>
        <c:majorTickMark val="none"/>
        <c:minorTickMark val="none"/>
        <c:tickLblPos val="low"/>
        <c:txPr>
          <a:bodyPr/>
          <a:lstStyle/>
          <a:p>
            <a:pPr>
              <a:defRPr lang="en-US" cap="none" sz="800" b="0" i="0" u="none" baseline="0"/>
            </a:pPr>
          </a:p>
        </c:txPr>
        <c:crossAx val="66054656"/>
        <c:crosses val="autoZero"/>
        <c:auto val="1"/>
        <c:lblOffset val="100"/>
        <c:noMultiLvlLbl val="0"/>
      </c:catAx>
      <c:valAx>
        <c:axId val="66054656"/>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2252487"/>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845"/>
          <c:y val="0.07525"/>
        </c:manualLayout>
      </c:layout>
      <c:spPr>
        <a:noFill/>
        <a:ln>
          <a:noFill/>
        </a:ln>
      </c:spPr>
    </c:title>
    <c:plotArea>
      <c:layout>
        <c:manualLayout>
          <c:xMode val="edge"/>
          <c:yMode val="edge"/>
          <c:x val="0.025"/>
          <c:y val="0.138"/>
          <c:w val="0.95775"/>
          <c:h val="0.830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GRAFIKDATEN!$B$10:$B$15</c:f>
              <c:numCache>
                <c:ptCount val="6"/>
                <c:pt idx="0">
                  <c:v>-6.632263558152502</c:v>
                </c:pt>
                <c:pt idx="1">
                  <c:v>-4.693802136977254</c:v>
                </c:pt>
                <c:pt idx="2">
                  <c:v>7.324310524718996</c:v>
                </c:pt>
                <c:pt idx="3">
                  <c:v>-8.417100111039673</c:v>
                </c:pt>
                <c:pt idx="4">
                  <c:v>3.8653468283097965</c:v>
                </c:pt>
                <c:pt idx="5">
                  <c:v>10.689997396850188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3"/>
            <c:invertIfNegative val="0"/>
            <c:spPr>
              <a:solidFill>
                <a:srgbClr val="FFC8C8"/>
              </a:solidFill>
            </c:spPr>
          </c:dPt>
          <c:cat>
            <c:strRef>
              <c:f>GRAFIKDATEN!$A$10:$A$15</c:f>
              <c:strCache>
                <c:ptCount val="6"/>
                <c:pt idx="0">
                  <c:v>Januar</c:v>
                </c:pt>
                <c:pt idx="1">
                  <c:v>Februar</c:v>
                </c:pt>
                <c:pt idx="2">
                  <c:v>März</c:v>
                </c:pt>
                <c:pt idx="3">
                  <c:v>April</c:v>
                </c:pt>
                <c:pt idx="4">
                  <c:v>Mai</c:v>
                </c:pt>
                <c:pt idx="5">
                  <c:v>Juni</c:v>
                </c:pt>
              </c:strCache>
            </c:strRef>
          </c:cat>
          <c:val>
            <c:numRef>
              <c:f>GRAFIKDATEN!$C$10:$C$15</c:f>
              <c:numCache>
                <c:ptCount val="6"/>
                <c:pt idx="0">
                  <c:v>21.006463527239163</c:v>
                </c:pt>
                <c:pt idx="1">
                  <c:v>-2.5356576862123603</c:v>
                </c:pt>
                <c:pt idx="2">
                  <c:v>20.278759324695713</c:v>
                </c:pt>
                <c:pt idx="3">
                  <c:v>4.245185338579432</c:v>
                </c:pt>
                <c:pt idx="4">
                  <c:v>19.98205875756895</c:v>
                </c:pt>
                <c:pt idx="5">
                  <c:v>14.576114576114591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GRAFIKDATEN!$D$10:$D$15</c:f>
              <c:numCache>
                <c:ptCount val="6"/>
                <c:pt idx="0">
                  <c:v>-7.668732703611369</c:v>
                </c:pt>
                <c:pt idx="1">
                  <c:v>-4.8517653252607715</c:v>
                </c:pt>
                <c:pt idx="2">
                  <c:v>7.791265544304181</c:v>
                </c:pt>
                <c:pt idx="3">
                  <c:v>-9.665390732609367</c:v>
                </c:pt>
                <c:pt idx="4">
                  <c:v>3.401638711867534</c:v>
                </c:pt>
                <c:pt idx="5">
                  <c:v>10.483051708374248</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GRAFIKDATEN!$A$10:$A$15</c:f>
              <c:strCache>
                <c:ptCount val="6"/>
                <c:pt idx="0">
                  <c:v>Januar</c:v>
                </c:pt>
                <c:pt idx="1">
                  <c:v>Februar</c:v>
                </c:pt>
                <c:pt idx="2">
                  <c:v>März</c:v>
                </c:pt>
                <c:pt idx="3">
                  <c:v>April</c:v>
                </c:pt>
                <c:pt idx="4">
                  <c:v>Mai</c:v>
                </c:pt>
                <c:pt idx="5">
                  <c:v>Juni</c:v>
                </c:pt>
              </c:strCache>
            </c:strRef>
          </c:cat>
          <c:val>
            <c:numRef>
              <c:f>GRAFIKDATEN!$E$10:$E$15</c:f>
              <c:numCache>
                <c:ptCount val="6"/>
                <c:pt idx="0">
                  <c:v>14.519056261343025</c:v>
                </c:pt>
                <c:pt idx="1">
                  <c:v>-2.558139534883722</c:v>
                </c:pt>
                <c:pt idx="2">
                  <c:v>-62.852897473997025</c:v>
                </c:pt>
                <c:pt idx="3">
                  <c:v>168.4931506849315</c:v>
                </c:pt>
                <c:pt idx="4">
                  <c:v>-10.493827160493822</c:v>
                </c:pt>
                <c:pt idx="5">
                  <c:v>31.343283582089555</c:v>
                </c:pt>
              </c:numCache>
            </c:numRef>
          </c:val>
        </c:ser>
        <c:axId val="57620993"/>
        <c:axId val="48826890"/>
      </c:barChart>
      <c:catAx>
        <c:axId val="5762099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48826890"/>
        <c:crosses val="autoZero"/>
        <c:auto val="1"/>
        <c:lblOffset val="100"/>
        <c:noMultiLvlLbl val="0"/>
      </c:catAx>
      <c:valAx>
        <c:axId val="48826890"/>
        <c:scaling>
          <c:orientation val="minMax"/>
          <c:max val="18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800" b="0" i="0" u="none" baseline="0"/>
            </a:pPr>
          </a:p>
        </c:txPr>
        <c:crossAx val="57620993"/>
        <c:crossesAt val="1"/>
        <c:crossBetween val="between"/>
        <c:dispUnits/>
        <c:majorUnit val="40"/>
        <c:minorUnit val="10"/>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7975"/>
          <c:y val="0.064"/>
        </c:manualLayout>
      </c:layout>
      <c:spPr>
        <a:noFill/>
        <a:ln>
          <a:noFill/>
        </a:ln>
      </c:spPr>
    </c:title>
    <c:plotArea>
      <c:layout>
        <c:manualLayout>
          <c:xMode val="edge"/>
          <c:yMode val="edge"/>
          <c:x val="0.0215"/>
          <c:y val="0.125"/>
          <c:w val="0.957"/>
          <c:h val="0.772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GRAFIKDATEN!$B$18:$B$23</c:f>
              <c:numCache>
                <c:ptCount val="6"/>
                <c:pt idx="0">
                  <c:v>11.601609396800683</c:v>
                </c:pt>
                <c:pt idx="1">
                  <c:v>10.667750604069283</c:v>
                </c:pt>
                <c:pt idx="2">
                  <c:v>20.368000777466435</c:v>
                </c:pt>
                <c:pt idx="3">
                  <c:v>21.75393750793853</c:v>
                </c:pt>
                <c:pt idx="4">
                  <c:v>13.841330591803896</c:v>
                </c:pt>
                <c:pt idx="5">
                  <c:v>11.57611627099358</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GRAFIKDATEN!$C$18:$C$23</c:f>
              <c:numCache>
                <c:ptCount val="6"/>
                <c:pt idx="0">
                  <c:v>8.152038009502377</c:v>
                </c:pt>
                <c:pt idx="1">
                  <c:v>12.209910098264686</c:v>
                </c:pt>
                <c:pt idx="2">
                  <c:v>15.259549461312446</c:v>
                </c:pt>
                <c:pt idx="3">
                  <c:v>26.422139248846904</c:v>
                </c:pt>
                <c:pt idx="4">
                  <c:v>20.17314603070892</c:v>
                </c:pt>
                <c:pt idx="5">
                  <c:v>-2.6</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GRAFIKDATEN!$D$18:$D$23</c:f>
              <c:numCache>
                <c:ptCount val="6"/>
                <c:pt idx="0">
                  <c:v>11.868546498896706</c:v>
                </c:pt>
                <c:pt idx="1">
                  <c:v>10.776366076263272</c:v>
                </c:pt>
                <c:pt idx="2">
                  <c:v>20.74379462767766</c:v>
                </c:pt>
                <c:pt idx="3">
                  <c:v>21.904231810856174</c:v>
                </c:pt>
                <c:pt idx="4">
                  <c:v>13.710671098630286</c:v>
                </c:pt>
                <c:pt idx="5">
                  <c:v>12.276999509418388</c:v>
                </c:pt>
              </c:numCache>
            </c:numRef>
          </c:val>
        </c:ser>
        <c:ser>
          <c:idx val="3"/>
          <c:order val="3"/>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GRAFIKDATEN!$A$18:$A$23</c:f>
              <c:strCache>
                <c:ptCount val="6"/>
                <c:pt idx="0">
                  <c:v>Juli</c:v>
                </c:pt>
                <c:pt idx="1">
                  <c:v>August</c:v>
                </c:pt>
                <c:pt idx="2">
                  <c:v>September</c:v>
                </c:pt>
                <c:pt idx="3">
                  <c:v>Oktober</c:v>
                </c:pt>
                <c:pt idx="4">
                  <c:v>November</c:v>
                </c:pt>
                <c:pt idx="5">
                  <c:v>Dezember</c:v>
                </c:pt>
              </c:strCache>
            </c:strRef>
          </c:cat>
          <c:val>
            <c:numRef>
              <c:f>GRAFIKDATEN!$E$18:$E$23</c:f>
              <c:numCache>
                <c:ptCount val="6"/>
                <c:pt idx="0">
                  <c:v>-37.34335839598998</c:v>
                </c:pt>
                <c:pt idx="1">
                  <c:v>-20.681265206812654</c:v>
                </c:pt>
                <c:pt idx="2">
                  <c:v>-18.05309734513274</c:v>
                </c:pt>
                <c:pt idx="3">
                  <c:v>-20.55702917771883</c:v>
                </c:pt>
                <c:pt idx="4">
                  <c:v>6.158583525789069</c:v>
                </c:pt>
                <c:pt idx="5">
                  <c:v>6.5911431513903125</c:v>
                </c:pt>
              </c:numCache>
            </c:numRef>
          </c:val>
        </c:ser>
        <c:axId val="36788827"/>
        <c:axId val="62663988"/>
      </c:barChart>
      <c:catAx>
        <c:axId val="3678882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62663988"/>
        <c:crosses val="autoZero"/>
        <c:auto val="1"/>
        <c:lblOffset val="100"/>
        <c:noMultiLvlLbl val="0"/>
      </c:catAx>
      <c:valAx>
        <c:axId val="62663988"/>
        <c:scaling>
          <c:orientation val="minMax"/>
          <c:max val="180"/>
          <c:min val="-8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800" b="0" i="0" u="none" baseline="0"/>
            </a:pPr>
          </a:p>
        </c:txPr>
        <c:crossAx val="36788827"/>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89"/>
          <c:y val="0.08275"/>
        </c:manualLayout>
      </c:layout>
      <c:spPr>
        <a:noFill/>
        <a:ln>
          <a:noFill/>
        </a:ln>
      </c:spPr>
    </c:title>
    <c:plotArea>
      <c:layout>
        <c:manualLayout>
          <c:xMode val="edge"/>
          <c:yMode val="edge"/>
          <c:x val="0.02125"/>
          <c:y val="0.1355"/>
          <c:w val="0.95725"/>
          <c:h val="0.83375"/>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GRAFIKDATEN!$B$26:$B$31</c:f>
              <c:numCache>
                <c:ptCount val="6"/>
                <c:pt idx="0">
                  <c:v>-1.4508390241425673</c:v>
                </c:pt>
                <c:pt idx="1">
                  <c:v>-1.5221781213007404</c:v>
                </c:pt>
                <c:pt idx="2">
                  <c:v>-1.5659481092672678</c:v>
                </c:pt>
                <c:pt idx="3">
                  <c:v>-1.5687465209250604</c:v>
                </c:pt>
                <c:pt idx="4">
                  <c:v>-1.0820931815971164</c:v>
                </c:pt>
                <c:pt idx="5">
                  <c:v>-1.6752042087775152</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dPt>
            <c:idx val="1"/>
            <c:invertIfNegative val="0"/>
            <c:spPr>
              <a:solidFill>
                <a:srgbClr val="FFC8C8"/>
              </a:solidFill>
            </c:spPr>
          </c:dPt>
          <c:dPt>
            <c:idx val="2"/>
            <c:invertIfNegative val="0"/>
            <c:spPr>
              <a:solidFill>
                <a:srgbClr val="FFC8C8"/>
              </a:solidFill>
            </c:spPr>
          </c:dPt>
          <c:dPt>
            <c:idx val="3"/>
            <c:invertIfNegative val="0"/>
            <c:spPr>
              <a:solidFill>
                <a:srgbClr val="FFC8C8"/>
              </a:solidFill>
            </c:spPr>
          </c:dPt>
          <c:dPt>
            <c:idx val="4"/>
            <c:invertIfNegative val="0"/>
            <c:spPr>
              <a:solidFill>
                <a:srgbClr val="FFC8C8"/>
              </a:solidFill>
            </c:spPr>
          </c:dPt>
          <c:dPt>
            <c:idx val="5"/>
            <c:invertIfNegative val="0"/>
            <c:spPr>
              <a:solidFill>
                <a:srgbClr val="FFC8C8"/>
              </a:solidFill>
            </c:spPr>
          </c:dPt>
          <c:cat>
            <c:strRef>
              <c:f>GRAFIKDATEN!$A$26:$A$31</c:f>
              <c:strCache>
                <c:ptCount val="6"/>
                <c:pt idx="0">
                  <c:v>Januar</c:v>
                </c:pt>
                <c:pt idx="1">
                  <c:v>Februar</c:v>
                </c:pt>
                <c:pt idx="2">
                  <c:v>März</c:v>
                </c:pt>
                <c:pt idx="3">
                  <c:v>April</c:v>
                </c:pt>
                <c:pt idx="4">
                  <c:v>Mai</c:v>
                </c:pt>
                <c:pt idx="5">
                  <c:v>Juni</c:v>
                </c:pt>
              </c:strCache>
            </c:strRef>
          </c:cat>
          <c:val>
            <c:numRef>
              <c:f>GRAFIKDATEN!$C$26:$C$31</c:f>
              <c:numCache>
                <c:ptCount val="6"/>
                <c:pt idx="0">
                  <c:v>5.625489683990594</c:v>
                </c:pt>
                <c:pt idx="1">
                  <c:v>5.571897758103674</c:v>
                </c:pt>
                <c:pt idx="2">
                  <c:v>4.653742405526003</c:v>
                </c:pt>
                <c:pt idx="3">
                  <c:v>6.806430868167212</c:v>
                </c:pt>
                <c:pt idx="4">
                  <c:v>7.801559318667131</c:v>
                </c:pt>
                <c:pt idx="5">
                  <c:v>7.122279952672471</c:v>
                </c:pt>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GRAFIKDATEN!$A$26:$A$31</c:f>
              <c:strCache>
                <c:ptCount val="6"/>
                <c:pt idx="0">
                  <c:v>Januar</c:v>
                </c:pt>
                <c:pt idx="1">
                  <c:v>Februar</c:v>
                </c:pt>
                <c:pt idx="2">
                  <c:v>März</c:v>
                </c:pt>
                <c:pt idx="3">
                  <c:v>April</c:v>
                </c:pt>
                <c:pt idx="4">
                  <c:v>Mai</c:v>
                </c:pt>
                <c:pt idx="5">
                  <c:v>Juni</c:v>
                </c:pt>
              </c:strCache>
            </c:strRef>
          </c:cat>
          <c:val>
            <c:numRef>
              <c:f>GRAFIKDATEN!$D$26:$D$31</c:f>
              <c:numCache>
                <c:ptCount val="6"/>
                <c:pt idx="0">
                  <c:v>-8.142349105996246</c:v>
                </c:pt>
                <c:pt idx="1">
                  <c:v>-8.273987496602345</c:v>
                </c:pt>
                <c:pt idx="2">
                  <c:v>-7.651702022693641</c:v>
                </c:pt>
                <c:pt idx="3">
                  <c:v>-9.674126814209956</c:v>
                </c:pt>
                <c:pt idx="4">
                  <c:v>-9.603564111116398</c:v>
                </c:pt>
                <c:pt idx="5">
                  <c:v>-10.104744300677766</c:v>
                </c:pt>
              </c:numCache>
            </c:numRef>
          </c:val>
        </c:ser>
        <c:axId val="27104981"/>
        <c:axId val="42618238"/>
      </c:barChart>
      <c:catAx>
        <c:axId val="27104981"/>
        <c:scaling>
          <c:orientation val="minMax"/>
        </c:scaling>
        <c:axPos val="b"/>
        <c:majorGridlines/>
        <c:delete val="0"/>
        <c:numFmt formatCode="General" sourceLinked="1"/>
        <c:majorTickMark val="none"/>
        <c:minorTickMark val="none"/>
        <c:tickLblPos val="low"/>
        <c:spPr>
          <a:ln w="12700">
            <a:solidFill/>
          </a:ln>
        </c:spPr>
        <c:crossAx val="42618238"/>
        <c:crosses val="autoZero"/>
        <c:auto val="1"/>
        <c:lblOffset val="100"/>
        <c:noMultiLvlLbl val="0"/>
      </c:catAx>
      <c:valAx>
        <c:axId val="42618238"/>
        <c:scaling>
          <c:orientation val="minMax"/>
          <c:max val="10"/>
          <c:min val="-14"/>
        </c:scaling>
        <c:axPos val="l"/>
        <c:majorGridlines>
          <c:spPr>
            <a:ln w="3175">
              <a:solidFill/>
              <a:prstDash val="sysDot"/>
            </a:ln>
          </c:spPr>
        </c:majorGridlines>
        <c:delete val="0"/>
        <c:numFmt formatCode="0" sourceLinked="0"/>
        <c:majorTickMark val="none"/>
        <c:minorTickMark val="none"/>
        <c:tickLblPos val="nextTo"/>
        <c:spPr>
          <a:ln w="12700">
            <a:solidFill/>
          </a:ln>
        </c:spPr>
        <c:crossAx val="2710498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8725"/>
          <c:y val="0.06875"/>
        </c:manualLayout>
      </c:layout>
      <c:spPr>
        <a:noFill/>
        <a:ln>
          <a:noFill/>
        </a:ln>
      </c:spPr>
    </c:title>
    <c:plotArea>
      <c:layout>
        <c:manualLayout>
          <c:xMode val="edge"/>
          <c:yMode val="edge"/>
          <c:x val="0.02125"/>
          <c:y val="0.13225"/>
          <c:w val="0.9575"/>
          <c:h val="0.838"/>
        </c:manualLayout>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GRAFIKDATEN!$B$34:$B$39</c:f>
              <c:numCache>
                <c:ptCount val="6"/>
                <c:pt idx="0">
                  <c:v>-3.2311800298865876</c:v>
                </c:pt>
                <c:pt idx="1">
                  <c:v>-2.02272898700123</c:v>
                </c:pt>
                <c:pt idx="2">
                  <c:v>-2.3872077670938836</c:v>
                </c:pt>
                <c:pt idx="3">
                  <c:v>-2.575477994582073</c:v>
                </c:pt>
                <c:pt idx="4">
                  <c:v>-2.166641637200158</c:v>
                </c:pt>
                <c:pt idx="5">
                  <c:v>-0.7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8C8"/>
              </a:solidFill>
            </c:spPr>
          </c:dPt>
          <c:cat>
            <c:strRef>
              <c:f>GRAFIKDATEN!$A$34:$A$39</c:f>
              <c:strCache>
                <c:ptCount val="6"/>
                <c:pt idx="0">
                  <c:v>Juli</c:v>
                </c:pt>
                <c:pt idx="1">
                  <c:v>August</c:v>
                </c:pt>
                <c:pt idx="2">
                  <c:v>September</c:v>
                </c:pt>
                <c:pt idx="3">
                  <c:v>Oktober</c:v>
                </c:pt>
                <c:pt idx="4">
                  <c:v>November</c:v>
                </c:pt>
                <c:pt idx="5">
                  <c:v>Dezember</c:v>
                </c:pt>
              </c:strCache>
            </c:strRef>
          </c:cat>
          <c:val>
            <c:numRef>
              <c:f>GRAFIKDATEN!$C$34:$C$39</c:f>
              <c:numCache>
                <c:ptCount val="6"/>
                <c:pt idx="0">
                  <c:v>5.154870567110564</c:v>
                </c:pt>
                <c:pt idx="1">
                  <c:v>3.953604390122223</c:v>
                </c:pt>
                <c:pt idx="2">
                  <c:v>2.719754002756858</c:v>
                </c:pt>
                <c:pt idx="3">
                  <c:v>2.63462347496845</c:v>
                </c:pt>
                <c:pt idx="4">
                  <c:v>2.533968880122714</c:v>
                </c:pt>
                <c:pt idx="5">
                  <c:v>4.7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GRAFIKDATEN!$A$34:$A$39</c:f>
              <c:strCache>
                <c:ptCount val="6"/>
                <c:pt idx="0">
                  <c:v>Juli</c:v>
                </c:pt>
                <c:pt idx="1">
                  <c:v>August</c:v>
                </c:pt>
                <c:pt idx="2">
                  <c:v>September</c:v>
                </c:pt>
                <c:pt idx="3">
                  <c:v>Oktober</c:v>
                </c:pt>
                <c:pt idx="4">
                  <c:v>November</c:v>
                </c:pt>
                <c:pt idx="5">
                  <c:v>Dezember</c:v>
                </c:pt>
              </c:strCache>
            </c:strRef>
          </c:cat>
          <c:val>
            <c:numRef>
              <c:f>GRAFIKDATEN!$D$34:$D$39</c:f>
              <c:numCache>
                <c:ptCount val="6"/>
                <c:pt idx="0">
                  <c:v>-11.325341806277677</c:v>
                </c:pt>
                <c:pt idx="1">
                  <c:v>-8.097627737226276</c:v>
                </c:pt>
                <c:pt idx="2">
                  <c:v>-7.557905472503293</c:v>
                </c:pt>
                <c:pt idx="3">
                  <c:v>-7.738203798754597</c:v>
                </c:pt>
                <c:pt idx="4">
                  <c:v>-6.836676373731052</c:v>
                </c:pt>
                <c:pt idx="5">
                  <c:v>-6</c:v>
                </c:pt>
              </c:numCache>
            </c:numRef>
          </c:val>
        </c:ser>
        <c:axId val="48019823"/>
        <c:axId val="29525224"/>
      </c:barChart>
      <c:catAx>
        <c:axId val="48019823"/>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29525224"/>
        <c:crosses val="autoZero"/>
        <c:auto val="1"/>
        <c:lblOffset val="100"/>
        <c:noMultiLvlLbl val="0"/>
      </c:catAx>
      <c:valAx>
        <c:axId val="29525224"/>
        <c:scaling>
          <c:orientation val="minMax"/>
          <c:max val="10"/>
          <c:min val="-14"/>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00" b="0" i="0" u="none" baseline="0"/>
            </a:pPr>
          </a:p>
        </c:txPr>
        <c:crossAx val="48019823"/>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72"/>
          <c:y val="0.07325"/>
        </c:manualLayout>
      </c:layout>
      <c:spPr>
        <a:noFill/>
        <a:ln>
          <a:noFill/>
        </a:ln>
      </c:spPr>
    </c:title>
    <c:plotArea>
      <c:layout>
        <c:manualLayout>
          <c:xMode val="edge"/>
          <c:yMode val="edge"/>
          <c:x val="0.0215"/>
          <c:y val="0.13425"/>
          <c:w val="0.957"/>
          <c:h val="0.8352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GRAFIKDATEN!$B$42:$B$47</c:f>
              <c:numCache>
                <c:ptCount val="6"/>
                <c:pt idx="0">
                  <c:v>1.5437580766201222</c:v>
                </c:pt>
                <c:pt idx="1">
                  <c:v>-2.1963839842651254</c:v>
                </c:pt>
                <c:pt idx="2">
                  <c:v>-2.1242051609277866</c:v>
                </c:pt>
                <c:pt idx="3">
                  <c:v>5.683004577583901</c:v>
                </c:pt>
                <c:pt idx="4">
                  <c:v>5.643026567066329</c:v>
                </c:pt>
                <c:pt idx="5">
                  <c:v>4.731152929714597</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GRAFIKDATEN!$A$42:$A$47</c:f>
              <c:strCache>
                <c:ptCount val="6"/>
                <c:pt idx="0">
                  <c:v>Januar</c:v>
                </c:pt>
                <c:pt idx="1">
                  <c:v>Februar</c:v>
                </c:pt>
                <c:pt idx="2">
                  <c:v>März</c:v>
                </c:pt>
                <c:pt idx="3">
                  <c:v>April</c:v>
                </c:pt>
                <c:pt idx="4">
                  <c:v>Mai</c:v>
                </c:pt>
                <c:pt idx="5">
                  <c:v>Juni</c:v>
                </c:pt>
              </c:strCache>
            </c:strRef>
          </c:cat>
          <c:val>
            <c:numRef>
              <c:f>GRAFIKDATEN!$C$42:$C$47</c:f>
              <c:numCache>
                <c:ptCount val="6"/>
                <c:pt idx="0">
                  <c:v>-1.2</c:v>
                </c:pt>
                <c:pt idx="1">
                  <c:v>-2.9787234042553052</c:v>
                </c:pt>
                <c:pt idx="2">
                  <c:v>-4.074074074074076</c:v>
                </c:pt>
                <c:pt idx="3">
                  <c:v>3.1746031746031917</c:v>
                </c:pt>
                <c:pt idx="4">
                  <c:v>2.32558139534882</c:v>
                </c:pt>
                <c:pt idx="5">
                  <c:v>-2.429149797570844</c:v>
                </c:pt>
              </c:numCache>
            </c:numRef>
          </c:val>
        </c:ser>
        <c:axId val="64400425"/>
        <c:axId val="42732914"/>
      </c:barChart>
      <c:catAx>
        <c:axId val="64400425"/>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pPr>
          </a:p>
        </c:txPr>
        <c:crossAx val="42732914"/>
        <c:crosses val="autoZero"/>
        <c:auto val="1"/>
        <c:lblOffset val="100"/>
        <c:noMultiLvlLbl val="0"/>
      </c:catAx>
      <c:valAx>
        <c:axId val="42732914"/>
        <c:scaling>
          <c:orientation val="minMax"/>
          <c:max val="16"/>
          <c:min val="-8"/>
        </c:scaling>
        <c:axPos val="l"/>
        <c:majorGridlines>
          <c:spPr>
            <a:ln w="3175">
              <a:solidFill/>
              <a:prstDash val="sysDot"/>
            </a:ln>
          </c:spPr>
        </c:majorGridlines>
        <c:delete val="0"/>
        <c:numFmt formatCode="0_D" sourceLinked="0"/>
        <c:majorTickMark val="none"/>
        <c:minorTickMark val="none"/>
        <c:tickLblPos val="nextTo"/>
        <c:spPr>
          <a:ln w="3175">
            <a:noFill/>
          </a:ln>
        </c:spPr>
        <c:txPr>
          <a:bodyPr/>
          <a:lstStyle/>
          <a:p>
            <a:pPr>
              <a:defRPr lang="en-US" cap="none" sz="800" b="0" i="0" u="none" baseline="0"/>
            </a:pPr>
          </a:p>
        </c:txPr>
        <c:crossAx val="64400425"/>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8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Prozent</a:t>
            </a:r>
          </a:p>
        </c:rich>
      </c:tx>
      <c:layout>
        <c:manualLayout>
          <c:xMode val="factor"/>
          <c:yMode val="factor"/>
          <c:x val="-0.37125"/>
          <c:y val="0.075"/>
        </c:manualLayout>
      </c:layout>
      <c:spPr>
        <a:noFill/>
        <a:ln>
          <a:noFill/>
        </a:ln>
      </c:spPr>
    </c:title>
    <c:plotArea>
      <c:layout>
        <c:manualLayout>
          <c:xMode val="edge"/>
          <c:yMode val="edge"/>
          <c:x val="0.0215"/>
          <c:y val="0.13225"/>
          <c:w val="0.957"/>
          <c:h val="0.83775"/>
        </c:manualLayout>
      </c:layout>
      <c:barChart>
        <c:barDir val="col"/>
        <c:grouping val="clustered"/>
        <c:varyColors val="0"/>
        <c:ser>
          <c:idx val="0"/>
          <c:order val="0"/>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C8C8"/>
              </a:solidFill>
            </c:spPr>
          </c:dPt>
          <c:cat>
            <c:strRef>
              <c:f>GRAFIKDATEN!$A$50:$A$55</c:f>
              <c:strCache>
                <c:ptCount val="6"/>
                <c:pt idx="0">
                  <c:v>Juli</c:v>
                </c:pt>
                <c:pt idx="1">
                  <c:v>August</c:v>
                </c:pt>
                <c:pt idx="2">
                  <c:v>September</c:v>
                </c:pt>
                <c:pt idx="3">
                  <c:v>Oktober</c:v>
                </c:pt>
                <c:pt idx="4">
                  <c:v>November</c:v>
                </c:pt>
                <c:pt idx="5">
                  <c:v>Dezember</c:v>
                </c:pt>
              </c:strCache>
            </c:strRef>
          </c:cat>
          <c:val>
            <c:numRef>
              <c:f>GRAFIKDATEN!$B$50:$B$55</c:f>
              <c:numCache>
                <c:ptCount val="6"/>
                <c:pt idx="0">
                  <c:v>6.860881448775899</c:v>
                </c:pt>
                <c:pt idx="1">
                  <c:v>0.34519611797631455</c:v>
                </c:pt>
                <c:pt idx="2">
                  <c:v>-3.3316336051393023</c:v>
                </c:pt>
                <c:pt idx="3">
                  <c:v>4.186229440664931</c:v>
                </c:pt>
                <c:pt idx="4">
                  <c:v>13.997888268206893</c:v>
                </c:pt>
                <c:pt idx="5">
                  <c:v>14.056871092164073</c:v>
                </c:pt>
              </c:numCache>
            </c:numRef>
          </c:val>
        </c:ser>
        <c:ser>
          <c:idx val="1"/>
          <c:order val="1"/>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GRAFIKDATEN!$A$50:$A$55</c:f>
              <c:strCache>
                <c:ptCount val="6"/>
                <c:pt idx="0">
                  <c:v>Juli</c:v>
                </c:pt>
                <c:pt idx="1">
                  <c:v>August</c:v>
                </c:pt>
                <c:pt idx="2">
                  <c:v>September</c:v>
                </c:pt>
                <c:pt idx="3">
                  <c:v>Oktober</c:v>
                </c:pt>
                <c:pt idx="4">
                  <c:v>November</c:v>
                </c:pt>
                <c:pt idx="5">
                  <c:v>Dezember</c:v>
                </c:pt>
              </c:strCache>
            </c:strRef>
          </c:cat>
          <c:val>
            <c:numRef>
              <c:f>GRAFIKDATEN!$C$50:$C$55</c:f>
              <c:numCache>
                <c:ptCount val="6"/>
                <c:pt idx="0">
                  <c:v>1.5936254980079667</c:v>
                </c:pt>
                <c:pt idx="1">
                  <c:v>3.5714285714285836</c:v>
                </c:pt>
                <c:pt idx="2">
                  <c:v>3.265306122448976</c:v>
                </c:pt>
                <c:pt idx="3">
                  <c:v>9.482758620689651</c:v>
                </c:pt>
                <c:pt idx="4">
                  <c:v>6.355932203389841</c:v>
                </c:pt>
                <c:pt idx="5">
                  <c:v>4.5</c:v>
                </c:pt>
              </c:numCache>
            </c:numRef>
          </c:val>
        </c:ser>
        <c:axId val="49051907"/>
        <c:axId val="38813980"/>
      </c:barChart>
      <c:catAx>
        <c:axId val="4905190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25" b="0" i="0" u="none" baseline="0"/>
            </a:pPr>
          </a:p>
        </c:txPr>
        <c:crossAx val="38813980"/>
        <c:crosses val="autoZero"/>
        <c:auto val="1"/>
        <c:lblOffset val="100"/>
        <c:noMultiLvlLbl val="0"/>
      </c:catAx>
      <c:valAx>
        <c:axId val="38813980"/>
        <c:scaling>
          <c:orientation val="minMax"/>
          <c:min val="-8"/>
        </c:scaling>
        <c:axPos val="l"/>
        <c:majorGridlines>
          <c:spPr>
            <a:ln w="3175">
              <a:solidFill/>
              <a:prstDash val="sysDot"/>
            </a:ln>
          </c:spPr>
        </c:majorGridlines>
        <c:delete val="0"/>
        <c:numFmt formatCode="0_D" sourceLinked="0"/>
        <c:majorTickMark val="none"/>
        <c:minorTickMark val="none"/>
        <c:tickLblPos val="low"/>
        <c:txPr>
          <a:bodyPr/>
          <a:lstStyle/>
          <a:p>
            <a:pPr>
              <a:defRPr lang="en-US" cap="none" sz="800" b="0" i="0" u="none" baseline="0"/>
            </a:pPr>
          </a:p>
        </c:txPr>
        <c:crossAx val="49051907"/>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57150</xdr:rowOff>
    </xdr:from>
    <xdr:to>
      <xdr:col>0</xdr:col>
      <xdr:colOff>504825</xdr:colOff>
      <xdr:row>110</xdr:row>
      <xdr:rowOff>57150</xdr:rowOff>
    </xdr:to>
    <xdr:sp>
      <xdr:nvSpPr>
        <xdr:cNvPr id="1" name="Line 1"/>
        <xdr:cNvSpPr>
          <a:spLocks/>
        </xdr:cNvSpPr>
      </xdr:nvSpPr>
      <xdr:spPr>
        <a:xfrm flipH="1" flipV="1">
          <a:off x="0" y="179165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113</xdr:row>
      <xdr:rowOff>57150</xdr:rowOff>
    </xdr:from>
    <xdr:to>
      <xdr:col>0</xdr:col>
      <xdr:colOff>504825</xdr:colOff>
      <xdr:row>113</xdr:row>
      <xdr:rowOff>57150</xdr:rowOff>
    </xdr:to>
    <xdr:sp>
      <xdr:nvSpPr>
        <xdr:cNvPr id="2" name="Line 2"/>
        <xdr:cNvSpPr>
          <a:spLocks/>
        </xdr:cNvSpPr>
      </xdr:nvSpPr>
      <xdr:spPr>
        <a:xfrm flipH="1" flipV="1">
          <a:off x="0" y="184023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58</xdr:row>
      <xdr:rowOff>123825</xdr:rowOff>
    </xdr:from>
    <xdr:to>
      <xdr:col>0</xdr:col>
      <xdr:colOff>466725</xdr:colOff>
      <xdr:row>58</xdr:row>
      <xdr:rowOff>123825</xdr:rowOff>
    </xdr:to>
    <xdr:sp>
      <xdr:nvSpPr>
        <xdr:cNvPr id="3" name="Line 3"/>
        <xdr:cNvSpPr>
          <a:spLocks/>
        </xdr:cNvSpPr>
      </xdr:nvSpPr>
      <xdr:spPr>
        <a:xfrm>
          <a:off x="19050" y="96678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5</xdr:row>
      <xdr:rowOff>38100</xdr:rowOff>
    </xdr:from>
    <xdr:to>
      <xdr:col>1</xdr:col>
      <xdr:colOff>809625</xdr:colOff>
      <xdr:row>5</xdr:row>
      <xdr:rowOff>38100</xdr:rowOff>
    </xdr:to>
    <xdr:sp>
      <xdr:nvSpPr>
        <xdr:cNvPr id="1" name="Line 19"/>
        <xdr:cNvSpPr>
          <a:spLocks/>
        </xdr:cNvSpPr>
      </xdr:nvSpPr>
      <xdr:spPr>
        <a:xfrm>
          <a:off x="942975" y="847725"/>
          <a:ext cx="247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152400</xdr:rowOff>
    </xdr:from>
    <xdr:to>
      <xdr:col>44</xdr:col>
      <xdr:colOff>85725</xdr:colOff>
      <xdr:row>27</xdr:row>
      <xdr:rowOff>123825</xdr:rowOff>
    </xdr:to>
    <xdr:graphicFrame>
      <xdr:nvGraphicFramePr>
        <xdr:cNvPr id="1" name="Chart 1"/>
        <xdr:cNvGraphicFramePr/>
      </xdr:nvGraphicFramePr>
      <xdr:xfrm>
        <a:off x="600075" y="1562100"/>
        <a:ext cx="4514850" cy="320992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31</xdr:row>
      <xdr:rowOff>28575</xdr:rowOff>
    </xdr:from>
    <xdr:to>
      <xdr:col>44</xdr:col>
      <xdr:colOff>85725</xdr:colOff>
      <xdr:row>51</xdr:row>
      <xdr:rowOff>47625</xdr:rowOff>
    </xdr:to>
    <xdr:graphicFrame>
      <xdr:nvGraphicFramePr>
        <xdr:cNvPr id="2" name="Chart 2"/>
        <xdr:cNvGraphicFramePr/>
      </xdr:nvGraphicFramePr>
      <xdr:xfrm>
        <a:off x="590550" y="5324475"/>
        <a:ext cx="4524375" cy="3257550"/>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52</xdr:row>
      <xdr:rowOff>9525</xdr:rowOff>
    </xdr:from>
    <xdr:to>
      <xdr:col>13</xdr:col>
      <xdr:colOff>104775</xdr:colOff>
      <xdr:row>52</xdr:row>
      <xdr:rowOff>152400</xdr:rowOff>
    </xdr:to>
    <xdr:sp>
      <xdr:nvSpPr>
        <xdr:cNvPr id="3" name="Rectangle 3"/>
        <xdr:cNvSpPr>
          <a:spLocks/>
        </xdr:cNvSpPr>
      </xdr:nvSpPr>
      <xdr:spPr>
        <a:xfrm>
          <a:off x="1381125" y="8705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9525</xdr:colOff>
      <xdr:row>52</xdr:row>
      <xdr:rowOff>9525</xdr:rowOff>
    </xdr:from>
    <xdr:to>
      <xdr:col>31</xdr:col>
      <xdr:colOff>104775</xdr:colOff>
      <xdr:row>52</xdr:row>
      <xdr:rowOff>152400</xdr:rowOff>
    </xdr:to>
    <xdr:sp>
      <xdr:nvSpPr>
        <xdr:cNvPr id="4" name="Rectangle 4"/>
        <xdr:cNvSpPr>
          <a:spLocks/>
        </xdr:cNvSpPr>
      </xdr:nvSpPr>
      <xdr:spPr>
        <a:xfrm>
          <a:off x="3438525" y="8705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0</xdr:col>
      <xdr:colOff>504825</xdr:colOff>
      <xdr:row>23</xdr:row>
      <xdr:rowOff>123825</xdr:rowOff>
    </xdr:to>
    <xdr:sp>
      <xdr:nvSpPr>
        <xdr:cNvPr id="1" name="Line 60"/>
        <xdr:cNvSpPr>
          <a:spLocks/>
        </xdr:cNvSpPr>
      </xdr:nvSpPr>
      <xdr:spPr>
        <a:xfrm>
          <a:off x="0" y="42386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52</xdr:row>
      <xdr:rowOff>133350</xdr:rowOff>
    </xdr:from>
    <xdr:to>
      <xdr:col>0</xdr:col>
      <xdr:colOff>476250</xdr:colOff>
      <xdr:row>52</xdr:row>
      <xdr:rowOff>133350</xdr:rowOff>
    </xdr:to>
    <xdr:sp>
      <xdr:nvSpPr>
        <xdr:cNvPr id="2" name="Line 64"/>
        <xdr:cNvSpPr>
          <a:spLocks/>
        </xdr:cNvSpPr>
      </xdr:nvSpPr>
      <xdr:spPr>
        <a:xfrm>
          <a:off x="19050" y="939165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0</xdr:rowOff>
    </xdr:from>
    <xdr:to>
      <xdr:col>0</xdr:col>
      <xdr:colOff>1057275</xdr:colOff>
      <xdr:row>37</xdr:row>
      <xdr:rowOff>0</xdr:rowOff>
    </xdr:to>
    <xdr:sp>
      <xdr:nvSpPr>
        <xdr:cNvPr id="1" name="Text 10"/>
        <xdr:cNvSpPr txBox="1">
          <a:spLocks noChangeArrowheads="1"/>
        </xdr:cNvSpPr>
      </xdr:nvSpPr>
      <xdr:spPr>
        <a:xfrm>
          <a:off x="19050" y="7200900"/>
          <a:ext cx="1038225" cy="0"/>
        </a:xfrm>
        <a:prstGeom prst="rect">
          <a:avLst/>
        </a:prstGeom>
        <a:solidFill>
          <a:srgbClr val="FFFFFF"/>
        </a:solidFill>
        <a:ln w="1" cmpd="sng">
          <a:noFill/>
        </a:ln>
      </xdr:spPr>
      <xdr:txBody>
        <a:bodyPr vertOverflow="clip" wrap="square" anchor="ctr"/>
        <a:p>
          <a:pPr algn="ctr">
            <a:defRPr/>
          </a:pPr>
          <a:r>
            <a:rPr lang="en-US" cap="none" sz="900" b="0" i="0" u="none" baseline="0"/>
            <a:t>Jahr
Monat</a:t>
          </a:r>
        </a:p>
      </xdr:txBody>
    </xdr:sp>
    <xdr:clientData/>
  </xdr:twoCellAnchor>
  <xdr:twoCellAnchor>
    <xdr:from>
      <xdr:col>2</xdr:col>
      <xdr:colOff>57150</xdr:colOff>
      <xdr:row>37</xdr:row>
      <xdr:rowOff>0</xdr:rowOff>
    </xdr:from>
    <xdr:to>
      <xdr:col>2</xdr:col>
      <xdr:colOff>752475</xdr:colOff>
      <xdr:row>37</xdr:row>
      <xdr:rowOff>0</xdr:rowOff>
    </xdr:to>
    <xdr:sp>
      <xdr:nvSpPr>
        <xdr:cNvPr id="2" name="Text 13"/>
        <xdr:cNvSpPr txBox="1">
          <a:spLocks noChangeArrowheads="1"/>
        </xdr:cNvSpPr>
      </xdr:nvSpPr>
      <xdr:spPr>
        <a:xfrm>
          <a:off x="2133600" y="7200900"/>
          <a:ext cx="695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Hennen-
haltungs-
plätze </a:t>
          </a:r>
          <a:r>
            <a:rPr lang="en-US" cap="none" sz="900" b="0" i="0" u="none" baseline="30000">
              <a:latin typeface="Helvetica"/>
              <a:ea typeface="Helvetica"/>
              <a:cs typeface="Helvetica"/>
            </a:rPr>
            <a:t>1)</a:t>
          </a:r>
        </a:p>
      </xdr:txBody>
    </xdr:sp>
    <xdr:clientData/>
  </xdr:twoCellAnchor>
  <xdr:twoCellAnchor>
    <xdr:from>
      <xdr:col>3</xdr:col>
      <xdr:colOff>0</xdr:colOff>
      <xdr:row>37</xdr:row>
      <xdr:rowOff>0</xdr:rowOff>
    </xdr:from>
    <xdr:to>
      <xdr:col>3</xdr:col>
      <xdr:colOff>0</xdr:colOff>
      <xdr:row>37</xdr:row>
      <xdr:rowOff>0</xdr:rowOff>
    </xdr:to>
    <xdr:sp>
      <xdr:nvSpPr>
        <xdr:cNvPr id="3" name="Text 34"/>
        <xdr:cNvSpPr txBox="1">
          <a:spLocks noChangeArrowheads="1"/>
        </xdr:cNvSpPr>
      </xdr:nvSpPr>
      <xdr:spPr>
        <a:xfrm>
          <a:off x="3124200" y="7200900"/>
          <a:ext cx="0" cy="0"/>
        </a:xfrm>
        <a:prstGeom prst="rect">
          <a:avLst/>
        </a:prstGeom>
        <a:solidFill>
          <a:srgbClr val="FFFFFF"/>
        </a:solidFill>
        <a:ln w="1" cmpd="sng">
          <a:noFill/>
        </a:ln>
      </xdr:spPr>
      <xdr:txBody>
        <a:bodyPr vertOverflow="clip" wrap="square" anchor="ctr"/>
        <a:p>
          <a:pPr algn="ctr">
            <a:defRPr/>
          </a:pPr>
          <a:r>
            <a:rPr lang="en-US" cap="none" sz="900" b="0" i="0" u="none" baseline="0"/>
            <a:t>am 1. des
Berichts-
monats</a:t>
          </a:r>
        </a:p>
      </xdr:txBody>
    </xdr:sp>
    <xdr:clientData/>
  </xdr:twoCellAnchor>
  <xdr:twoCellAnchor>
    <xdr:from>
      <xdr:col>3</xdr:col>
      <xdr:colOff>38100</xdr:colOff>
      <xdr:row>37</xdr:row>
      <xdr:rowOff>0</xdr:rowOff>
    </xdr:from>
    <xdr:to>
      <xdr:col>3</xdr:col>
      <xdr:colOff>752475</xdr:colOff>
      <xdr:row>37</xdr:row>
      <xdr:rowOff>0</xdr:rowOff>
    </xdr:to>
    <xdr:sp>
      <xdr:nvSpPr>
        <xdr:cNvPr id="4" name="Text 46"/>
        <xdr:cNvSpPr txBox="1">
          <a:spLocks noChangeArrowheads="1"/>
        </xdr:cNvSpPr>
      </xdr:nvSpPr>
      <xdr:spPr>
        <a:xfrm>
          <a:off x="3162300" y="72009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im Durch-
schnitt</a:t>
          </a:r>
        </a:p>
      </xdr:txBody>
    </xdr:sp>
    <xdr:clientData/>
  </xdr:twoCellAnchor>
  <xdr:twoCellAnchor>
    <xdr:from>
      <xdr:col>4</xdr:col>
      <xdr:colOff>19050</xdr:colOff>
      <xdr:row>37</xdr:row>
      <xdr:rowOff>0</xdr:rowOff>
    </xdr:from>
    <xdr:to>
      <xdr:col>4</xdr:col>
      <xdr:colOff>638175</xdr:colOff>
      <xdr:row>37</xdr:row>
      <xdr:rowOff>0</xdr:rowOff>
    </xdr:to>
    <xdr:sp>
      <xdr:nvSpPr>
        <xdr:cNvPr id="5" name="Text 49"/>
        <xdr:cNvSpPr txBox="1">
          <a:spLocks noChangeArrowheads="1"/>
        </xdr:cNvSpPr>
      </xdr:nvSpPr>
      <xdr:spPr>
        <a:xfrm>
          <a:off x="4191000" y="7200900"/>
          <a:ext cx="6191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Erzeugte
 Eier </a:t>
          </a:r>
          <a:r>
            <a:rPr lang="en-US" cap="none" sz="900" b="0" i="0" u="none" baseline="30000">
              <a:latin typeface="Helvetica"/>
              <a:ea typeface="Helvetica"/>
              <a:cs typeface="Helvetica"/>
            </a:rPr>
            <a:t>3)</a:t>
          </a:r>
        </a:p>
      </xdr:txBody>
    </xdr:sp>
    <xdr:clientData/>
  </xdr:twoCellAnchor>
  <xdr:twoCellAnchor>
    <xdr:from>
      <xdr:col>5</xdr:col>
      <xdr:colOff>9525</xdr:colOff>
      <xdr:row>37</xdr:row>
      <xdr:rowOff>0</xdr:rowOff>
    </xdr:from>
    <xdr:to>
      <xdr:col>5</xdr:col>
      <xdr:colOff>704850</xdr:colOff>
      <xdr:row>37</xdr:row>
      <xdr:rowOff>0</xdr:rowOff>
    </xdr:to>
    <xdr:sp>
      <xdr:nvSpPr>
        <xdr:cNvPr id="6" name="Text 52"/>
        <xdr:cNvSpPr txBox="1">
          <a:spLocks noChangeArrowheads="1"/>
        </xdr:cNvSpPr>
      </xdr:nvSpPr>
      <xdr:spPr>
        <a:xfrm>
          <a:off x="5229225" y="7200900"/>
          <a:ext cx="695325" cy="0"/>
        </a:xfrm>
        <a:prstGeom prst="rect">
          <a:avLst/>
        </a:prstGeom>
        <a:solidFill>
          <a:srgbClr val="FFFFFF"/>
        </a:solidFill>
        <a:ln w="1" cmpd="sng">
          <a:noFill/>
        </a:ln>
      </xdr:spPr>
      <xdr:txBody>
        <a:bodyPr vertOverflow="clip" wrap="square" anchor="ctr"/>
        <a:p>
          <a:pPr algn="ctr">
            <a:defRPr/>
          </a:pPr>
          <a:r>
            <a:rPr lang="en-US" cap="none" sz="900" b="0" i="0" u="none" baseline="0"/>
            <a:t>Legeleistung
Eier je
Henne</a:t>
          </a:r>
        </a:p>
      </xdr:txBody>
    </xdr:sp>
    <xdr:clientData/>
  </xdr:twoCellAnchor>
  <xdr:twoCellAnchor>
    <xdr:from>
      <xdr:col>6</xdr:col>
      <xdr:colOff>0</xdr:colOff>
      <xdr:row>37</xdr:row>
      <xdr:rowOff>0</xdr:rowOff>
    </xdr:from>
    <xdr:to>
      <xdr:col>6</xdr:col>
      <xdr:colOff>0</xdr:colOff>
      <xdr:row>37</xdr:row>
      <xdr:rowOff>0</xdr:rowOff>
    </xdr:to>
    <xdr:sp>
      <xdr:nvSpPr>
        <xdr:cNvPr id="7" name="Text 55"/>
        <xdr:cNvSpPr txBox="1">
          <a:spLocks noChangeArrowheads="1"/>
        </xdr:cNvSpPr>
      </xdr:nvSpPr>
      <xdr:spPr>
        <a:xfrm>
          <a:off x="6267450" y="7200900"/>
          <a:ext cx="0" cy="0"/>
        </a:xfrm>
        <a:prstGeom prst="rect">
          <a:avLst/>
        </a:prstGeom>
        <a:solidFill>
          <a:srgbClr val="FFFFFF"/>
        </a:solidFill>
        <a:ln w="1" cmpd="sng">
          <a:noFill/>
        </a:ln>
      </xdr:spPr>
      <xdr:txBody>
        <a:bodyPr vertOverflow="clip" wrap="square" anchor="ctr"/>
        <a:p>
          <a:pPr algn="ctr">
            <a:defRPr/>
          </a:pPr>
          <a:r>
            <a:rPr lang="en-US" cap="none" sz="900" b="0" i="0" u="none" baseline="0"/>
            <a:t>Auslastung
der
Haltungs-
kapazität</a:t>
          </a:r>
        </a:p>
      </xdr:txBody>
    </xdr:sp>
    <xdr:clientData/>
  </xdr:twoCellAnchor>
  <xdr:twoCellAnchor>
    <xdr:from>
      <xdr:col>0</xdr:col>
      <xdr:colOff>0</xdr:colOff>
      <xdr:row>36</xdr:row>
      <xdr:rowOff>114300</xdr:rowOff>
    </xdr:from>
    <xdr:to>
      <xdr:col>0</xdr:col>
      <xdr:colOff>504825</xdr:colOff>
      <xdr:row>36</xdr:row>
      <xdr:rowOff>114300</xdr:rowOff>
    </xdr:to>
    <xdr:sp>
      <xdr:nvSpPr>
        <xdr:cNvPr id="8" name="Line 12"/>
        <xdr:cNvSpPr>
          <a:spLocks/>
        </xdr:cNvSpPr>
      </xdr:nvSpPr>
      <xdr:spPr>
        <a:xfrm>
          <a:off x="0" y="70008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0</xdr:col>
      <xdr:colOff>504825</xdr:colOff>
      <xdr:row>51</xdr:row>
      <xdr:rowOff>85725</xdr:rowOff>
    </xdr:to>
    <xdr:sp>
      <xdr:nvSpPr>
        <xdr:cNvPr id="1" name="Line 1"/>
        <xdr:cNvSpPr>
          <a:spLocks/>
        </xdr:cNvSpPr>
      </xdr:nvSpPr>
      <xdr:spPr>
        <a:xfrm flipH="1" flipV="1">
          <a:off x="0" y="8372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19050</xdr:rowOff>
    </xdr:from>
    <xdr:to>
      <xdr:col>34</xdr:col>
      <xdr:colOff>95250</xdr:colOff>
      <xdr:row>29</xdr:row>
      <xdr:rowOff>142875</xdr:rowOff>
    </xdr:to>
    <xdr:graphicFrame>
      <xdr:nvGraphicFramePr>
        <xdr:cNvPr id="1" name="Chart 1"/>
        <xdr:cNvGraphicFramePr/>
      </xdr:nvGraphicFramePr>
      <xdr:xfrm>
        <a:off x="581025" y="1466850"/>
        <a:ext cx="3400425" cy="3524250"/>
      </xdr:xfrm>
      <a:graphic>
        <a:graphicData uri="http://schemas.openxmlformats.org/drawingml/2006/chart">
          <c:chart xmlns:c="http://schemas.openxmlformats.org/drawingml/2006/chart" r:id="rId1"/>
        </a:graphicData>
      </a:graphic>
    </xdr:graphicFrame>
    <xdr:clientData/>
  </xdr:twoCellAnchor>
  <xdr:twoCellAnchor>
    <xdr:from>
      <xdr:col>36</xdr:col>
      <xdr:colOff>9525</xdr:colOff>
      <xdr:row>12</xdr:row>
      <xdr:rowOff>76200</xdr:rowOff>
    </xdr:from>
    <xdr:to>
      <xdr:col>37</xdr:col>
      <xdr:colOff>104775</xdr:colOff>
      <xdr:row>13</xdr:row>
      <xdr:rowOff>57150</xdr:rowOff>
    </xdr:to>
    <xdr:sp>
      <xdr:nvSpPr>
        <xdr:cNvPr id="2" name="Rectangle 2"/>
        <xdr:cNvSpPr>
          <a:spLocks/>
        </xdr:cNvSpPr>
      </xdr:nvSpPr>
      <xdr:spPr>
        <a:xfrm>
          <a:off x="4124325" y="217170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17</xdr:row>
      <xdr:rowOff>76200</xdr:rowOff>
    </xdr:from>
    <xdr:to>
      <xdr:col>37</xdr:col>
      <xdr:colOff>104775</xdr:colOff>
      <xdr:row>18</xdr:row>
      <xdr:rowOff>57150</xdr:rowOff>
    </xdr:to>
    <xdr:sp>
      <xdr:nvSpPr>
        <xdr:cNvPr id="3" name="Rectangle 3"/>
        <xdr:cNvSpPr>
          <a:spLocks/>
        </xdr:cNvSpPr>
      </xdr:nvSpPr>
      <xdr:spPr>
        <a:xfrm>
          <a:off x="4124325" y="29813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21</xdr:row>
      <xdr:rowOff>104775</xdr:rowOff>
    </xdr:from>
    <xdr:to>
      <xdr:col>37</xdr:col>
      <xdr:colOff>104775</xdr:colOff>
      <xdr:row>22</xdr:row>
      <xdr:rowOff>85725</xdr:rowOff>
    </xdr:to>
    <xdr:sp>
      <xdr:nvSpPr>
        <xdr:cNvPr id="4" name="Rectangle 4"/>
        <xdr:cNvSpPr>
          <a:spLocks/>
        </xdr:cNvSpPr>
      </xdr:nvSpPr>
      <xdr:spPr>
        <a:xfrm>
          <a:off x="4124325" y="365760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26</xdr:row>
      <xdr:rowOff>57150</xdr:rowOff>
    </xdr:from>
    <xdr:to>
      <xdr:col>37</xdr:col>
      <xdr:colOff>104775</xdr:colOff>
      <xdr:row>27</xdr:row>
      <xdr:rowOff>38100</xdr:rowOff>
    </xdr:to>
    <xdr:sp>
      <xdr:nvSpPr>
        <xdr:cNvPr id="5" name="Rectangle 5"/>
        <xdr:cNvSpPr>
          <a:spLocks/>
        </xdr:cNvSpPr>
      </xdr:nvSpPr>
      <xdr:spPr>
        <a:xfrm>
          <a:off x="4124325" y="44196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5</xdr:col>
      <xdr:colOff>9525</xdr:colOff>
      <xdr:row>32</xdr:row>
      <xdr:rowOff>142875</xdr:rowOff>
    </xdr:from>
    <xdr:to>
      <xdr:col>34</xdr:col>
      <xdr:colOff>95250</xdr:colOff>
      <xdr:row>54</xdr:row>
      <xdr:rowOff>85725</xdr:rowOff>
    </xdr:to>
    <xdr:graphicFrame>
      <xdr:nvGraphicFramePr>
        <xdr:cNvPr id="6" name="Chart 6"/>
        <xdr:cNvGraphicFramePr/>
      </xdr:nvGraphicFramePr>
      <xdr:xfrm>
        <a:off x="581025" y="5476875"/>
        <a:ext cx="3400425" cy="3505200"/>
      </xdr:xfrm>
      <a:graphic>
        <a:graphicData uri="http://schemas.openxmlformats.org/drawingml/2006/chart">
          <c:chart xmlns:c="http://schemas.openxmlformats.org/drawingml/2006/chart" r:id="rId2"/>
        </a:graphicData>
      </a:graphic>
    </xdr:graphicFrame>
    <xdr:clientData/>
  </xdr:twoCellAnchor>
  <xdr:twoCellAnchor>
    <xdr:from>
      <xdr:col>36</xdr:col>
      <xdr:colOff>9525</xdr:colOff>
      <xdr:row>36</xdr:row>
      <xdr:rowOff>95250</xdr:rowOff>
    </xdr:from>
    <xdr:to>
      <xdr:col>37</xdr:col>
      <xdr:colOff>104775</xdr:colOff>
      <xdr:row>37</xdr:row>
      <xdr:rowOff>76200</xdr:rowOff>
    </xdr:to>
    <xdr:sp>
      <xdr:nvSpPr>
        <xdr:cNvPr id="7" name="Rectangle 7"/>
        <xdr:cNvSpPr>
          <a:spLocks/>
        </xdr:cNvSpPr>
      </xdr:nvSpPr>
      <xdr:spPr>
        <a:xfrm>
          <a:off x="4124325" y="60769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36</xdr:col>
      <xdr:colOff>9525</xdr:colOff>
      <xdr:row>41</xdr:row>
      <xdr:rowOff>114300</xdr:rowOff>
    </xdr:from>
    <xdr:to>
      <xdr:col>37</xdr:col>
      <xdr:colOff>104775</xdr:colOff>
      <xdr:row>42</xdr:row>
      <xdr:rowOff>95250</xdr:rowOff>
    </xdr:to>
    <xdr:sp>
      <xdr:nvSpPr>
        <xdr:cNvPr id="8" name="Rectangle 8"/>
        <xdr:cNvSpPr>
          <a:spLocks/>
        </xdr:cNvSpPr>
      </xdr:nvSpPr>
      <xdr:spPr>
        <a:xfrm>
          <a:off x="4124325" y="69056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46</xdr:row>
      <xdr:rowOff>9525</xdr:rowOff>
    </xdr:from>
    <xdr:to>
      <xdr:col>37</xdr:col>
      <xdr:colOff>104775</xdr:colOff>
      <xdr:row>46</xdr:row>
      <xdr:rowOff>152400</xdr:rowOff>
    </xdr:to>
    <xdr:sp>
      <xdr:nvSpPr>
        <xdr:cNvPr id="9" name="Rectangle 9"/>
        <xdr:cNvSpPr>
          <a:spLocks/>
        </xdr:cNvSpPr>
      </xdr:nvSpPr>
      <xdr:spPr>
        <a:xfrm>
          <a:off x="4124325" y="76104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FF8080"/>
              </a:solidFill>
              <a:latin typeface="Arial"/>
              <a:ea typeface="Arial"/>
              <a:cs typeface="Arial"/>
            </a:rPr>
            <a:t> </a:t>
          </a:r>
        </a:p>
      </xdr:txBody>
    </xdr:sp>
    <xdr:clientData/>
  </xdr:twoCellAnchor>
  <xdr:twoCellAnchor>
    <xdr:from>
      <xdr:col>36</xdr:col>
      <xdr:colOff>9525</xdr:colOff>
      <xdr:row>51</xdr:row>
      <xdr:rowOff>9525</xdr:rowOff>
    </xdr:from>
    <xdr:to>
      <xdr:col>37</xdr:col>
      <xdr:colOff>104775</xdr:colOff>
      <xdr:row>51</xdr:row>
      <xdr:rowOff>152400</xdr:rowOff>
    </xdr:to>
    <xdr:sp>
      <xdr:nvSpPr>
        <xdr:cNvPr id="10" name="Rectangle 10"/>
        <xdr:cNvSpPr>
          <a:spLocks/>
        </xdr:cNvSpPr>
      </xdr:nvSpPr>
      <xdr:spPr>
        <a:xfrm>
          <a:off x="4124325" y="8420100"/>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CCFFFF"/>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28575</xdr:rowOff>
    </xdr:from>
    <xdr:to>
      <xdr:col>4</xdr:col>
      <xdr:colOff>0</xdr:colOff>
      <xdr:row>5</xdr:row>
      <xdr:rowOff>142875</xdr:rowOff>
    </xdr:to>
    <xdr:sp>
      <xdr:nvSpPr>
        <xdr:cNvPr id="1" name="Text 4"/>
        <xdr:cNvSpPr txBox="1">
          <a:spLocks noChangeArrowheads="1"/>
        </xdr:cNvSpPr>
      </xdr:nvSpPr>
      <xdr:spPr>
        <a:xfrm>
          <a:off x="5857875" y="666750"/>
          <a:ext cx="0" cy="276225"/>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0</xdr:col>
      <xdr:colOff>0</xdr:colOff>
      <xdr:row>53</xdr:row>
      <xdr:rowOff>133350</xdr:rowOff>
    </xdr:from>
    <xdr:to>
      <xdr:col>0</xdr:col>
      <xdr:colOff>485775</xdr:colOff>
      <xdr:row>53</xdr:row>
      <xdr:rowOff>133350</xdr:rowOff>
    </xdr:to>
    <xdr:sp>
      <xdr:nvSpPr>
        <xdr:cNvPr id="2" name="Line 5"/>
        <xdr:cNvSpPr>
          <a:spLocks/>
        </xdr:cNvSpPr>
      </xdr:nvSpPr>
      <xdr:spPr>
        <a:xfrm>
          <a:off x="0" y="9544050"/>
          <a:ext cx="4857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8</xdr:row>
      <xdr:rowOff>0</xdr:rowOff>
    </xdr:from>
    <xdr:to>
      <xdr:col>44</xdr:col>
      <xdr:colOff>104775</xdr:colOff>
      <xdr:row>27</xdr:row>
      <xdr:rowOff>47625</xdr:rowOff>
    </xdr:to>
    <xdr:graphicFrame>
      <xdr:nvGraphicFramePr>
        <xdr:cNvPr id="1" name="Chart 1"/>
        <xdr:cNvGraphicFramePr/>
      </xdr:nvGraphicFramePr>
      <xdr:xfrm>
        <a:off x="590550" y="1571625"/>
        <a:ext cx="4543425" cy="3124200"/>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30</xdr:row>
      <xdr:rowOff>142875</xdr:rowOff>
    </xdr:from>
    <xdr:to>
      <xdr:col>44</xdr:col>
      <xdr:colOff>85725</xdr:colOff>
      <xdr:row>52</xdr:row>
      <xdr:rowOff>95250</xdr:rowOff>
    </xdr:to>
    <xdr:graphicFrame>
      <xdr:nvGraphicFramePr>
        <xdr:cNvPr id="2" name="Chart 2"/>
        <xdr:cNvGraphicFramePr/>
      </xdr:nvGraphicFramePr>
      <xdr:xfrm>
        <a:off x="590550" y="5276850"/>
        <a:ext cx="4524375" cy="351472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53</xdr:row>
      <xdr:rowOff>9525</xdr:rowOff>
    </xdr:from>
    <xdr:to>
      <xdr:col>10</xdr:col>
      <xdr:colOff>104775</xdr:colOff>
      <xdr:row>53</xdr:row>
      <xdr:rowOff>152400</xdr:rowOff>
    </xdr:to>
    <xdr:sp>
      <xdr:nvSpPr>
        <xdr:cNvPr id="3" name="Rectangle 3"/>
        <xdr:cNvSpPr>
          <a:spLocks/>
        </xdr:cNvSpPr>
      </xdr:nvSpPr>
      <xdr:spPr>
        <a:xfrm>
          <a:off x="1038225" y="8867775"/>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53</xdr:row>
      <xdr:rowOff>9525</xdr:rowOff>
    </xdr:from>
    <xdr:to>
      <xdr:col>20</xdr:col>
      <xdr:colOff>104775</xdr:colOff>
      <xdr:row>53</xdr:row>
      <xdr:rowOff>152400</xdr:rowOff>
    </xdr:to>
    <xdr:sp>
      <xdr:nvSpPr>
        <xdr:cNvPr id="4" name="Rectangle 4"/>
        <xdr:cNvSpPr>
          <a:spLocks/>
        </xdr:cNvSpPr>
      </xdr:nvSpPr>
      <xdr:spPr>
        <a:xfrm>
          <a:off x="2181225" y="8867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53</xdr:row>
      <xdr:rowOff>9525</xdr:rowOff>
    </xdr:from>
    <xdr:to>
      <xdr:col>28</xdr:col>
      <xdr:colOff>104775</xdr:colOff>
      <xdr:row>53</xdr:row>
      <xdr:rowOff>152400</xdr:rowOff>
    </xdr:to>
    <xdr:sp>
      <xdr:nvSpPr>
        <xdr:cNvPr id="5" name="Rectangle 5"/>
        <xdr:cNvSpPr>
          <a:spLocks/>
        </xdr:cNvSpPr>
      </xdr:nvSpPr>
      <xdr:spPr>
        <a:xfrm>
          <a:off x="3095625" y="8867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53</xdr:row>
      <xdr:rowOff>9525</xdr:rowOff>
    </xdr:from>
    <xdr:to>
      <xdr:col>38</xdr:col>
      <xdr:colOff>104775</xdr:colOff>
      <xdr:row>53</xdr:row>
      <xdr:rowOff>152400</xdr:rowOff>
    </xdr:to>
    <xdr:sp>
      <xdr:nvSpPr>
        <xdr:cNvPr id="6" name="Rectangle 6"/>
        <xdr:cNvSpPr>
          <a:spLocks/>
        </xdr:cNvSpPr>
      </xdr:nvSpPr>
      <xdr:spPr>
        <a:xfrm>
          <a:off x="4238625" y="8867775"/>
          <a:ext cx="209550" cy="1428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47625</xdr:rowOff>
    </xdr:from>
    <xdr:to>
      <xdr:col>0</xdr:col>
      <xdr:colOff>466725</xdr:colOff>
      <xdr:row>46</xdr:row>
      <xdr:rowOff>47625</xdr:rowOff>
    </xdr:to>
    <xdr:sp>
      <xdr:nvSpPr>
        <xdr:cNvPr id="1" name="Line 9"/>
        <xdr:cNvSpPr>
          <a:spLocks/>
        </xdr:cNvSpPr>
      </xdr:nvSpPr>
      <xdr:spPr>
        <a:xfrm>
          <a:off x="9525" y="8543925"/>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49</xdr:row>
      <xdr:rowOff>0</xdr:rowOff>
    </xdr:from>
    <xdr:to>
      <xdr:col>1</xdr:col>
      <xdr:colOff>495300</xdr:colOff>
      <xdr:row>49</xdr:row>
      <xdr:rowOff>0</xdr:rowOff>
    </xdr:to>
    <xdr:sp>
      <xdr:nvSpPr>
        <xdr:cNvPr id="2" name="Text 16"/>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3" name="Text 17"/>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4" name="Text 18"/>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5" name="Text 19"/>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6" name="Text 20"/>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114300</xdr:colOff>
      <xdr:row>49</xdr:row>
      <xdr:rowOff>0</xdr:rowOff>
    </xdr:from>
    <xdr:to>
      <xdr:col>1</xdr:col>
      <xdr:colOff>495300</xdr:colOff>
      <xdr:row>49</xdr:row>
      <xdr:rowOff>0</xdr:rowOff>
    </xdr:to>
    <xdr:sp>
      <xdr:nvSpPr>
        <xdr:cNvPr id="7" name="Text 21"/>
        <xdr:cNvSpPr txBox="1">
          <a:spLocks noChangeArrowheads="1"/>
        </xdr:cNvSpPr>
      </xdr:nvSpPr>
      <xdr:spPr>
        <a:xfrm>
          <a:off x="762000" y="8915400"/>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49</xdr:row>
      <xdr:rowOff>0</xdr:rowOff>
    </xdr:from>
    <xdr:to>
      <xdr:col>2</xdr:col>
      <xdr:colOff>476250</xdr:colOff>
      <xdr:row>49</xdr:row>
      <xdr:rowOff>0</xdr:rowOff>
    </xdr:to>
    <xdr:sp>
      <xdr:nvSpPr>
        <xdr:cNvPr id="8" name="Text 22"/>
        <xdr:cNvSpPr txBox="1">
          <a:spLocks noChangeArrowheads="1"/>
        </xdr:cNvSpPr>
      </xdr:nvSpPr>
      <xdr:spPr>
        <a:xfrm>
          <a:off x="1333500" y="8915400"/>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49</xdr:row>
      <xdr:rowOff>0</xdr:rowOff>
    </xdr:from>
    <xdr:to>
      <xdr:col>3</xdr:col>
      <xdr:colOff>495300</xdr:colOff>
      <xdr:row>49</xdr:row>
      <xdr:rowOff>0</xdr:rowOff>
    </xdr:to>
    <xdr:sp>
      <xdr:nvSpPr>
        <xdr:cNvPr id="9" name="Text 23"/>
        <xdr:cNvSpPr txBox="1">
          <a:spLocks noChangeArrowheads="1"/>
        </xdr:cNvSpPr>
      </xdr:nvSpPr>
      <xdr:spPr>
        <a:xfrm>
          <a:off x="1857375" y="8915400"/>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49</xdr:row>
      <xdr:rowOff>0</xdr:rowOff>
    </xdr:from>
    <xdr:to>
      <xdr:col>4</xdr:col>
      <xdr:colOff>542925</xdr:colOff>
      <xdr:row>49</xdr:row>
      <xdr:rowOff>0</xdr:rowOff>
    </xdr:to>
    <xdr:sp>
      <xdr:nvSpPr>
        <xdr:cNvPr id="10" name="Text 24"/>
        <xdr:cNvSpPr txBox="1">
          <a:spLocks noChangeArrowheads="1"/>
        </xdr:cNvSpPr>
      </xdr:nvSpPr>
      <xdr:spPr>
        <a:xfrm>
          <a:off x="2495550" y="8915400"/>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49</xdr:row>
      <xdr:rowOff>0</xdr:rowOff>
    </xdr:from>
    <xdr:to>
      <xdr:col>5</xdr:col>
      <xdr:colOff>542925</xdr:colOff>
      <xdr:row>49</xdr:row>
      <xdr:rowOff>0</xdr:rowOff>
    </xdr:to>
    <xdr:sp>
      <xdr:nvSpPr>
        <xdr:cNvPr id="11" name="Text 25"/>
        <xdr:cNvSpPr txBox="1">
          <a:spLocks noChangeArrowheads="1"/>
        </xdr:cNvSpPr>
      </xdr:nvSpPr>
      <xdr:spPr>
        <a:xfrm>
          <a:off x="3048000" y="8915400"/>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53</xdr:row>
      <xdr:rowOff>0</xdr:rowOff>
    </xdr:from>
    <xdr:to>
      <xdr:col>1</xdr:col>
      <xdr:colOff>581025</xdr:colOff>
      <xdr:row>53</xdr:row>
      <xdr:rowOff>0</xdr:rowOff>
    </xdr:to>
    <xdr:sp>
      <xdr:nvSpPr>
        <xdr:cNvPr id="1" name="Text 11"/>
        <xdr:cNvSpPr txBox="1">
          <a:spLocks noChangeArrowheads="1"/>
        </xdr:cNvSpPr>
      </xdr:nvSpPr>
      <xdr:spPr>
        <a:xfrm>
          <a:off x="733425" y="9705975"/>
          <a:ext cx="495300" cy="0"/>
        </a:xfrm>
        <a:prstGeom prst="rect">
          <a:avLst/>
        </a:prstGeom>
        <a:solidFill>
          <a:srgbClr val="FFFFFF"/>
        </a:solidFill>
        <a:ln w="1" cmpd="sng">
          <a:noFill/>
        </a:ln>
      </xdr:spPr>
      <xdr:txBody>
        <a:bodyPr vertOverflow="clip" wrap="square" anchor="ctr"/>
        <a:p>
          <a:pPr algn="ctr">
            <a:defRPr/>
          </a:pPr>
          <a:r>
            <a:rPr lang="en-US" cap="none" sz="900" b="0" i="0" u="none" baseline="0"/>
            <a:t>Rinder
insges.</a:t>
          </a:r>
        </a:p>
      </xdr:txBody>
    </xdr:sp>
    <xdr:clientData/>
  </xdr:twoCellAnchor>
  <xdr:twoCellAnchor>
    <xdr:from>
      <xdr:col>2</xdr:col>
      <xdr:colOff>9525</xdr:colOff>
      <xdr:row>53</xdr:row>
      <xdr:rowOff>0</xdr:rowOff>
    </xdr:from>
    <xdr:to>
      <xdr:col>2</xdr:col>
      <xdr:colOff>476250</xdr:colOff>
      <xdr:row>53</xdr:row>
      <xdr:rowOff>0</xdr:rowOff>
    </xdr:to>
    <xdr:sp>
      <xdr:nvSpPr>
        <xdr:cNvPr id="2" name="Text 12"/>
        <xdr:cNvSpPr txBox="1">
          <a:spLocks noChangeArrowheads="1"/>
        </xdr:cNvSpPr>
      </xdr:nvSpPr>
      <xdr:spPr>
        <a:xfrm>
          <a:off x="1304925" y="9705975"/>
          <a:ext cx="466725"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3</xdr:col>
      <xdr:colOff>76200</xdr:colOff>
      <xdr:row>53</xdr:row>
      <xdr:rowOff>0</xdr:rowOff>
    </xdr:from>
    <xdr:to>
      <xdr:col>3</xdr:col>
      <xdr:colOff>552450</xdr:colOff>
      <xdr:row>53</xdr:row>
      <xdr:rowOff>0</xdr:rowOff>
    </xdr:to>
    <xdr:sp>
      <xdr:nvSpPr>
        <xdr:cNvPr id="3" name="Text 13"/>
        <xdr:cNvSpPr txBox="1">
          <a:spLocks noChangeArrowheads="1"/>
        </xdr:cNvSpPr>
      </xdr:nvSpPr>
      <xdr:spPr>
        <a:xfrm>
          <a:off x="1857375" y="9705975"/>
          <a:ext cx="47625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4" name="Text 1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5" name="Text 1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53</xdr:row>
      <xdr:rowOff>0</xdr:rowOff>
    </xdr:from>
    <xdr:to>
      <xdr:col>1</xdr:col>
      <xdr:colOff>514350</xdr:colOff>
      <xdr:row>53</xdr:row>
      <xdr:rowOff>0</xdr:rowOff>
    </xdr:to>
    <xdr:sp>
      <xdr:nvSpPr>
        <xdr:cNvPr id="6" name="Text 21"/>
        <xdr:cNvSpPr txBox="1">
          <a:spLocks noChangeArrowheads="1"/>
        </xdr:cNvSpPr>
      </xdr:nvSpPr>
      <xdr:spPr>
        <a:xfrm>
          <a:off x="781050" y="97059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53</xdr:row>
      <xdr:rowOff>0</xdr:rowOff>
    </xdr:from>
    <xdr:to>
      <xdr:col>2</xdr:col>
      <xdr:colOff>476250</xdr:colOff>
      <xdr:row>53</xdr:row>
      <xdr:rowOff>0</xdr:rowOff>
    </xdr:to>
    <xdr:sp>
      <xdr:nvSpPr>
        <xdr:cNvPr id="7" name="Text 22"/>
        <xdr:cNvSpPr txBox="1">
          <a:spLocks noChangeArrowheads="1"/>
        </xdr:cNvSpPr>
      </xdr:nvSpPr>
      <xdr:spPr>
        <a:xfrm>
          <a:off x="1333500" y="97059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53</xdr:row>
      <xdr:rowOff>0</xdr:rowOff>
    </xdr:from>
    <xdr:to>
      <xdr:col>3</xdr:col>
      <xdr:colOff>495300</xdr:colOff>
      <xdr:row>53</xdr:row>
      <xdr:rowOff>0</xdr:rowOff>
    </xdr:to>
    <xdr:sp>
      <xdr:nvSpPr>
        <xdr:cNvPr id="8" name="Text 23"/>
        <xdr:cNvSpPr txBox="1">
          <a:spLocks noChangeArrowheads="1"/>
        </xdr:cNvSpPr>
      </xdr:nvSpPr>
      <xdr:spPr>
        <a:xfrm>
          <a:off x="1857375" y="97059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53</xdr:row>
      <xdr:rowOff>0</xdr:rowOff>
    </xdr:from>
    <xdr:to>
      <xdr:col>4</xdr:col>
      <xdr:colOff>542925</xdr:colOff>
      <xdr:row>53</xdr:row>
      <xdr:rowOff>0</xdr:rowOff>
    </xdr:to>
    <xdr:sp>
      <xdr:nvSpPr>
        <xdr:cNvPr id="9" name="Text 24"/>
        <xdr:cNvSpPr txBox="1">
          <a:spLocks noChangeArrowheads="1"/>
        </xdr:cNvSpPr>
      </xdr:nvSpPr>
      <xdr:spPr>
        <a:xfrm>
          <a:off x="2495550" y="97059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53</xdr:row>
      <xdr:rowOff>0</xdr:rowOff>
    </xdr:from>
    <xdr:to>
      <xdr:col>5</xdr:col>
      <xdr:colOff>542925</xdr:colOff>
      <xdr:row>53</xdr:row>
      <xdr:rowOff>0</xdr:rowOff>
    </xdr:to>
    <xdr:sp>
      <xdr:nvSpPr>
        <xdr:cNvPr id="10" name="Text 25"/>
        <xdr:cNvSpPr txBox="1">
          <a:spLocks noChangeArrowheads="1"/>
        </xdr:cNvSpPr>
      </xdr:nvSpPr>
      <xdr:spPr>
        <a:xfrm>
          <a:off x="3048000" y="97059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0</xdr:col>
      <xdr:colOff>19050</xdr:colOff>
      <xdr:row>51</xdr:row>
      <xdr:rowOff>47625</xdr:rowOff>
    </xdr:from>
    <xdr:to>
      <xdr:col>0</xdr:col>
      <xdr:colOff>438150</xdr:colOff>
      <xdr:row>51</xdr:row>
      <xdr:rowOff>47625</xdr:rowOff>
    </xdr:to>
    <xdr:sp>
      <xdr:nvSpPr>
        <xdr:cNvPr id="11" name="Line 29"/>
        <xdr:cNvSpPr>
          <a:spLocks/>
        </xdr:cNvSpPr>
      </xdr:nvSpPr>
      <xdr:spPr>
        <a:xfrm>
          <a:off x="19050" y="94964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0</xdr:col>
      <xdr:colOff>476250</xdr:colOff>
      <xdr:row>46</xdr:row>
      <xdr:rowOff>38100</xdr:rowOff>
    </xdr:to>
    <xdr:sp>
      <xdr:nvSpPr>
        <xdr:cNvPr id="1" name="Line 9"/>
        <xdr:cNvSpPr>
          <a:spLocks/>
        </xdr:cNvSpPr>
      </xdr:nvSpPr>
      <xdr:spPr>
        <a:xfrm>
          <a:off x="0" y="85344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48</xdr:row>
      <xdr:rowOff>0</xdr:rowOff>
    </xdr:from>
    <xdr:to>
      <xdr:col>1</xdr:col>
      <xdr:colOff>514350</xdr:colOff>
      <xdr:row>48</xdr:row>
      <xdr:rowOff>0</xdr:rowOff>
    </xdr:to>
    <xdr:sp>
      <xdr:nvSpPr>
        <xdr:cNvPr id="2" name="Text 17"/>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3" name="Text 18"/>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4" name="Text 19"/>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5" name="Text 20"/>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6" name="Text 21"/>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twoCellAnchor>
    <xdr:from>
      <xdr:col>1</xdr:col>
      <xdr:colOff>133350</xdr:colOff>
      <xdr:row>48</xdr:row>
      <xdr:rowOff>0</xdr:rowOff>
    </xdr:from>
    <xdr:to>
      <xdr:col>1</xdr:col>
      <xdr:colOff>514350</xdr:colOff>
      <xdr:row>48</xdr:row>
      <xdr:rowOff>0</xdr:rowOff>
    </xdr:to>
    <xdr:sp>
      <xdr:nvSpPr>
        <xdr:cNvPr id="7" name="Text 22"/>
        <xdr:cNvSpPr txBox="1">
          <a:spLocks noChangeArrowheads="1"/>
        </xdr:cNvSpPr>
      </xdr:nvSpPr>
      <xdr:spPr>
        <a:xfrm>
          <a:off x="781050" y="8753475"/>
          <a:ext cx="381000" cy="0"/>
        </a:xfrm>
        <a:prstGeom prst="rect">
          <a:avLst/>
        </a:prstGeom>
        <a:solidFill>
          <a:srgbClr val="FFFFFF"/>
        </a:solidFill>
        <a:ln w="1" cmpd="sng">
          <a:noFill/>
        </a:ln>
      </xdr:spPr>
      <xdr:txBody>
        <a:bodyPr vertOverflow="clip" wrap="square" anchor="ctr"/>
        <a:p>
          <a:pPr algn="just">
            <a:defRPr/>
          </a:pPr>
          <a:r>
            <a:rPr lang="en-US" cap="none" sz="900" b="0" i="0" u="none" baseline="0"/>
            <a:t>Rinder</a:t>
          </a:r>
        </a:p>
      </xdr:txBody>
    </xdr:sp>
    <xdr:clientData/>
  </xdr:twoCellAnchor>
  <xdr:twoCellAnchor>
    <xdr:from>
      <xdr:col>2</xdr:col>
      <xdr:colOff>38100</xdr:colOff>
      <xdr:row>48</xdr:row>
      <xdr:rowOff>0</xdr:rowOff>
    </xdr:from>
    <xdr:to>
      <xdr:col>2</xdr:col>
      <xdr:colOff>476250</xdr:colOff>
      <xdr:row>48</xdr:row>
      <xdr:rowOff>0</xdr:rowOff>
    </xdr:to>
    <xdr:sp>
      <xdr:nvSpPr>
        <xdr:cNvPr id="8" name="Text 23"/>
        <xdr:cNvSpPr txBox="1">
          <a:spLocks noChangeArrowheads="1"/>
        </xdr:cNvSpPr>
      </xdr:nvSpPr>
      <xdr:spPr>
        <a:xfrm>
          <a:off x="1333500" y="8753475"/>
          <a:ext cx="438150" cy="0"/>
        </a:xfrm>
        <a:prstGeom prst="rect">
          <a:avLst/>
        </a:prstGeom>
        <a:solidFill>
          <a:srgbClr val="FFFFFF"/>
        </a:solidFill>
        <a:ln w="1" cmpd="sng">
          <a:noFill/>
        </a:ln>
      </xdr:spPr>
      <xdr:txBody>
        <a:bodyPr vertOverflow="clip" wrap="square" anchor="ctr"/>
        <a:p>
          <a:pPr algn="just">
            <a:defRPr/>
          </a:pPr>
          <a:r>
            <a:rPr lang="en-US" cap="none" sz="900" b="0" i="0" u="none" baseline="0"/>
            <a:t>Ochsen
</a:t>
          </a:r>
        </a:p>
      </xdr:txBody>
    </xdr:sp>
    <xdr:clientData/>
  </xdr:twoCellAnchor>
  <xdr:twoCellAnchor>
    <xdr:from>
      <xdr:col>3</xdr:col>
      <xdr:colOff>76200</xdr:colOff>
      <xdr:row>48</xdr:row>
      <xdr:rowOff>0</xdr:rowOff>
    </xdr:from>
    <xdr:to>
      <xdr:col>3</xdr:col>
      <xdr:colOff>495300</xdr:colOff>
      <xdr:row>48</xdr:row>
      <xdr:rowOff>0</xdr:rowOff>
    </xdr:to>
    <xdr:sp>
      <xdr:nvSpPr>
        <xdr:cNvPr id="9" name="Text 24"/>
        <xdr:cNvSpPr txBox="1">
          <a:spLocks noChangeArrowheads="1"/>
        </xdr:cNvSpPr>
      </xdr:nvSpPr>
      <xdr:spPr>
        <a:xfrm>
          <a:off x="1857375" y="8753475"/>
          <a:ext cx="4191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4</xdr:col>
      <xdr:colOff>95250</xdr:colOff>
      <xdr:row>48</xdr:row>
      <xdr:rowOff>0</xdr:rowOff>
    </xdr:from>
    <xdr:to>
      <xdr:col>4</xdr:col>
      <xdr:colOff>542925</xdr:colOff>
      <xdr:row>48</xdr:row>
      <xdr:rowOff>0</xdr:rowOff>
    </xdr:to>
    <xdr:sp>
      <xdr:nvSpPr>
        <xdr:cNvPr id="10" name="Text 25"/>
        <xdr:cNvSpPr txBox="1">
          <a:spLocks noChangeArrowheads="1"/>
        </xdr:cNvSpPr>
      </xdr:nvSpPr>
      <xdr:spPr>
        <a:xfrm>
          <a:off x="2495550" y="8753475"/>
          <a:ext cx="447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5</xdr:col>
      <xdr:colOff>28575</xdr:colOff>
      <xdr:row>48</xdr:row>
      <xdr:rowOff>0</xdr:rowOff>
    </xdr:from>
    <xdr:to>
      <xdr:col>5</xdr:col>
      <xdr:colOff>542925</xdr:colOff>
      <xdr:row>48</xdr:row>
      <xdr:rowOff>0</xdr:rowOff>
    </xdr:to>
    <xdr:sp>
      <xdr:nvSpPr>
        <xdr:cNvPr id="11" name="Text 26"/>
        <xdr:cNvSpPr txBox="1">
          <a:spLocks noChangeArrowheads="1"/>
        </xdr:cNvSpPr>
      </xdr:nvSpPr>
      <xdr:spPr>
        <a:xfrm>
          <a:off x="3048000" y="8753475"/>
          <a:ext cx="514350" cy="0"/>
        </a:xfrm>
        <a:prstGeom prst="rect">
          <a:avLst/>
        </a:prstGeom>
        <a:solidFill>
          <a:srgbClr val="FFFFFF"/>
        </a:solidFill>
        <a:ln w="1" cmpd="sng">
          <a:noFill/>
        </a:ln>
      </xdr:spPr>
      <xdr:txBody>
        <a:bodyPr vertOverflow="clip" wrap="square" anchor="ctr"/>
        <a:p>
          <a:pPr algn="just">
            <a:defRPr/>
          </a:pPr>
          <a:r>
            <a:rPr lang="en-US" cap="none" sz="900" b="0" i="0" u="none" baseline="0">
              <a:latin typeface="Helvetica"/>
              <a:ea typeface="Helvetica"/>
              <a:cs typeface="Helvetica"/>
            </a:rPr>
            <a:t>Färsen </a:t>
          </a:r>
          <a:r>
            <a:rPr lang="en-US" cap="none" sz="900" b="0" i="0" u="none" baseline="30000">
              <a:latin typeface="Helvetica"/>
              <a:ea typeface="Helvetica"/>
              <a:cs typeface="Helvetica"/>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7</xdr:row>
      <xdr:rowOff>142875</xdr:rowOff>
    </xdr:from>
    <xdr:to>
      <xdr:col>45</xdr:col>
      <xdr:colOff>0</xdr:colOff>
      <xdr:row>27</xdr:row>
      <xdr:rowOff>95250</xdr:rowOff>
    </xdr:to>
    <xdr:graphicFrame>
      <xdr:nvGraphicFramePr>
        <xdr:cNvPr id="1" name="Chart 1"/>
        <xdr:cNvGraphicFramePr/>
      </xdr:nvGraphicFramePr>
      <xdr:xfrm>
        <a:off x="600075" y="1552575"/>
        <a:ext cx="4543425" cy="3181350"/>
      </xdr:xfrm>
      <a:graphic>
        <a:graphicData uri="http://schemas.openxmlformats.org/drawingml/2006/chart">
          <c:chart xmlns:c="http://schemas.openxmlformats.org/drawingml/2006/chart" r:id="rId1"/>
        </a:graphicData>
      </a:graphic>
    </xdr:graphicFrame>
    <xdr:clientData/>
  </xdr:twoCellAnchor>
  <xdr:twoCellAnchor>
    <xdr:from>
      <xdr:col>33</xdr:col>
      <xdr:colOff>9525</xdr:colOff>
      <xdr:row>53</xdr:row>
      <xdr:rowOff>9525</xdr:rowOff>
    </xdr:from>
    <xdr:to>
      <xdr:col>34</xdr:col>
      <xdr:colOff>104775</xdr:colOff>
      <xdr:row>53</xdr:row>
      <xdr:rowOff>152400</xdr:rowOff>
    </xdr:to>
    <xdr:sp>
      <xdr:nvSpPr>
        <xdr:cNvPr id="2" name="Rectangle 2"/>
        <xdr:cNvSpPr>
          <a:spLocks/>
        </xdr:cNvSpPr>
      </xdr:nvSpPr>
      <xdr:spPr>
        <a:xfrm>
          <a:off x="3781425" y="88582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53</xdr:row>
      <xdr:rowOff>9525</xdr:rowOff>
    </xdr:from>
    <xdr:to>
      <xdr:col>22</xdr:col>
      <xdr:colOff>104775</xdr:colOff>
      <xdr:row>53</xdr:row>
      <xdr:rowOff>152400</xdr:rowOff>
    </xdr:to>
    <xdr:sp>
      <xdr:nvSpPr>
        <xdr:cNvPr id="3" name="Rectangle 3"/>
        <xdr:cNvSpPr>
          <a:spLocks/>
        </xdr:cNvSpPr>
      </xdr:nvSpPr>
      <xdr:spPr>
        <a:xfrm>
          <a:off x="2409825" y="88582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53</xdr:row>
      <xdr:rowOff>9525</xdr:rowOff>
    </xdr:from>
    <xdr:to>
      <xdr:col>9</xdr:col>
      <xdr:colOff>104775</xdr:colOff>
      <xdr:row>53</xdr:row>
      <xdr:rowOff>152400</xdr:rowOff>
    </xdr:to>
    <xdr:sp>
      <xdr:nvSpPr>
        <xdr:cNvPr id="4" name="Rectangle 4"/>
        <xdr:cNvSpPr>
          <a:spLocks/>
        </xdr:cNvSpPr>
      </xdr:nvSpPr>
      <xdr:spPr>
        <a:xfrm>
          <a:off x="923925" y="8858250"/>
          <a:ext cx="20955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31</xdr:row>
      <xdr:rowOff>0</xdr:rowOff>
    </xdr:from>
    <xdr:to>
      <xdr:col>45</xdr:col>
      <xdr:colOff>0</xdr:colOff>
      <xdr:row>51</xdr:row>
      <xdr:rowOff>38100</xdr:rowOff>
    </xdr:to>
    <xdr:graphicFrame>
      <xdr:nvGraphicFramePr>
        <xdr:cNvPr id="5" name="Chart 5"/>
        <xdr:cNvGraphicFramePr/>
      </xdr:nvGraphicFramePr>
      <xdr:xfrm>
        <a:off x="581025" y="5286375"/>
        <a:ext cx="4562475" cy="3276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20Schlachtungen05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lacht.-insges."/>
      <sheetName val="Gewerbl. Schlacht."/>
      <sheetName val="Hausschl."/>
      <sheetName val="Gewerbl. und Hausschl."/>
    </sheetNames>
    <sheetDataSet>
      <sheetData sheetId="0">
        <row r="34">
          <cell r="B34">
            <v>1553472</v>
          </cell>
          <cell r="C34">
            <v>7782</v>
          </cell>
          <cell r="D34">
            <v>573247</v>
          </cell>
          <cell r="E34">
            <v>847657</v>
          </cell>
          <cell r="F34">
            <v>124786</v>
          </cell>
          <cell r="G34">
            <v>7211</v>
          </cell>
          <cell r="H34">
            <v>11270497</v>
          </cell>
          <cell r="I34">
            <v>13882</v>
          </cell>
          <cell r="J34">
            <v>1404</v>
          </cell>
          <cell r="K34">
            <v>4488</v>
          </cell>
        </row>
        <row r="35">
          <cell r="B35">
            <v>1466597</v>
          </cell>
          <cell r="C35">
            <v>4436</v>
          </cell>
          <cell r="D35">
            <v>545452</v>
          </cell>
          <cell r="E35">
            <v>761528</v>
          </cell>
          <cell r="F35">
            <v>155181</v>
          </cell>
          <cell r="G35">
            <v>9290</v>
          </cell>
          <cell r="H35">
            <v>10748841</v>
          </cell>
          <cell r="I35">
            <v>9218</v>
          </cell>
          <cell r="J35">
            <v>1278</v>
          </cell>
          <cell r="K35">
            <v>4752</v>
          </cell>
        </row>
        <row r="37">
          <cell r="B37">
            <v>1877841</v>
          </cell>
          <cell r="C37">
            <v>20413</v>
          </cell>
          <cell r="D37">
            <v>793997</v>
          </cell>
          <cell r="E37">
            <v>887139</v>
          </cell>
          <cell r="F37">
            <v>176292</v>
          </cell>
          <cell r="G37">
            <v>11857</v>
          </cell>
          <cell r="H37">
            <v>12752999</v>
          </cell>
          <cell r="I37">
            <v>11000</v>
          </cell>
          <cell r="J37">
            <v>720</v>
          </cell>
          <cell r="K37">
            <v>6336</v>
          </cell>
        </row>
        <row r="39">
          <cell r="B39">
            <v>1525115</v>
          </cell>
          <cell r="C39">
            <v>18405</v>
          </cell>
          <cell r="D39">
            <v>670062</v>
          </cell>
          <cell r="E39">
            <v>723738</v>
          </cell>
          <cell r="F39">
            <v>112910</v>
          </cell>
          <cell r="G39">
            <v>17864</v>
          </cell>
          <cell r="H39">
            <v>10950629</v>
          </cell>
          <cell r="I39">
            <v>25872</v>
          </cell>
          <cell r="J39">
            <v>3726</v>
          </cell>
          <cell r="K39">
            <v>3696</v>
          </cell>
        </row>
        <row r="41">
          <cell r="B41">
            <v>1653470</v>
          </cell>
          <cell r="C41">
            <v>21026</v>
          </cell>
          <cell r="D41">
            <v>781247</v>
          </cell>
          <cell r="E41">
            <v>739929</v>
          </cell>
          <cell r="F41">
            <v>111268</v>
          </cell>
          <cell r="G41">
            <v>12605</v>
          </cell>
          <cell r="H41">
            <v>12347539</v>
          </cell>
          <cell r="I41">
            <v>9570</v>
          </cell>
          <cell r="J41">
            <v>1656</v>
          </cell>
          <cell r="K41">
            <v>2640</v>
          </cell>
        </row>
        <row r="43">
          <cell r="B43">
            <v>1515999</v>
          </cell>
          <cell r="C43">
            <v>11574</v>
          </cell>
          <cell r="D43">
            <v>748308</v>
          </cell>
          <cell r="E43">
            <v>671600</v>
          </cell>
          <cell r="F43">
            <v>84517</v>
          </cell>
          <cell r="G43">
            <v>7964</v>
          </cell>
          <cell r="H43">
            <v>11949221</v>
          </cell>
          <cell r="I43">
            <v>7744</v>
          </cell>
          <cell r="J43">
            <v>2016</v>
          </cell>
          <cell r="K43">
            <v>2376</v>
          </cell>
        </row>
        <row r="45">
          <cell r="B45">
            <v>1292592</v>
          </cell>
          <cell r="C45">
            <v>5121</v>
          </cell>
          <cell r="D45">
            <v>588459</v>
          </cell>
          <cell r="E45">
            <v>631921</v>
          </cell>
          <cell r="F45">
            <v>67091</v>
          </cell>
          <cell r="G45">
            <v>8557</v>
          </cell>
          <cell r="H45">
            <v>12092479</v>
          </cell>
          <cell r="I45">
            <v>5500</v>
          </cell>
          <cell r="J45">
            <v>810</v>
          </cell>
          <cell r="K45">
            <v>2376</v>
          </cell>
        </row>
        <row r="47">
          <cell r="B47">
            <v>1609138</v>
          </cell>
          <cell r="C47">
            <v>3878</v>
          </cell>
          <cell r="D47">
            <v>741454</v>
          </cell>
          <cell r="E47">
            <v>790111</v>
          </cell>
          <cell r="F47">
            <v>73695</v>
          </cell>
          <cell r="G47">
            <v>8020</v>
          </cell>
          <cell r="H47">
            <v>12859585</v>
          </cell>
          <cell r="I47">
            <v>7172</v>
          </cell>
          <cell r="J47">
            <v>738</v>
          </cell>
          <cell r="K47">
            <v>2640</v>
          </cell>
        </row>
        <row r="49">
          <cell r="B49">
            <v>1782778</v>
          </cell>
          <cell r="C49">
            <v>14059</v>
          </cell>
          <cell r="D49">
            <v>835217</v>
          </cell>
          <cell r="E49">
            <v>846556</v>
          </cell>
          <cell r="F49">
            <v>86946</v>
          </cell>
          <cell r="G49">
            <v>10538</v>
          </cell>
          <cell r="H49">
            <v>13066536</v>
          </cell>
          <cell r="I49">
            <v>10186</v>
          </cell>
          <cell r="J49">
            <v>1512</v>
          </cell>
          <cell r="K49">
            <v>2904</v>
          </cell>
        </row>
        <row r="51">
          <cell r="B51">
            <v>1744305</v>
          </cell>
          <cell r="C51">
            <v>7884</v>
          </cell>
          <cell r="D51">
            <v>823903</v>
          </cell>
          <cell r="E51">
            <v>796852</v>
          </cell>
          <cell r="F51">
            <v>115666</v>
          </cell>
          <cell r="G51">
            <v>9323</v>
          </cell>
          <cell r="H51">
            <v>13610228</v>
          </cell>
          <cell r="I51">
            <v>13178</v>
          </cell>
          <cell r="J51">
            <v>2142</v>
          </cell>
          <cell r="K51">
            <v>4752</v>
          </cell>
        </row>
        <row r="53">
          <cell r="B53">
            <v>2236228</v>
          </cell>
          <cell r="C53">
            <v>18275</v>
          </cell>
          <cell r="D53">
            <v>949381</v>
          </cell>
          <cell r="E53">
            <v>1061127</v>
          </cell>
          <cell r="F53">
            <v>207445</v>
          </cell>
          <cell r="G53">
            <v>16990</v>
          </cell>
          <cell r="H53">
            <v>14690554</v>
          </cell>
          <cell r="I53">
            <v>30338</v>
          </cell>
          <cell r="J53">
            <v>1116</v>
          </cell>
          <cell r="K53">
            <v>5280</v>
          </cell>
        </row>
        <row r="55">
          <cell r="B55">
            <v>1660148</v>
          </cell>
          <cell r="C55">
            <v>9491</v>
          </cell>
          <cell r="D55">
            <v>742093</v>
          </cell>
          <cell r="E55">
            <v>750498</v>
          </cell>
          <cell r="F55">
            <v>158066</v>
          </cell>
          <cell r="G55">
            <v>17308</v>
          </cell>
          <cell r="H55">
            <v>13357298</v>
          </cell>
          <cell r="I55">
            <v>22770</v>
          </cell>
          <cell r="J55">
            <v>1008</v>
          </cell>
          <cell r="K55">
            <v>4488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9" customWidth="1"/>
  </cols>
  <sheetData>
    <row r="1" ht="15.75">
      <c r="A1" s="228" t="s">
        <v>298</v>
      </c>
    </row>
    <row r="4" ht="12.75">
      <c r="A4" s="230" t="s">
        <v>310</v>
      </c>
    </row>
    <row r="6" ht="12.75">
      <c r="A6" s="229" t="s">
        <v>299</v>
      </c>
    </row>
    <row r="9" ht="12.75">
      <c r="A9" s="229" t="s">
        <v>311</v>
      </c>
    </row>
    <row r="10" ht="12.75">
      <c r="A10" s="229" t="s">
        <v>333</v>
      </c>
    </row>
    <row r="13" ht="12.75">
      <c r="A13" s="229" t="s">
        <v>300</v>
      </c>
    </row>
    <row r="16" ht="12.75">
      <c r="A16" s="229" t="s">
        <v>301</v>
      </c>
    </row>
    <row r="17" ht="12.75">
      <c r="A17" s="229" t="s">
        <v>302</v>
      </c>
    </row>
    <row r="18" ht="12.75">
      <c r="A18" s="229" t="s">
        <v>303</v>
      </c>
    </row>
    <row r="19" ht="12.75">
      <c r="A19" s="229" t="s">
        <v>304</v>
      </c>
    </row>
    <row r="21" ht="12.75">
      <c r="A21" s="229" t="s">
        <v>305</v>
      </c>
    </row>
    <row r="24" ht="12.75">
      <c r="A24" s="230" t="s">
        <v>306</v>
      </c>
    </row>
    <row r="25" ht="51">
      <c r="A25" s="231" t="s">
        <v>307</v>
      </c>
    </row>
    <row r="28" ht="12.75">
      <c r="A28" s="230" t="s">
        <v>308</v>
      </c>
    </row>
    <row r="29" ht="51">
      <c r="A29" s="231" t="s">
        <v>309</v>
      </c>
    </row>
    <row r="30" ht="12.75">
      <c r="A30" s="229" t="s">
        <v>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4"/>
      <c r="B1" s="84"/>
      <c r="C1" s="84"/>
      <c r="D1" s="84"/>
      <c r="E1" s="84"/>
      <c r="F1" s="84"/>
      <c r="G1" s="84"/>
      <c r="H1" s="84"/>
    </row>
    <row r="2" spans="1:50" ht="12.7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row>
    <row r="3" spans="1:50" ht="12.75">
      <c r="A3" s="88"/>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90"/>
    </row>
    <row r="4" spans="1:50" s="41" customFormat="1" ht="34.5" customHeight="1">
      <c r="A4" s="257" t="s">
        <v>255</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9"/>
    </row>
    <row r="5" spans="1:50" ht="12.75">
      <c r="A5" s="9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92"/>
    </row>
    <row r="6" spans="1:50" ht="12.75">
      <c r="A6" s="91"/>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92"/>
    </row>
    <row r="7" spans="1:50" ht="12.75">
      <c r="A7" s="248" t="s">
        <v>208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ht="12.75">
      <c r="A8" s="91"/>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92"/>
    </row>
    <row r="9" spans="1:50" ht="12.75">
      <c r="A9" s="91"/>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92"/>
    </row>
    <row r="10" spans="1:50" ht="12.75">
      <c r="A10" s="160"/>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92"/>
    </row>
    <row r="11" spans="1:50" ht="12.75">
      <c r="A11" s="91"/>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92"/>
    </row>
    <row r="12" spans="1:50" ht="12.75">
      <c r="A12" s="9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92"/>
    </row>
    <row r="13" spans="1:50" ht="12.75">
      <c r="A13" s="91"/>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92"/>
    </row>
    <row r="14" spans="1:50" ht="12.75">
      <c r="A14" s="91"/>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92"/>
    </row>
    <row r="15" spans="1:50" ht="12.75">
      <c r="A15" s="9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92"/>
    </row>
    <row r="16" spans="1:50" ht="12.75">
      <c r="A16" s="91"/>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92"/>
    </row>
    <row r="17" spans="1:50" ht="12.75">
      <c r="A17" s="91"/>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92"/>
    </row>
    <row r="18" spans="1:50" ht="12.75">
      <c r="A18" s="91"/>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92"/>
    </row>
    <row r="19" spans="1:50" ht="12.75">
      <c r="A19" s="91"/>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92"/>
    </row>
    <row r="20" spans="1:50" ht="12.75">
      <c r="A20" s="91"/>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92"/>
    </row>
    <row r="21" spans="1:50" ht="12.75">
      <c r="A21" s="91"/>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92"/>
    </row>
    <row r="22" spans="1:50" ht="12.75">
      <c r="A22" s="91"/>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92"/>
    </row>
    <row r="23" spans="1:50" ht="12.75">
      <c r="A23" s="91"/>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92"/>
    </row>
    <row r="24" spans="1:50" ht="12.75">
      <c r="A24" s="91"/>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92"/>
    </row>
    <row r="25" spans="1:50" ht="12.75">
      <c r="A25" s="91"/>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92"/>
    </row>
    <row r="26" spans="1:50" ht="12.75">
      <c r="A26" s="91"/>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92"/>
    </row>
    <row r="27" spans="1:50" ht="12.75">
      <c r="A27" s="91"/>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92"/>
    </row>
    <row r="28" spans="1:50" ht="12.75">
      <c r="A28" s="91"/>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92"/>
    </row>
    <row r="29" spans="1:50" ht="12.75">
      <c r="A29" s="91"/>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92"/>
    </row>
    <row r="30" spans="1:50" ht="12.75">
      <c r="A30" s="248" t="s">
        <v>209</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0"/>
    </row>
    <row r="31" spans="1:50" ht="12.75">
      <c r="A31" s="91"/>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92"/>
    </row>
    <row r="32" spans="1:50" ht="12.75">
      <c r="A32" s="248"/>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12.75">
      <c r="A33" s="91"/>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92"/>
    </row>
    <row r="34" spans="1:50" ht="12.75">
      <c r="A34" s="91"/>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92"/>
    </row>
    <row r="35" spans="1:50" ht="12.75">
      <c r="A35" s="91"/>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92"/>
    </row>
    <row r="36" spans="1:50" ht="12.75">
      <c r="A36" s="9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92"/>
    </row>
    <row r="37" spans="1:50" ht="12.75">
      <c r="A37" s="9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92"/>
    </row>
    <row r="38" spans="1:50" ht="12.75">
      <c r="A38" s="91"/>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92"/>
    </row>
    <row r="39" spans="1:50" ht="12.75">
      <c r="A39" s="9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92"/>
    </row>
    <row r="40" spans="1:50" ht="12.75">
      <c r="A40" s="91"/>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92"/>
    </row>
    <row r="41" spans="1:50" ht="12.75">
      <c r="A41" s="91"/>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92"/>
    </row>
    <row r="42" spans="1:50" ht="12.75">
      <c r="A42" s="9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92"/>
    </row>
    <row r="43" spans="1:50" ht="12.75">
      <c r="A43" s="91"/>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92"/>
    </row>
    <row r="44" spans="1:50" ht="12.75">
      <c r="A44" s="91"/>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92"/>
    </row>
    <row r="45" spans="1:50" ht="12.75">
      <c r="A45" s="91"/>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92"/>
    </row>
    <row r="46" spans="1:50" ht="12.75">
      <c r="A46" s="91"/>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92"/>
    </row>
    <row r="47" spans="1:50" ht="12.75">
      <c r="A47" s="91"/>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92"/>
    </row>
    <row r="48" spans="1:50" ht="12.75">
      <c r="A48" s="91"/>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92"/>
    </row>
    <row r="49" spans="1:50" ht="12.75">
      <c r="A49" s="91"/>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92"/>
    </row>
    <row r="50" spans="1:50" ht="12.75">
      <c r="A50" s="91"/>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92"/>
    </row>
    <row r="51" spans="1:50" ht="12.75">
      <c r="A51" s="91"/>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92"/>
    </row>
    <row r="52" spans="1:50" ht="12.75">
      <c r="A52" s="91"/>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92"/>
    </row>
    <row r="53" spans="1:50" ht="12.75">
      <c r="A53" s="91"/>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92"/>
    </row>
    <row r="54" spans="1:50" ht="12.75">
      <c r="A54" s="91"/>
      <c r="B54" s="84"/>
      <c r="C54" s="84"/>
      <c r="D54" s="84"/>
      <c r="E54" s="84"/>
      <c r="F54" s="84"/>
      <c r="G54" s="84"/>
      <c r="H54" s="84"/>
      <c r="I54" s="84"/>
      <c r="J54" s="84"/>
      <c r="K54" s="84"/>
      <c r="L54" s="84"/>
      <c r="M54" s="93" t="s">
        <v>178</v>
      </c>
      <c r="N54" s="84"/>
      <c r="O54" s="84"/>
      <c r="P54" s="84"/>
      <c r="Q54" s="84"/>
      <c r="R54" s="84"/>
      <c r="S54" s="84"/>
      <c r="T54" s="84"/>
      <c r="U54" s="84"/>
      <c r="V54" s="84"/>
      <c r="W54" s="93" t="s">
        <v>199</v>
      </c>
      <c r="X54" s="84"/>
      <c r="Y54" s="84"/>
      <c r="Z54" s="84"/>
      <c r="AA54" s="84"/>
      <c r="AB54" s="84"/>
      <c r="AC54" s="84"/>
      <c r="AD54" s="84"/>
      <c r="AE54" s="93" t="s">
        <v>31</v>
      </c>
      <c r="AF54" s="84"/>
      <c r="AG54" s="84"/>
      <c r="AH54" s="84"/>
      <c r="AI54" s="84"/>
      <c r="AJ54" s="84"/>
      <c r="AK54" s="84"/>
      <c r="AL54" s="84"/>
      <c r="AM54" s="84"/>
      <c r="AN54" s="84"/>
      <c r="AO54" s="93" t="s">
        <v>207</v>
      </c>
      <c r="AP54" s="84"/>
      <c r="AQ54" s="84"/>
      <c r="AR54" s="84"/>
      <c r="AS54" s="84"/>
      <c r="AT54" s="84"/>
      <c r="AU54" s="84"/>
      <c r="AV54" s="84"/>
      <c r="AW54" s="84"/>
      <c r="AX54" s="92"/>
    </row>
    <row r="55" spans="1:50" ht="12.75">
      <c r="A55" s="91"/>
      <c r="B55" s="84"/>
      <c r="C55" s="84"/>
      <c r="D55" s="84"/>
      <c r="E55" s="84"/>
      <c r="F55" s="84"/>
      <c r="G55" s="84"/>
      <c r="H55" s="84"/>
      <c r="I55" s="84"/>
      <c r="J55" s="84"/>
      <c r="K55" s="84"/>
      <c r="L55" s="84"/>
      <c r="M55" s="93"/>
      <c r="N55" s="84"/>
      <c r="O55" s="84"/>
      <c r="P55" s="84"/>
      <c r="Q55" s="84"/>
      <c r="R55" s="84"/>
      <c r="S55" s="84"/>
      <c r="T55" s="84"/>
      <c r="U55" s="84"/>
      <c r="V55" s="84"/>
      <c r="W55" s="93"/>
      <c r="X55" s="84"/>
      <c r="Y55" s="84"/>
      <c r="Z55" s="84"/>
      <c r="AA55" s="84"/>
      <c r="AB55" s="84"/>
      <c r="AC55" s="84"/>
      <c r="AD55" s="84"/>
      <c r="AE55" s="93"/>
      <c r="AF55" s="84"/>
      <c r="AG55" s="84"/>
      <c r="AH55" s="84"/>
      <c r="AI55" s="84"/>
      <c r="AJ55" s="84"/>
      <c r="AK55" s="84"/>
      <c r="AL55" s="84"/>
      <c r="AM55" s="84"/>
      <c r="AN55" s="84"/>
      <c r="AO55" s="93"/>
      <c r="AP55" s="84"/>
      <c r="AQ55" s="84"/>
      <c r="AR55" s="84"/>
      <c r="AS55" s="84"/>
      <c r="AT55" s="84"/>
      <c r="AU55" s="84"/>
      <c r="AV55" s="84"/>
      <c r="AW55" s="84"/>
      <c r="AX55" s="92"/>
    </row>
    <row r="56" spans="1:50" ht="12.75">
      <c r="A56" s="91"/>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92"/>
    </row>
    <row r="57" spans="1:50" ht="12.75">
      <c r="A57" s="94" t="s">
        <v>201</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6"/>
    </row>
  </sheetData>
  <mergeCells count="4">
    <mergeCell ref="A30:AX30"/>
    <mergeCell ref="A32:AX32"/>
    <mergeCell ref="A4:AX4"/>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11.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1" width="7.28125" style="2" customWidth="1"/>
    <col min="12" max="12" width="12.421875" style="2" customWidth="1"/>
    <col min="13" max="16384" width="15.7109375" style="2" customWidth="1"/>
  </cols>
  <sheetData>
    <row r="2" spans="1:11" ht="12.75">
      <c r="A2" s="1"/>
      <c r="B2" s="1"/>
      <c r="C2" s="1"/>
      <c r="D2" s="1"/>
      <c r="E2" s="1"/>
      <c r="F2" s="1"/>
      <c r="G2" s="1"/>
      <c r="H2" s="1"/>
      <c r="I2" s="1"/>
      <c r="J2" s="1"/>
      <c r="K2" s="1"/>
    </row>
    <row r="3" spans="1:11" ht="14.25">
      <c r="A3" s="266" t="s">
        <v>277</v>
      </c>
      <c r="B3" s="266"/>
      <c r="C3" s="266"/>
      <c r="D3" s="266"/>
      <c r="E3" s="266"/>
      <c r="F3" s="266"/>
      <c r="G3" s="266"/>
      <c r="H3" s="266"/>
      <c r="I3" s="266"/>
      <c r="J3" s="266"/>
      <c r="K3" s="266"/>
    </row>
    <row r="4" spans="1:11" ht="9.75" customHeight="1">
      <c r="A4" s="1"/>
      <c r="B4" s="1"/>
      <c r="C4" s="1"/>
      <c r="D4" s="1"/>
      <c r="E4" s="1"/>
      <c r="F4" s="1"/>
      <c r="G4" s="1"/>
      <c r="H4" s="1"/>
      <c r="I4" s="1"/>
      <c r="J4" s="1"/>
      <c r="K4" s="1"/>
    </row>
    <row r="5" spans="1:11" ht="12.75">
      <c r="A5" s="266" t="s">
        <v>28</v>
      </c>
      <c r="B5" s="266"/>
      <c r="C5" s="266"/>
      <c r="D5" s="266"/>
      <c r="E5" s="266"/>
      <c r="F5" s="266"/>
      <c r="G5" s="266"/>
      <c r="H5" s="266"/>
      <c r="I5" s="266"/>
      <c r="J5" s="266"/>
      <c r="K5" s="266"/>
    </row>
    <row r="6" spans="1:11" ht="12.75" customHeight="1">
      <c r="A6" s="1"/>
      <c r="B6" s="1"/>
      <c r="C6" s="1"/>
      <c r="D6" s="1"/>
      <c r="E6" s="1"/>
      <c r="F6" s="1"/>
      <c r="G6" s="1"/>
      <c r="H6" s="1"/>
      <c r="I6" s="1"/>
      <c r="J6" s="1"/>
      <c r="K6" s="1"/>
    </row>
    <row r="7" spans="1:11" ht="12.75">
      <c r="A7" s="260" t="s">
        <v>169</v>
      </c>
      <c r="B7" s="255" t="s">
        <v>15</v>
      </c>
      <c r="C7" s="16" t="s">
        <v>29</v>
      </c>
      <c r="D7" s="19"/>
      <c r="E7" s="19"/>
      <c r="F7" s="130"/>
      <c r="G7" s="147"/>
      <c r="H7" s="148"/>
      <c r="I7" s="18" t="s">
        <v>30</v>
      </c>
      <c r="J7" s="149"/>
      <c r="K7" s="16"/>
    </row>
    <row r="8" spans="1:11" ht="13.5">
      <c r="A8" s="261"/>
      <c r="B8" s="268"/>
      <c r="C8" s="263" t="s">
        <v>167</v>
      </c>
      <c r="D8" s="263" t="s">
        <v>168</v>
      </c>
      <c r="E8" s="263" t="s">
        <v>170</v>
      </c>
      <c r="F8" s="263" t="s">
        <v>226</v>
      </c>
      <c r="G8" s="45" t="s">
        <v>225</v>
      </c>
      <c r="H8" s="22" t="s">
        <v>31</v>
      </c>
      <c r="I8" s="22" t="s">
        <v>32</v>
      </c>
      <c r="J8" s="22" t="s">
        <v>33</v>
      </c>
      <c r="K8" s="23" t="s">
        <v>34</v>
      </c>
    </row>
    <row r="9" spans="1:11" ht="12.75">
      <c r="A9" s="262"/>
      <c r="B9" s="269"/>
      <c r="C9" s="264"/>
      <c r="D9" s="264"/>
      <c r="E9" s="264"/>
      <c r="F9" s="264"/>
      <c r="G9" s="138"/>
      <c r="H9" s="138"/>
      <c r="I9" s="138" t="s">
        <v>35</v>
      </c>
      <c r="J9" s="150"/>
      <c r="K9" s="151"/>
    </row>
    <row r="10" spans="1:11" ht="15" customHeight="1">
      <c r="A10" s="80"/>
      <c r="B10" s="80"/>
      <c r="C10" s="80"/>
      <c r="D10" s="80"/>
      <c r="E10" s="80"/>
      <c r="F10" s="80"/>
      <c r="G10" s="23"/>
      <c r="H10" s="23"/>
      <c r="I10" s="47"/>
      <c r="J10" s="47"/>
      <c r="K10" s="47"/>
    </row>
    <row r="11" spans="1:11" ht="15" customHeight="1">
      <c r="A11" s="267" t="s">
        <v>192</v>
      </c>
      <c r="B11" s="267"/>
      <c r="C11" s="267"/>
      <c r="D11" s="267"/>
      <c r="E11" s="267"/>
      <c r="F11" s="267"/>
      <c r="G11" s="267"/>
      <c r="H11" s="267"/>
      <c r="I11" s="267"/>
      <c r="J11" s="267"/>
      <c r="K11" s="267"/>
    </row>
    <row r="12" spans="1:11" ht="15" customHeight="1">
      <c r="A12" s="80"/>
      <c r="B12" s="80"/>
      <c r="C12" s="80"/>
      <c r="D12" s="80"/>
      <c r="E12" s="80"/>
      <c r="F12" s="80"/>
      <c r="G12" s="23"/>
      <c r="H12" s="23"/>
      <c r="I12" s="47"/>
      <c r="J12" s="47"/>
      <c r="K12" s="47"/>
    </row>
    <row r="13" spans="1:12" ht="15" customHeight="1">
      <c r="A13" s="131">
        <v>2005</v>
      </c>
      <c r="B13" s="140">
        <v>58260</v>
      </c>
      <c r="C13" s="140">
        <v>452</v>
      </c>
      <c r="D13" s="140">
        <v>18195</v>
      </c>
      <c r="E13" s="140">
        <v>34504</v>
      </c>
      <c r="F13" s="140">
        <v>5109</v>
      </c>
      <c r="G13" s="140">
        <v>2059</v>
      </c>
      <c r="H13" s="142">
        <v>1512246</v>
      </c>
      <c r="I13" s="140">
        <v>7918</v>
      </c>
      <c r="J13" s="140">
        <v>894</v>
      </c>
      <c r="K13" s="140">
        <v>133</v>
      </c>
      <c r="L13" s="142"/>
    </row>
    <row r="14" spans="1:12" ht="15" customHeight="1">
      <c r="A14" s="132">
        <v>2006</v>
      </c>
      <c r="B14" s="141">
        <v>65784</v>
      </c>
      <c r="C14" s="141">
        <v>477</v>
      </c>
      <c r="D14" s="141">
        <v>24574</v>
      </c>
      <c r="E14" s="141">
        <v>34948</v>
      </c>
      <c r="F14" s="141">
        <v>5785</v>
      </c>
      <c r="G14" s="141">
        <v>1936</v>
      </c>
      <c r="H14" s="143">
        <v>1623866</v>
      </c>
      <c r="I14" s="141">
        <v>7565</v>
      </c>
      <c r="J14" s="141">
        <v>1007</v>
      </c>
      <c r="K14" s="141">
        <v>177</v>
      </c>
      <c r="L14" s="142"/>
    </row>
    <row r="15" spans="1:11" ht="15" customHeight="1">
      <c r="A15" s="38"/>
      <c r="B15" s="134"/>
      <c r="C15" s="134"/>
      <c r="D15" s="134"/>
      <c r="E15" s="134"/>
      <c r="F15" s="134"/>
      <c r="G15" s="134"/>
      <c r="H15" s="134"/>
      <c r="I15" s="134"/>
      <c r="J15" s="144"/>
      <c r="K15" s="144"/>
    </row>
    <row r="16" spans="1:11" ht="15" customHeight="1">
      <c r="A16" s="38" t="s">
        <v>36</v>
      </c>
      <c r="B16" s="174">
        <v>5242</v>
      </c>
      <c r="C16" s="128">
        <v>24</v>
      </c>
      <c r="D16" s="140">
        <v>1635</v>
      </c>
      <c r="E16" s="140">
        <v>3072</v>
      </c>
      <c r="F16" s="140">
        <v>511</v>
      </c>
      <c r="G16" s="140">
        <v>115</v>
      </c>
      <c r="H16" s="140">
        <v>121110</v>
      </c>
      <c r="I16" s="140">
        <v>631</v>
      </c>
      <c r="J16" s="140">
        <v>78</v>
      </c>
      <c r="K16" s="140">
        <v>17</v>
      </c>
    </row>
    <row r="17" spans="1:11" ht="15" customHeight="1">
      <c r="A17" s="38" t="s">
        <v>37</v>
      </c>
      <c r="B17" s="174">
        <v>4920</v>
      </c>
      <c r="C17" s="128">
        <v>17</v>
      </c>
      <c r="D17" s="140">
        <v>1541</v>
      </c>
      <c r="E17" s="140">
        <v>2749</v>
      </c>
      <c r="F17" s="140">
        <v>613</v>
      </c>
      <c r="G17" s="140">
        <v>125</v>
      </c>
      <c r="H17" s="140">
        <v>115666</v>
      </c>
      <c r="I17" s="140">
        <v>419</v>
      </c>
      <c r="J17" s="140">
        <v>71</v>
      </c>
      <c r="K17" s="140">
        <v>18</v>
      </c>
    </row>
    <row r="18" spans="1:11" ht="15" customHeight="1">
      <c r="A18" s="38" t="s">
        <v>38</v>
      </c>
      <c r="B18" s="174">
        <v>6127</v>
      </c>
      <c r="C18" s="128">
        <v>70</v>
      </c>
      <c r="D18" s="140">
        <v>2208</v>
      </c>
      <c r="E18" s="140">
        <v>3178</v>
      </c>
      <c r="F18" s="140">
        <v>671</v>
      </c>
      <c r="G18" s="140">
        <v>177</v>
      </c>
      <c r="H18" s="140">
        <v>138169</v>
      </c>
      <c r="I18" s="140">
        <v>500</v>
      </c>
      <c r="J18" s="140">
        <v>40</v>
      </c>
      <c r="K18" s="140">
        <v>24</v>
      </c>
    </row>
    <row r="19" spans="1:11" ht="15" customHeight="1">
      <c r="A19" s="38" t="s">
        <v>39</v>
      </c>
      <c r="B19" s="174">
        <v>5034</v>
      </c>
      <c r="C19" s="128">
        <v>63</v>
      </c>
      <c r="D19" s="174">
        <v>1899</v>
      </c>
      <c r="E19" s="174">
        <v>2623</v>
      </c>
      <c r="F19" s="174">
        <v>449</v>
      </c>
      <c r="G19" s="174">
        <v>229</v>
      </c>
      <c r="H19" s="174">
        <v>118706</v>
      </c>
      <c r="I19" s="174">
        <v>1176</v>
      </c>
      <c r="J19" s="174">
        <v>207</v>
      </c>
      <c r="K19" s="174">
        <v>14</v>
      </c>
    </row>
    <row r="20" spans="1:11" ht="15" customHeight="1">
      <c r="A20" s="38" t="s">
        <v>40</v>
      </c>
      <c r="B20" s="174">
        <v>5350</v>
      </c>
      <c r="C20" s="128">
        <v>72</v>
      </c>
      <c r="D20" s="140">
        <v>2164</v>
      </c>
      <c r="E20" s="140">
        <v>2681</v>
      </c>
      <c r="F20" s="140">
        <v>433</v>
      </c>
      <c r="G20" s="140">
        <v>168</v>
      </c>
      <c r="H20" s="140">
        <v>134023</v>
      </c>
      <c r="I20" s="140">
        <v>435</v>
      </c>
      <c r="J20" s="140">
        <v>92</v>
      </c>
      <c r="K20" s="140">
        <v>10</v>
      </c>
    </row>
    <row r="21" spans="1:11" ht="15" customHeight="1">
      <c r="A21" s="38" t="s">
        <v>41</v>
      </c>
      <c r="B21" s="174">
        <v>4960</v>
      </c>
      <c r="C21" s="128">
        <v>39</v>
      </c>
      <c r="D21" s="140">
        <v>2092</v>
      </c>
      <c r="E21" s="140">
        <v>2500</v>
      </c>
      <c r="F21" s="140">
        <v>329</v>
      </c>
      <c r="G21" s="140">
        <v>129</v>
      </c>
      <c r="H21" s="140">
        <v>130507</v>
      </c>
      <c r="I21" s="140">
        <v>352</v>
      </c>
      <c r="J21" s="140">
        <v>112</v>
      </c>
      <c r="K21" s="140">
        <v>9</v>
      </c>
    </row>
    <row r="22" spans="1:11" ht="15" customHeight="1">
      <c r="A22" s="38" t="s">
        <v>42</v>
      </c>
      <c r="B22" s="174">
        <v>4325</v>
      </c>
      <c r="C22" s="128">
        <v>16</v>
      </c>
      <c r="D22" s="196">
        <v>1661</v>
      </c>
      <c r="E22" s="196">
        <v>2382</v>
      </c>
      <c r="F22" s="196">
        <v>266</v>
      </c>
      <c r="G22" s="196">
        <v>123</v>
      </c>
      <c r="H22" s="196">
        <v>132826</v>
      </c>
      <c r="I22" s="196">
        <v>250</v>
      </c>
      <c r="J22" s="196">
        <v>45</v>
      </c>
      <c r="K22" s="196">
        <v>9</v>
      </c>
    </row>
    <row r="23" spans="1:11" ht="15" customHeight="1">
      <c r="A23" s="38" t="s">
        <v>43</v>
      </c>
      <c r="B23" s="174">
        <v>5367</v>
      </c>
      <c r="C23" s="128">
        <v>14</v>
      </c>
      <c r="D23" s="174">
        <v>2062</v>
      </c>
      <c r="E23" s="174">
        <v>2995</v>
      </c>
      <c r="F23" s="174">
        <v>296</v>
      </c>
      <c r="G23" s="174">
        <v>118</v>
      </c>
      <c r="H23" s="174">
        <v>141159</v>
      </c>
      <c r="I23" s="174">
        <v>326</v>
      </c>
      <c r="J23" s="174">
        <v>41</v>
      </c>
      <c r="K23" s="174">
        <v>10</v>
      </c>
    </row>
    <row r="24" spans="1:11" ht="15" customHeight="1">
      <c r="A24" s="38" t="s">
        <v>44</v>
      </c>
      <c r="B24" s="174">
        <v>5884</v>
      </c>
      <c r="C24" s="128">
        <v>46</v>
      </c>
      <c r="D24" s="140">
        <v>2328</v>
      </c>
      <c r="E24" s="140">
        <v>3173</v>
      </c>
      <c r="F24" s="140">
        <v>337</v>
      </c>
      <c r="G24" s="140">
        <v>143</v>
      </c>
      <c r="H24" s="140">
        <v>142043</v>
      </c>
      <c r="I24" s="140">
        <v>463</v>
      </c>
      <c r="J24" s="140">
        <v>84</v>
      </c>
      <c r="K24" s="140">
        <v>11</v>
      </c>
    </row>
    <row r="25" spans="1:11" ht="15" customHeight="1">
      <c r="A25" s="38" t="s">
        <v>45</v>
      </c>
      <c r="B25" s="174">
        <v>5756</v>
      </c>
      <c r="C25" s="128">
        <v>25</v>
      </c>
      <c r="D25" s="140">
        <v>2289</v>
      </c>
      <c r="E25" s="140">
        <v>2980</v>
      </c>
      <c r="F25" s="140">
        <v>462</v>
      </c>
      <c r="G25" s="140">
        <v>138</v>
      </c>
      <c r="H25" s="140">
        <v>146741</v>
      </c>
      <c r="I25" s="140">
        <v>599</v>
      </c>
      <c r="J25" s="140">
        <v>119</v>
      </c>
      <c r="K25" s="140">
        <v>18</v>
      </c>
    </row>
    <row r="26" spans="1:11" ht="15" customHeight="1">
      <c r="A26" s="38" t="s">
        <v>46</v>
      </c>
      <c r="B26" s="174">
        <v>7357</v>
      </c>
      <c r="C26" s="128">
        <v>59</v>
      </c>
      <c r="D26" s="140">
        <v>2633</v>
      </c>
      <c r="E26" s="140">
        <v>3863</v>
      </c>
      <c r="F26" s="140">
        <v>802</v>
      </c>
      <c r="G26" s="140">
        <v>211</v>
      </c>
      <c r="H26" s="140">
        <v>158731</v>
      </c>
      <c r="I26" s="140">
        <v>1379</v>
      </c>
      <c r="J26" s="140">
        <v>62</v>
      </c>
      <c r="K26" s="140">
        <v>20</v>
      </c>
    </row>
    <row r="27" spans="1:11" ht="15" customHeight="1">
      <c r="A27" s="38" t="s">
        <v>47</v>
      </c>
      <c r="B27" s="174">
        <v>5462</v>
      </c>
      <c r="C27" s="128">
        <v>32</v>
      </c>
      <c r="D27" s="174">
        <v>2062</v>
      </c>
      <c r="E27" s="174">
        <v>2752</v>
      </c>
      <c r="F27" s="174">
        <v>616</v>
      </c>
      <c r="G27" s="174">
        <v>260</v>
      </c>
      <c r="H27" s="174">
        <v>144185</v>
      </c>
      <c r="I27" s="174">
        <v>1035</v>
      </c>
      <c r="J27" s="174">
        <v>56</v>
      </c>
      <c r="K27" s="174">
        <v>17</v>
      </c>
    </row>
    <row r="28" spans="1:11" ht="15" customHeight="1">
      <c r="A28" s="47"/>
      <c r="B28" s="1"/>
      <c r="C28" s="133"/>
      <c r="D28" s="133"/>
      <c r="E28" s="133"/>
      <c r="F28" s="133"/>
      <c r="G28" s="133"/>
      <c r="H28" s="133"/>
      <c r="I28" s="133"/>
      <c r="J28" s="133"/>
      <c r="K28" s="140"/>
    </row>
    <row r="29" spans="1:11" ht="15" customHeight="1">
      <c r="A29" s="265" t="s">
        <v>48</v>
      </c>
      <c r="B29" s="265"/>
      <c r="C29" s="265"/>
      <c r="D29" s="265"/>
      <c r="E29" s="265"/>
      <c r="F29" s="265"/>
      <c r="G29" s="265"/>
      <c r="H29" s="265"/>
      <c r="I29" s="265"/>
      <c r="J29" s="265"/>
      <c r="K29" s="265"/>
    </row>
    <row r="30" spans="1:11" ht="15" customHeight="1">
      <c r="A30" s="40"/>
      <c r="B30" s="40"/>
      <c r="C30" s="134"/>
      <c r="D30" s="134"/>
      <c r="E30" s="134"/>
      <c r="F30" s="134"/>
      <c r="G30" s="134"/>
      <c r="H30" s="134"/>
      <c r="I30" s="134"/>
      <c r="J30" s="144"/>
      <c r="K30" s="144"/>
    </row>
    <row r="31" spans="1:12" ht="15" customHeight="1">
      <c r="A31" s="131">
        <v>2005</v>
      </c>
      <c r="B31" s="140">
        <v>17023</v>
      </c>
      <c r="C31" s="140">
        <v>132</v>
      </c>
      <c r="D31" s="140">
        <v>6337</v>
      </c>
      <c r="E31" s="140">
        <v>9318</v>
      </c>
      <c r="F31" s="140">
        <v>1236</v>
      </c>
      <c r="G31" s="140">
        <v>157</v>
      </c>
      <c r="H31" s="140">
        <v>140058</v>
      </c>
      <c r="I31" s="140">
        <v>174</v>
      </c>
      <c r="J31" s="140">
        <v>16</v>
      </c>
      <c r="K31" s="140">
        <v>35</v>
      </c>
      <c r="L31" s="142"/>
    </row>
    <row r="32" spans="1:12" ht="15" customHeight="1">
      <c r="A32" s="132">
        <v>2006</v>
      </c>
      <c r="B32" s="141">
        <f>SUM(B34:B45)</f>
        <v>19917.683000000005</v>
      </c>
      <c r="C32" s="141">
        <f aca="true" t="shared" si="0" ref="C32:K32">SUM(C34:C45)</f>
        <v>142.344</v>
      </c>
      <c r="D32" s="141">
        <f t="shared" si="0"/>
        <v>8792.82</v>
      </c>
      <c r="E32" s="141">
        <f t="shared" si="0"/>
        <v>9508.655999999999</v>
      </c>
      <c r="F32" s="141">
        <f t="shared" si="0"/>
        <v>1473.863</v>
      </c>
      <c r="G32" s="141">
        <f t="shared" si="0"/>
        <v>137.527</v>
      </c>
      <c r="H32" s="141">
        <f t="shared" si="0"/>
        <v>149696.40600000002</v>
      </c>
      <c r="I32" s="141">
        <f t="shared" si="0"/>
        <v>166.43</v>
      </c>
      <c r="J32" s="141">
        <f t="shared" si="0"/>
        <v>18.126</v>
      </c>
      <c r="K32" s="141">
        <f t="shared" si="0"/>
        <v>46.72800000000001</v>
      </c>
      <c r="L32" s="142"/>
    </row>
    <row r="33" spans="1:11" ht="15" customHeight="1">
      <c r="A33" s="38"/>
      <c r="B33" s="134"/>
      <c r="C33" s="134"/>
      <c r="D33" s="134"/>
      <c r="E33" s="134"/>
      <c r="F33" s="134"/>
      <c r="G33" s="134"/>
      <c r="H33" s="134"/>
      <c r="I33" s="134"/>
      <c r="J33" s="144"/>
      <c r="K33" s="144"/>
    </row>
    <row r="34" spans="1:11" ht="15" customHeight="1">
      <c r="A34" s="38" t="s">
        <v>36</v>
      </c>
      <c r="B34" s="142">
        <f>'[1]Schlacht.-insges.'!B34/1000</f>
        <v>1553.472</v>
      </c>
      <c r="C34" s="142">
        <f>'[1]Schlacht.-insges.'!C34/1000</f>
        <v>7.782</v>
      </c>
      <c r="D34" s="142">
        <f>'[1]Schlacht.-insges.'!D34/1000</f>
        <v>573.247</v>
      </c>
      <c r="E34" s="142">
        <f>'[1]Schlacht.-insges.'!E34/1000</f>
        <v>847.657</v>
      </c>
      <c r="F34" s="142">
        <f>'[1]Schlacht.-insges.'!F34/1000</f>
        <v>124.786</v>
      </c>
      <c r="G34" s="142">
        <f>'[1]Schlacht.-insges.'!G34/1000</f>
        <v>7.211</v>
      </c>
      <c r="H34" s="142">
        <f>'[1]Schlacht.-insges.'!H34/1000</f>
        <v>11270.497</v>
      </c>
      <c r="I34" s="142">
        <f>'[1]Schlacht.-insges.'!I34/1000</f>
        <v>13.882</v>
      </c>
      <c r="J34" s="142">
        <f>'[1]Schlacht.-insges.'!J34/1000</f>
        <v>1.404</v>
      </c>
      <c r="K34" s="142">
        <f>'[1]Schlacht.-insges.'!K34/1000</f>
        <v>4.488</v>
      </c>
    </row>
    <row r="35" spans="1:11" ht="15" customHeight="1">
      <c r="A35" s="38" t="s">
        <v>37</v>
      </c>
      <c r="B35" s="142">
        <f>'[1]Schlacht.-insges.'!B35/1000</f>
        <v>1466.597</v>
      </c>
      <c r="C35" s="142">
        <f>'[1]Schlacht.-insges.'!C35/1000</f>
        <v>4.436</v>
      </c>
      <c r="D35" s="142">
        <f>'[1]Schlacht.-insges.'!D35/1000</f>
        <v>545.452</v>
      </c>
      <c r="E35" s="142">
        <f>'[1]Schlacht.-insges.'!E35/1000</f>
        <v>761.528</v>
      </c>
      <c r="F35" s="142">
        <f>'[1]Schlacht.-insges.'!F35/1000</f>
        <v>155.181</v>
      </c>
      <c r="G35" s="142">
        <f>'[1]Schlacht.-insges.'!G35/1000</f>
        <v>9.29</v>
      </c>
      <c r="H35" s="142">
        <f>'[1]Schlacht.-insges.'!H35/1000</f>
        <v>10748.841</v>
      </c>
      <c r="I35" s="142">
        <f>'[1]Schlacht.-insges.'!I35/1000</f>
        <v>9.218</v>
      </c>
      <c r="J35" s="142">
        <f>'[1]Schlacht.-insges.'!J35/1000</f>
        <v>1.278</v>
      </c>
      <c r="K35" s="142">
        <f>'[1]Schlacht.-insges.'!K35/1000</f>
        <v>4.752</v>
      </c>
    </row>
    <row r="36" spans="1:11" ht="15" customHeight="1">
      <c r="A36" s="38" t="s">
        <v>38</v>
      </c>
      <c r="B36" s="142">
        <f>'[1]Schlacht.-insges.'!B37/1000</f>
        <v>1877.841</v>
      </c>
      <c r="C36" s="142">
        <f>'[1]Schlacht.-insges.'!C37/1000</f>
        <v>20.413</v>
      </c>
      <c r="D36" s="142">
        <f>'[1]Schlacht.-insges.'!D37/1000</f>
        <v>793.997</v>
      </c>
      <c r="E36" s="142">
        <f>'[1]Schlacht.-insges.'!E37/1000</f>
        <v>887.139</v>
      </c>
      <c r="F36" s="142">
        <f>'[1]Schlacht.-insges.'!F37/1000</f>
        <v>176.292</v>
      </c>
      <c r="G36" s="142">
        <f>'[1]Schlacht.-insges.'!G37/1000</f>
        <v>11.857</v>
      </c>
      <c r="H36" s="142">
        <f>'[1]Schlacht.-insges.'!H37/1000</f>
        <v>12752.999</v>
      </c>
      <c r="I36" s="142">
        <f>'[1]Schlacht.-insges.'!I37/1000</f>
        <v>11</v>
      </c>
      <c r="J36" s="142">
        <f>'[1]Schlacht.-insges.'!J37/1000</f>
        <v>0.72</v>
      </c>
      <c r="K36" s="142">
        <f>'[1]Schlacht.-insges.'!K37/1000</f>
        <v>6.336</v>
      </c>
    </row>
    <row r="37" spans="1:11" ht="15" customHeight="1">
      <c r="A37" s="38" t="s">
        <v>39</v>
      </c>
      <c r="B37" s="142">
        <f>'[1]Schlacht.-insges.'!B39/1000</f>
        <v>1525.115</v>
      </c>
      <c r="C37" s="142">
        <f>'[1]Schlacht.-insges.'!C39/1000</f>
        <v>18.405</v>
      </c>
      <c r="D37" s="142">
        <f>'[1]Schlacht.-insges.'!D39/1000</f>
        <v>670.062</v>
      </c>
      <c r="E37" s="142">
        <f>'[1]Schlacht.-insges.'!E39/1000</f>
        <v>723.738</v>
      </c>
      <c r="F37" s="142">
        <f>'[1]Schlacht.-insges.'!F39/1000</f>
        <v>112.91</v>
      </c>
      <c r="G37" s="142">
        <f>'[1]Schlacht.-insges.'!G39/1000</f>
        <v>17.864</v>
      </c>
      <c r="H37" s="142">
        <f>'[1]Schlacht.-insges.'!H39/1000</f>
        <v>10950.629</v>
      </c>
      <c r="I37" s="142">
        <f>'[1]Schlacht.-insges.'!I39/1000</f>
        <v>25.872</v>
      </c>
      <c r="J37" s="142">
        <f>'[1]Schlacht.-insges.'!J39/1000</f>
        <v>3.726</v>
      </c>
      <c r="K37" s="142">
        <f>'[1]Schlacht.-insges.'!K39/1000</f>
        <v>3.696</v>
      </c>
    </row>
    <row r="38" spans="1:11" ht="15" customHeight="1">
      <c r="A38" s="38" t="s">
        <v>40</v>
      </c>
      <c r="B38" s="142">
        <f>'[1]Schlacht.-insges.'!B41/1000</f>
        <v>1653.47</v>
      </c>
      <c r="C38" s="142">
        <f>'[1]Schlacht.-insges.'!C41/1000</f>
        <v>21.026</v>
      </c>
      <c r="D38" s="142">
        <f>'[1]Schlacht.-insges.'!D41/1000</f>
        <v>781.247</v>
      </c>
      <c r="E38" s="142">
        <f>'[1]Schlacht.-insges.'!E41/1000</f>
        <v>739.929</v>
      </c>
      <c r="F38" s="142">
        <f>'[1]Schlacht.-insges.'!F41/1000</f>
        <v>111.268</v>
      </c>
      <c r="G38" s="142">
        <f>'[1]Schlacht.-insges.'!G41/1000</f>
        <v>12.605</v>
      </c>
      <c r="H38" s="142">
        <f>'[1]Schlacht.-insges.'!H41/1000</f>
        <v>12347.539</v>
      </c>
      <c r="I38" s="142">
        <f>'[1]Schlacht.-insges.'!I41/1000</f>
        <v>9.57</v>
      </c>
      <c r="J38" s="142">
        <f>'[1]Schlacht.-insges.'!J41/1000</f>
        <v>1.656</v>
      </c>
      <c r="K38" s="142">
        <f>'[1]Schlacht.-insges.'!K41/1000</f>
        <v>2.64</v>
      </c>
    </row>
    <row r="39" spans="1:11" ht="15" customHeight="1">
      <c r="A39" s="38" t="s">
        <v>41</v>
      </c>
      <c r="B39" s="142">
        <f>'[1]Schlacht.-insges.'!B43/1000</f>
        <v>1515.999</v>
      </c>
      <c r="C39" s="142">
        <f>'[1]Schlacht.-insges.'!C43/1000</f>
        <v>11.574</v>
      </c>
      <c r="D39" s="142">
        <f>'[1]Schlacht.-insges.'!D43/1000</f>
        <v>748.308</v>
      </c>
      <c r="E39" s="142">
        <f>'[1]Schlacht.-insges.'!E43/1000</f>
        <v>671.6</v>
      </c>
      <c r="F39" s="142">
        <f>'[1]Schlacht.-insges.'!F43/1000</f>
        <v>84.517</v>
      </c>
      <c r="G39" s="142">
        <f>'[1]Schlacht.-insges.'!G43/1000</f>
        <v>7.964</v>
      </c>
      <c r="H39" s="142">
        <f>'[1]Schlacht.-insges.'!H43/1000</f>
        <v>11949.221</v>
      </c>
      <c r="I39" s="142">
        <f>'[1]Schlacht.-insges.'!I43/1000</f>
        <v>7.744</v>
      </c>
      <c r="J39" s="142">
        <f>'[1]Schlacht.-insges.'!J43/1000</f>
        <v>2.016</v>
      </c>
      <c r="K39" s="142">
        <f>'[1]Schlacht.-insges.'!K43/1000</f>
        <v>2.376</v>
      </c>
    </row>
    <row r="40" spans="1:11" ht="15" customHeight="1">
      <c r="A40" s="38" t="s">
        <v>42</v>
      </c>
      <c r="B40" s="142">
        <f>'[1]Schlacht.-insges.'!B45/1000</f>
        <v>1292.592</v>
      </c>
      <c r="C40" s="142">
        <f>'[1]Schlacht.-insges.'!C45/1000</f>
        <v>5.121</v>
      </c>
      <c r="D40" s="142">
        <f>'[1]Schlacht.-insges.'!D45/1000</f>
        <v>588.459</v>
      </c>
      <c r="E40" s="142">
        <f>'[1]Schlacht.-insges.'!E45/1000</f>
        <v>631.921</v>
      </c>
      <c r="F40" s="142">
        <f>'[1]Schlacht.-insges.'!F45/1000</f>
        <v>67.091</v>
      </c>
      <c r="G40" s="142">
        <f>'[1]Schlacht.-insges.'!G45/1000</f>
        <v>8.557</v>
      </c>
      <c r="H40" s="142">
        <f>'[1]Schlacht.-insges.'!H45/1000</f>
        <v>12092.479</v>
      </c>
      <c r="I40" s="142">
        <f>'[1]Schlacht.-insges.'!I45/1000</f>
        <v>5.5</v>
      </c>
      <c r="J40" s="142">
        <f>'[1]Schlacht.-insges.'!J45/1000</f>
        <v>0.81</v>
      </c>
      <c r="K40" s="142">
        <f>'[1]Schlacht.-insges.'!K45/1000</f>
        <v>2.376</v>
      </c>
    </row>
    <row r="41" spans="1:11" ht="15" customHeight="1">
      <c r="A41" s="38" t="s">
        <v>43</v>
      </c>
      <c r="B41" s="142">
        <f>'[1]Schlacht.-insges.'!B47/1000</f>
        <v>1609.138</v>
      </c>
      <c r="C41" s="142">
        <f>'[1]Schlacht.-insges.'!C47/1000</f>
        <v>3.878</v>
      </c>
      <c r="D41" s="142">
        <f>'[1]Schlacht.-insges.'!D47/1000</f>
        <v>741.454</v>
      </c>
      <c r="E41" s="142">
        <f>'[1]Schlacht.-insges.'!E47/1000</f>
        <v>790.111</v>
      </c>
      <c r="F41" s="142">
        <f>'[1]Schlacht.-insges.'!F47/1000</f>
        <v>73.695</v>
      </c>
      <c r="G41" s="142">
        <f>'[1]Schlacht.-insges.'!G47/1000</f>
        <v>8.02</v>
      </c>
      <c r="H41" s="142">
        <f>'[1]Schlacht.-insges.'!H47/1000</f>
        <v>12859.585</v>
      </c>
      <c r="I41" s="142">
        <f>'[1]Schlacht.-insges.'!I47/1000</f>
        <v>7.172</v>
      </c>
      <c r="J41" s="142">
        <f>'[1]Schlacht.-insges.'!J47/1000</f>
        <v>0.738</v>
      </c>
      <c r="K41" s="142">
        <f>'[1]Schlacht.-insges.'!K47/1000</f>
        <v>2.64</v>
      </c>
    </row>
    <row r="42" spans="1:11" ht="15" customHeight="1">
      <c r="A42" s="38" t="s">
        <v>44</v>
      </c>
      <c r="B42" s="142">
        <f>'[1]Schlacht.-insges.'!B49/1000</f>
        <v>1782.778</v>
      </c>
      <c r="C42" s="142">
        <f>'[1]Schlacht.-insges.'!C49/1000</f>
        <v>14.059</v>
      </c>
      <c r="D42" s="142">
        <f>'[1]Schlacht.-insges.'!D49/1000</f>
        <v>835.217</v>
      </c>
      <c r="E42" s="142">
        <f>'[1]Schlacht.-insges.'!E49/1000</f>
        <v>846.556</v>
      </c>
      <c r="F42" s="142">
        <f>'[1]Schlacht.-insges.'!F49/1000</f>
        <v>86.946</v>
      </c>
      <c r="G42" s="142">
        <f>'[1]Schlacht.-insges.'!G49/1000</f>
        <v>10.538</v>
      </c>
      <c r="H42" s="142">
        <f>'[1]Schlacht.-insges.'!H49/1000</f>
        <v>13066.536</v>
      </c>
      <c r="I42" s="142">
        <f>'[1]Schlacht.-insges.'!I49/1000</f>
        <v>10.186</v>
      </c>
      <c r="J42" s="142">
        <f>'[1]Schlacht.-insges.'!J49/1000</f>
        <v>1.512</v>
      </c>
      <c r="K42" s="142">
        <f>'[1]Schlacht.-insges.'!K49/1000</f>
        <v>2.904</v>
      </c>
    </row>
    <row r="43" spans="1:11" ht="15" customHeight="1">
      <c r="A43" s="38" t="s">
        <v>45</v>
      </c>
      <c r="B43" s="142">
        <f>'[1]Schlacht.-insges.'!B51/1000</f>
        <v>1744.305</v>
      </c>
      <c r="C43" s="142">
        <f>'[1]Schlacht.-insges.'!C51/1000</f>
        <v>7.884</v>
      </c>
      <c r="D43" s="142">
        <f>'[1]Schlacht.-insges.'!D51/1000</f>
        <v>823.903</v>
      </c>
      <c r="E43" s="142">
        <f>'[1]Schlacht.-insges.'!E51/1000</f>
        <v>796.852</v>
      </c>
      <c r="F43" s="142">
        <f>'[1]Schlacht.-insges.'!F51/1000</f>
        <v>115.666</v>
      </c>
      <c r="G43" s="142">
        <f>'[1]Schlacht.-insges.'!G51/1000</f>
        <v>9.323</v>
      </c>
      <c r="H43" s="142">
        <f>'[1]Schlacht.-insges.'!H51/1000</f>
        <v>13610.228</v>
      </c>
      <c r="I43" s="142">
        <f>'[1]Schlacht.-insges.'!I51/1000</f>
        <v>13.178</v>
      </c>
      <c r="J43" s="142">
        <f>'[1]Schlacht.-insges.'!J51/1000</f>
        <v>2.142</v>
      </c>
      <c r="K43" s="142">
        <f>'[1]Schlacht.-insges.'!K51/1000</f>
        <v>4.752</v>
      </c>
    </row>
    <row r="44" spans="1:11" ht="15" customHeight="1">
      <c r="A44" s="38" t="s">
        <v>46</v>
      </c>
      <c r="B44" s="142">
        <f>'[1]Schlacht.-insges.'!B53/1000</f>
        <v>2236.228</v>
      </c>
      <c r="C44" s="142">
        <f>'[1]Schlacht.-insges.'!C53/1000</f>
        <v>18.275</v>
      </c>
      <c r="D44" s="142">
        <f>'[1]Schlacht.-insges.'!D53/1000</f>
        <v>949.381</v>
      </c>
      <c r="E44" s="142">
        <f>'[1]Schlacht.-insges.'!E53/1000</f>
        <v>1061.127</v>
      </c>
      <c r="F44" s="142">
        <f>'[1]Schlacht.-insges.'!F53/1000</f>
        <v>207.445</v>
      </c>
      <c r="G44" s="142">
        <f>'[1]Schlacht.-insges.'!G53/1000</f>
        <v>16.99</v>
      </c>
      <c r="H44" s="142">
        <f>'[1]Schlacht.-insges.'!H53/1000</f>
        <v>14690.554</v>
      </c>
      <c r="I44" s="142">
        <f>'[1]Schlacht.-insges.'!I53/1000</f>
        <v>30.338</v>
      </c>
      <c r="J44" s="142">
        <f>'[1]Schlacht.-insges.'!J53/1000</f>
        <v>1.116</v>
      </c>
      <c r="K44" s="142">
        <f>'[1]Schlacht.-insges.'!K53/1000</f>
        <v>5.28</v>
      </c>
    </row>
    <row r="45" spans="1:11" ht="15" customHeight="1">
      <c r="A45" s="38" t="s">
        <v>47</v>
      </c>
      <c r="B45" s="142">
        <f>'[1]Schlacht.-insges.'!B55/1000</f>
        <v>1660.148</v>
      </c>
      <c r="C45" s="142">
        <f>'[1]Schlacht.-insges.'!C55/1000</f>
        <v>9.491</v>
      </c>
      <c r="D45" s="142">
        <f>'[1]Schlacht.-insges.'!D55/1000</f>
        <v>742.093</v>
      </c>
      <c r="E45" s="142">
        <f>'[1]Schlacht.-insges.'!E55/1000</f>
        <v>750.498</v>
      </c>
      <c r="F45" s="142">
        <f>'[1]Schlacht.-insges.'!F55/1000</f>
        <v>158.066</v>
      </c>
      <c r="G45" s="142">
        <f>'[1]Schlacht.-insges.'!G55/1000</f>
        <v>17.308</v>
      </c>
      <c r="H45" s="142">
        <f>'[1]Schlacht.-insges.'!H55/1000</f>
        <v>13357.298</v>
      </c>
      <c r="I45" s="142">
        <f>'[1]Schlacht.-insges.'!I55/1000</f>
        <v>22.77</v>
      </c>
      <c r="J45" s="142">
        <f>'[1]Schlacht.-insges.'!J55/1000</f>
        <v>1.008</v>
      </c>
      <c r="K45" s="142">
        <f>'[1]Schlacht.-insges.'!K55/1000</f>
        <v>4.488</v>
      </c>
    </row>
    <row r="46" spans="1:11" ht="15" customHeight="1">
      <c r="A46" s="47"/>
      <c r="B46" s="128"/>
      <c r="C46" s="146"/>
      <c r="D46" s="1"/>
      <c r="E46" s="1"/>
      <c r="F46" s="1"/>
      <c r="G46" s="1"/>
      <c r="H46" s="1"/>
      <c r="I46" s="1"/>
      <c r="J46" s="1"/>
      <c r="K46" s="1"/>
    </row>
    <row r="47" spans="1:11" ht="7.5" customHeight="1">
      <c r="A47" s="47"/>
      <c r="B47" s="1"/>
      <c r="C47" s="146"/>
      <c r="D47" s="1"/>
      <c r="E47" s="1"/>
      <c r="F47" s="1"/>
      <c r="G47" s="1"/>
      <c r="H47" s="1"/>
      <c r="I47" s="1"/>
      <c r="J47" s="1"/>
      <c r="K47" s="1"/>
    </row>
    <row r="48" spans="1:11" ht="12.75" customHeight="1">
      <c r="A48" s="1" t="s">
        <v>160</v>
      </c>
      <c r="B48" s="1"/>
      <c r="C48" s="1"/>
      <c r="D48" s="1"/>
      <c r="E48" s="1"/>
      <c r="F48" s="1"/>
      <c r="G48" s="1"/>
      <c r="H48" s="1"/>
      <c r="I48" s="1"/>
      <c r="J48" s="1"/>
      <c r="K48" s="1"/>
    </row>
    <row r="49" spans="1:11" ht="12.75" customHeight="1">
      <c r="A49" s="1" t="s">
        <v>49</v>
      </c>
      <c r="B49" s="1"/>
      <c r="C49" s="1"/>
      <c r="D49" s="1"/>
      <c r="E49" s="1"/>
      <c r="F49" s="1"/>
      <c r="G49" s="1"/>
      <c r="H49" s="1"/>
      <c r="I49" s="1"/>
      <c r="J49" s="1"/>
      <c r="K49" s="1"/>
    </row>
  </sheetData>
  <mergeCells count="10">
    <mergeCell ref="A7:A9"/>
    <mergeCell ref="E8:E9"/>
    <mergeCell ref="A29:K29"/>
    <mergeCell ref="A3:K3"/>
    <mergeCell ref="A11:K11"/>
    <mergeCell ref="A5:K5"/>
    <mergeCell ref="B7:B9"/>
    <mergeCell ref="C8:C9"/>
    <mergeCell ref="D8:D9"/>
    <mergeCell ref="F8:F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xl/worksheets/sheet12.xml><?xml version="1.0" encoding="utf-8"?>
<worksheet xmlns="http://schemas.openxmlformats.org/spreadsheetml/2006/main" xmlns:r="http://schemas.openxmlformats.org/officeDocument/2006/relationships">
  <dimension ref="A2:L53"/>
  <sheetViews>
    <sheetView workbookViewId="0" topLeftCell="A1">
      <selection activeCell="A1" sqref="A1"/>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2" width="11.00390625" style="2" customWidth="1"/>
    <col min="13" max="16384" width="15.7109375" style="2" customWidth="1"/>
  </cols>
  <sheetData>
    <row r="2" spans="1:11" ht="12.75">
      <c r="A2" s="1"/>
      <c r="B2" s="1"/>
      <c r="C2" s="1"/>
      <c r="D2" s="1"/>
      <c r="E2" s="1"/>
      <c r="F2" s="1"/>
      <c r="G2" s="1"/>
      <c r="H2" s="1"/>
      <c r="I2" s="1"/>
      <c r="J2" s="1"/>
      <c r="K2" s="1"/>
    </row>
    <row r="3" spans="1:11" ht="14.25">
      <c r="A3" s="270" t="s">
        <v>278</v>
      </c>
      <c r="B3" s="270"/>
      <c r="C3" s="270"/>
      <c r="D3" s="270"/>
      <c r="E3" s="270"/>
      <c r="F3" s="270"/>
      <c r="G3" s="270"/>
      <c r="H3" s="270"/>
      <c r="I3" s="270"/>
      <c r="J3" s="270"/>
      <c r="K3" s="270"/>
    </row>
    <row r="4" spans="1:11" ht="9.75" customHeight="1">
      <c r="A4" s="1"/>
      <c r="B4" s="1"/>
      <c r="C4" s="1"/>
      <c r="D4" s="1"/>
      <c r="E4" s="1"/>
      <c r="F4" s="1"/>
      <c r="G4" s="1"/>
      <c r="H4" s="1"/>
      <c r="I4" s="1"/>
      <c r="J4" s="1"/>
      <c r="K4" s="1"/>
    </row>
    <row r="5" spans="1:11" ht="12.75">
      <c r="A5" s="266" t="s">
        <v>51</v>
      </c>
      <c r="B5" s="266"/>
      <c r="C5" s="266"/>
      <c r="D5" s="266"/>
      <c r="E5" s="266"/>
      <c r="F5" s="266"/>
      <c r="G5" s="266"/>
      <c r="H5" s="266"/>
      <c r="I5" s="266"/>
      <c r="J5" s="266"/>
      <c r="K5" s="266"/>
    </row>
    <row r="6" spans="1:11" ht="12.75" customHeight="1">
      <c r="A6" s="1"/>
      <c r="B6" s="1"/>
      <c r="C6" s="1"/>
      <c r="D6" s="1"/>
      <c r="E6" s="1"/>
      <c r="F6" s="1"/>
      <c r="G6" s="1"/>
      <c r="H6" s="1"/>
      <c r="I6" s="1"/>
      <c r="J6" s="1"/>
      <c r="K6" s="1"/>
    </row>
    <row r="7" spans="1:11" ht="12.75">
      <c r="A7" s="260" t="s">
        <v>169</v>
      </c>
      <c r="B7" s="255" t="s">
        <v>15</v>
      </c>
      <c r="C7" s="16" t="s">
        <v>29</v>
      </c>
      <c r="D7" s="19"/>
      <c r="E7" s="19"/>
      <c r="F7" s="130"/>
      <c r="G7" s="136"/>
      <c r="H7" s="137"/>
      <c r="I7" s="18" t="s">
        <v>30</v>
      </c>
      <c r="J7" s="18"/>
      <c r="K7" s="62"/>
    </row>
    <row r="8" spans="1:11" ht="13.5">
      <c r="A8" s="261"/>
      <c r="B8" s="268"/>
      <c r="C8" s="263" t="s">
        <v>167</v>
      </c>
      <c r="D8" s="263" t="s">
        <v>168</v>
      </c>
      <c r="E8" s="263" t="s">
        <v>170</v>
      </c>
      <c r="F8" s="263" t="s">
        <v>226</v>
      </c>
      <c r="G8" s="45" t="s">
        <v>225</v>
      </c>
      <c r="H8" s="22" t="s">
        <v>31</v>
      </c>
      <c r="I8" s="22" t="s">
        <v>32</v>
      </c>
      <c r="J8" s="22" t="s">
        <v>33</v>
      </c>
      <c r="K8" s="23" t="s">
        <v>34</v>
      </c>
    </row>
    <row r="9" spans="1:11" ht="12.75">
      <c r="A9" s="262"/>
      <c r="B9" s="269"/>
      <c r="C9" s="264"/>
      <c r="D9" s="264"/>
      <c r="E9" s="264"/>
      <c r="F9" s="264"/>
      <c r="G9" s="138"/>
      <c r="H9" s="138"/>
      <c r="I9" s="138" t="s">
        <v>35</v>
      </c>
      <c r="J9" s="138"/>
      <c r="K9" s="139"/>
    </row>
    <row r="10" spans="1:11" ht="15" customHeight="1">
      <c r="A10" s="80"/>
      <c r="B10" s="80"/>
      <c r="C10" s="80"/>
      <c r="D10" s="80"/>
      <c r="E10" s="80"/>
      <c r="F10" s="80"/>
      <c r="G10" s="23"/>
      <c r="H10" s="23"/>
      <c r="I10" s="47"/>
      <c r="J10" s="47"/>
      <c r="K10" s="47"/>
    </row>
    <row r="11" spans="1:11" ht="15" customHeight="1">
      <c r="A11" s="267" t="s">
        <v>192</v>
      </c>
      <c r="B11" s="267"/>
      <c r="C11" s="267"/>
      <c r="D11" s="267"/>
      <c r="E11" s="267"/>
      <c r="F11" s="267"/>
      <c r="G11" s="267"/>
      <c r="H11" s="267"/>
      <c r="I11" s="267"/>
      <c r="J11" s="267"/>
      <c r="K11" s="267"/>
    </row>
    <row r="12" spans="1:11" ht="15" customHeight="1">
      <c r="A12" s="80"/>
      <c r="B12" s="80"/>
      <c r="C12" s="80"/>
      <c r="D12" s="80"/>
      <c r="E12" s="80"/>
      <c r="F12" s="80"/>
      <c r="G12" s="23"/>
      <c r="H12" s="23"/>
      <c r="I12" s="47"/>
      <c r="J12" s="47"/>
      <c r="K12" s="47"/>
    </row>
    <row r="13" spans="1:12" ht="15" customHeight="1">
      <c r="A13" s="131">
        <v>2005</v>
      </c>
      <c r="B13" s="140">
        <v>55266</v>
      </c>
      <c r="C13" s="140">
        <v>421</v>
      </c>
      <c r="D13" s="140">
        <v>16818</v>
      </c>
      <c r="E13" s="140">
        <v>34020</v>
      </c>
      <c r="F13" s="140">
        <v>4007</v>
      </c>
      <c r="G13" s="140">
        <v>1890</v>
      </c>
      <c r="H13" s="142">
        <v>1486896</v>
      </c>
      <c r="I13" s="140">
        <v>5706</v>
      </c>
      <c r="J13" s="140">
        <v>411</v>
      </c>
      <c r="K13" s="140">
        <v>94</v>
      </c>
      <c r="L13" s="142"/>
    </row>
    <row r="14" spans="1:12" ht="15" customHeight="1">
      <c r="A14" s="132">
        <v>2006</v>
      </c>
      <c r="B14" s="141">
        <v>62884</v>
      </c>
      <c r="C14" s="141">
        <v>452</v>
      </c>
      <c r="D14" s="141">
        <v>23210</v>
      </c>
      <c r="E14" s="141">
        <v>34507</v>
      </c>
      <c r="F14" s="141">
        <v>4715</v>
      </c>
      <c r="G14" s="141">
        <v>1735</v>
      </c>
      <c r="H14" s="143">
        <v>1599508</v>
      </c>
      <c r="I14" s="141">
        <v>5173</v>
      </c>
      <c r="J14" s="141">
        <v>401</v>
      </c>
      <c r="K14" s="141">
        <v>126</v>
      </c>
      <c r="L14" s="142"/>
    </row>
    <row r="15" spans="1:11" ht="15" customHeight="1">
      <c r="A15" s="38"/>
      <c r="B15" s="134"/>
      <c r="C15" s="134"/>
      <c r="D15" s="134"/>
      <c r="E15" s="134"/>
      <c r="F15" s="134"/>
      <c r="G15" s="134"/>
      <c r="H15" s="134"/>
      <c r="I15" s="134"/>
      <c r="J15" s="144"/>
      <c r="K15" s="144"/>
    </row>
    <row r="16" spans="1:11" ht="15" customHeight="1">
      <c r="A16" s="38" t="s">
        <v>36</v>
      </c>
      <c r="B16" s="174">
        <v>4828</v>
      </c>
      <c r="C16" s="140">
        <v>19</v>
      </c>
      <c r="D16" s="140">
        <v>1449</v>
      </c>
      <c r="E16" s="140">
        <v>3003</v>
      </c>
      <c r="F16" s="140">
        <v>357</v>
      </c>
      <c r="G16" s="140">
        <v>98</v>
      </c>
      <c r="H16" s="140">
        <v>117346</v>
      </c>
      <c r="I16" s="140">
        <v>366</v>
      </c>
      <c r="J16" s="140">
        <v>10</v>
      </c>
      <c r="K16" s="140">
        <v>9</v>
      </c>
    </row>
    <row r="17" spans="1:11" ht="15" customHeight="1">
      <c r="A17" s="38" t="s">
        <v>37</v>
      </c>
      <c r="B17" s="174">
        <v>4521</v>
      </c>
      <c r="C17" s="140">
        <v>14</v>
      </c>
      <c r="D17" s="174">
        <v>1370</v>
      </c>
      <c r="E17" s="174">
        <v>2696</v>
      </c>
      <c r="F17" s="174">
        <v>441</v>
      </c>
      <c r="G17" s="174">
        <v>107</v>
      </c>
      <c r="H17" s="174">
        <v>112013</v>
      </c>
      <c r="I17" s="174">
        <v>248</v>
      </c>
      <c r="J17" s="174">
        <v>26</v>
      </c>
      <c r="K17" s="174">
        <v>10</v>
      </c>
    </row>
    <row r="18" spans="1:11" ht="15" customHeight="1">
      <c r="A18" s="38" t="s">
        <v>38</v>
      </c>
      <c r="B18" s="174">
        <v>5760</v>
      </c>
      <c r="C18" s="140">
        <v>64</v>
      </c>
      <c r="D18" s="140">
        <v>2051</v>
      </c>
      <c r="E18" s="140">
        <v>3124</v>
      </c>
      <c r="F18" s="140">
        <v>521</v>
      </c>
      <c r="G18" s="140">
        <v>157</v>
      </c>
      <c r="H18" s="140">
        <v>135266</v>
      </c>
      <c r="I18" s="140">
        <v>349</v>
      </c>
      <c r="J18" s="140">
        <v>16</v>
      </c>
      <c r="K18" s="140">
        <v>16</v>
      </c>
    </row>
    <row r="19" spans="1:11" ht="15" customHeight="1">
      <c r="A19" s="38" t="s">
        <v>39</v>
      </c>
      <c r="B19" s="174">
        <v>4826</v>
      </c>
      <c r="C19" s="140">
        <v>62</v>
      </c>
      <c r="D19" s="174">
        <v>1806</v>
      </c>
      <c r="E19" s="174">
        <v>2584</v>
      </c>
      <c r="F19" s="174">
        <v>374</v>
      </c>
      <c r="G19" s="174">
        <v>215</v>
      </c>
      <c r="H19" s="174">
        <v>117458</v>
      </c>
      <c r="I19" s="174">
        <v>966</v>
      </c>
      <c r="J19" s="174">
        <v>135</v>
      </c>
      <c r="K19" s="174">
        <v>11</v>
      </c>
    </row>
    <row r="20" spans="1:11" ht="15" customHeight="1">
      <c r="A20" s="38" t="s">
        <v>40</v>
      </c>
      <c r="B20" s="174">
        <v>5238</v>
      </c>
      <c r="C20" s="140">
        <v>72</v>
      </c>
      <c r="D20" s="140">
        <v>2115</v>
      </c>
      <c r="E20" s="140">
        <v>2656</v>
      </c>
      <c r="F20" s="140">
        <v>395</v>
      </c>
      <c r="G20" s="140">
        <v>151</v>
      </c>
      <c r="H20" s="140">
        <v>133486</v>
      </c>
      <c r="I20" s="140">
        <v>339</v>
      </c>
      <c r="J20" s="140">
        <v>22</v>
      </c>
      <c r="K20" s="140">
        <v>8</v>
      </c>
    </row>
    <row r="21" spans="1:11" ht="15" customHeight="1">
      <c r="A21" s="38" t="s">
        <v>41</v>
      </c>
      <c r="B21" s="174">
        <v>4910</v>
      </c>
      <c r="C21" s="140">
        <v>39</v>
      </c>
      <c r="D21" s="195">
        <v>2064</v>
      </c>
      <c r="E21" s="195">
        <v>2495</v>
      </c>
      <c r="F21" s="195">
        <v>312</v>
      </c>
      <c r="G21" s="195">
        <v>115</v>
      </c>
      <c r="H21" s="195">
        <v>130130</v>
      </c>
      <c r="I21" s="195">
        <v>235</v>
      </c>
      <c r="J21" s="195">
        <v>41</v>
      </c>
      <c r="K21" s="195">
        <v>8</v>
      </c>
    </row>
    <row r="22" spans="1:11" ht="15" customHeight="1">
      <c r="A22" s="38" t="s">
        <v>42</v>
      </c>
      <c r="B22" s="174">
        <v>4296</v>
      </c>
      <c r="C22" s="140">
        <v>16</v>
      </c>
      <c r="D22" s="140">
        <v>1647</v>
      </c>
      <c r="E22" s="140">
        <v>2374</v>
      </c>
      <c r="F22" s="140">
        <v>259</v>
      </c>
      <c r="G22" s="140">
        <v>111</v>
      </c>
      <c r="H22" s="140">
        <v>132654</v>
      </c>
      <c r="I22" s="140">
        <v>210</v>
      </c>
      <c r="J22" s="140">
        <v>28</v>
      </c>
      <c r="K22" s="140">
        <v>9</v>
      </c>
    </row>
    <row r="23" spans="1:11" ht="15" customHeight="1">
      <c r="A23" s="38" t="s">
        <v>43</v>
      </c>
      <c r="B23" s="174">
        <v>5333</v>
      </c>
      <c r="C23" s="140">
        <v>14</v>
      </c>
      <c r="D23" s="195">
        <v>2042</v>
      </c>
      <c r="E23" s="195">
        <v>2985</v>
      </c>
      <c r="F23" s="195">
        <v>292</v>
      </c>
      <c r="G23" s="195">
        <v>111</v>
      </c>
      <c r="H23" s="195">
        <v>140881</v>
      </c>
      <c r="I23" s="195">
        <v>290</v>
      </c>
      <c r="J23" s="195">
        <v>14</v>
      </c>
      <c r="K23" s="195">
        <v>10</v>
      </c>
    </row>
    <row r="24" spans="1:11" ht="15" customHeight="1">
      <c r="A24" s="38" t="s">
        <v>44</v>
      </c>
      <c r="B24" s="140">
        <v>5833</v>
      </c>
      <c r="C24" s="140">
        <v>46</v>
      </c>
      <c r="D24" s="174">
        <v>2309</v>
      </c>
      <c r="E24" s="174">
        <v>3161</v>
      </c>
      <c r="F24" s="174">
        <v>317</v>
      </c>
      <c r="G24" s="174">
        <v>136</v>
      </c>
      <c r="H24" s="174">
        <v>141718</v>
      </c>
      <c r="I24" s="174">
        <v>394</v>
      </c>
      <c r="J24" s="174">
        <v>55</v>
      </c>
      <c r="K24" s="174">
        <v>11</v>
      </c>
    </row>
    <row r="25" spans="1:11" ht="15" customHeight="1">
      <c r="A25" s="38" t="s">
        <v>45</v>
      </c>
      <c r="B25" s="140">
        <v>5549</v>
      </c>
      <c r="C25" s="140">
        <v>23</v>
      </c>
      <c r="D25" s="140">
        <v>2180</v>
      </c>
      <c r="E25" s="140">
        <v>2956</v>
      </c>
      <c r="F25" s="140">
        <v>390</v>
      </c>
      <c r="G25" s="140">
        <v>128</v>
      </c>
      <c r="H25" s="140">
        <v>145111</v>
      </c>
      <c r="I25" s="140">
        <v>363</v>
      </c>
      <c r="J25" s="140">
        <v>25</v>
      </c>
      <c r="K25" s="140">
        <v>12</v>
      </c>
    </row>
    <row r="26" spans="1:11" ht="15" customHeight="1">
      <c r="A26" s="38" t="s">
        <v>46</v>
      </c>
      <c r="B26" s="140">
        <v>6792</v>
      </c>
      <c r="C26" s="140">
        <v>54</v>
      </c>
      <c r="D26" s="174">
        <v>2377</v>
      </c>
      <c r="E26" s="174">
        <v>3775</v>
      </c>
      <c r="F26" s="174">
        <v>586</v>
      </c>
      <c r="G26" s="174">
        <v>170</v>
      </c>
      <c r="H26" s="174">
        <v>153796</v>
      </c>
      <c r="I26" s="174">
        <v>817</v>
      </c>
      <c r="J26" s="174">
        <v>13</v>
      </c>
      <c r="K26" s="174">
        <v>11</v>
      </c>
    </row>
    <row r="27" spans="1:11" ht="15" customHeight="1">
      <c r="A27" s="38" t="s">
        <v>47</v>
      </c>
      <c r="B27" s="140">
        <v>4998</v>
      </c>
      <c r="C27" s="140">
        <v>29</v>
      </c>
      <c r="D27" s="140">
        <v>1800</v>
      </c>
      <c r="E27" s="140">
        <v>2698</v>
      </c>
      <c r="F27" s="140">
        <v>471</v>
      </c>
      <c r="G27" s="140">
        <v>236</v>
      </c>
      <c r="H27" s="140">
        <v>139649</v>
      </c>
      <c r="I27" s="140">
        <v>596</v>
      </c>
      <c r="J27" s="140">
        <v>16</v>
      </c>
      <c r="K27" s="140">
        <v>11</v>
      </c>
    </row>
    <row r="28" spans="1:11" ht="15" customHeight="1">
      <c r="A28" s="47"/>
      <c r="B28" s="1"/>
      <c r="C28" s="1"/>
      <c r="D28" s="1"/>
      <c r="E28" s="1"/>
      <c r="F28" s="1"/>
      <c r="G28" s="1"/>
      <c r="H28" s="1"/>
      <c r="I28" s="1"/>
      <c r="J28" s="1"/>
      <c r="K28" s="145"/>
    </row>
    <row r="29" spans="1:11" ht="15" customHeight="1">
      <c r="A29" s="265" t="s">
        <v>48</v>
      </c>
      <c r="B29" s="265"/>
      <c r="C29" s="265"/>
      <c r="D29" s="265"/>
      <c r="E29" s="265"/>
      <c r="F29" s="265"/>
      <c r="G29" s="265"/>
      <c r="H29" s="265"/>
      <c r="I29" s="265"/>
      <c r="J29" s="265"/>
      <c r="K29" s="265"/>
    </row>
    <row r="30" spans="1:11" ht="15" customHeight="1">
      <c r="A30" s="47"/>
      <c r="B30" s="1"/>
      <c r="C30" s="1"/>
      <c r="D30" s="1"/>
      <c r="E30" s="1"/>
      <c r="F30" s="1"/>
      <c r="G30" s="1"/>
      <c r="H30" s="1"/>
      <c r="I30" s="1"/>
      <c r="J30" s="1"/>
      <c r="K30" s="1"/>
    </row>
    <row r="31" spans="1:12" ht="15" customHeight="1">
      <c r="A31" s="131">
        <v>2005</v>
      </c>
      <c r="B31" s="140">
        <v>16135.671</v>
      </c>
      <c r="C31" s="140">
        <v>122.969</v>
      </c>
      <c r="D31" s="140">
        <v>5857.932</v>
      </c>
      <c r="E31" s="140">
        <v>9185.983</v>
      </c>
      <c r="F31" s="140">
        <v>968.7870000000001</v>
      </c>
      <c r="G31" s="140">
        <v>144.91</v>
      </c>
      <c r="H31" s="140">
        <v>137704.506</v>
      </c>
      <c r="I31" s="140">
        <v>125.532</v>
      </c>
      <c r="J31" s="140">
        <v>7.3980000000000015</v>
      </c>
      <c r="K31" s="140">
        <v>24.816000000000003</v>
      </c>
      <c r="L31" s="140"/>
    </row>
    <row r="32" spans="1:12" ht="15" customHeight="1">
      <c r="A32" s="132">
        <v>2006</v>
      </c>
      <c r="B32" s="141">
        <v>19028.996</v>
      </c>
      <c r="C32" s="141">
        <v>134.827</v>
      </c>
      <c r="D32" s="141">
        <v>8305.303</v>
      </c>
      <c r="E32" s="141">
        <v>9387.579000000002</v>
      </c>
      <c r="F32" s="141">
        <v>1201.2869999999998</v>
      </c>
      <c r="G32" s="141">
        <v>123.152</v>
      </c>
      <c r="H32" s="141">
        <v>147440.57400000002</v>
      </c>
      <c r="I32" s="141">
        <v>113.80600000000001</v>
      </c>
      <c r="J32" s="141">
        <v>7.218</v>
      </c>
      <c r="K32" s="141">
        <v>33.264</v>
      </c>
      <c r="L32" s="140"/>
    </row>
    <row r="33" spans="1:11" ht="15" customHeight="1">
      <c r="A33" s="38"/>
      <c r="B33" s="140"/>
      <c r="C33" s="140"/>
      <c r="D33" s="140"/>
      <c r="E33" s="140"/>
      <c r="F33" s="140"/>
      <c r="G33" s="140"/>
      <c r="H33" s="140"/>
      <c r="I33" s="140"/>
      <c r="J33" s="140"/>
      <c r="K33" s="140"/>
    </row>
    <row r="34" spans="1:11" ht="15" customHeight="1">
      <c r="A34" s="38" t="s">
        <v>36</v>
      </c>
      <c r="B34" s="142">
        <v>1429.991</v>
      </c>
      <c r="C34" s="142">
        <v>6.16</v>
      </c>
      <c r="D34" s="142">
        <v>508.034</v>
      </c>
      <c r="E34" s="142">
        <v>828.618</v>
      </c>
      <c r="F34" s="142">
        <v>87.179</v>
      </c>
      <c r="G34" s="142">
        <v>6.145</v>
      </c>
      <c r="H34" s="142">
        <v>10920.219</v>
      </c>
      <c r="I34" s="142">
        <v>8.052</v>
      </c>
      <c r="J34" s="142">
        <v>0.18</v>
      </c>
      <c r="K34" s="142">
        <v>2.376</v>
      </c>
    </row>
    <row r="35" spans="1:11" ht="15" customHeight="1">
      <c r="A35" s="38" t="s">
        <v>37</v>
      </c>
      <c r="B35" s="142">
        <v>1347.063</v>
      </c>
      <c r="C35" s="142">
        <v>3.653</v>
      </c>
      <c r="D35" s="142">
        <v>484.925</v>
      </c>
      <c r="E35" s="142">
        <v>746.846</v>
      </c>
      <c r="F35" s="142">
        <v>111.639</v>
      </c>
      <c r="G35" s="142">
        <v>7.952</v>
      </c>
      <c r="H35" s="142">
        <v>10409.368</v>
      </c>
      <c r="I35" s="142">
        <v>5.456</v>
      </c>
      <c r="J35" s="142">
        <v>0.468</v>
      </c>
      <c r="K35" s="142">
        <v>2.64</v>
      </c>
    </row>
    <row r="36" spans="1:11" ht="15" customHeight="1">
      <c r="A36" s="38" t="s">
        <v>38</v>
      </c>
      <c r="B36" s="142">
        <v>1765.15</v>
      </c>
      <c r="C36" s="142">
        <v>18.663</v>
      </c>
      <c r="D36" s="142">
        <v>737.54</v>
      </c>
      <c r="E36" s="142">
        <v>872.065</v>
      </c>
      <c r="F36" s="142">
        <v>136.882</v>
      </c>
      <c r="G36" s="142">
        <v>10.517</v>
      </c>
      <c r="H36" s="142">
        <v>12485.052</v>
      </c>
      <c r="I36" s="142">
        <v>7.678</v>
      </c>
      <c r="J36" s="142">
        <v>0.288</v>
      </c>
      <c r="K36" s="142">
        <v>4.224</v>
      </c>
    </row>
    <row r="37" spans="1:11" ht="15" customHeight="1">
      <c r="A37" s="38" t="s">
        <v>39</v>
      </c>
      <c r="B37" s="142">
        <v>1462.387</v>
      </c>
      <c r="C37" s="142">
        <v>18.113</v>
      </c>
      <c r="D37" s="142">
        <v>637.247</v>
      </c>
      <c r="E37" s="142">
        <v>712.977</v>
      </c>
      <c r="F37" s="142">
        <v>94.05</v>
      </c>
      <c r="G37" s="142">
        <v>16.772</v>
      </c>
      <c r="H37" s="142">
        <v>10835.501</v>
      </c>
      <c r="I37" s="142">
        <v>21.252</v>
      </c>
      <c r="J37" s="142">
        <v>2.43</v>
      </c>
      <c r="K37" s="142">
        <v>2.904</v>
      </c>
    </row>
    <row r="38" spans="1:11" ht="15" customHeight="1">
      <c r="A38" s="38" t="s">
        <v>40</v>
      </c>
      <c r="B38" s="142">
        <v>1619.115</v>
      </c>
      <c r="C38" s="142">
        <v>21.026</v>
      </c>
      <c r="D38" s="142">
        <v>763.557</v>
      </c>
      <c r="E38" s="142">
        <v>733.029</v>
      </c>
      <c r="F38" s="142">
        <v>101.503</v>
      </c>
      <c r="G38" s="142">
        <v>11.33</v>
      </c>
      <c r="H38" s="142">
        <v>12298.065</v>
      </c>
      <c r="I38" s="142">
        <v>7.458</v>
      </c>
      <c r="J38" s="142">
        <v>0.396</v>
      </c>
      <c r="K38" s="142">
        <v>2.112</v>
      </c>
    </row>
    <row r="39" spans="1:11" ht="15" customHeight="1">
      <c r="A39" s="38" t="s">
        <v>41</v>
      </c>
      <c r="B39" s="142">
        <v>1500.274</v>
      </c>
      <c r="C39" s="142">
        <v>11.574</v>
      </c>
      <c r="D39" s="142">
        <v>738.293</v>
      </c>
      <c r="E39" s="142">
        <v>670.257</v>
      </c>
      <c r="F39" s="142">
        <v>80.15</v>
      </c>
      <c r="G39" s="142">
        <v>7.1</v>
      </c>
      <c r="H39" s="142">
        <v>11914.703</v>
      </c>
      <c r="I39" s="142">
        <v>5.17</v>
      </c>
      <c r="J39" s="142">
        <v>0.738</v>
      </c>
      <c r="K39" s="142">
        <v>2.112</v>
      </c>
    </row>
    <row r="40" spans="1:11" ht="15" customHeight="1">
      <c r="A40" s="38" t="s">
        <v>42</v>
      </c>
      <c r="B40" s="142">
        <v>1283.743</v>
      </c>
      <c r="C40" s="142">
        <v>5.121</v>
      </c>
      <c r="D40" s="142">
        <v>583.499</v>
      </c>
      <c r="E40" s="142">
        <v>629.798</v>
      </c>
      <c r="F40" s="142">
        <v>65.325</v>
      </c>
      <c r="G40" s="142">
        <v>7.722</v>
      </c>
      <c r="H40" s="142">
        <v>12076.82</v>
      </c>
      <c r="I40" s="142">
        <v>4.62</v>
      </c>
      <c r="J40" s="142">
        <v>0.504</v>
      </c>
      <c r="K40" s="142">
        <v>2.376</v>
      </c>
    </row>
    <row r="41" spans="1:11" ht="15" customHeight="1">
      <c r="A41" s="38" t="s">
        <v>43</v>
      </c>
      <c r="B41" s="142">
        <v>1598.312</v>
      </c>
      <c r="C41" s="142">
        <v>3.878</v>
      </c>
      <c r="D41" s="142">
        <v>734.262</v>
      </c>
      <c r="E41" s="142">
        <v>787.473</v>
      </c>
      <c r="F41" s="142">
        <v>72.699</v>
      </c>
      <c r="G41" s="142">
        <v>7.545</v>
      </c>
      <c r="H41" s="142">
        <v>12834.259</v>
      </c>
      <c r="I41" s="142">
        <v>6.38</v>
      </c>
      <c r="J41" s="142">
        <v>0.252</v>
      </c>
      <c r="K41" s="142">
        <v>2.64</v>
      </c>
    </row>
    <row r="42" spans="1:11" ht="15" customHeight="1">
      <c r="A42" s="38" t="s">
        <v>44</v>
      </c>
      <c r="B42" s="142">
        <v>1767.6</v>
      </c>
      <c r="C42" s="142">
        <v>14.059</v>
      </c>
      <c r="D42" s="142">
        <v>828.4</v>
      </c>
      <c r="E42" s="142">
        <v>843.355</v>
      </c>
      <c r="F42" s="142">
        <v>81.786</v>
      </c>
      <c r="G42" s="142">
        <v>10.022</v>
      </c>
      <c r="H42" s="142">
        <v>13036.639</v>
      </c>
      <c r="I42" s="142">
        <v>8.668</v>
      </c>
      <c r="J42" s="142">
        <v>0.99</v>
      </c>
      <c r="K42" s="142">
        <v>2.904</v>
      </c>
    </row>
    <row r="43" spans="1:11" ht="15" customHeight="1">
      <c r="A43" s="38" t="s">
        <v>45</v>
      </c>
      <c r="B43" s="142">
        <v>1679.996</v>
      </c>
      <c r="C43" s="142">
        <v>7.253</v>
      </c>
      <c r="D43" s="142">
        <v>784.669</v>
      </c>
      <c r="E43" s="142">
        <v>790.434</v>
      </c>
      <c r="F43" s="142">
        <v>97.64</v>
      </c>
      <c r="G43" s="142">
        <v>8.648</v>
      </c>
      <c r="H43" s="142">
        <v>13459.045</v>
      </c>
      <c r="I43" s="142">
        <v>7.986</v>
      </c>
      <c r="J43" s="142">
        <v>0.45</v>
      </c>
      <c r="K43" s="142">
        <v>3.168</v>
      </c>
    </row>
    <row r="44" spans="1:11" ht="15" customHeight="1">
      <c r="A44" s="38" t="s">
        <v>46</v>
      </c>
      <c r="B44" s="142">
        <v>2062.331</v>
      </c>
      <c r="C44" s="142">
        <v>16.726</v>
      </c>
      <c r="D44" s="142">
        <v>857.075</v>
      </c>
      <c r="E44" s="142">
        <v>1036.955</v>
      </c>
      <c r="F44" s="142">
        <v>151.575</v>
      </c>
      <c r="G44" s="142">
        <v>13.688</v>
      </c>
      <c r="H44" s="142">
        <v>14233.82</v>
      </c>
      <c r="I44" s="142">
        <v>17.974</v>
      </c>
      <c r="J44" s="142">
        <v>0.234</v>
      </c>
      <c r="K44" s="142">
        <v>2.904</v>
      </c>
    </row>
    <row r="45" spans="1:11" ht="15" customHeight="1">
      <c r="A45" s="38" t="s">
        <v>47</v>
      </c>
      <c r="B45" s="142">
        <v>1513.034</v>
      </c>
      <c r="C45" s="142">
        <v>8.601</v>
      </c>
      <c r="D45" s="142">
        <v>647.802</v>
      </c>
      <c r="E45" s="142">
        <v>735.772</v>
      </c>
      <c r="F45" s="142">
        <v>120.859</v>
      </c>
      <c r="G45" s="142">
        <v>15.711</v>
      </c>
      <c r="H45" s="142">
        <v>12937.083</v>
      </c>
      <c r="I45" s="142">
        <v>13.112</v>
      </c>
      <c r="J45" s="142">
        <v>0.288</v>
      </c>
      <c r="K45" s="142">
        <v>2.904</v>
      </c>
    </row>
    <row r="46" spans="1:11" ht="15" customHeight="1">
      <c r="A46" s="40"/>
      <c r="B46" s="142"/>
      <c r="C46" s="142"/>
      <c r="D46" s="142"/>
      <c r="E46" s="142"/>
      <c r="F46" s="142"/>
      <c r="G46" s="142"/>
      <c r="H46" s="142"/>
      <c r="I46" s="142"/>
      <c r="J46" s="142"/>
      <c r="K46" s="142"/>
    </row>
    <row r="47" spans="1:11" ht="15" customHeight="1">
      <c r="A47" s="265" t="s">
        <v>227</v>
      </c>
      <c r="B47" s="265"/>
      <c r="C47" s="265"/>
      <c r="D47" s="265"/>
      <c r="E47" s="265"/>
      <c r="F47" s="265"/>
      <c r="G47" s="265"/>
      <c r="H47" s="265"/>
      <c r="I47" s="265"/>
      <c r="J47" s="265"/>
      <c r="K47" s="265"/>
    </row>
    <row r="48" spans="1:11" ht="15" customHeight="1">
      <c r="A48" s="40"/>
      <c r="B48" s="142"/>
      <c r="C48" s="142"/>
      <c r="D48" s="142"/>
      <c r="E48" s="142"/>
      <c r="F48" s="142"/>
      <c r="G48" s="142"/>
      <c r="H48" s="142"/>
      <c r="I48" s="142"/>
      <c r="J48" s="142"/>
      <c r="K48" s="142"/>
    </row>
    <row r="49" spans="1:11" ht="15" customHeight="1">
      <c r="A49" s="131">
        <v>2005</v>
      </c>
      <c r="B49" s="142">
        <v>292</v>
      </c>
      <c r="C49" s="142">
        <v>292</v>
      </c>
      <c r="D49" s="142">
        <v>348</v>
      </c>
      <c r="E49" s="142">
        <v>270</v>
      </c>
      <c r="F49" s="142">
        <v>242</v>
      </c>
      <c r="G49" s="142">
        <v>77</v>
      </c>
      <c r="H49" s="142">
        <v>93</v>
      </c>
      <c r="I49" s="142">
        <v>22</v>
      </c>
      <c r="J49" s="142">
        <v>18</v>
      </c>
      <c r="K49" s="142">
        <v>264</v>
      </c>
    </row>
    <row r="50" spans="1:11" ht="15" customHeight="1">
      <c r="A50" s="132">
        <v>2006</v>
      </c>
      <c r="B50" s="143">
        <v>303</v>
      </c>
      <c r="C50" s="143">
        <v>298</v>
      </c>
      <c r="D50" s="143">
        <v>358</v>
      </c>
      <c r="E50" s="143">
        <v>272</v>
      </c>
      <c r="F50" s="143">
        <v>255</v>
      </c>
      <c r="G50" s="143">
        <v>71</v>
      </c>
      <c r="H50" s="143">
        <v>92</v>
      </c>
      <c r="I50" s="143">
        <v>22</v>
      </c>
      <c r="J50" s="143">
        <v>18</v>
      </c>
      <c r="K50" s="143">
        <v>264</v>
      </c>
    </row>
    <row r="51" spans="1:11" ht="15" customHeight="1">
      <c r="A51" s="47"/>
      <c r="B51" s="1"/>
      <c r="C51" s="146"/>
      <c r="D51" s="1"/>
      <c r="E51" s="1"/>
      <c r="F51" s="1"/>
      <c r="G51" s="1"/>
      <c r="H51" s="1"/>
      <c r="I51" s="1"/>
      <c r="J51" s="1"/>
      <c r="K51" s="1"/>
    </row>
    <row r="52" spans="1:11" ht="7.5" customHeight="1">
      <c r="A52" s="47"/>
      <c r="B52" s="1"/>
      <c r="C52" s="146"/>
      <c r="D52" s="1"/>
      <c r="E52" s="1"/>
      <c r="F52" s="1"/>
      <c r="G52" s="1"/>
      <c r="H52" s="1"/>
      <c r="I52" s="1"/>
      <c r="J52" s="1"/>
      <c r="K52" s="1"/>
    </row>
    <row r="53" spans="1:11" ht="12.75" customHeight="1">
      <c r="A53" s="1" t="s">
        <v>191</v>
      </c>
      <c r="B53" s="1"/>
      <c r="C53" s="1"/>
      <c r="D53" s="1"/>
      <c r="E53" s="1"/>
      <c r="F53" s="1"/>
      <c r="G53" s="1"/>
      <c r="H53" s="1"/>
      <c r="I53" s="1"/>
      <c r="J53" s="1"/>
      <c r="K53" s="1"/>
    </row>
  </sheetData>
  <mergeCells count="11">
    <mergeCell ref="E8:E9"/>
    <mergeCell ref="F8:F9"/>
    <mergeCell ref="A7:A9"/>
    <mergeCell ref="A47:K47"/>
    <mergeCell ref="A3:K3"/>
    <mergeCell ref="A5:K5"/>
    <mergeCell ref="A29:K29"/>
    <mergeCell ref="A11:K11"/>
    <mergeCell ref="B7:B9"/>
    <mergeCell ref="C8:C9"/>
    <mergeCell ref="D8:D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&amp;C&amp;9- 10 -</oddHeader>
  </headerFooter>
  <drawing r:id="rId1"/>
</worksheet>
</file>

<file path=xl/worksheets/sheet13.xml><?xml version="1.0" encoding="utf-8"?>
<worksheet xmlns="http://schemas.openxmlformats.org/spreadsheetml/2006/main" xmlns:r="http://schemas.openxmlformats.org/officeDocument/2006/relationships">
  <dimension ref="A2:M48"/>
  <sheetViews>
    <sheetView workbookViewId="0" topLeftCell="A1">
      <selection activeCell="A1" sqref="A1"/>
    </sheetView>
  </sheetViews>
  <sheetFormatPr defaultColWidth="11.421875" defaultRowHeight="12.75"/>
  <cols>
    <col min="1" max="2" width="9.7109375" style="2" customWidth="1"/>
    <col min="3" max="3" width="7.28125" style="2" customWidth="1"/>
    <col min="4" max="5" width="9.28125" style="2" customWidth="1"/>
    <col min="6" max="7" width="8.28125" style="2" customWidth="1"/>
    <col min="8" max="8" width="11.28125" style="2" customWidth="1"/>
    <col min="9" max="9" width="8.28125" style="2" customWidth="1"/>
    <col min="10" max="10" width="7.28125" style="2" customWidth="1"/>
    <col min="11" max="11" width="6.28125" style="2" customWidth="1"/>
    <col min="12" max="12" width="7.57421875" style="2" customWidth="1"/>
    <col min="13" max="16384" width="15.7109375" style="2" customWidth="1"/>
  </cols>
  <sheetData>
    <row r="2" spans="1:11" ht="12.75">
      <c r="A2" s="1"/>
      <c r="B2" s="1"/>
      <c r="C2" s="1"/>
      <c r="D2" s="1"/>
      <c r="E2" s="1"/>
      <c r="F2" s="1"/>
      <c r="G2" s="1"/>
      <c r="H2" s="1"/>
      <c r="I2" s="1"/>
      <c r="J2" s="1"/>
      <c r="K2" s="1"/>
    </row>
    <row r="3" spans="1:11" ht="14.25">
      <c r="A3" s="270" t="s">
        <v>278</v>
      </c>
      <c r="B3" s="270"/>
      <c r="C3" s="270"/>
      <c r="D3" s="270"/>
      <c r="E3" s="270"/>
      <c r="F3" s="270"/>
      <c r="G3" s="270"/>
      <c r="H3" s="270"/>
      <c r="I3" s="270"/>
      <c r="J3" s="270"/>
      <c r="K3" s="270"/>
    </row>
    <row r="4" spans="1:11" ht="9.75" customHeight="1">
      <c r="A4" s="1"/>
      <c r="B4" s="1"/>
      <c r="C4" s="1"/>
      <c r="D4" s="1"/>
      <c r="E4" s="1"/>
      <c r="F4" s="1"/>
      <c r="G4" s="1"/>
      <c r="H4" s="1"/>
      <c r="I4" s="1"/>
      <c r="J4" s="1"/>
      <c r="K4" s="1"/>
    </row>
    <row r="5" spans="1:11" ht="12.75">
      <c r="A5" s="266" t="s">
        <v>52</v>
      </c>
      <c r="B5" s="266"/>
      <c r="C5" s="266"/>
      <c r="D5" s="266"/>
      <c r="E5" s="266"/>
      <c r="F5" s="266"/>
      <c r="G5" s="266"/>
      <c r="H5" s="266"/>
      <c r="I5" s="266"/>
      <c r="J5" s="266"/>
      <c r="K5" s="266"/>
    </row>
    <row r="6" spans="1:11" ht="12.75" customHeight="1">
      <c r="A6" s="1"/>
      <c r="B6" s="1"/>
      <c r="C6" s="1"/>
      <c r="D6" s="1"/>
      <c r="E6" s="1"/>
      <c r="F6" s="1"/>
      <c r="G6" s="1"/>
      <c r="H6" s="1"/>
      <c r="I6" s="1"/>
      <c r="J6" s="1"/>
      <c r="K6" s="1"/>
    </row>
    <row r="7" spans="1:11" ht="12.75">
      <c r="A7" s="260" t="s">
        <v>169</v>
      </c>
      <c r="B7" s="255" t="s">
        <v>15</v>
      </c>
      <c r="C7" s="16" t="s">
        <v>29</v>
      </c>
      <c r="D7" s="19"/>
      <c r="E7" s="19"/>
      <c r="F7" s="130"/>
      <c r="G7" s="136"/>
      <c r="H7" s="137"/>
      <c r="I7" s="18" t="s">
        <v>30</v>
      </c>
      <c r="J7" s="18"/>
      <c r="K7" s="62"/>
    </row>
    <row r="8" spans="1:11" ht="13.5">
      <c r="A8" s="261"/>
      <c r="B8" s="268"/>
      <c r="C8" s="263" t="s">
        <v>167</v>
      </c>
      <c r="D8" s="263" t="s">
        <v>168</v>
      </c>
      <c r="E8" s="263" t="s">
        <v>170</v>
      </c>
      <c r="F8" s="263" t="s">
        <v>226</v>
      </c>
      <c r="G8" s="45" t="s">
        <v>225</v>
      </c>
      <c r="H8" s="22" t="s">
        <v>31</v>
      </c>
      <c r="I8" s="22" t="s">
        <v>32</v>
      </c>
      <c r="J8" s="22" t="s">
        <v>33</v>
      </c>
      <c r="K8" s="23" t="s">
        <v>34</v>
      </c>
    </row>
    <row r="9" spans="1:11" ht="12.75">
      <c r="A9" s="262"/>
      <c r="B9" s="269"/>
      <c r="C9" s="264"/>
      <c r="D9" s="264"/>
      <c r="E9" s="264"/>
      <c r="F9" s="264"/>
      <c r="G9" s="138"/>
      <c r="H9" s="138"/>
      <c r="I9" s="138" t="s">
        <v>35</v>
      </c>
      <c r="J9" s="138"/>
      <c r="K9" s="139"/>
    </row>
    <row r="10" spans="1:11" ht="15" customHeight="1">
      <c r="A10" s="80"/>
      <c r="B10" s="80"/>
      <c r="C10" s="80"/>
      <c r="D10" s="80"/>
      <c r="E10" s="80"/>
      <c r="F10" s="80"/>
      <c r="G10" s="23"/>
      <c r="H10" s="23"/>
      <c r="I10" s="47"/>
      <c r="J10" s="47"/>
      <c r="K10" s="47"/>
    </row>
    <row r="11" spans="1:11" ht="15" customHeight="1">
      <c r="A11" s="267" t="s">
        <v>192</v>
      </c>
      <c r="B11" s="267"/>
      <c r="C11" s="267"/>
      <c r="D11" s="267"/>
      <c r="E11" s="267"/>
      <c r="F11" s="267"/>
      <c r="G11" s="267"/>
      <c r="H11" s="267"/>
      <c r="I11" s="267"/>
      <c r="J11" s="267"/>
      <c r="K11" s="267"/>
    </row>
    <row r="12" spans="1:11" ht="15" customHeight="1">
      <c r="A12" s="80"/>
      <c r="B12" s="80"/>
      <c r="C12" s="80"/>
      <c r="D12" s="80"/>
      <c r="E12" s="80"/>
      <c r="F12" s="80"/>
      <c r="G12" s="23"/>
      <c r="H12" s="23"/>
      <c r="I12" s="47"/>
      <c r="J12" s="47"/>
      <c r="K12" s="47"/>
    </row>
    <row r="13" spans="1:13" ht="15" customHeight="1">
      <c r="A13" s="131">
        <v>2005</v>
      </c>
      <c r="B13" s="140">
        <v>2994</v>
      </c>
      <c r="C13" s="140">
        <v>31</v>
      </c>
      <c r="D13" s="140">
        <v>1377</v>
      </c>
      <c r="E13" s="140">
        <v>484</v>
      </c>
      <c r="F13" s="140">
        <v>1102</v>
      </c>
      <c r="G13" s="140">
        <v>169</v>
      </c>
      <c r="H13" s="140">
        <v>25350</v>
      </c>
      <c r="I13" s="140">
        <v>2212</v>
      </c>
      <c r="J13" s="140">
        <v>483</v>
      </c>
      <c r="K13" s="140">
        <v>39</v>
      </c>
      <c r="L13" s="140"/>
      <c r="M13" s="140"/>
    </row>
    <row r="14" spans="1:13" ht="15" customHeight="1">
      <c r="A14" s="132">
        <v>2006</v>
      </c>
      <c r="B14" s="141">
        <v>2900</v>
      </c>
      <c r="C14" s="141">
        <v>25</v>
      </c>
      <c r="D14" s="141">
        <v>1364</v>
      </c>
      <c r="E14" s="141">
        <v>441</v>
      </c>
      <c r="F14" s="141">
        <v>1070</v>
      </c>
      <c r="G14" s="141">
        <v>201</v>
      </c>
      <c r="H14" s="141">
        <v>24358</v>
      </c>
      <c r="I14" s="141">
        <v>2392</v>
      </c>
      <c r="J14" s="141">
        <v>606</v>
      </c>
      <c r="K14" s="141">
        <v>51</v>
      </c>
      <c r="L14" s="140"/>
      <c r="M14" s="140"/>
    </row>
    <row r="15" spans="1:11" ht="15" customHeight="1">
      <c r="A15" s="38"/>
      <c r="B15" s="140"/>
      <c r="C15" s="140"/>
      <c r="D15" s="140"/>
      <c r="E15" s="140"/>
      <c r="F15" s="140"/>
      <c r="G15" s="140"/>
      <c r="H15" s="140"/>
      <c r="I15" s="140"/>
      <c r="J15" s="140"/>
      <c r="K15" s="140"/>
    </row>
    <row r="16" spans="1:11" ht="15" customHeight="1">
      <c r="A16" s="38" t="s">
        <v>36</v>
      </c>
      <c r="B16" s="140">
        <v>414</v>
      </c>
      <c r="C16" s="140">
        <v>5</v>
      </c>
      <c r="D16" s="140">
        <v>186</v>
      </c>
      <c r="E16" s="140">
        <v>69</v>
      </c>
      <c r="F16" s="140">
        <v>154</v>
      </c>
      <c r="G16" s="140">
        <v>17</v>
      </c>
      <c r="H16" s="140">
        <v>3764</v>
      </c>
      <c r="I16" s="140">
        <v>265</v>
      </c>
      <c r="J16" s="140">
        <v>68</v>
      </c>
      <c r="K16" s="140">
        <v>8</v>
      </c>
    </row>
    <row r="17" spans="1:11" ht="15" customHeight="1">
      <c r="A17" s="38" t="s">
        <v>37</v>
      </c>
      <c r="B17" s="140">
        <v>399</v>
      </c>
      <c r="C17" s="140">
        <v>3</v>
      </c>
      <c r="D17" s="140">
        <v>171</v>
      </c>
      <c r="E17" s="140">
        <v>53</v>
      </c>
      <c r="F17" s="140">
        <v>172</v>
      </c>
      <c r="G17" s="140">
        <v>18</v>
      </c>
      <c r="H17" s="140">
        <v>3653</v>
      </c>
      <c r="I17" s="140">
        <v>171</v>
      </c>
      <c r="J17" s="140">
        <v>45</v>
      </c>
      <c r="K17" s="140">
        <v>8</v>
      </c>
    </row>
    <row r="18" spans="1:11" ht="15" customHeight="1">
      <c r="A18" s="38" t="s">
        <v>38</v>
      </c>
      <c r="B18" s="140">
        <v>367</v>
      </c>
      <c r="C18" s="140">
        <v>6</v>
      </c>
      <c r="D18" s="140">
        <v>157</v>
      </c>
      <c r="E18" s="140">
        <v>54</v>
      </c>
      <c r="F18" s="140">
        <v>150</v>
      </c>
      <c r="G18" s="140">
        <v>20</v>
      </c>
      <c r="H18" s="140">
        <v>2903</v>
      </c>
      <c r="I18" s="140">
        <v>151</v>
      </c>
      <c r="J18" s="140">
        <v>24</v>
      </c>
      <c r="K18" s="140">
        <v>8</v>
      </c>
    </row>
    <row r="19" spans="1:11" ht="15" customHeight="1">
      <c r="A19" s="38" t="s">
        <v>39</v>
      </c>
      <c r="B19" s="140">
        <v>208</v>
      </c>
      <c r="C19" s="174">
        <v>1</v>
      </c>
      <c r="D19" s="174">
        <v>93</v>
      </c>
      <c r="E19" s="174">
        <v>39</v>
      </c>
      <c r="F19" s="174">
        <v>75</v>
      </c>
      <c r="G19" s="174">
        <v>14</v>
      </c>
      <c r="H19" s="174">
        <v>1248</v>
      </c>
      <c r="I19" s="174">
        <v>210</v>
      </c>
      <c r="J19" s="174">
        <v>72</v>
      </c>
      <c r="K19" s="174">
        <v>3</v>
      </c>
    </row>
    <row r="20" spans="1:11" ht="15" customHeight="1">
      <c r="A20" s="38" t="s">
        <v>40</v>
      </c>
      <c r="B20" s="140">
        <v>112</v>
      </c>
      <c r="C20" s="140">
        <v>0</v>
      </c>
      <c r="D20" s="140">
        <v>49</v>
      </c>
      <c r="E20" s="140">
        <v>25</v>
      </c>
      <c r="F20" s="140">
        <v>38</v>
      </c>
      <c r="G20" s="140">
        <v>17</v>
      </c>
      <c r="H20" s="140">
        <v>537</v>
      </c>
      <c r="I20" s="140">
        <v>96</v>
      </c>
      <c r="J20" s="140">
        <v>70</v>
      </c>
      <c r="K20" s="140">
        <v>2</v>
      </c>
    </row>
    <row r="21" spans="1:11" ht="15" customHeight="1">
      <c r="A21" s="38" t="s">
        <v>41</v>
      </c>
      <c r="B21" s="140">
        <v>50</v>
      </c>
      <c r="C21" s="195">
        <v>0</v>
      </c>
      <c r="D21" s="195">
        <v>28</v>
      </c>
      <c r="E21" s="195">
        <v>5</v>
      </c>
      <c r="F21" s="195">
        <v>17</v>
      </c>
      <c r="G21" s="195">
        <v>14</v>
      </c>
      <c r="H21" s="195">
        <v>377</v>
      </c>
      <c r="I21" s="195">
        <v>117</v>
      </c>
      <c r="J21" s="195">
        <v>71</v>
      </c>
      <c r="K21" s="195">
        <v>1</v>
      </c>
    </row>
    <row r="22" spans="1:11" ht="15" customHeight="1">
      <c r="A22" s="38" t="s">
        <v>42</v>
      </c>
      <c r="B22" s="140">
        <v>29</v>
      </c>
      <c r="C22" s="140">
        <v>0</v>
      </c>
      <c r="D22" s="140">
        <v>14</v>
      </c>
      <c r="E22" s="140">
        <v>8</v>
      </c>
      <c r="F22" s="140">
        <v>7</v>
      </c>
      <c r="G22" s="140">
        <v>12</v>
      </c>
      <c r="H22" s="140">
        <v>172</v>
      </c>
      <c r="I22" s="140">
        <v>40</v>
      </c>
      <c r="J22" s="140">
        <v>17</v>
      </c>
      <c r="K22" s="140">
        <v>0</v>
      </c>
    </row>
    <row r="23" spans="1:11" ht="15" customHeight="1">
      <c r="A23" s="38" t="s">
        <v>43</v>
      </c>
      <c r="B23" s="140">
        <v>34</v>
      </c>
      <c r="C23" s="195">
        <v>0</v>
      </c>
      <c r="D23" s="195">
        <v>20</v>
      </c>
      <c r="E23" s="195">
        <v>10</v>
      </c>
      <c r="F23" s="195">
        <v>4</v>
      </c>
      <c r="G23" s="195">
        <v>7</v>
      </c>
      <c r="H23" s="195">
        <v>278</v>
      </c>
      <c r="I23" s="195">
        <v>36</v>
      </c>
      <c r="J23" s="195">
        <v>27</v>
      </c>
      <c r="K23" s="195">
        <v>0</v>
      </c>
    </row>
    <row r="24" spans="1:11" ht="15" customHeight="1">
      <c r="A24" s="38" t="s">
        <v>44</v>
      </c>
      <c r="B24" s="140">
        <v>51</v>
      </c>
      <c r="C24" s="174">
        <v>0</v>
      </c>
      <c r="D24" s="174">
        <v>19</v>
      </c>
      <c r="E24" s="174">
        <v>12</v>
      </c>
      <c r="F24" s="174">
        <v>20</v>
      </c>
      <c r="G24" s="174">
        <v>7</v>
      </c>
      <c r="H24" s="174">
        <v>325</v>
      </c>
      <c r="I24" s="174">
        <v>69</v>
      </c>
      <c r="J24" s="174">
        <v>29</v>
      </c>
      <c r="K24" s="174">
        <v>0</v>
      </c>
    </row>
    <row r="25" spans="1:11" ht="15" customHeight="1">
      <c r="A25" s="38" t="s">
        <v>45</v>
      </c>
      <c r="B25" s="140">
        <v>207</v>
      </c>
      <c r="C25" s="140">
        <v>2</v>
      </c>
      <c r="D25" s="140">
        <v>109</v>
      </c>
      <c r="E25" s="140">
        <v>24</v>
      </c>
      <c r="F25" s="140">
        <v>72</v>
      </c>
      <c r="G25" s="140">
        <v>10</v>
      </c>
      <c r="H25" s="140">
        <v>1630</v>
      </c>
      <c r="I25" s="140">
        <v>236</v>
      </c>
      <c r="J25" s="140">
        <v>94</v>
      </c>
      <c r="K25" s="140">
        <v>6</v>
      </c>
    </row>
    <row r="26" spans="1:11" ht="15" customHeight="1">
      <c r="A26" s="38" t="s">
        <v>46</v>
      </c>
      <c r="B26" s="140">
        <v>565</v>
      </c>
      <c r="C26" s="140">
        <v>5</v>
      </c>
      <c r="D26" s="140">
        <v>256</v>
      </c>
      <c r="E26" s="140">
        <v>88</v>
      </c>
      <c r="F26" s="140">
        <v>216</v>
      </c>
      <c r="G26" s="140">
        <v>41</v>
      </c>
      <c r="H26" s="140">
        <v>4935</v>
      </c>
      <c r="I26" s="140">
        <v>562</v>
      </c>
      <c r="J26" s="140">
        <v>49</v>
      </c>
      <c r="K26" s="140">
        <v>9</v>
      </c>
    </row>
    <row r="27" spans="1:11" ht="15" customHeight="1">
      <c r="A27" s="38" t="s">
        <v>47</v>
      </c>
      <c r="B27" s="140">
        <v>464</v>
      </c>
      <c r="C27" s="195">
        <v>3</v>
      </c>
      <c r="D27" s="195">
        <v>262</v>
      </c>
      <c r="E27" s="195">
        <v>54</v>
      </c>
      <c r="F27" s="195">
        <v>145</v>
      </c>
      <c r="G27" s="195">
        <v>24</v>
      </c>
      <c r="H27" s="195">
        <v>4536</v>
      </c>
      <c r="I27" s="195">
        <v>439</v>
      </c>
      <c r="J27" s="195">
        <v>40</v>
      </c>
      <c r="K27" s="195">
        <v>6</v>
      </c>
    </row>
    <row r="28" spans="1:11" ht="15" customHeight="1">
      <c r="A28" s="47"/>
      <c r="B28" s="1"/>
      <c r="C28" s="1"/>
      <c r="D28" s="1"/>
      <c r="E28" s="1"/>
      <c r="F28" s="1"/>
      <c r="G28" s="1"/>
      <c r="H28" s="1"/>
      <c r="I28" s="1"/>
      <c r="J28" s="1"/>
      <c r="K28" s="1"/>
    </row>
    <row r="29" spans="1:11" ht="15" customHeight="1">
      <c r="A29" s="265" t="s">
        <v>48</v>
      </c>
      <c r="B29" s="265"/>
      <c r="C29" s="265"/>
      <c r="D29" s="265"/>
      <c r="E29" s="265"/>
      <c r="F29" s="265"/>
      <c r="G29" s="265"/>
      <c r="H29" s="265"/>
      <c r="I29" s="265"/>
      <c r="J29" s="265"/>
      <c r="K29" s="265"/>
    </row>
    <row r="30" spans="1:11" ht="15" customHeight="1">
      <c r="A30" s="47"/>
      <c r="B30" s="1"/>
      <c r="C30" s="1"/>
      <c r="D30" s="1"/>
      <c r="E30" s="1"/>
      <c r="F30" s="1"/>
      <c r="G30" s="1"/>
      <c r="H30" s="1"/>
      <c r="I30" s="1"/>
      <c r="J30" s="1"/>
      <c r="K30" s="1"/>
    </row>
    <row r="31" spans="1:12" ht="15" customHeight="1">
      <c r="A31" s="131">
        <v>2005</v>
      </c>
      <c r="B31" s="140">
        <v>887.354</v>
      </c>
      <c r="C31" s="140">
        <v>9.001000000000001</v>
      </c>
      <c r="D31" s="140">
        <v>479.242</v>
      </c>
      <c r="E31" s="140">
        <v>131.602</v>
      </c>
      <c r="F31" s="140">
        <v>267.50899999999996</v>
      </c>
      <c r="G31" s="140">
        <v>12.334</v>
      </c>
      <c r="H31" s="140">
        <v>2353.9030000000002</v>
      </c>
      <c r="I31" s="140">
        <v>48.664</v>
      </c>
      <c r="J31" s="140">
        <v>8.694</v>
      </c>
      <c r="K31" s="140">
        <v>10.296000000000001</v>
      </c>
      <c r="L31" s="140"/>
    </row>
    <row r="32" spans="1:12" ht="15" customHeight="1">
      <c r="A32" s="132">
        <v>2006</v>
      </c>
      <c r="B32" s="141">
        <v>888.6880000000001</v>
      </c>
      <c r="C32" s="141">
        <v>7.515999999999999</v>
      </c>
      <c r="D32" s="141">
        <v>487.517</v>
      </c>
      <c r="E32" s="141">
        <v>121.07800000000002</v>
      </c>
      <c r="F32" s="141">
        <v>272.577</v>
      </c>
      <c r="G32" s="141">
        <v>14.378</v>
      </c>
      <c r="H32" s="141">
        <v>2255.832</v>
      </c>
      <c r="I32" s="141">
        <v>52.624</v>
      </c>
      <c r="J32" s="141">
        <v>10.908</v>
      </c>
      <c r="K32" s="141">
        <v>13.464</v>
      </c>
      <c r="L32" s="140"/>
    </row>
    <row r="33" spans="1:11" ht="15" customHeight="1">
      <c r="A33" s="38"/>
      <c r="B33" s="140"/>
      <c r="C33" s="140"/>
      <c r="D33" s="140"/>
      <c r="E33" s="140"/>
      <c r="F33" s="140"/>
      <c r="G33" s="140"/>
      <c r="H33" s="140"/>
      <c r="I33" s="140"/>
      <c r="J33" s="140"/>
      <c r="K33" s="140"/>
    </row>
    <row r="34" spans="1:11" ht="15" customHeight="1">
      <c r="A34" s="38" t="s">
        <v>36</v>
      </c>
      <c r="B34" s="140">
        <v>123.48</v>
      </c>
      <c r="C34" s="140">
        <v>1.621</v>
      </c>
      <c r="D34" s="140">
        <v>65.213</v>
      </c>
      <c r="E34" s="140">
        <v>19.039</v>
      </c>
      <c r="F34" s="140">
        <v>37.607</v>
      </c>
      <c r="G34" s="140">
        <v>1.066</v>
      </c>
      <c r="H34" s="140">
        <v>350.278</v>
      </c>
      <c r="I34" s="140">
        <v>5.83</v>
      </c>
      <c r="J34" s="140">
        <v>1.224</v>
      </c>
      <c r="K34" s="140">
        <v>2.112</v>
      </c>
    </row>
    <row r="35" spans="1:11" ht="15" customHeight="1">
      <c r="A35" s="38" t="s">
        <v>37</v>
      </c>
      <c r="B35" s="140">
        <v>119.534</v>
      </c>
      <c r="C35" s="140">
        <v>0.783</v>
      </c>
      <c r="D35" s="140">
        <v>60.527</v>
      </c>
      <c r="E35" s="140">
        <v>14.682</v>
      </c>
      <c r="F35" s="140">
        <v>43.542</v>
      </c>
      <c r="G35" s="140">
        <v>1.338</v>
      </c>
      <c r="H35" s="140">
        <v>339.473</v>
      </c>
      <c r="I35" s="140">
        <v>3.762</v>
      </c>
      <c r="J35" s="140">
        <v>0.81</v>
      </c>
      <c r="K35" s="140">
        <v>2.112</v>
      </c>
    </row>
    <row r="36" spans="1:11" ht="15" customHeight="1">
      <c r="A36" s="38" t="s">
        <v>38</v>
      </c>
      <c r="B36" s="140">
        <v>112.691</v>
      </c>
      <c r="C36" s="140">
        <v>1.75</v>
      </c>
      <c r="D36" s="140">
        <v>56.457</v>
      </c>
      <c r="E36" s="140">
        <v>15.074</v>
      </c>
      <c r="F36" s="140">
        <v>39.41</v>
      </c>
      <c r="G36" s="140">
        <v>1.34</v>
      </c>
      <c r="H36" s="140">
        <v>267.947</v>
      </c>
      <c r="I36" s="140">
        <v>3.322</v>
      </c>
      <c r="J36" s="140">
        <v>0.432</v>
      </c>
      <c r="K36" s="140">
        <v>2.112</v>
      </c>
    </row>
    <row r="37" spans="1:11" ht="15" customHeight="1">
      <c r="A37" s="38" t="s">
        <v>39</v>
      </c>
      <c r="B37" s="140">
        <v>62.728</v>
      </c>
      <c r="C37" s="140">
        <v>0.292</v>
      </c>
      <c r="D37" s="140">
        <v>32.815</v>
      </c>
      <c r="E37" s="140">
        <v>10.761</v>
      </c>
      <c r="F37" s="140">
        <v>18.86</v>
      </c>
      <c r="G37" s="140">
        <v>1.092</v>
      </c>
      <c r="H37" s="140">
        <v>115.128</v>
      </c>
      <c r="I37" s="140">
        <v>4.62</v>
      </c>
      <c r="J37" s="140">
        <v>1.296</v>
      </c>
      <c r="K37" s="140">
        <v>0.792</v>
      </c>
    </row>
    <row r="38" spans="1:11" ht="15" customHeight="1">
      <c r="A38" s="38" t="s">
        <v>40</v>
      </c>
      <c r="B38" s="140">
        <v>34.355</v>
      </c>
      <c r="C38" s="140">
        <v>0</v>
      </c>
      <c r="D38" s="140">
        <v>17.69</v>
      </c>
      <c r="E38" s="140">
        <v>6.9</v>
      </c>
      <c r="F38" s="140">
        <v>9.765</v>
      </c>
      <c r="G38" s="140">
        <v>1.276</v>
      </c>
      <c r="H38" s="140">
        <v>49.474</v>
      </c>
      <c r="I38" s="140">
        <v>2.112</v>
      </c>
      <c r="J38" s="140">
        <v>1.26</v>
      </c>
      <c r="K38" s="140">
        <v>0.528</v>
      </c>
    </row>
    <row r="39" spans="1:11" ht="15" customHeight="1">
      <c r="A39" s="38" t="s">
        <v>41</v>
      </c>
      <c r="B39" s="140">
        <v>15.726</v>
      </c>
      <c r="C39" s="140">
        <v>0</v>
      </c>
      <c r="D39" s="140">
        <v>10.016</v>
      </c>
      <c r="E39" s="140">
        <v>1.343</v>
      </c>
      <c r="F39" s="140">
        <v>4.367</v>
      </c>
      <c r="G39" s="140">
        <v>0.864</v>
      </c>
      <c r="H39" s="140">
        <v>34.518</v>
      </c>
      <c r="I39" s="140">
        <v>2.574</v>
      </c>
      <c r="J39" s="140">
        <v>1.278</v>
      </c>
      <c r="K39" s="140">
        <v>0.264</v>
      </c>
    </row>
    <row r="40" spans="1:11" ht="15" customHeight="1">
      <c r="A40" s="38" t="s">
        <v>42</v>
      </c>
      <c r="B40" s="140">
        <v>8.848</v>
      </c>
      <c r="C40" s="140">
        <v>0</v>
      </c>
      <c r="D40" s="140">
        <v>4.96</v>
      </c>
      <c r="E40" s="140">
        <v>2.122</v>
      </c>
      <c r="F40" s="140">
        <v>1.766</v>
      </c>
      <c r="G40" s="140">
        <v>0.835</v>
      </c>
      <c r="H40" s="140">
        <v>15.659</v>
      </c>
      <c r="I40" s="140">
        <v>0.88</v>
      </c>
      <c r="J40" s="140">
        <v>0.306</v>
      </c>
      <c r="K40" s="140">
        <v>0</v>
      </c>
    </row>
    <row r="41" spans="1:11" ht="15" customHeight="1">
      <c r="A41" s="38" t="s">
        <v>43</v>
      </c>
      <c r="B41" s="140">
        <v>10.826</v>
      </c>
      <c r="C41" s="140">
        <v>0</v>
      </c>
      <c r="D41" s="140">
        <v>7.192</v>
      </c>
      <c r="E41" s="140">
        <v>2.638</v>
      </c>
      <c r="F41" s="140">
        <v>0.996</v>
      </c>
      <c r="G41" s="140">
        <v>0.476</v>
      </c>
      <c r="H41" s="140">
        <v>25.326</v>
      </c>
      <c r="I41" s="140">
        <v>0.792</v>
      </c>
      <c r="J41" s="140">
        <v>0.486</v>
      </c>
      <c r="K41" s="140">
        <v>0</v>
      </c>
    </row>
    <row r="42" spans="1:11" ht="15" customHeight="1">
      <c r="A42" s="38" t="s">
        <v>44</v>
      </c>
      <c r="B42" s="140">
        <v>15.179</v>
      </c>
      <c r="C42" s="140">
        <v>0</v>
      </c>
      <c r="D42" s="140">
        <v>6.817</v>
      </c>
      <c r="E42" s="140">
        <v>3.202</v>
      </c>
      <c r="F42" s="140">
        <v>5.16</v>
      </c>
      <c r="G42" s="140">
        <v>0.516</v>
      </c>
      <c r="H42" s="140">
        <v>29.897</v>
      </c>
      <c r="I42" s="140">
        <v>1.518</v>
      </c>
      <c r="J42" s="140">
        <v>0.522</v>
      </c>
      <c r="K42" s="140">
        <v>0</v>
      </c>
    </row>
    <row r="43" spans="1:11" ht="15" customHeight="1">
      <c r="A43" s="38" t="s">
        <v>45</v>
      </c>
      <c r="B43" s="140">
        <v>64.308</v>
      </c>
      <c r="C43" s="140">
        <v>0.631</v>
      </c>
      <c r="D43" s="140">
        <v>39.233</v>
      </c>
      <c r="E43" s="140">
        <v>6.418</v>
      </c>
      <c r="F43" s="140">
        <v>18.026</v>
      </c>
      <c r="G43" s="140">
        <v>0.676</v>
      </c>
      <c r="H43" s="140">
        <v>151.183</v>
      </c>
      <c r="I43" s="140">
        <v>5.192</v>
      </c>
      <c r="J43" s="140">
        <v>1.692</v>
      </c>
      <c r="K43" s="140">
        <v>1.584</v>
      </c>
    </row>
    <row r="44" spans="1:11" ht="15" customHeight="1">
      <c r="A44" s="38" t="s">
        <v>46</v>
      </c>
      <c r="B44" s="140">
        <v>173.899</v>
      </c>
      <c r="C44" s="140">
        <v>1.549</v>
      </c>
      <c r="D44" s="140">
        <v>92.306</v>
      </c>
      <c r="E44" s="140">
        <v>24.173</v>
      </c>
      <c r="F44" s="140">
        <v>55.871</v>
      </c>
      <c r="G44" s="140">
        <v>3.301</v>
      </c>
      <c r="H44" s="140">
        <v>456.734</v>
      </c>
      <c r="I44" s="140">
        <v>12.364</v>
      </c>
      <c r="J44" s="140">
        <v>0.882</v>
      </c>
      <c r="K44" s="140">
        <v>2.376</v>
      </c>
    </row>
    <row r="45" spans="1:11" ht="15" customHeight="1">
      <c r="A45" s="38" t="s">
        <v>47</v>
      </c>
      <c r="B45" s="140">
        <v>147.114</v>
      </c>
      <c r="C45" s="140">
        <v>0.89</v>
      </c>
      <c r="D45" s="140">
        <v>94.291</v>
      </c>
      <c r="E45" s="140">
        <v>14.726</v>
      </c>
      <c r="F45" s="140">
        <v>37.207</v>
      </c>
      <c r="G45" s="140">
        <v>1.598</v>
      </c>
      <c r="H45" s="140">
        <v>420.215</v>
      </c>
      <c r="I45" s="140">
        <v>9.658</v>
      </c>
      <c r="J45" s="140">
        <v>0.72</v>
      </c>
      <c r="K45" s="140">
        <v>1.584</v>
      </c>
    </row>
    <row r="46" spans="1:11" ht="15" customHeight="1">
      <c r="A46" s="47"/>
      <c r="B46" s="1"/>
      <c r="C46" s="1"/>
      <c r="D46" s="1"/>
      <c r="E46" s="1"/>
      <c r="F46" s="1"/>
      <c r="G46" s="1"/>
      <c r="H46" s="1"/>
      <c r="I46" s="1"/>
      <c r="J46" s="1"/>
      <c r="K46" s="1"/>
    </row>
    <row r="47" spans="1:11" ht="7.5" customHeight="1">
      <c r="A47" s="47"/>
      <c r="B47" s="1"/>
      <c r="C47" s="1"/>
      <c r="D47" s="1"/>
      <c r="E47" s="1"/>
      <c r="F47" s="1"/>
      <c r="G47" s="1"/>
      <c r="H47" s="1"/>
      <c r="I47" s="1"/>
      <c r="J47" s="1"/>
      <c r="K47" s="1"/>
    </row>
    <row r="48" spans="1:11" ht="12.75">
      <c r="A48" s="1" t="s">
        <v>191</v>
      </c>
      <c r="B48" s="1"/>
      <c r="C48" s="1"/>
      <c r="D48" s="1"/>
      <c r="E48" s="1"/>
      <c r="F48" s="1"/>
      <c r="G48" s="1"/>
      <c r="H48" s="1"/>
      <c r="I48" s="1"/>
      <c r="J48" s="1"/>
      <c r="K48" s="1"/>
    </row>
  </sheetData>
  <mergeCells count="10">
    <mergeCell ref="E8:E9"/>
    <mergeCell ref="F8:F9"/>
    <mergeCell ref="A29:K29"/>
    <mergeCell ref="A3:K3"/>
    <mergeCell ref="A5:K5"/>
    <mergeCell ref="A11:K11"/>
    <mergeCell ref="A7:A9"/>
    <mergeCell ref="B7:B9"/>
    <mergeCell ref="C8:C9"/>
    <mergeCell ref="D8:D9"/>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&amp;C&amp;9- 11 -</oddHeader>
  </headerFooter>
  <drawing r:id="rId1"/>
</worksheet>
</file>

<file path=xl/worksheets/sheet14.xml><?xml version="1.0" encoding="utf-8"?>
<worksheet xmlns="http://schemas.openxmlformats.org/spreadsheetml/2006/main" xmlns:r="http://schemas.openxmlformats.org/officeDocument/2006/relationships">
  <dimension ref="A1:AX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4"/>
      <c r="B1" s="84"/>
      <c r="C1" s="84"/>
      <c r="D1" s="84"/>
      <c r="E1" s="84"/>
      <c r="F1" s="84"/>
      <c r="G1" s="84"/>
      <c r="H1" s="84"/>
    </row>
    <row r="2" spans="1:8" ht="12.75">
      <c r="A2" s="84"/>
      <c r="B2" s="84"/>
      <c r="C2" s="84"/>
      <c r="D2" s="84"/>
      <c r="E2" s="84"/>
      <c r="F2" s="84"/>
      <c r="G2" s="84"/>
      <c r="H2" s="84"/>
    </row>
    <row r="3" spans="1:50" ht="12.75">
      <c r="A3" s="88"/>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90"/>
    </row>
    <row r="4" spans="1:50" s="41" customFormat="1" ht="34.5" customHeight="1">
      <c r="A4" s="257" t="s">
        <v>279</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9"/>
    </row>
    <row r="5" spans="1:50" ht="12.75">
      <c r="A5" s="9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92"/>
    </row>
    <row r="6" spans="1:50" ht="12.75">
      <c r="A6" s="248"/>
      <c r="B6" s="249"/>
      <c r="C6" s="249"/>
      <c r="D6" s="249"/>
      <c r="E6" s="249"/>
      <c r="F6" s="249"/>
      <c r="G6" s="249"/>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92"/>
    </row>
    <row r="7" spans="1:50" ht="12.75">
      <c r="A7" s="248" t="s">
        <v>208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ht="12.75">
      <c r="A8" s="91"/>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92"/>
    </row>
    <row r="9" spans="1:50" ht="12.75">
      <c r="A9" s="91"/>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92"/>
    </row>
    <row r="10" spans="1:50" ht="12.75">
      <c r="A10" s="160"/>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92"/>
    </row>
    <row r="11" spans="1:50" ht="12.75">
      <c r="A11" s="91"/>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92"/>
    </row>
    <row r="12" spans="1:50" ht="12.75">
      <c r="A12" s="9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92"/>
    </row>
    <row r="13" spans="1:50" ht="12.75">
      <c r="A13" s="91"/>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92"/>
    </row>
    <row r="14" spans="1:50" ht="12.75">
      <c r="A14" s="91"/>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92"/>
    </row>
    <row r="15" spans="1:50" ht="12.75">
      <c r="A15" s="9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92"/>
    </row>
    <row r="16" spans="1:50" ht="12.75">
      <c r="A16" s="91"/>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92"/>
    </row>
    <row r="17" spans="1:50" ht="12.75">
      <c r="A17" s="91"/>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92"/>
    </row>
    <row r="18" spans="1:50" ht="12.75">
      <c r="A18" s="91"/>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92"/>
    </row>
    <row r="19" spans="1:50" ht="12.75">
      <c r="A19" s="91"/>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92"/>
    </row>
    <row r="20" spans="1:50" ht="12.75">
      <c r="A20" s="91"/>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92"/>
    </row>
    <row r="21" spans="1:50" ht="12.75">
      <c r="A21" s="91"/>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92"/>
    </row>
    <row r="22" spans="1:50" ht="12" customHeight="1">
      <c r="A22" s="91"/>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92"/>
    </row>
    <row r="23" spans="1:50" ht="12.75">
      <c r="A23" s="91"/>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92"/>
    </row>
    <row r="24" spans="1:50" ht="12.75">
      <c r="A24" s="91"/>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92"/>
    </row>
    <row r="25" spans="1:50" ht="12.75">
      <c r="A25" s="91"/>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92"/>
    </row>
    <row r="26" spans="1:50" ht="12.75">
      <c r="A26" s="91"/>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92"/>
    </row>
    <row r="27" spans="1:50" ht="12.75">
      <c r="A27" s="91"/>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92"/>
    </row>
    <row r="28" spans="1:50" ht="12.75">
      <c r="A28" s="91"/>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92"/>
    </row>
    <row r="29" spans="1:50" ht="12.75">
      <c r="A29" s="91"/>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92"/>
    </row>
    <row r="30" spans="1:50" ht="12.75">
      <c r="A30" s="248" t="s">
        <v>209</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0"/>
    </row>
    <row r="31" spans="1:50" ht="12.75">
      <c r="A31" s="91"/>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92"/>
    </row>
    <row r="32" spans="1:50" ht="12.75">
      <c r="A32" s="91"/>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92"/>
    </row>
    <row r="33" spans="1:50" ht="12.75">
      <c r="A33" s="91"/>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92"/>
    </row>
    <row r="34" spans="1:50" ht="12.75">
      <c r="A34" s="91"/>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92"/>
    </row>
    <row r="35" spans="1:50" ht="12.75">
      <c r="A35" s="91"/>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92"/>
    </row>
    <row r="36" spans="1:50" ht="12.75">
      <c r="A36" s="9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92"/>
    </row>
    <row r="37" spans="1:50" ht="12.75">
      <c r="A37" s="9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92"/>
    </row>
    <row r="38" spans="1:50" ht="12.75">
      <c r="A38" s="91"/>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92"/>
    </row>
    <row r="39" spans="1:50" ht="12.75">
      <c r="A39" s="9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92"/>
    </row>
    <row r="40" spans="1:50" ht="12.75">
      <c r="A40" s="91"/>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92"/>
    </row>
    <row r="41" spans="1:50" ht="12.75">
      <c r="A41" s="91"/>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92"/>
    </row>
    <row r="42" spans="1:50" ht="12.75">
      <c r="A42" s="9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92"/>
    </row>
    <row r="43" spans="1:50" ht="12.75">
      <c r="A43" s="91"/>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92"/>
    </row>
    <row r="44" spans="1:50" ht="12.75">
      <c r="A44" s="91"/>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92"/>
    </row>
    <row r="45" spans="1:50" ht="12.75">
      <c r="A45" s="91"/>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92"/>
    </row>
    <row r="46" spans="1:50" ht="12.75">
      <c r="A46" s="91"/>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92"/>
    </row>
    <row r="47" spans="1:50" ht="12.75">
      <c r="A47" s="91"/>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92"/>
    </row>
    <row r="48" spans="1:50" ht="12.75">
      <c r="A48" s="91"/>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92"/>
    </row>
    <row r="49" spans="1:50" ht="12.75">
      <c r="A49" s="91"/>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92"/>
    </row>
    <row r="50" spans="1:50" ht="12.75">
      <c r="A50" s="91"/>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92"/>
    </row>
    <row r="51" spans="1:50" ht="12.75">
      <c r="A51" s="91"/>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92"/>
    </row>
    <row r="52" spans="1:50" ht="12.75">
      <c r="A52" s="91"/>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92"/>
    </row>
    <row r="53" spans="1:50" ht="12.75">
      <c r="A53" s="91"/>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92"/>
    </row>
    <row r="54" spans="1:50" ht="12.75">
      <c r="A54" s="91"/>
      <c r="B54" s="84"/>
      <c r="C54" s="84"/>
      <c r="D54" s="84"/>
      <c r="E54" s="84"/>
      <c r="F54" s="84"/>
      <c r="G54" s="84"/>
      <c r="H54" s="84"/>
      <c r="I54" s="84"/>
      <c r="J54" s="84"/>
      <c r="K54" s="84"/>
      <c r="L54" s="93" t="s">
        <v>178</v>
      </c>
      <c r="M54" s="84"/>
      <c r="N54" s="84"/>
      <c r="O54" s="84"/>
      <c r="P54" s="84"/>
      <c r="Q54" s="84"/>
      <c r="R54" s="84"/>
      <c r="S54" s="84"/>
      <c r="T54" s="84"/>
      <c r="U54" s="84"/>
      <c r="V54" s="84"/>
      <c r="W54" s="84"/>
      <c r="X54" s="84"/>
      <c r="Y54" s="93" t="s">
        <v>210</v>
      </c>
      <c r="Z54" s="84"/>
      <c r="AA54" s="84"/>
      <c r="AB54" s="84"/>
      <c r="AC54" s="84"/>
      <c r="AD54" s="84"/>
      <c r="AE54" s="84"/>
      <c r="AF54" s="84"/>
      <c r="AG54" s="84"/>
      <c r="AH54" s="84"/>
      <c r="AI54" s="84"/>
      <c r="AJ54" s="84"/>
      <c r="AK54" s="93" t="s">
        <v>211</v>
      </c>
      <c r="AL54" s="84"/>
      <c r="AM54" s="84"/>
      <c r="AN54" s="84"/>
      <c r="AO54" s="84"/>
      <c r="AP54" s="84"/>
      <c r="AQ54" s="84"/>
      <c r="AR54" s="84"/>
      <c r="AS54" s="84"/>
      <c r="AT54" s="84"/>
      <c r="AU54" s="84"/>
      <c r="AV54" s="84"/>
      <c r="AW54" s="84"/>
      <c r="AX54" s="92"/>
    </row>
    <row r="55" spans="1:50" ht="12.75">
      <c r="A55" s="91"/>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92"/>
    </row>
    <row r="56" spans="1:50" ht="12.75">
      <c r="A56" s="91"/>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92"/>
    </row>
    <row r="57" spans="1:50" ht="12.75">
      <c r="A57" s="94" t="s">
        <v>201</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6"/>
    </row>
  </sheetData>
  <mergeCells count="4">
    <mergeCell ref="A30:AX30"/>
    <mergeCell ref="A4:AX4"/>
    <mergeCell ref="A6:G6"/>
    <mergeCell ref="A7:AX7"/>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&amp;C&amp;9- 12 -</oddHeader>
  </headerFooter>
  <drawing r:id="rId1"/>
</worksheet>
</file>

<file path=xl/worksheets/sheet15.xml><?xml version="1.0" encoding="utf-8"?>
<worksheet xmlns="http://schemas.openxmlformats.org/spreadsheetml/2006/main" xmlns:r="http://schemas.openxmlformats.org/officeDocument/2006/relationships">
  <dimension ref="A1:M82"/>
  <sheetViews>
    <sheetView workbookViewId="0" topLeftCell="A1">
      <selection activeCell="N1" sqref="N1"/>
    </sheetView>
  </sheetViews>
  <sheetFormatPr defaultColWidth="11.421875" defaultRowHeight="12.75"/>
  <cols>
    <col min="1" max="1" width="9.8515625" style="2" customWidth="1"/>
    <col min="2" max="2" width="8.421875" style="2" customWidth="1"/>
    <col min="3" max="3" width="7.140625" style="2" customWidth="1"/>
    <col min="4" max="4" width="6.00390625" style="2" customWidth="1"/>
    <col min="5" max="5" width="7.421875" style="2" customWidth="1"/>
    <col min="6" max="6" width="7.140625" style="2" customWidth="1"/>
    <col min="7" max="7" width="6.8515625" style="2" customWidth="1"/>
    <col min="8" max="8" width="6.7109375" style="2" customWidth="1"/>
    <col min="9" max="9" width="6.8515625" style="2" customWidth="1"/>
    <col min="10" max="11" width="6.7109375" style="2" customWidth="1"/>
    <col min="12" max="12" width="7.00390625" style="2" customWidth="1"/>
    <col min="13" max="13" width="7.28125" style="2" customWidth="1"/>
    <col min="14" max="14" width="6.28125" style="2" customWidth="1"/>
    <col min="15" max="16384" width="11.421875" style="2" customWidth="1"/>
  </cols>
  <sheetData>
    <row r="1" spans="2:13" ht="12.75" customHeight="1">
      <c r="B1" s="43"/>
      <c r="C1" s="43"/>
      <c r="D1" s="43"/>
      <c r="E1" s="43"/>
      <c r="F1" s="43"/>
      <c r="G1" s="43"/>
      <c r="H1" s="43"/>
      <c r="I1" s="43"/>
      <c r="J1" s="43"/>
      <c r="K1" s="43"/>
      <c r="L1" s="43"/>
      <c r="M1" s="43"/>
    </row>
    <row r="2" spans="2:13" ht="12.75" customHeight="1">
      <c r="B2" s="43"/>
      <c r="C2" s="43"/>
      <c r="D2" s="43"/>
      <c r="E2" s="43"/>
      <c r="F2" s="43"/>
      <c r="G2" s="43"/>
      <c r="H2" s="43"/>
      <c r="I2" s="43"/>
      <c r="J2" s="43"/>
      <c r="K2" s="43"/>
      <c r="L2" s="43"/>
      <c r="M2" s="43"/>
    </row>
    <row r="3" spans="2:13" ht="12.75" customHeight="1">
      <c r="B3" s="43"/>
      <c r="C3" s="43"/>
      <c r="D3" s="43"/>
      <c r="E3" s="118"/>
      <c r="F3" s="118"/>
      <c r="G3" s="118"/>
      <c r="H3" s="118"/>
      <c r="I3" s="118"/>
      <c r="J3" s="118"/>
      <c r="K3" s="118"/>
      <c r="L3" s="118"/>
      <c r="M3" s="118"/>
    </row>
    <row r="4" spans="2:13" ht="12.75" customHeight="1">
      <c r="B4" s="43"/>
      <c r="C4" s="43"/>
      <c r="D4" s="43"/>
      <c r="E4" s="43"/>
      <c r="F4" s="43"/>
      <c r="G4" s="43"/>
      <c r="H4" s="43"/>
      <c r="I4" s="43"/>
      <c r="J4" s="43"/>
      <c r="K4" s="43"/>
      <c r="L4" s="43"/>
      <c r="M4" s="43"/>
    </row>
    <row r="5" spans="9:13" ht="12.75" customHeight="1">
      <c r="I5" s="80"/>
      <c r="J5" s="80"/>
      <c r="K5" s="80"/>
      <c r="L5" s="80"/>
      <c r="M5" s="80"/>
    </row>
    <row r="6" spans="9:13" ht="12.75">
      <c r="I6" s="80"/>
      <c r="J6" s="108"/>
      <c r="K6" s="108"/>
      <c r="L6" s="108"/>
      <c r="M6" s="119"/>
    </row>
    <row r="7" spans="9:13" ht="12.75">
      <c r="I7" s="80"/>
      <c r="J7" s="80"/>
      <c r="K7" s="80"/>
      <c r="L7" s="80"/>
      <c r="M7" s="120"/>
    </row>
    <row r="8" spans="9:13" ht="12.75">
      <c r="I8" s="80"/>
      <c r="J8" s="80"/>
      <c r="K8" s="80"/>
      <c r="L8" s="80"/>
      <c r="M8" s="80"/>
    </row>
    <row r="9" ht="9.75" customHeight="1">
      <c r="I9" s="80"/>
    </row>
    <row r="10" spans="9:13" s="41" customFormat="1" ht="15" customHeight="1">
      <c r="I10" s="121"/>
      <c r="J10" s="121"/>
      <c r="K10" s="121"/>
      <c r="L10" s="121"/>
      <c r="M10" s="121"/>
    </row>
    <row r="11" spans="1:13" s="41" customFormat="1" ht="15" customHeight="1">
      <c r="A11" s="161"/>
      <c r="I11" s="122"/>
      <c r="J11" s="122"/>
      <c r="K11" s="122"/>
      <c r="L11" s="122"/>
      <c r="M11" s="122"/>
    </row>
    <row r="12" ht="9.75" customHeight="1"/>
    <row r="13" spans="9:13" s="41" customFormat="1" ht="15.75" customHeight="1">
      <c r="I13" s="121"/>
      <c r="J13" s="121"/>
      <c r="K13" s="121"/>
      <c r="L13" s="121"/>
      <c r="M13" s="121"/>
    </row>
    <row r="14" spans="9:13" s="41" customFormat="1" ht="15.75" customHeight="1">
      <c r="I14" s="121"/>
      <c r="J14" s="121"/>
      <c r="K14" s="121"/>
      <c r="L14" s="121"/>
      <c r="M14" s="121"/>
    </row>
    <row r="15" spans="9:13" s="41" customFormat="1" ht="15.75" customHeight="1">
      <c r="I15" s="121"/>
      <c r="J15" s="121"/>
      <c r="K15" s="121"/>
      <c r="L15" s="121"/>
      <c r="M15" s="121"/>
    </row>
    <row r="16" spans="9:13" s="41" customFormat="1" ht="15.75" customHeight="1">
      <c r="I16" s="121"/>
      <c r="J16" s="121"/>
      <c r="K16" s="121"/>
      <c r="L16" s="121"/>
      <c r="M16" s="121"/>
    </row>
    <row r="17" spans="9:13" s="41" customFormat="1" ht="15.75" customHeight="1">
      <c r="I17" s="121"/>
      <c r="J17" s="121"/>
      <c r="K17" s="121"/>
      <c r="L17" s="121"/>
      <c r="M17" s="121"/>
    </row>
    <row r="18" spans="9:13" s="41" customFormat="1" ht="15.75" customHeight="1">
      <c r="I18" s="121"/>
      <c r="J18" s="121"/>
      <c r="K18" s="121"/>
      <c r="L18" s="121"/>
      <c r="M18" s="121"/>
    </row>
    <row r="19" spans="9:13" s="41" customFormat="1" ht="15.75" customHeight="1">
      <c r="I19" s="121"/>
      <c r="J19" s="121"/>
      <c r="K19" s="121"/>
      <c r="L19" s="121"/>
      <c r="M19" s="121"/>
    </row>
    <row r="20" spans="9:13" s="41" customFormat="1" ht="15.75" customHeight="1">
      <c r="I20" s="121"/>
      <c r="J20" s="121"/>
      <c r="K20" s="121"/>
      <c r="L20" s="121"/>
      <c r="M20" s="121"/>
    </row>
    <row r="21" spans="9:13" s="41" customFormat="1" ht="15.75" customHeight="1">
      <c r="I21" s="121"/>
      <c r="J21" s="121"/>
      <c r="K21" s="121"/>
      <c r="L21" s="121"/>
      <c r="M21" s="121"/>
    </row>
    <row r="22" spans="9:13" s="41" customFormat="1" ht="15.75" customHeight="1">
      <c r="I22" s="121"/>
      <c r="J22" s="121"/>
      <c r="K22" s="121"/>
      <c r="L22" s="121"/>
      <c r="M22" s="121"/>
    </row>
    <row r="23" spans="9:13" s="41" customFormat="1" ht="15.75" customHeight="1">
      <c r="I23" s="121"/>
      <c r="J23" s="121"/>
      <c r="K23" s="121"/>
      <c r="L23" s="121"/>
      <c r="M23" s="121"/>
    </row>
    <row r="24" spans="9:13" s="41" customFormat="1" ht="15.75" customHeight="1">
      <c r="I24" s="121"/>
      <c r="J24" s="121"/>
      <c r="K24" s="121"/>
      <c r="L24" s="121"/>
      <c r="M24" s="121"/>
    </row>
    <row r="25" spans="9:13" s="41" customFormat="1" ht="15" customHeight="1">
      <c r="I25" s="121"/>
      <c r="J25" s="121"/>
      <c r="K25" s="121"/>
      <c r="L25" s="121"/>
      <c r="M25" s="121"/>
    </row>
    <row r="26" spans="9:13" s="41" customFormat="1" ht="15" customHeight="1">
      <c r="I26" s="121"/>
      <c r="J26" s="121"/>
      <c r="K26" s="121"/>
      <c r="L26" s="121"/>
      <c r="M26" s="121"/>
    </row>
    <row r="27" ht="20.25" customHeight="1"/>
    <row r="28" spans="1:13" ht="12.75" customHeight="1">
      <c r="A28" s="254" t="s">
        <v>270</v>
      </c>
      <c r="B28" s="254"/>
      <c r="C28" s="254"/>
      <c r="D28" s="254"/>
      <c r="E28" s="254"/>
      <c r="F28" s="254"/>
      <c r="G28" s="254"/>
      <c r="H28" s="254"/>
      <c r="I28" s="254"/>
      <c r="J28" s="254"/>
      <c r="K28" s="254"/>
      <c r="L28" s="254"/>
      <c r="M28" s="254"/>
    </row>
    <row r="29" spans="1:13" ht="12.75" customHeight="1">
      <c r="A29" s="1"/>
      <c r="B29" s="1"/>
      <c r="C29" s="1"/>
      <c r="D29" s="1"/>
      <c r="E29" s="1"/>
      <c r="F29" s="1"/>
      <c r="G29" s="1"/>
      <c r="H29" s="1"/>
      <c r="I29" s="1"/>
      <c r="J29" s="1"/>
      <c r="K29" s="1"/>
      <c r="L29" s="1"/>
      <c r="M29" s="1"/>
    </row>
    <row r="30" spans="1:13" ht="12.75">
      <c r="A30" s="260" t="s">
        <v>169</v>
      </c>
      <c r="B30" s="123" t="s">
        <v>86</v>
      </c>
      <c r="C30" s="124" t="s">
        <v>195</v>
      </c>
      <c r="D30" s="124"/>
      <c r="E30" s="124"/>
      <c r="F30" s="124"/>
      <c r="G30" s="124"/>
      <c r="H30" s="124"/>
      <c r="I30" s="124"/>
      <c r="J30" s="124"/>
      <c r="K30" s="124"/>
      <c r="L30" s="124"/>
      <c r="M30" s="124"/>
    </row>
    <row r="31" spans="1:13" ht="12.75" customHeight="1">
      <c r="A31" s="261"/>
      <c r="B31" s="125" t="s">
        <v>87</v>
      </c>
      <c r="C31" s="271" t="s">
        <v>181</v>
      </c>
      <c r="D31" s="272"/>
      <c r="E31" s="263" t="s">
        <v>182</v>
      </c>
      <c r="F31" s="263" t="s">
        <v>183</v>
      </c>
      <c r="G31" s="263" t="s">
        <v>184</v>
      </c>
      <c r="H31" s="163" t="s">
        <v>231</v>
      </c>
      <c r="I31" s="263" t="s">
        <v>185</v>
      </c>
      <c r="J31" s="263" t="s">
        <v>186</v>
      </c>
      <c r="K31" s="263" t="s">
        <v>187</v>
      </c>
      <c r="L31" s="263" t="s">
        <v>188</v>
      </c>
      <c r="M31" s="271" t="s">
        <v>189</v>
      </c>
    </row>
    <row r="32" spans="1:13" ht="13.5">
      <c r="A32" s="261"/>
      <c r="B32" s="126" t="s">
        <v>224</v>
      </c>
      <c r="C32" s="273"/>
      <c r="D32" s="274"/>
      <c r="E32" s="275"/>
      <c r="F32" s="275"/>
      <c r="G32" s="275"/>
      <c r="H32" s="164" t="s">
        <v>232</v>
      </c>
      <c r="I32" s="275"/>
      <c r="J32" s="275"/>
      <c r="K32" s="275" t="s">
        <v>158</v>
      </c>
      <c r="L32" s="275"/>
      <c r="M32" s="276"/>
    </row>
    <row r="33" spans="1:13" ht="12.75">
      <c r="A33" s="262"/>
      <c r="B33" s="68" t="s">
        <v>85</v>
      </c>
      <c r="C33" s="68"/>
      <c r="D33" s="68" t="s">
        <v>149</v>
      </c>
      <c r="E33" s="67" t="s">
        <v>85</v>
      </c>
      <c r="F33" s="67"/>
      <c r="G33" s="67"/>
      <c r="H33" s="67"/>
      <c r="I33" s="67"/>
      <c r="J33" s="67"/>
      <c r="K33" s="67"/>
      <c r="L33" s="67"/>
      <c r="M33" s="67"/>
    </row>
    <row r="34" spans="1:13" ht="9.75" customHeight="1">
      <c r="A34" s="127"/>
      <c r="B34" s="80"/>
      <c r="C34" s="80"/>
      <c r="D34" s="80"/>
      <c r="E34" s="80"/>
      <c r="F34" s="80"/>
      <c r="G34" s="80"/>
      <c r="H34" s="80"/>
      <c r="I34" s="80"/>
      <c r="J34" s="80"/>
      <c r="K34" s="80"/>
      <c r="L34" s="80"/>
      <c r="M34" s="80"/>
    </row>
    <row r="35" spans="1:13" s="41" customFormat="1" ht="15" customHeight="1">
      <c r="A35" s="31" t="s">
        <v>233</v>
      </c>
      <c r="B35" s="165">
        <v>933783</v>
      </c>
      <c r="C35" s="167">
        <v>461382</v>
      </c>
      <c r="D35" s="175">
        <v>49.40998069144544</v>
      </c>
      <c r="E35" s="167">
        <v>243037</v>
      </c>
      <c r="F35" s="167">
        <v>283</v>
      </c>
      <c r="G35" s="167">
        <v>10776</v>
      </c>
      <c r="H35" s="169">
        <v>10499</v>
      </c>
      <c r="I35" s="167">
        <v>5349</v>
      </c>
      <c r="J35" s="167">
        <v>27013</v>
      </c>
      <c r="K35" s="167">
        <v>78735</v>
      </c>
      <c r="L35" s="167">
        <v>43925</v>
      </c>
      <c r="M35" s="167">
        <v>52784</v>
      </c>
    </row>
    <row r="36" spans="1:13" s="41" customFormat="1" ht="15" customHeight="1">
      <c r="A36" s="34" t="s">
        <v>282</v>
      </c>
      <c r="B36" s="205">
        <v>916727</v>
      </c>
      <c r="C36" s="206">
        <v>484283</v>
      </c>
      <c r="D36" s="207">
        <v>52.827395724135975</v>
      </c>
      <c r="E36" s="206">
        <v>227137</v>
      </c>
      <c r="F36" s="205">
        <v>0</v>
      </c>
      <c r="G36" s="206">
        <v>599</v>
      </c>
      <c r="H36" s="206">
        <v>11055</v>
      </c>
      <c r="I36" s="206">
        <v>4715</v>
      </c>
      <c r="J36" s="206">
        <v>23659</v>
      </c>
      <c r="K36" s="206">
        <v>84217</v>
      </c>
      <c r="L36" s="206">
        <v>34367</v>
      </c>
      <c r="M36" s="206">
        <v>46696</v>
      </c>
    </row>
    <row r="37" spans="1:13" ht="9.75" customHeight="1">
      <c r="A37" s="127"/>
      <c r="B37" s="166"/>
      <c r="C37" s="168"/>
      <c r="D37" s="175"/>
      <c r="E37" s="168"/>
      <c r="F37" s="168"/>
      <c r="G37" s="168"/>
      <c r="H37" s="168"/>
      <c r="I37" s="168"/>
      <c r="J37" s="168"/>
      <c r="K37" s="168"/>
      <c r="L37" s="168"/>
      <c r="M37" s="168"/>
    </row>
    <row r="38" spans="1:13" s="41" customFormat="1" ht="15.75" customHeight="1">
      <c r="A38" s="38" t="s">
        <v>133</v>
      </c>
      <c r="B38" s="165">
        <v>77639</v>
      </c>
      <c r="C38" s="167">
        <v>40444</v>
      </c>
      <c r="D38" s="175">
        <v>52.092376254202144</v>
      </c>
      <c r="E38" s="167">
        <v>19671</v>
      </c>
      <c r="F38" s="165">
        <v>0</v>
      </c>
      <c r="G38" s="165">
        <v>0</v>
      </c>
      <c r="H38" s="167">
        <v>886</v>
      </c>
      <c r="I38" s="167">
        <v>418</v>
      </c>
      <c r="J38" s="167">
        <v>1934</v>
      </c>
      <c r="K38" s="167">
        <v>6994</v>
      </c>
      <c r="L38" s="167">
        <v>3446</v>
      </c>
      <c r="M38" s="167">
        <v>3847</v>
      </c>
    </row>
    <row r="39" spans="1:13" s="41" customFormat="1" ht="15.75" customHeight="1">
      <c r="A39" s="38" t="s">
        <v>134</v>
      </c>
      <c r="B39" s="165">
        <v>70712</v>
      </c>
      <c r="C39" s="167">
        <v>36966</v>
      </c>
      <c r="D39" s="175">
        <v>52.27684127163707</v>
      </c>
      <c r="E39" s="167">
        <v>17813</v>
      </c>
      <c r="F39" s="165">
        <v>0</v>
      </c>
      <c r="G39" s="165">
        <v>0</v>
      </c>
      <c r="H39" s="167">
        <v>779</v>
      </c>
      <c r="I39" s="167">
        <v>357</v>
      </c>
      <c r="J39" s="167">
        <v>1811</v>
      </c>
      <c r="K39" s="167">
        <v>6312</v>
      </c>
      <c r="L39" s="167">
        <v>3160</v>
      </c>
      <c r="M39" s="167">
        <v>3513</v>
      </c>
    </row>
    <row r="40" spans="1:13" s="41" customFormat="1" ht="15.75" customHeight="1">
      <c r="A40" s="38" t="s">
        <v>151</v>
      </c>
      <c r="B40" s="165">
        <v>78951</v>
      </c>
      <c r="C40" s="167">
        <v>41513</v>
      </c>
      <c r="D40" s="175">
        <v>52.58071462046079</v>
      </c>
      <c r="E40" s="167">
        <v>19535</v>
      </c>
      <c r="F40" s="165">
        <v>0</v>
      </c>
      <c r="G40" s="167">
        <v>37</v>
      </c>
      <c r="H40" s="167">
        <v>916</v>
      </c>
      <c r="I40" s="167">
        <v>397</v>
      </c>
      <c r="J40" s="167">
        <v>2043</v>
      </c>
      <c r="K40" s="167">
        <v>7116</v>
      </c>
      <c r="L40" s="167">
        <v>3531</v>
      </c>
      <c r="M40" s="167">
        <v>3862</v>
      </c>
    </row>
    <row r="41" spans="1:13" s="41" customFormat="1" ht="15.75" customHeight="1">
      <c r="A41" s="38" t="s">
        <v>136</v>
      </c>
      <c r="B41" s="165">
        <v>77804</v>
      </c>
      <c r="C41" s="167">
        <v>41521</v>
      </c>
      <c r="D41" s="175">
        <v>53.366150840573745</v>
      </c>
      <c r="E41" s="167">
        <v>19249</v>
      </c>
      <c r="F41" s="165">
        <v>0</v>
      </c>
      <c r="G41" s="167">
        <v>49</v>
      </c>
      <c r="H41" s="167">
        <v>932</v>
      </c>
      <c r="I41" s="167">
        <v>402</v>
      </c>
      <c r="J41" s="167">
        <v>1970</v>
      </c>
      <c r="K41" s="167">
        <v>7056</v>
      </c>
      <c r="L41" s="167">
        <v>2710</v>
      </c>
      <c r="M41" s="167">
        <v>3915</v>
      </c>
    </row>
    <row r="42" spans="1:13" s="41" customFormat="1" ht="15.75" customHeight="1">
      <c r="A42" s="38" t="s">
        <v>137</v>
      </c>
      <c r="B42" s="165">
        <v>81358</v>
      </c>
      <c r="C42" s="167">
        <v>43416</v>
      </c>
      <c r="D42" s="175">
        <v>53.364143661348606</v>
      </c>
      <c r="E42" s="167">
        <v>19845</v>
      </c>
      <c r="F42" s="165">
        <v>0</v>
      </c>
      <c r="G42" s="167">
        <v>66</v>
      </c>
      <c r="H42" s="167">
        <v>987</v>
      </c>
      <c r="I42" s="167">
        <v>428</v>
      </c>
      <c r="J42" s="167">
        <v>2086</v>
      </c>
      <c r="K42" s="167">
        <v>7570</v>
      </c>
      <c r="L42" s="167">
        <v>2850</v>
      </c>
      <c r="M42" s="167">
        <v>4111</v>
      </c>
    </row>
    <row r="43" spans="1:13" s="41" customFormat="1" ht="15.75" customHeight="1">
      <c r="A43" s="38" t="s">
        <v>138</v>
      </c>
      <c r="B43" s="165">
        <v>78122</v>
      </c>
      <c r="C43" s="167">
        <v>41647</v>
      </c>
      <c r="D43" s="175">
        <v>53.3102071119531</v>
      </c>
      <c r="E43" s="167">
        <v>19122</v>
      </c>
      <c r="F43" s="165">
        <v>0</v>
      </c>
      <c r="G43" s="167">
        <v>64</v>
      </c>
      <c r="H43" s="167">
        <v>971</v>
      </c>
      <c r="I43" s="167">
        <v>407</v>
      </c>
      <c r="J43" s="167">
        <v>1990</v>
      </c>
      <c r="K43" s="167">
        <v>7297</v>
      </c>
      <c r="L43" s="167">
        <v>2716</v>
      </c>
      <c r="M43" s="167">
        <v>3907</v>
      </c>
    </row>
    <row r="44" spans="1:13" s="41" customFormat="1" ht="15.75" customHeight="1">
      <c r="A44" s="38" t="s">
        <v>139</v>
      </c>
      <c r="B44" s="197">
        <v>79004</v>
      </c>
      <c r="C44" s="167">
        <v>42165</v>
      </c>
      <c r="D44" s="175">
        <v>53.37071540681484</v>
      </c>
      <c r="E44" s="167">
        <v>19380</v>
      </c>
      <c r="F44" s="165">
        <v>0</v>
      </c>
      <c r="G44" s="167">
        <v>70</v>
      </c>
      <c r="H44" s="167">
        <v>971</v>
      </c>
      <c r="I44" s="167">
        <v>408</v>
      </c>
      <c r="J44" s="167">
        <v>1987</v>
      </c>
      <c r="K44" s="167">
        <v>7352</v>
      </c>
      <c r="L44" s="167">
        <v>2740</v>
      </c>
      <c r="M44" s="167">
        <v>3930</v>
      </c>
    </row>
    <row r="45" spans="1:13" s="41" customFormat="1" ht="15.75" customHeight="1">
      <c r="A45" s="38" t="s">
        <v>140</v>
      </c>
      <c r="B45" s="165">
        <v>77937</v>
      </c>
      <c r="C45" s="167">
        <v>41675</v>
      </c>
      <c r="D45" s="175">
        <v>53.47267664908837</v>
      </c>
      <c r="E45" s="167">
        <v>19146</v>
      </c>
      <c r="F45" s="165">
        <v>0</v>
      </c>
      <c r="G45" s="167">
        <v>78</v>
      </c>
      <c r="H45" s="167">
        <v>949</v>
      </c>
      <c r="I45" s="167">
        <v>393</v>
      </c>
      <c r="J45" s="167">
        <v>2018</v>
      </c>
      <c r="K45" s="167">
        <v>7185</v>
      </c>
      <c r="L45" s="167">
        <v>2664</v>
      </c>
      <c r="M45" s="167">
        <v>3828</v>
      </c>
    </row>
    <row r="46" spans="1:13" s="41" customFormat="1" ht="15.75" customHeight="1">
      <c r="A46" s="38" t="s">
        <v>141</v>
      </c>
      <c r="B46" s="165">
        <v>73193</v>
      </c>
      <c r="C46" s="167">
        <v>38750</v>
      </c>
      <c r="D46" s="175">
        <v>52.942221250666044</v>
      </c>
      <c r="E46" s="167">
        <v>18110</v>
      </c>
      <c r="F46" s="165">
        <v>0</v>
      </c>
      <c r="G46" s="167">
        <v>71</v>
      </c>
      <c r="H46" s="167">
        <v>921</v>
      </c>
      <c r="I46" s="167">
        <v>371</v>
      </c>
      <c r="J46" s="167">
        <v>1923</v>
      </c>
      <c r="K46" s="167">
        <v>6825</v>
      </c>
      <c r="L46" s="167">
        <v>2549</v>
      </c>
      <c r="M46" s="167">
        <v>3674</v>
      </c>
    </row>
    <row r="47" spans="1:13" s="41" customFormat="1" ht="15.75" customHeight="1">
      <c r="A47" s="38" t="s">
        <v>142</v>
      </c>
      <c r="B47" s="197">
        <v>74445</v>
      </c>
      <c r="C47" s="167">
        <v>39034</v>
      </c>
      <c r="D47" s="175">
        <v>52.43334004970113</v>
      </c>
      <c r="E47" s="167">
        <v>18433</v>
      </c>
      <c r="F47" s="165">
        <v>0</v>
      </c>
      <c r="G47" s="167">
        <v>62</v>
      </c>
      <c r="H47" s="167">
        <v>928</v>
      </c>
      <c r="I47" s="167">
        <v>388</v>
      </c>
      <c r="J47" s="167">
        <v>1947</v>
      </c>
      <c r="K47" s="167">
        <v>6897</v>
      </c>
      <c r="L47" s="167">
        <v>2700</v>
      </c>
      <c r="M47" s="167">
        <v>4056</v>
      </c>
    </row>
    <row r="48" spans="1:13" s="41" customFormat="1" ht="15.75" customHeight="1">
      <c r="A48" s="38" t="s">
        <v>143</v>
      </c>
      <c r="B48" s="197">
        <v>71660</v>
      </c>
      <c r="C48" s="167">
        <v>37429</v>
      </c>
      <c r="D48" s="175">
        <v>52.231370360033495</v>
      </c>
      <c r="E48" s="167">
        <v>17864</v>
      </c>
      <c r="F48" s="165">
        <v>0</v>
      </c>
      <c r="G48" s="167">
        <v>51</v>
      </c>
      <c r="H48" s="167">
        <v>897</v>
      </c>
      <c r="I48" s="167">
        <v>372</v>
      </c>
      <c r="J48" s="167">
        <v>1910</v>
      </c>
      <c r="K48" s="167">
        <v>6638</v>
      </c>
      <c r="L48" s="167">
        <v>2588</v>
      </c>
      <c r="M48" s="167">
        <v>3911</v>
      </c>
    </row>
    <row r="49" spans="1:13" s="41" customFormat="1" ht="15.75" customHeight="1">
      <c r="A49" s="38" t="s">
        <v>144</v>
      </c>
      <c r="B49" s="208">
        <v>75903</v>
      </c>
      <c r="C49" s="167">
        <v>39722</v>
      </c>
      <c r="D49" s="209">
        <v>52.33258237487319</v>
      </c>
      <c r="E49" s="210">
        <v>18968</v>
      </c>
      <c r="F49" s="211">
        <v>0</v>
      </c>
      <c r="G49" s="210">
        <v>51</v>
      </c>
      <c r="H49" s="210">
        <v>917</v>
      </c>
      <c r="I49" s="210">
        <v>374</v>
      </c>
      <c r="J49" s="210">
        <v>2040</v>
      </c>
      <c r="K49" s="210">
        <v>6975</v>
      </c>
      <c r="L49" s="210">
        <v>2714</v>
      </c>
      <c r="M49" s="210">
        <v>4142</v>
      </c>
    </row>
    <row r="50" spans="1:5" ht="12.75">
      <c r="A50" s="1"/>
      <c r="E50" s="128"/>
    </row>
    <row r="51" ht="12.75">
      <c r="E51" s="128"/>
    </row>
    <row r="52" ht="12.75">
      <c r="E52" s="128"/>
    </row>
    <row r="53" ht="12.75">
      <c r="E53" s="128"/>
    </row>
    <row r="54" ht="12.75">
      <c r="E54" s="128"/>
    </row>
    <row r="55" ht="12.75">
      <c r="E55" s="128"/>
    </row>
    <row r="56" ht="12.75">
      <c r="E56" s="128"/>
    </row>
    <row r="57" ht="12.75">
      <c r="E57" s="128"/>
    </row>
    <row r="58" ht="12.75">
      <c r="E58" s="128"/>
    </row>
    <row r="59" ht="12.75">
      <c r="E59" s="128"/>
    </row>
    <row r="60" ht="12.75">
      <c r="E60" s="128"/>
    </row>
    <row r="61" ht="12.75">
      <c r="E61" s="128"/>
    </row>
    <row r="62" ht="12.75">
      <c r="E62" s="128"/>
    </row>
    <row r="63" ht="12.75">
      <c r="E63" s="128"/>
    </row>
    <row r="64" ht="12.75">
      <c r="E64" s="128"/>
    </row>
    <row r="65" ht="12.75">
      <c r="E65" s="128"/>
    </row>
    <row r="66" ht="12.75">
      <c r="E66" s="128"/>
    </row>
    <row r="67" ht="12.75">
      <c r="E67" s="128"/>
    </row>
    <row r="68" ht="12.75">
      <c r="E68" s="128"/>
    </row>
    <row r="69" ht="12.75">
      <c r="E69" s="128"/>
    </row>
    <row r="70" ht="12.75">
      <c r="E70" s="128"/>
    </row>
    <row r="71" ht="12.75">
      <c r="E71" s="128"/>
    </row>
    <row r="72" ht="12.75">
      <c r="E72" s="128"/>
    </row>
    <row r="73" ht="12.75">
      <c r="E73" s="128"/>
    </row>
    <row r="74" ht="12.75">
      <c r="E74" s="128"/>
    </row>
    <row r="75" ht="12.75">
      <c r="E75" s="128"/>
    </row>
    <row r="76" ht="12.75">
      <c r="E76" s="128"/>
    </row>
    <row r="77" ht="12.75">
      <c r="E77" s="128"/>
    </row>
    <row r="78" ht="12.75">
      <c r="E78" s="128"/>
    </row>
    <row r="79" ht="12.75">
      <c r="E79" s="128"/>
    </row>
    <row r="80" ht="12.75">
      <c r="E80" s="128"/>
    </row>
    <row r="81" ht="12.75">
      <c r="E81" s="128"/>
    </row>
    <row r="82" ht="12.75">
      <c r="E82" s="128"/>
    </row>
  </sheetData>
  <mergeCells count="11">
    <mergeCell ref="M31:M32"/>
    <mergeCell ref="A30:A33"/>
    <mergeCell ref="A28:M28"/>
    <mergeCell ref="C31:D32"/>
    <mergeCell ref="E31:E32"/>
    <mergeCell ref="F31:F32"/>
    <mergeCell ref="G31:G32"/>
    <mergeCell ref="I31:I32"/>
    <mergeCell ref="J31:J32"/>
    <mergeCell ref="K31:K32"/>
    <mergeCell ref="L31:L32"/>
  </mergeCells>
  <printOptions horizontalCentered="1"/>
  <pageMargins left="0.3937007874015748" right="0.3937007874015748" top="0.7874015748031497" bottom="0.3937007874015748" header="0.5118110236220472" footer="0.5118110236220472"/>
  <pageSetup horizontalDpi="600" verticalDpi="600" orientation="portrait" pageOrder="overThenDown" paperSize="9" r:id="rId2"/>
  <headerFooter alignWithMargins="0">
    <oddHeader>&amp;C&amp;9- 13 -</oddHeader>
  </headerFooter>
  <legacyDrawing r:id="rId1"/>
</worksheet>
</file>

<file path=xl/worksheets/sheet16.xml><?xml version="1.0" encoding="utf-8"?>
<worksheet xmlns="http://schemas.openxmlformats.org/spreadsheetml/2006/main" xmlns:r="http://schemas.openxmlformats.org/officeDocument/2006/relationships">
  <dimension ref="A3:X40"/>
  <sheetViews>
    <sheetView workbookViewId="0" topLeftCell="A1">
      <selection activeCell="A1" sqref="A1"/>
    </sheetView>
  </sheetViews>
  <sheetFormatPr defaultColWidth="11.421875" defaultRowHeight="12.75"/>
  <cols>
    <col min="1" max="1" width="5.7109375" style="2" customWidth="1"/>
    <col min="2" max="2" width="20.28125" style="2" customWidth="1"/>
    <col min="3" max="7" width="11.421875" style="2" customWidth="1"/>
    <col min="8" max="8" width="10.7109375" style="2" customWidth="1"/>
    <col min="9" max="15" width="12.7109375" style="2" customWidth="1"/>
    <col min="16" max="16" width="5.7109375" style="2" customWidth="1"/>
    <col min="17" max="16384" width="11.421875" style="2" customWidth="1"/>
  </cols>
  <sheetData>
    <row r="3" spans="1:16" ht="12.75" customHeight="1">
      <c r="A3" s="97" t="s">
        <v>88</v>
      </c>
      <c r="B3" s="98"/>
      <c r="C3" s="98"/>
      <c r="D3" s="97"/>
      <c r="E3" s="98"/>
      <c r="F3" s="97"/>
      <c r="G3" s="99"/>
      <c r="H3" s="100" t="s">
        <v>268</v>
      </c>
      <c r="I3" s="101" t="s">
        <v>269</v>
      </c>
      <c r="J3" s="6"/>
      <c r="K3" s="6"/>
      <c r="L3" s="98"/>
      <c r="M3" s="98"/>
      <c r="N3" s="98"/>
      <c r="O3" s="98"/>
      <c r="P3" s="98"/>
    </row>
    <row r="4" spans="1:15" ht="12.75">
      <c r="A4" s="80"/>
      <c r="B4" s="98" t="s">
        <v>5</v>
      </c>
      <c r="C4" s="98"/>
      <c r="D4" s="98"/>
      <c r="E4" s="98"/>
      <c r="F4" s="98"/>
      <c r="G4" s="98"/>
      <c r="H4" s="98"/>
      <c r="I4" s="98"/>
      <c r="J4" s="98"/>
      <c r="K4" s="98"/>
      <c r="L4" s="98"/>
      <c r="M4" s="98"/>
      <c r="N4" s="98"/>
      <c r="O4" s="98"/>
    </row>
    <row r="5" spans="1:16" ht="12.75">
      <c r="A5" s="77"/>
      <c r="B5" s="102" t="s">
        <v>83</v>
      </c>
      <c r="C5" s="255" t="s">
        <v>36</v>
      </c>
      <c r="D5" s="284" t="s">
        <v>37</v>
      </c>
      <c r="E5" s="284" t="s">
        <v>38</v>
      </c>
      <c r="F5" s="284" t="s">
        <v>39</v>
      </c>
      <c r="G5" s="284" t="s">
        <v>40</v>
      </c>
      <c r="H5" s="277" t="s">
        <v>41</v>
      </c>
      <c r="I5" s="279" t="s">
        <v>42</v>
      </c>
      <c r="J5" s="277" t="s">
        <v>43</v>
      </c>
      <c r="K5" s="277" t="s">
        <v>44</v>
      </c>
      <c r="L5" s="277" t="s">
        <v>45</v>
      </c>
      <c r="M5" s="277" t="s">
        <v>46</v>
      </c>
      <c r="N5" s="277" t="s">
        <v>47</v>
      </c>
      <c r="O5" s="277" t="s">
        <v>83</v>
      </c>
      <c r="P5" s="103"/>
    </row>
    <row r="6" spans="1:16" ht="12.75">
      <c r="A6" s="22" t="s">
        <v>53</v>
      </c>
      <c r="B6" s="281" t="s">
        <v>176</v>
      </c>
      <c r="C6" s="268"/>
      <c r="D6" s="285"/>
      <c r="E6" s="285"/>
      <c r="F6" s="285"/>
      <c r="G6" s="285"/>
      <c r="H6" s="278"/>
      <c r="I6" s="280"/>
      <c r="J6" s="278"/>
      <c r="K6" s="278"/>
      <c r="L6" s="278"/>
      <c r="M6" s="278"/>
      <c r="N6" s="278"/>
      <c r="O6" s="278"/>
      <c r="P6" s="104" t="s">
        <v>53</v>
      </c>
    </row>
    <row r="7" spans="1:24" ht="12.75">
      <c r="A7" s="22" t="s">
        <v>54</v>
      </c>
      <c r="B7" s="282"/>
      <c r="C7" s="227"/>
      <c r="D7" s="286"/>
      <c r="E7" s="286"/>
      <c r="F7" s="286"/>
      <c r="G7" s="286"/>
      <c r="H7" s="273"/>
      <c r="I7" s="274"/>
      <c r="J7" s="273"/>
      <c r="K7" s="273"/>
      <c r="L7" s="273"/>
      <c r="M7" s="273"/>
      <c r="N7" s="273"/>
      <c r="O7" s="273"/>
      <c r="P7" s="104" t="s">
        <v>54</v>
      </c>
      <c r="W7" s="84"/>
      <c r="X7" s="84"/>
    </row>
    <row r="8" spans="1:24" ht="12.75">
      <c r="A8" s="105"/>
      <c r="B8" s="283"/>
      <c r="C8" s="223" t="s">
        <v>85</v>
      </c>
      <c r="D8" s="256"/>
      <c r="E8" s="256"/>
      <c r="F8" s="256"/>
      <c r="G8" s="256"/>
      <c r="H8" s="256"/>
      <c r="I8" s="256" t="s">
        <v>85</v>
      </c>
      <c r="J8" s="256"/>
      <c r="K8" s="256"/>
      <c r="L8" s="256"/>
      <c r="M8" s="256"/>
      <c r="N8" s="256"/>
      <c r="O8" s="287"/>
      <c r="P8" s="106"/>
      <c r="W8" s="84"/>
      <c r="X8" s="84"/>
    </row>
    <row r="9" spans="1:24" ht="19.5" customHeight="1">
      <c r="A9" s="79"/>
      <c r="B9" s="107"/>
      <c r="C9" s="80"/>
      <c r="D9" s="80"/>
      <c r="E9" s="80"/>
      <c r="F9" s="80"/>
      <c r="G9" s="80"/>
      <c r="H9" s="80"/>
      <c r="I9" s="108"/>
      <c r="J9" s="80"/>
      <c r="K9" s="80"/>
      <c r="L9" s="80"/>
      <c r="M9" s="80"/>
      <c r="N9" s="80"/>
      <c r="O9" s="80"/>
      <c r="P9" s="109"/>
      <c r="W9" s="84"/>
      <c r="X9" s="84"/>
    </row>
    <row r="10" spans="1:24" s="41" customFormat="1" ht="18.75" customHeight="1">
      <c r="A10" s="110">
        <v>1</v>
      </c>
      <c r="B10" s="31" t="s">
        <v>233</v>
      </c>
      <c r="C10" s="111">
        <v>78782</v>
      </c>
      <c r="D10" s="111">
        <v>71805</v>
      </c>
      <c r="E10" s="111">
        <v>80207</v>
      </c>
      <c r="F10" s="111">
        <v>79044</v>
      </c>
      <c r="G10" s="111">
        <v>82248</v>
      </c>
      <c r="H10" s="111">
        <v>79453</v>
      </c>
      <c r="I10" s="111">
        <v>81642</v>
      </c>
      <c r="J10" s="111">
        <v>79546</v>
      </c>
      <c r="K10" s="111">
        <v>74983</v>
      </c>
      <c r="L10" s="111">
        <v>76413</v>
      </c>
      <c r="M10" s="111">
        <v>73247</v>
      </c>
      <c r="N10" s="111">
        <v>76413</v>
      </c>
      <c r="O10" s="111">
        <v>933783</v>
      </c>
      <c r="P10" s="112">
        <v>1</v>
      </c>
      <c r="W10" s="113"/>
      <c r="X10" s="113"/>
    </row>
    <row r="11" spans="1:24" s="41" customFormat="1" ht="18.75" customHeight="1">
      <c r="A11" s="114">
        <v>2</v>
      </c>
      <c r="B11" s="34" t="s">
        <v>282</v>
      </c>
      <c r="C11" s="204">
        <v>77639</v>
      </c>
      <c r="D11" s="204">
        <v>70712</v>
      </c>
      <c r="E11" s="204">
        <v>78951</v>
      </c>
      <c r="F11" s="204">
        <v>77804</v>
      </c>
      <c r="G11" s="204">
        <v>81358</v>
      </c>
      <c r="H11" s="204">
        <v>78122</v>
      </c>
      <c r="I11" s="204">
        <v>79004</v>
      </c>
      <c r="J11" s="204">
        <v>77937</v>
      </c>
      <c r="K11" s="204">
        <v>73193</v>
      </c>
      <c r="L11" s="204">
        <v>74445</v>
      </c>
      <c r="M11" s="204">
        <v>71660</v>
      </c>
      <c r="N11" s="204">
        <v>75903</v>
      </c>
      <c r="O11" s="204">
        <v>916727</v>
      </c>
      <c r="P11" s="115">
        <v>2</v>
      </c>
      <c r="Q11" s="116"/>
      <c r="W11" s="113"/>
      <c r="X11" s="113"/>
    </row>
    <row r="12" spans="1:24" ht="19.5" customHeight="1">
      <c r="A12" s="79"/>
      <c r="B12" s="107"/>
      <c r="C12" s="80"/>
      <c r="D12" s="80"/>
      <c r="E12" s="80"/>
      <c r="F12" s="117"/>
      <c r="G12" s="80"/>
      <c r="H12" s="80"/>
      <c r="I12" s="108"/>
      <c r="J12" s="80"/>
      <c r="K12" s="80"/>
      <c r="L12" s="80"/>
      <c r="M12" s="80"/>
      <c r="N12" s="80"/>
      <c r="O12" s="80"/>
      <c r="P12" s="109"/>
      <c r="W12" s="84"/>
      <c r="X12" s="84"/>
    </row>
    <row r="13" spans="1:24" s="41" customFormat="1" ht="18.75" customHeight="1">
      <c r="A13" s="110">
        <v>3</v>
      </c>
      <c r="B13" s="38" t="s">
        <v>55</v>
      </c>
      <c r="C13" s="111">
        <v>501</v>
      </c>
      <c r="D13" s="111">
        <v>428</v>
      </c>
      <c r="E13" s="111">
        <v>488</v>
      </c>
      <c r="F13" s="111">
        <v>478</v>
      </c>
      <c r="G13" s="111">
        <v>511</v>
      </c>
      <c r="H13" s="111">
        <v>520</v>
      </c>
      <c r="I13" s="111">
        <v>518</v>
      </c>
      <c r="J13" s="111">
        <v>512</v>
      </c>
      <c r="K13" s="111">
        <v>480</v>
      </c>
      <c r="L13" s="111">
        <v>463</v>
      </c>
      <c r="M13" s="111">
        <v>412</v>
      </c>
      <c r="N13" s="111">
        <v>431</v>
      </c>
      <c r="O13" s="111">
        <v>5742</v>
      </c>
      <c r="P13" s="112">
        <v>3</v>
      </c>
      <c r="W13" s="113"/>
      <c r="X13" s="113"/>
    </row>
    <row r="14" spans="1:24" s="41" customFormat="1" ht="18.75" customHeight="1">
      <c r="A14" s="110">
        <v>4</v>
      </c>
      <c r="B14" s="38" t="s">
        <v>56</v>
      </c>
      <c r="C14" s="111">
        <v>369</v>
      </c>
      <c r="D14" s="111">
        <v>318</v>
      </c>
      <c r="E14" s="111">
        <v>331</v>
      </c>
      <c r="F14" s="111">
        <v>308</v>
      </c>
      <c r="G14" s="111">
        <v>325</v>
      </c>
      <c r="H14" s="111">
        <v>311</v>
      </c>
      <c r="I14" s="111">
        <v>316</v>
      </c>
      <c r="J14" s="111">
        <v>322</v>
      </c>
      <c r="K14" s="111">
        <v>320</v>
      </c>
      <c r="L14" s="111">
        <v>334</v>
      </c>
      <c r="M14" s="111">
        <v>326</v>
      </c>
      <c r="N14" s="111">
        <v>324</v>
      </c>
      <c r="O14" s="111">
        <v>3904</v>
      </c>
      <c r="P14" s="112">
        <v>4</v>
      </c>
      <c r="W14" s="113"/>
      <c r="X14" s="113"/>
    </row>
    <row r="15" spans="1:24" s="41" customFormat="1" ht="18.75" customHeight="1">
      <c r="A15" s="110">
        <v>5</v>
      </c>
      <c r="B15" s="38" t="s">
        <v>57</v>
      </c>
      <c r="C15" s="111">
        <v>0</v>
      </c>
      <c r="D15" s="111">
        <v>0</v>
      </c>
      <c r="E15" s="111">
        <v>0</v>
      </c>
      <c r="F15" s="111">
        <v>0</v>
      </c>
      <c r="G15" s="111">
        <v>0</v>
      </c>
      <c r="H15" s="111">
        <v>0</v>
      </c>
      <c r="I15" s="111">
        <v>0</v>
      </c>
      <c r="J15" s="111">
        <v>0</v>
      </c>
      <c r="K15" s="111">
        <v>0</v>
      </c>
      <c r="L15" s="111">
        <v>0</v>
      </c>
      <c r="M15" s="111">
        <v>0</v>
      </c>
      <c r="N15" s="111">
        <v>0</v>
      </c>
      <c r="O15" s="111">
        <v>0</v>
      </c>
      <c r="P15" s="112">
        <v>5</v>
      </c>
      <c r="W15" s="113"/>
      <c r="X15" s="113"/>
    </row>
    <row r="16" spans="1:24" s="41" customFormat="1" ht="18.75" customHeight="1">
      <c r="A16" s="110">
        <v>6</v>
      </c>
      <c r="B16" s="38" t="s">
        <v>58</v>
      </c>
      <c r="C16" s="111">
        <v>0</v>
      </c>
      <c r="D16" s="111">
        <v>0</v>
      </c>
      <c r="E16" s="111">
        <v>0</v>
      </c>
      <c r="F16" s="111">
        <v>0</v>
      </c>
      <c r="G16" s="111">
        <v>0</v>
      </c>
      <c r="H16" s="111">
        <v>0</v>
      </c>
      <c r="I16" s="111">
        <v>0</v>
      </c>
      <c r="J16" s="111">
        <v>0</v>
      </c>
      <c r="K16" s="111">
        <v>0</v>
      </c>
      <c r="L16" s="111">
        <v>0</v>
      </c>
      <c r="M16" s="111">
        <v>0</v>
      </c>
      <c r="N16" s="111">
        <v>0</v>
      </c>
      <c r="O16" s="111">
        <v>0</v>
      </c>
      <c r="P16" s="112">
        <v>6</v>
      </c>
      <c r="W16" s="113"/>
      <c r="X16" s="113"/>
    </row>
    <row r="17" spans="1:24" s="41" customFormat="1" ht="18.75" customHeight="1">
      <c r="A17" s="110">
        <v>7</v>
      </c>
      <c r="B17" s="38" t="s">
        <v>223</v>
      </c>
      <c r="C17" s="111">
        <v>69</v>
      </c>
      <c r="D17" s="111">
        <v>66</v>
      </c>
      <c r="E17" s="111">
        <v>70</v>
      </c>
      <c r="F17" s="111">
        <v>87</v>
      </c>
      <c r="G17" s="111">
        <v>94</v>
      </c>
      <c r="H17" s="111">
        <v>88</v>
      </c>
      <c r="I17" s="111">
        <v>97</v>
      </c>
      <c r="J17" s="111">
        <v>111</v>
      </c>
      <c r="K17" s="111">
        <v>104</v>
      </c>
      <c r="L17" s="111">
        <v>109</v>
      </c>
      <c r="M17" s="111">
        <v>118</v>
      </c>
      <c r="N17" s="111">
        <v>119</v>
      </c>
      <c r="O17" s="111">
        <v>1133</v>
      </c>
      <c r="P17" s="112">
        <v>7</v>
      </c>
      <c r="W17" s="113"/>
      <c r="X17" s="113"/>
    </row>
    <row r="18" spans="1:24" s="41" customFormat="1" ht="18.75" customHeight="1">
      <c r="A18" s="110">
        <v>8</v>
      </c>
      <c r="B18" s="38" t="s">
        <v>89</v>
      </c>
      <c r="C18" s="111">
        <v>404</v>
      </c>
      <c r="D18" s="111">
        <v>363</v>
      </c>
      <c r="E18" s="111">
        <v>398</v>
      </c>
      <c r="F18" s="111">
        <v>384</v>
      </c>
      <c r="G18" s="111">
        <v>404</v>
      </c>
      <c r="H18" s="111">
        <v>409</v>
      </c>
      <c r="I18" s="111">
        <v>427</v>
      </c>
      <c r="J18" s="111">
        <v>442</v>
      </c>
      <c r="K18" s="111">
        <v>415</v>
      </c>
      <c r="L18" s="111">
        <v>401</v>
      </c>
      <c r="M18" s="111">
        <v>389</v>
      </c>
      <c r="N18" s="111">
        <v>408</v>
      </c>
      <c r="O18" s="111">
        <v>4843</v>
      </c>
      <c r="P18" s="112">
        <v>8</v>
      </c>
      <c r="W18" s="113"/>
      <c r="X18" s="113"/>
    </row>
    <row r="19" spans="1:24" ht="19.5" customHeight="1">
      <c r="A19" s="79"/>
      <c r="B19" s="107"/>
      <c r="C19" s="111"/>
      <c r="D19" s="111"/>
      <c r="E19" s="111"/>
      <c r="F19" s="111"/>
      <c r="G19" s="111"/>
      <c r="H19" s="111"/>
      <c r="I19" s="111"/>
      <c r="J19" s="111"/>
      <c r="K19" s="111"/>
      <c r="L19" s="111"/>
      <c r="M19" s="111"/>
      <c r="N19" s="111"/>
      <c r="O19" s="111"/>
      <c r="P19" s="109"/>
      <c r="W19" s="84"/>
      <c r="X19" s="84"/>
    </row>
    <row r="20" spans="1:24" s="41" customFormat="1" ht="18.75" customHeight="1">
      <c r="A20" s="110">
        <v>9</v>
      </c>
      <c r="B20" s="38" t="s">
        <v>59</v>
      </c>
      <c r="C20" s="111">
        <v>5002</v>
      </c>
      <c r="D20" s="111">
        <v>4530</v>
      </c>
      <c r="E20" s="111">
        <v>5099</v>
      </c>
      <c r="F20" s="111">
        <v>5059</v>
      </c>
      <c r="G20" s="111">
        <v>5347</v>
      </c>
      <c r="H20" s="111">
        <v>5150</v>
      </c>
      <c r="I20" s="111">
        <v>5270</v>
      </c>
      <c r="J20" s="111">
        <v>5213</v>
      </c>
      <c r="K20" s="111">
        <v>4868</v>
      </c>
      <c r="L20" s="111">
        <v>4859</v>
      </c>
      <c r="M20" s="111">
        <v>4708</v>
      </c>
      <c r="N20" s="111">
        <v>4958</v>
      </c>
      <c r="O20" s="111">
        <v>60062</v>
      </c>
      <c r="P20" s="112">
        <v>9</v>
      </c>
      <c r="W20" s="113"/>
      <c r="X20" s="113"/>
    </row>
    <row r="21" spans="1:24" s="41" customFormat="1" ht="18.75" customHeight="1">
      <c r="A21" s="110">
        <v>10</v>
      </c>
      <c r="B21" s="38" t="s">
        <v>60</v>
      </c>
      <c r="C21" s="111">
        <v>2924</v>
      </c>
      <c r="D21" s="111">
        <v>2663</v>
      </c>
      <c r="E21" s="111">
        <v>2958</v>
      </c>
      <c r="F21" s="111">
        <v>2898</v>
      </c>
      <c r="G21" s="111">
        <v>2990</v>
      </c>
      <c r="H21" s="111">
        <v>2832</v>
      </c>
      <c r="I21" s="111">
        <v>2842</v>
      </c>
      <c r="J21" s="111">
        <v>2868</v>
      </c>
      <c r="K21" s="111">
        <v>2675</v>
      </c>
      <c r="L21" s="111">
        <v>2830</v>
      </c>
      <c r="M21" s="111">
        <v>2806</v>
      </c>
      <c r="N21" s="111">
        <v>3024</v>
      </c>
      <c r="O21" s="111">
        <v>34310</v>
      </c>
      <c r="P21" s="112">
        <v>10</v>
      </c>
      <c r="W21" s="113"/>
      <c r="X21" s="113"/>
    </row>
    <row r="22" spans="1:24" s="41" customFormat="1" ht="18.75" customHeight="1">
      <c r="A22" s="110">
        <v>11</v>
      </c>
      <c r="B22" s="38" t="s">
        <v>90</v>
      </c>
      <c r="C22" s="111">
        <v>6819</v>
      </c>
      <c r="D22" s="111">
        <v>6208</v>
      </c>
      <c r="E22" s="111">
        <v>7046</v>
      </c>
      <c r="F22" s="111">
        <v>6959</v>
      </c>
      <c r="G22" s="111">
        <v>7403</v>
      </c>
      <c r="H22" s="111">
        <v>7104</v>
      </c>
      <c r="I22" s="111">
        <v>7190</v>
      </c>
      <c r="J22" s="111">
        <v>7077</v>
      </c>
      <c r="K22" s="111">
        <v>6660</v>
      </c>
      <c r="L22" s="111">
        <v>6675</v>
      </c>
      <c r="M22" s="111">
        <v>6396</v>
      </c>
      <c r="N22" s="111">
        <v>6673</v>
      </c>
      <c r="O22" s="111">
        <v>82210</v>
      </c>
      <c r="P22" s="112">
        <v>11</v>
      </c>
      <c r="W22" s="113"/>
      <c r="X22" s="113"/>
    </row>
    <row r="23" spans="1:24" s="41" customFormat="1" ht="18.75" customHeight="1">
      <c r="A23" s="110">
        <v>12</v>
      </c>
      <c r="B23" s="38" t="s">
        <v>61</v>
      </c>
      <c r="C23" s="111">
        <v>4296</v>
      </c>
      <c r="D23" s="111">
        <v>3977</v>
      </c>
      <c r="E23" s="111">
        <v>4443</v>
      </c>
      <c r="F23" s="111">
        <v>4322</v>
      </c>
      <c r="G23" s="111">
        <v>4561</v>
      </c>
      <c r="H23" s="111">
        <v>4406</v>
      </c>
      <c r="I23" s="111">
        <v>4460</v>
      </c>
      <c r="J23" s="111">
        <v>4448</v>
      </c>
      <c r="K23" s="111">
        <v>4178</v>
      </c>
      <c r="L23" s="111">
        <v>4218</v>
      </c>
      <c r="M23" s="111">
        <v>3946</v>
      </c>
      <c r="N23" s="111">
        <v>4201</v>
      </c>
      <c r="O23" s="111">
        <v>51457</v>
      </c>
      <c r="P23" s="112">
        <v>12</v>
      </c>
      <c r="W23" s="113"/>
      <c r="X23" s="113"/>
    </row>
    <row r="24" spans="1:24" s="41" customFormat="1" ht="18.75" customHeight="1">
      <c r="A24" s="110">
        <v>13</v>
      </c>
      <c r="B24" s="38" t="s">
        <v>62</v>
      </c>
      <c r="C24" s="111">
        <v>2241</v>
      </c>
      <c r="D24" s="111">
        <v>2037</v>
      </c>
      <c r="E24" s="111">
        <v>2285</v>
      </c>
      <c r="F24" s="111">
        <v>2358</v>
      </c>
      <c r="G24" s="111">
        <v>2456</v>
      </c>
      <c r="H24" s="111">
        <v>2374</v>
      </c>
      <c r="I24" s="111">
        <v>2395</v>
      </c>
      <c r="J24" s="111">
        <v>2347</v>
      </c>
      <c r="K24" s="111">
        <v>2187</v>
      </c>
      <c r="L24" s="111">
        <v>2219</v>
      </c>
      <c r="M24" s="111">
        <v>2138</v>
      </c>
      <c r="N24" s="111">
        <v>2243</v>
      </c>
      <c r="O24" s="111">
        <v>27280</v>
      </c>
      <c r="P24" s="112">
        <v>13</v>
      </c>
      <c r="W24" s="113"/>
      <c r="X24" s="113"/>
    </row>
    <row r="25" spans="1:24" s="41" customFormat="1" ht="18.75" customHeight="1">
      <c r="A25" s="110">
        <v>14</v>
      </c>
      <c r="B25" s="38" t="s">
        <v>63</v>
      </c>
      <c r="C25" s="111">
        <v>4631</v>
      </c>
      <c r="D25" s="111">
        <v>4146</v>
      </c>
      <c r="E25" s="111">
        <v>4608</v>
      </c>
      <c r="F25" s="111">
        <v>4580</v>
      </c>
      <c r="G25" s="111">
        <v>4834</v>
      </c>
      <c r="H25" s="111">
        <v>4626</v>
      </c>
      <c r="I25" s="111">
        <v>4739</v>
      </c>
      <c r="J25" s="111">
        <v>4648</v>
      </c>
      <c r="K25" s="111">
        <v>4424</v>
      </c>
      <c r="L25" s="111">
        <v>4505</v>
      </c>
      <c r="M25" s="111">
        <v>4372</v>
      </c>
      <c r="N25" s="111">
        <v>4661</v>
      </c>
      <c r="O25" s="111">
        <v>54775</v>
      </c>
      <c r="P25" s="112">
        <v>14</v>
      </c>
      <c r="W25" s="113"/>
      <c r="X25" s="113"/>
    </row>
    <row r="26" spans="1:24" ht="19.5" customHeight="1">
      <c r="A26" s="79"/>
      <c r="B26" s="107"/>
      <c r="C26" s="111"/>
      <c r="D26" s="111"/>
      <c r="E26" s="111"/>
      <c r="F26" s="111"/>
      <c r="G26" s="111"/>
      <c r="H26" s="111"/>
      <c r="I26" s="111"/>
      <c r="J26" s="111"/>
      <c r="K26" s="111"/>
      <c r="L26" s="111"/>
      <c r="M26" s="111"/>
      <c r="N26" s="111"/>
      <c r="O26" s="111"/>
      <c r="P26" s="109"/>
      <c r="W26" s="84"/>
      <c r="X26" s="84"/>
    </row>
    <row r="27" spans="1:24" ht="18.75" customHeight="1">
      <c r="A27" s="110">
        <v>15</v>
      </c>
      <c r="B27" s="38" t="s">
        <v>64</v>
      </c>
      <c r="C27" s="111">
        <v>3486</v>
      </c>
      <c r="D27" s="111">
        <v>3198</v>
      </c>
      <c r="E27" s="111">
        <v>3525</v>
      </c>
      <c r="F27" s="111">
        <v>3458</v>
      </c>
      <c r="G27" s="111">
        <v>3618</v>
      </c>
      <c r="H27" s="111">
        <v>3412</v>
      </c>
      <c r="I27" s="111">
        <v>3421</v>
      </c>
      <c r="J27" s="111">
        <v>3388</v>
      </c>
      <c r="K27" s="111">
        <v>3458</v>
      </c>
      <c r="L27" s="111">
        <v>3563</v>
      </c>
      <c r="M27" s="111">
        <v>3452</v>
      </c>
      <c r="N27" s="111">
        <v>3682</v>
      </c>
      <c r="O27" s="111">
        <v>41660</v>
      </c>
      <c r="P27" s="112">
        <v>15</v>
      </c>
      <c r="W27" s="84"/>
      <c r="X27" s="84"/>
    </row>
    <row r="28" spans="1:24" ht="18.75" customHeight="1">
      <c r="A28" s="110">
        <v>16</v>
      </c>
      <c r="B28" s="38" t="s">
        <v>65</v>
      </c>
      <c r="C28" s="111">
        <v>3499</v>
      </c>
      <c r="D28" s="111">
        <v>3151</v>
      </c>
      <c r="E28" s="111">
        <v>3507</v>
      </c>
      <c r="F28" s="111">
        <v>3418</v>
      </c>
      <c r="G28" s="111">
        <v>3549</v>
      </c>
      <c r="H28" s="111">
        <v>3416</v>
      </c>
      <c r="I28" s="111">
        <v>3427</v>
      </c>
      <c r="J28" s="111">
        <v>3446</v>
      </c>
      <c r="K28" s="111">
        <v>3045</v>
      </c>
      <c r="L28" s="111">
        <v>3112</v>
      </c>
      <c r="M28" s="111">
        <v>2994</v>
      </c>
      <c r="N28" s="111">
        <v>3171</v>
      </c>
      <c r="O28" s="111">
        <v>39736</v>
      </c>
      <c r="P28" s="112">
        <v>16</v>
      </c>
      <c r="W28" s="84"/>
      <c r="X28" s="84"/>
    </row>
    <row r="29" spans="1:24" ht="18.75" customHeight="1">
      <c r="A29" s="110">
        <v>17</v>
      </c>
      <c r="B29" s="38" t="s">
        <v>66</v>
      </c>
      <c r="C29" s="111">
        <v>4438</v>
      </c>
      <c r="D29" s="111">
        <v>4047</v>
      </c>
      <c r="E29" s="111">
        <v>4450</v>
      </c>
      <c r="F29" s="111">
        <v>4416</v>
      </c>
      <c r="G29" s="111">
        <v>4513</v>
      </c>
      <c r="H29" s="111">
        <v>4380</v>
      </c>
      <c r="I29" s="111">
        <v>4411</v>
      </c>
      <c r="J29" s="111">
        <v>4375</v>
      </c>
      <c r="K29" s="111">
        <v>4139</v>
      </c>
      <c r="L29" s="111">
        <v>4187</v>
      </c>
      <c r="M29" s="111">
        <v>4018</v>
      </c>
      <c r="N29" s="111">
        <v>4260</v>
      </c>
      <c r="O29" s="111">
        <v>51634</v>
      </c>
      <c r="P29" s="112">
        <v>17</v>
      </c>
      <c r="W29" s="84"/>
      <c r="X29" s="84"/>
    </row>
    <row r="30" spans="1:24" ht="18.75" customHeight="1">
      <c r="A30" s="110">
        <v>18</v>
      </c>
      <c r="B30" s="38" t="s">
        <v>67</v>
      </c>
      <c r="C30" s="111">
        <v>2525</v>
      </c>
      <c r="D30" s="111">
        <v>2321</v>
      </c>
      <c r="E30" s="111">
        <v>2619</v>
      </c>
      <c r="F30" s="111">
        <v>2555</v>
      </c>
      <c r="G30" s="111">
        <v>2657</v>
      </c>
      <c r="H30" s="111">
        <v>2566</v>
      </c>
      <c r="I30" s="111">
        <v>2569</v>
      </c>
      <c r="J30" s="111">
        <v>2520</v>
      </c>
      <c r="K30" s="111">
        <v>2338</v>
      </c>
      <c r="L30" s="111">
        <v>2405</v>
      </c>
      <c r="M30" s="111">
        <v>2328</v>
      </c>
      <c r="N30" s="111">
        <v>2485</v>
      </c>
      <c r="O30" s="111">
        <v>29888</v>
      </c>
      <c r="P30" s="112">
        <v>18</v>
      </c>
      <c r="W30" s="84"/>
      <c r="X30" s="84"/>
    </row>
    <row r="31" spans="1:24" ht="18.75" customHeight="1">
      <c r="A31" s="110">
        <v>19</v>
      </c>
      <c r="B31" s="38" t="s">
        <v>68</v>
      </c>
      <c r="C31" s="111">
        <v>4881</v>
      </c>
      <c r="D31" s="111">
        <v>4494</v>
      </c>
      <c r="E31" s="111">
        <v>5009</v>
      </c>
      <c r="F31" s="111">
        <v>4848</v>
      </c>
      <c r="G31" s="111">
        <v>5065</v>
      </c>
      <c r="H31" s="111">
        <v>4843</v>
      </c>
      <c r="I31" s="111">
        <v>4808</v>
      </c>
      <c r="J31" s="111">
        <v>4783</v>
      </c>
      <c r="K31" s="111">
        <v>4484</v>
      </c>
      <c r="L31" s="111">
        <v>4580</v>
      </c>
      <c r="M31" s="111">
        <v>4452</v>
      </c>
      <c r="N31" s="111">
        <v>4748</v>
      </c>
      <c r="O31" s="111">
        <v>56993</v>
      </c>
      <c r="P31" s="112">
        <v>19</v>
      </c>
      <c r="W31" s="84"/>
      <c r="X31" s="84"/>
    </row>
    <row r="32" spans="1:24" ht="18.75" customHeight="1">
      <c r="A32" s="110">
        <v>20</v>
      </c>
      <c r="B32" s="38" t="s">
        <v>69</v>
      </c>
      <c r="C32" s="111">
        <v>1474</v>
      </c>
      <c r="D32" s="111">
        <v>1245</v>
      </c>
      <c r="E32" s="111">
        <v>1427</v>
      </c>
      <c r="F32" s="111">
        <v>1423</v>
      </c>
      <c r="G32" s="111">
        <v>1414</v>
      </c>
      <c r="H32" s="111">
        <v>1356</v>
      </c>
      <c r="I32" s="111">
        <v>1396</v>
      </c>
      <c r="J32" s="111">
        <v>1354</v>
      </c>
      <c r="K32" s="111">
        <v>1308</v>
      </c>
      <c r="L32" s="111">
        <v>1367</v>
      </c>
      <c r="M32" s="111">
        <v>1404</v>
      </c>
      <c r="N32" s="111">
        <v>1549</v>
      </c>
      <c r="O32" s="111">
        <v>16717</v>
      </c>
      <c r="P32" s="112">
        <v>20</v>
      </c>
      <c r="W32" s="84"/>
      <c r="X32" s="84"/>
    </row>
    <row r="33" spans="1:24" ht="19.5" customHeight="1">
      <c r="A33" s="79"/>
      <c r="B33" s="107"/>
      <c r="C33" s="111"/>
      <c r="D33" s="111"/>
      <c r="E33" s="111"/>
      <c r="F33" s="111"/>
      <c r="G33" s="111"/>
      <c r="H33" s="111"/>
      <c r="I33" s="111"/>
      <c r="J33" s="111"/>
      <c r="K33" s="111"/>
      <c r="L33" s="111"/>
      <c r="M33" s="111"/>
      <c r="N33" s="111"/>
      <c r="O33" s="111"/>
      <c r="P33" s="109"/>
      <c r="W33" s="84"/>
      <c r="X33" s="84"/>
    </row>
    <row r="34" spans="1:24" s="41" customFormat="1" ht="18.75" customHeight="1">
      <c r="A34" s="110">
        <v>21</v>
      </c>
      <c r="B34" s="38" t="s">
        <v>70</v>
      </c>
      <c r="C34" s="111">
        <v>3751</v>
      </c>
      <c r="D34" s="111">
        <v>3450</v>
      </c>
      <c r="E34" s="111">
        <v>3889</v>
      </c>
      <c r="F34" s="111">
        <v>3765</v>
      </c>
      <c r="G34" s="111">
        <v>3868</v>
      </c>
      <c r="H34" s="111">
        <v>3571</v>
      </c>
      <c r="I34" s="111">
        <v>3583</v>
      </c>
      <c r="J34" s="111">
        <v>3488</v>
      </c>
      <c r="K34" s="111">
        <v>3154</v>
      </c>
      <c r="L34" s="111">
        <v>3193</v>
      </c>
      <c r="M34" s="111">
        <v>3048</v>
      </c>
      <c r="N34" s="111">
        <v>3262</v>
      </c>
      <c r="O34" s="111">
        <v>42022</v>
      </c>
      <c r="P34" s="112">
        <v>21</v>
      </c>
      <c r="W34" s="113"/>
      <c r="X34" s="113"/>
    </row>
    <row r="35" spans="1:24" s="41" customFormat="1" ht="18.75" customHeight="1">
      <c r="A35" s="110">
        <v>22</v>
      </c>
      <c r="B35" s="38" t="s">
        <v>71</v>
      </c>
      <c r="C35" s="111">
        <v>4993</v>
      </c>
      <c r="D35" s="111">
        <v>4562</v>
      </c>
      <c r="E35" s="111">
        <v>5124</v>
      </c>
      <c r="F35" s="111">
        <v>5009</v>
      </c>
      <c r="G35" s="111">
        <v>5287</v>
      </c>
      <c r="H35" s="111">
        <v>5130</v>
      </c>
      <c r="I35" s="111">
        <v>5212</v>
      </c>
      <c r="J35" s="111">
        <v>5131</v>
      </c>
      <c r="K35" s="111">
        <v>4839</v>
      </c>
      <c r="L35" s="111">
        <v>4923</v>
      </c>
      <c r="M35" s="111">
        <v>4542</v>
      </c>
      <c r="N35" s="111">
        <v>4814</v>
      </c>
      <c r="O35" s="111">
        <v>59565</v>
      </c>
      <c r="P35" s="112">
        <v>22</v>
      </c>
      <c r="W35" s="113"/>
      <c r="X35" s="113"/>
    </row>
    <row r="36" spans="1:24" s="41" customFormat="1" ht="18.75" customHeight="1">
      <c r="A36" s="110">
        <v>23</v>
      </c>
      <c r="B36" s="38" t="s">
        <v>72</v>
      </c>
      <c r="C36" s="111">
        <v>9120</v>
      </c>
      <c r="D36" s="111">
        <v>8381</v>
      </c>
      <c r="E36" s="111">
        <v>9333</v>
      </c>
      <c r="F36" s="111">
        <v>9349</v>
      </c>
      <c r="G36" s="111">
        <v>9830</v>
      </c>
      <c r="H36" s="111">
        <v>9509</v>
      </c>
      <c r="I36" s="111">
        <v>9637</v>
      </c>
      <c r="J36" s="111">
        <v>9429</v>
      </c>
      <c r="K36" s="111">
        <v>8854</v>
      </c>
      <c r="L36" s="111">
        <v>8971</v>
      </c>
      <c r="M36" s="111">
        <v>8675</v>
      </c>
      <c r="N36" s="111">
        <v>9221</v>
      </c>
      <c r="O36" s="111">
        <v>110310</v>
      </c>
      <c r="P36" s="112">
        <v>23</v>
      </c>
      <c r="W36" s="113"/>
      <c r="X36" s="113"/>
    </row>
    <row r="37" spans="1:24" s="41" customFormat="1" ht="18.75" customHeight="1">
      <c r="A37" s="110">
        <v>24</v>
      </c>
      <c r="B37" s="38" t="s">
        <v>73</v>
      </c>
      <c r="C37" s="111">
        <v>8671</v>
      </c>
      <c r="D37" s="111">
        <v>7914</v>
      </c>
      <c r="E37" s="111">
        <v>8789</v>
      </c>
      <c r="F37" s="111">
        <v>8645</v>
      </c>
      <c r="G37" s="111">
        <v>8980</v>
      </c>
      <c r="H37" s="111">
        <v>8632</v>
      </c>
      <c r="I37" s="111">
        <v>8753</v>
      </c>
      <c r="J37" s="111">
        <v>8588</v>
      </c>
      <c r="K37" s="111">
        <v>8051</v>
      </c>
      <c r="L37" s="111">
        <v>8211</v>
      </c>
      <c r="M37" s="111">
        <v>7921</v>
      </c>
      <c r="N37" s="111">
        <v>8337</v>
      </c>
      <c r="O37" s="111">
        <v>101492</v>
      </c>
      <c r="P37" s="112">
        <v>24</v>
      </c>
      <c r="W37" s="113"/>
      <c r="X37" s="113"/>
    </row>
    <row r="38" spans="1:24" s="41" customFormat="1" ht="18.75" customHeight="1">
      <c r="A38" s="110">
        <v>25</v>
      </c>
      <c r="B38" s="38" t="s">
        <v>74</v>
      </c>
      <c r="C38" s="111">
        <v>3544</v>
      </c>
      <c r="D38" s="111">
        <v>3215</v>
      </c>
      <c r="E38" s="111">
        <v>3552</v>
      </c>
      <c r="F38" s="111">
        <v>3486</v>
      </c>
      <c r="G38" s="111">
        <v>3651</v>
      </c>
      <c r="H38" s="111">
        <v>3486</v>
      </c>
      <c r="I38" s="111">
        <v>3533</v>
      </c>
      <c r="J38" s="111">
        <v>3448</v>
      </c>
      <c r="K38" s="111">
        <v>3213</v>
      </c>
      <c r="L38" s="111">
        <v>3320</v>
      </c>
      <c r="M38" s="111">
        <v>3214</v>
      </c>
      <c r="N38" s="111">
        <v>3332</v>
      </c>
      <c r="O38" s="111">
        <v>40994</v>
      </c>
      <c r="P38" s="112">
        <v>25</v>
      </c>
      <c r="W38" s="113"/>
      <c r="X38" s="113"/>
    </row>
    <row r="39" spans="5:7" ht="12.75">
      <c r="E39" s="111"/>
      <c r="G39" s="111"/>
    </row>
    <row r="40" spans="5:7" ht="12.75">
      <c r="E40" s="111"/>
      <c r="G40" s="111"/>
    </row>
  </sheetData>
  <mergeCells count="16">
    <mergeCell ref="B6:B8"/>
    <mergeCell ref="G5:G7"/>
    <mergeCell ref="I8:O8"/>
    <mergeCell ref="C8:H8"/>
    <mergeCell ref="C5:C7"/>
    <mergeCell ref="H5:H7"/>
    <mergeCell ref="D5:D7"/>
    <mergeCell ref="E5:E7"/>
    <mergeCell ref="F5:F7"/>
    <mergeCell ref="M5:M7"/>
    <mergeCell ref="N5:N7"/>
    <mergeCell ref="O5:O7"/>
    <mergeCell ref="I5:I7"/>
    <mergeCell ref="J5:J7"/>
    <mergeCell ref="K5:K7"/>
    <mergeCell ref="L5:L7"/>
  </mergeCells>
  <printOptions horizontalCentered="1"/>
  <pageMargins left="0.3937007874015748" right="0.3937007874015748" top="0.7874015748031497" bottom="0.3937007874015748" header="0.5118110236220472" footer="0.5118110236220472"/>
  <pageSetup firstPageNumber="14" useFirstPageNumber="1" horizontalDpi="600" verticalDpi="600" orientation="portrait" pageOrder="overThenDown"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AY57"/>
  <sheetViews>
    <sheetView workbookViewId="0" topLeftCell="A1">
      <selection activeCell="A1" sqref="A1"/>
    </sheetView>
  </sheetViews>
  <sheetFormatPr defaultColWidth="11.421875" defaultRowHeight="12.75"/>
  <cols>
    <col min="1" max="50" width="1.7109375" style="2" customWidth="1"/>
    <col min="51" max="16384" width="11.421875" style="2" customWidth="1"/>
  </cols>
  <sheetData>
    <row r="1" spans="1:8" ht="12.75">
      <c r="A1" s="84"/>
      <c r="B1" s="84"/>
      <c r="C1" s="84"/>
      <c r="D1" s="84"/>
      <c r="E1" s="84"/>
      <c r="F1" s="84"/>
      <c r="G1" s="84"/>
      <c r="H1" s="84"/>
    </row>
    <row r="2" spans="1:8" ht="12.75">
      <c r="A2" s="84"/>
      <c r="B2" s="84"/>
      <c r="C2" s="84"/>
      <c r="D2" s="84"/>
      <c r="E2" s="84"/>
      <c r="F2" s="84"/>
      <c r="G2" s="84"/>
      <c r="H2" s="84"/>
    </row>
    <row r="3" spans="1:50" ht="12.75">
      <c r="A3" s="88"/>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90"/>
    </row>
    <row r="4" spans="1:50" s="41" customFormat="1" ht="34.5" customHeight="1">
      <c r="A4" s="257" t="s">
        <v>257</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9"/>
    </row>
    <row r="5" spans="1:50" ht="12.75">
      <c r="A5" s="9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92"/>
    </row>
    <row r="6" spans="1:50" ht="12.75">
      <c r="A6" s="248"/>
      <c r="B6" s="249"/>
      <c r="C6" s="249"/>
      <c r="D6" s="249"/>
      <c r="E6" s="249"/>
      <c r="F6" s="249"/>
      <c r="G6" s="249"/>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92"/>
    </row>
    <row r="7" spans="1:50" ht="12.75">
      <c r="A7" s="248" t="s">
        <v>208</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ht="12.75">
      <c r="A8" s="91"/>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92"/>
    </row>
    <row r="9" spans="1:50" ht="12.75">
      <c r="A9" s="91"/>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92"/>
    </row>
    <row r="10" spans="1:50" ht="12.75">
      <c r="A10" s="160"/>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92"/>
    </row>
    <row r="11" spans="1:50" ht="12.75">
      <c r="A11" s="91"/>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92"/>
    </row>
    <row r="12" spans="1:50" ht="12.75">
      <c r="A12" s="9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92"/>
    </row>
    <row r="13" spans="1:50" ht="12.75">
      <c r="A13" s="91"/>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92"/>
    </row>
    <row r="14" spans="1:50" ht="12.75">
      <c r="A14" s="91"/>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92"/>
    </row>
    <row r="15" spans="1:50" ht="12.75">
      <c r="A15" s="9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92"/>
    </row>
    <row r="16" spans="1:50" ht="12.75">
      <c r="A16" s="91"/>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92"/>
    </row>
    <row r="17" spans="1:50" ht="12.75">
      <c r="A17" s="91"/>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92"/>
    </row>
    <row r="18" spans="1:50" ht="12.75">
      <c r="A18" s="91"/>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92"/>
    </row>
    <row r="19" spans="1:50" ht="12.75">
      <c r="A19" s="91"/>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92"/>
    </row>
    <row r="20" spans="1:50" ht="12.75">
      <c r="A20" s="91"/>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92"/>
    </row>
    <row r="21" spans="1:50" ht="12.75">
      <c r="A21" s="91"/>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92"/>
    </row>
    <row r="22" spans="1:50" ht="12.75">
      <c r="A22" s="91"/>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92"/>
    </row>
    <row r="23" spans="1:50" ht="12.75">
      <c r="A23" s="91"/>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92"/>
    </row>
    <row r="24" spans="1:50" ht="12.75">
      <c r="A24" s="91"/>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92"/>
    </row>
    <row r="25" spans="1:50" ht="12.75">
      <c r="A25" s="91"/>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92"/>
    </row>
    <row r="26" spans="1:50" ht="12.75">
      <c r="A26" s="91"/>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92"/>
    </row>
    <row r="27" spans="1:50" ht="12.75">
      <c r="A27" s="91"/>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92"/>
    </row>
    <row r="28" spans="1:50" ht="12.75">
      <c r="A28" s="91"/>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92"/>
    </row>
    <row r="29" spans="1:50" ht="12.75">
      <c r="A29" s="91"/>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92"/>
    </row>
    <row r="30" spans="1:50" ht="12.75">
      <c r="A30" s="248" t="s">
        <v>209</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0"/>
    </row>
    <row r="31" spans="1:50" ht="12.75">
      <c r="A31" s="91"/>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92"/>
    </row>
    <row r="32" spans="1:50" ht="12.75">
      <c r="A32" s="91"/>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92"/>
    </row>
    <row r="33" spans="1:50" ht="12.75">
      <c r="A33" s="91"/>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92"/>
    </row>
    <row r="34" spans="1:50" ht="12.75">
      <c r="A34" s="91"/>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92"/>
    </row>
    <row r="35" spans="1:50" ht="12.75">
      <c r="A35" s="91"/>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92"/>
    </row>
    <row r="36" spans="1:50" ht="12.75">
      <c r="A36" s="91"/>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92"/>
    </row>
    <row r="37" spans="1:50" ht="12.75">
      <c r="A37" s="91"/>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92"/>
    </row>
    <row r="38" spans="1:50" ht="12.75">
      <c r="A38" s="91"/>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92"/>
    </row>
    <row r="39" spans="1:50" ht="12.75">
      <c r="A39" s="91"/>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92"/>
    </row>
    <row r="40" spans="1:50" ht="12.75">
      <c r="A40" s="91"/>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92"/>
    </row>
    <row r="41" spans="1:50" ht="12.75">
      <c r="A41" s="91"/>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92"/>
    </row>
    <row r="42" spans="1:50" ht="12.75">
      <c r="A42" s="9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92"/>
    </row>
    <row r="43" spans="1:50" ht="12.75">
      <c r="A43" s="91"/>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92"/>
    </row>
    <row r="44" spans="1:50" ht="12.75">
      <c r="A44" s="91"/>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92"/>
    </row>
    <row r="45" spans="1:50" ht="12.75">
      <c r="A45" s="91"/>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92"/>
    </row>
    <row r="46" spans="1:50" ht="12.75">
      <c r="A46" s="91"/>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92"/>
    </row>
    <row r="47" spans="1:50" ht="12.75">
      <c r="A47" s="91"/>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92"/>
    </row>
    <row r="48" spans="1:50" ht="12.75">
      <c r="A48" s="91"/>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92"/>
    </row>
    <row r="49" spans="1:50" ht="12.75">
      <c r="A49" s="91"/>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92"/>
    </row>
    <row r="50" spans="1:50" ht="12.75">
      <c r="A50" s="91"/>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92"/>
    </row>
    <row r="51" spans="1:50" ht="12.75">
      <c r="A51" s="91"/>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92"/>
    </row>
    <row r="52" spans="1:50" ht="12.75">
      <c r="A52" s="91"/>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92"/>
    </row>
    <row r="53" spans="1:51" ht="12.75">
      <c r="A53" s="91"/>
      <c r="B53" s="84"/>
      <c r="C53" s="84"/>
      <c r="D53" s="84"/>
      <c r="E53" s="84"/>
      <c r="F53" s="84"/>
      <c r="G53" s="84"/>
      <c r="H53" s="84"/>
      <c r="I53" s="84"/>
      <c r="J53" s="84"/>
      <c r="K53" s="84"/>
      <c r="L53" s="84"/>
      <c r="M53" s="84"/>
      <c r="N53" s="84"/>
      <c r="O53" s="84"/>
      <c r="P53" s="93" t="s">
        <v>212</v>
      </c>
      <c r="Q53" s="84"/>
      <c r="R53" s="84"/>
      <c r="S53" s="84"/>
      <c r="T53" s="84"/>
      <c r="U53" s="84"/>
      <c r="V53" s="84"/>
      <c r="W53" s="84"/>
      <c r="X53" s="84"/>
      <c r="Y53" s="84"/>
      <c r="Z53" s="84"/>
      <c r="AA53" s="84"/>
      <c r="AB53" s="84"/>
      <c r="AC53" s="84"/>
      <c r="AD53" s="84"/>
      <c r="AE53" s="84"/>
      <c r="AF53" s="84"/>
      <c r="AG53" s="84"/>
      <c r="AH53" s="93" t="s">
        <v>213</v>
      </c>
      <c r="AI53" s="84"/>
      <c r="AJ53" s="84"/>
      <c r="AK53" s="84"/>
      <c r="AL53" s="84"/>
      <c r="AM53" s="84"/>
      <c r="AN53" s="84"/>
      <c r="AO53" s="84"/>
      <c r="AP53" s="84"/>
      <c r="AQ53" s="84"/>
      <c r="AR53" s="84"/>
      <c r="AS53" s="84"/>
      <c r="AT53" s="84"/>
      <c r="AU53" s="84"/>
      <c r="AV53" s="84"/>
      <c r="AW53" s="84"/>
      <c r="AX53" s="92"/>
      <c r="AY53" s="212"/>
    </row>
    <row r="54" spans="1:50" ht="12.75">
      <c r="A54" s="91"/>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92"/>
    </row>
    <row r="55" spans="1:50" ht="12.75">
      <c r="A55" s="91"/>
      <c r="B55" s="84"/>
      <c r="C55" s="84"/>
      <c r="D55" s="84"/>
      <c r="E55" s="84"/>
      <c r="F55" s="84"/>
      <c r="G55" s="84"/>
      <c r="H55" s="84"/>
      <c r="I55" s="84"/>
      <c r="J55" s="84"/>
      <c r="L55" s="84"/>
      <c r="M55" s="84"/>
      <c r="N55" s="84"/>
      <c r="P55" s="84"/>
      <c r="Q55" s="84"/>
      <c r="R55" s="84"/>
      <c r="S55" s="84"/>
      <c r="T55" s="84"/>
      <c r="U55" s="84"/>
      <c r="V55" s="84"/>
      <c r="W55" s="84"/>
      <c r="X55" s="84"/>
      <c r="Y55" s="84"/>
      <c r="Z55" s="84"/>
      <c r="AA55" s="84"/>
      <c r="AB55" s="84"/>
      <c r="AC55" s="84"/>
      <c r="AD55" s="84"/>
      <c r="AE55" s="84"/>
      <c r="AF55" s="84"/>
      <c r="AG55" s="84"/>
      <c r="AI55" s="84"/>
      <c r="AJ55" s="84"/>
      <c r="AK55" s="84"/>
      <c r="AL55" s="84"/>
      <c r="AM55" s="84"/>
      <c r="AN55" s="84"/>
      <c r="AO55" s="84"/>
      <c r="AP55" s="84"/>
      <c r="AQ55" s="84"/>
      <c r="AR55" s="84"/>
      <c r="AS55" s="84"/>
      <c r="AT55" s="84"/>
      <c r="AU55" s="84"/>
      <c r="AV55" s="84"/>
      <c r="AW55" s="84"/>
      <c r="AX55" s="92"/>
    </row>
    <row r="56" spans="1:50" ht="12.75">
      <c r="A56" s="91"/>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92"/>
    </row>
    <row r="57" spans="1:50" ht="12.75">
      <c r="A57" s="94" t="s">
        <v>201</v>
      </c>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6"/>
    </row>
  </sheetData>
  <mergeCells count="4">
    <mergeCell ref="A30:AX30"/>
    <mergeCell ref="A4:AX4"/>
    <mergeCell ref="A6:G6"/>
    <mergeCell ref="A7:AX7"/>
  </mergeCells>
  <printOptions horizontalCentered="1"/>
  <pageMargins left="0.5905511811023623" right="0.5905511811023623" top="0.7874015748031497" bottom="0.3937007874015748" header="0.5118110236220472" footer="0.5118110236220472"/>
  <pageSetup horizontalDpi="600" verticalDpi="600" orientation="portrait" paperSize="9" r:id="rId2"/>
  <headerFooter alignWithMargins="0">
    <oddHeader xml:space="preserve">&amp;C&amp;9- 16 - </oddHeader>
  </headerFooter>
  <drawing r:id="rId1"/>
</worksheet>
</file>

<file path=xl/worksheets/sheet18.xml><?xml version="1.0" encoding="utf-8"?>
<worksheet xmlns="http://schemas.openxmlformats.org/spreadsheetml/2006/main" xmlns:r="http://schemas.openxmlformats.org/officeDocument/2006/relationships">
  <dimension ref="A2:H68"/>
  <sheetViews>
    <sheetView workbookViewId="0" topLeftCell="A1">
      <selection activeCell="A1" sqref="A1"/>
    </sheetView>
  </sheetViews>
  <sheetFormatPr defaultColWidth="11.421875" defaultRowHeight="12.75"/>
  <cols>
    <col min="1" max="1" width="16.8515625" style="2" customWidth="1"/>
    <col min="2" max="2" width="7.7109375" style="2" customWidth="1"/>
    <col min="3" max="5" width="12.7109375" style="2" customWidth="1"/>
    <col min="6" max="6" width="10.140625" style="2" customWidth="1"/>
    <col min="7" max="7" width="9.7109375" style="2" customWidth="1"/>
    <col min="8" max="8" width="13.28125" style="2" customWidth="1"/>
    <col min="9" max="16384" width="11.421875" style="2" customWidth="1"/>
  </cols>
  <sheetData>
    <row r="2" spans="1:7" ht="12.75">
      <c r="A2" s="43"/>
      <c r="B2" s="43"/>
      <c r="C2" s="43"/>
      <c r="D2" s="43"/>
      <c r="E2" s="43"/>
      <c r="F2" s="43"/>
      <c r="G2" s="43"/>
    </row>
    <row r="3" spans="1:8" ht="12.75">
      <c r="A3" s="254" t="s">
        <v>271</v>
      </c>
      <c r="B3" s="254"/>
      <c r="C3" s="254"/>
      <c r="D3" s="254"/>
      <c r="E3" s="254"/>
      <c r="F3" s="254"/>
      <c r="G3" s="254"/>
      <c r="H3" s="254"/>
    </row>
    <row r="4" spans="1:7" ht="12.75">
      <c r="A4" s="1"/>
      <c r="B4" s="1"/>
      <c r="C4" s="1"/>
      <c r="D4" s="1"/>
      <c r="E4" s="1"/>
      <c r="F4" s="1"/>
      <c r="G4" s="1"/>
    </row>
    <row r="5" spans="1:8" ht="12.75">
      <c r="A5" s="260" t="s">
        <v>295</v>
      </c>
      <c r="B5" s="255" t="s">
        <v>132</v>
      </c>
      <c r="C5" s="284" t="s">
        <v>218</v>
      </c>
      <c r="D5" s="284" t="s">
        <v>219</v>
      </c>
      <c r="E5" s="284" t="s">
        <v>220</v>
      </c>
      <c r="F5" s="16" t="s">
        <v>75</v>
      </c>
      <c r="G5" s="17"/>
      <c r="H5" s="62" t="s">
        <v>297</v>
      </c>
    </row>
    <row r="6" spans="1:8" ht="12.75">
      <c r="A6" s="261"/>
      <c r="B6" s="268"/>
      <c r="C6" s="285"/>
      <c r="D6" s="285"/>
      <c r="E6" s="285"/>
      <c r="F6" s="63" t="s">
        <v>76</v>
      </c>
      <c r="G6" s="64"/>
      <c r="H6" s="65" t="s">
        <v>128</v>
      </c>
    </row>
    <row r="7" spans="1:8" ht="12.75" customHeight="1">
      <c r="A7" s="261"/>
      <c r="B7" s="268"/>
      <c r="C7" s="285"/>
      <c r="D7" s="285"/>
      <c r="E7" s="285"/>
      <c r="F7" s="263" t="s">
        <v>171</v>
      </c>
      <c r="G7" s="263" t="s">
        <v>172</v>
      </c>
      <c r="H7" s="65" t="s">
        <v>129</v>
      </c>
    </row>
    <row r="8" spans="1:8" ht="12.75">
      <c r="A8" s="261"/>
      <c r="B8" s="227"/>
      <c r="C8" s="286"/>
      <c r="D8" s="286"/>
      <c r="E8" s="285"/>
      <c r="F8" s="293"/>
      <c r="G8" s="293"/>
      <c r="H8" s="65" t="s">
        <v>130</v>
      </c>
    </row>
    <row r="9" spans="1:8" ht="12.75">
      <c r="A9" s="261"/>
      <c r="B9" s="290" t="s">
        <v>166</v>
      </c>
      <c r="C9" s="291"/>
      <c r="D9" s="292"/>
      <c r="E9" s="286"/>
      <c r="F9" s="275"/>
      <c r="G9" s="275"/>
      <c r="H9" s="65" t="s">
        <v>131</v>
      </c>
    </row>
    <row r="10" spans="1:8" ht="12.75">
      <c r="A10" s="262"/>
      <c r="B10" s="66" t="s">
        <v>77</v>
      </c>
      <c r="C10" s="67"/>
      <c r="D10" s="67"/>
      <c r="E10" s="66" t="s">
        <v>78</v>
      </c>
      <c r="F10" s="67" t="s">
        <v>9</v>
      </c>
      <c r="G10" s="68"/>
      <c r="H10" s="69" t="s">
        <v>149</v>
      </c>
    </row>
    <row r="11" spans="1:8" ht="7.5" customHeight="1">
      <c r="A11" s="56"/>
      <c r="B11" s="1"/>
      <c r="C11" s="48"/>
      <c r="D11" s="1"/>
      <c r="E11" s="1"/>
      <c r="F11" s="1"/>
      <c r="G11" s="49"/>
      <c r="H11" s="49"/>
    </row>
    <row r="12" spans="1:8" s="41" customFormat="1" ht="15.75" customHeight="1">
      <c r="A12" s="267">
        <v>2005</v>
      </c>
      <c r="B12" s="267"/>
      <c r="C12" s="267"/>
      <c r="D12" s="267"/>
      <c r="E12" s="267"/>
      <c r="F12" s="267"/>
      <c r="G12" s="267"/>
      <c r="H12" s="267"/>
    </row>
    <row r="13" spans="1:8" s="41" customFormat="1" ht="15.75" customHeight="1">
      <c r="A13" s="194" t="s">
        <v>248</v>
      </c>
      <c r="B13" s="53">
        <v>5</v>
      </c>
      <c r="C13" s="171">
        <v>26733</v>
      </c>
      <c r="D13" s="171">
        <v>20652</v>
      </c>
      <c r="E13" s="171">
        <v>5284</v>
      </c>
      <c r="F13" s="172">
        <v>255.9</v>
      </c>
      <c r="G13" s="217">
        <v>0.7</v>
      </c>
      <c r="H13" s="71">
        <v>77.25283357647851</v>
      </c>
    </row>
    <row r="14" spans="1:8" s="41" customFormat="1" ht="15.75" customHeight="1">
      <c r="A14" s="70" t="s">
        <v>229</v>
      </c>
      <c r="B14" s="53">
        <v>4</v>
      </c>
      <c r="C14" s="221">
        <v>86399</v>
      </c>
      <c r="D14" s="221">
        <v>56521</v>
      </c>
      <c r="E14" s="221">
        <v>17237</v>
      </c>
      <c r="F14" s="219">
        <v>305</v>
      </c>
      <c r="G14" s="220">
        <v>0.84</v>
      </c>
      <c r="H14" s="219">
        <v>65.41973865438257</v>
      </c>
    </row>
    <row r="15" spans="1:8" s="41" customFormat="1" ht="15.75" customHeight="1">
      <c r="A15" s="72" t="s">
        <v>230</v>
      </c>
      <c r="B15" s="53">
        <v>8</v>
      </c>
      <c r="C15" s="221">
        <v>517920</v>
      </c>
      <c r="D15" s="221">
        <v>436428</v>
      </c>
      <c r="E15" s="221">
        <v>124794</v>
      </c>
      <c r="F15" s="219">
        <v>285.9</v>
      </c>
      <c r="G15" s="220">
        <v>0.78</v>
      </c>
      <c r="H15" s="219">
        <v>84.2655236329935</v>
      </c>
    </row>
    <row r="16" spans="1:8" s="41" customFormat="1" ht="15.75" customHeight="1">
      <c r="A16" s="38" t="s">
        <v>148</v>
      </c>
      <c r="B16" s="53">
        <v>4</v>
      </c>
      <c r="C16" s="171">
        <v>1563854</v>
      </c>
      <c r="D16" s="171">
        <v>1197852</v>
      </c>
      <c r="E16" s="171">
        <v>360993</v>
      </c>
      <c r="F16" s="172">
        <v>301.4</v>
      </c>
      <c r="G16" s="217">
        <v>0.83</v>
      </c>
      <c r="H16" s="71">
        <v>76.59615283779688</v>
      </c>
    </row>
    <row r="17" spans="1:8" s="41" customFormat="1" ht="15.75" customHeight="1">
      <c r="A17" s="73" t="s">
        <v>157</v>
      </c>
      <c r="B17" s="61">
        <v>21</v>
      </c>
      <c r="C17" s="200">
        <v>2194907</v>
      </c>
      <c r="D17" s="200">
        <v>1711453</v>
      </c>
      <c r="E17" s="200">
        <v>508308</v>
      </c>
      <c r="F17" s="216">
        <v>297</v>
      </c>
      <c r="G17" s="218">
        <v>0.81</v>
      </c>
      <c r="H17" s="199">
        <v>77.97382759269527</v>
      </c>
    </row>
    <row r="18" spans="1:8" s="41" customFormat="1" ht="15.75" customHeight="1">
      <c r="A18" s="267">
        <v>2006</v>
      </c>
      <c r="B18" s="267"/>
      <c r="C18" s="267"/>
      <c r="D18" s="267"/>
      <c r="E18" s="267"/>
      <c r="F18" s="267"/>
      <c r="G18" s="267"/>
      <c r="H18" s="267"/>
    </row>
    <row r="19" spans="1:8" s="41" customFormat="1" ht="15.75" customHeight="1">
      <c r="A19" s="194" t="s">
        <v>248</v>
      </c>
      <c r="B19" s="53">
        <v>4</v>
      </c>
      <c r="C19" s="171">
        <v>23400</v>
      </c>
      <c r="D19" s="171">
        <v>16515</v>
      </c>
      <c r="E19" s="171">
        <v>4226</v>
      </c>
      <c r="F19" s="172">
        <v>255.9</v>
      </c>
      <c r="G19" s="217">
        <v>0.7</v>
      </c>
      <c r="H19" s="71">
        <v>70.57692307692308</v>
      </c>
    </row>
    <row r="20" spans="1:8" s="41" customFormat="1" ht="15.75" customHeight="1">
      <c r="A20" s="70" t="s">
        <v>229</v>
      </c>
      <c r="B20" s="53">
        <v>7</v>
      </c>
      <c r="C20" s="171">
        <v>110962</v>
      </c>
      <c r="D20" s="171">
        <v>95716</v>
      </c>
      <c r="E20" s="171">
        <v>30173</v>
      </c>
      <c r="F20" s="172">
        <v>315.2</v>
      </c>
      <c r="G20" s="217">
        <v>0.86</v>
      </c>
      <c r="H20" s="71">
        <v>86.26016113624485</v>
      </c>
    </row>
    <row r="21" spans="1:8" s="41" customFormat="1" ht="15.75" customHeight="1">
      <c r="A21" s="72" t="s">
        <v>230</v>
      </c>
      <c r="B21" s="53">
        <v>9</v>
      </c>
      <c r="C21" s="171">
        <v>610348</v>
      </c>
      <c r="D21" s="171">
        <v>514614</v>
      </c>
      <c r="E21" s="171">
        <v>146527</v>
      </c>
      <c r="F21" s="172">
        <v>284.7</v>
      </c>
      <c r="G21" s="217">
        <v>0.78</v>
      </c>
      <c r="H21" s="71">
        <v>84.31484988891583</v>
      </c>
    </row>
    <row r="22" spans="1:8" s="41" customFormat="1" ht="15.75" customHeight="1">
      <c r="A22" s="38" t="s">
        <v>148</v>
      </c>
      <c r="B22" s="53">
        <v>4</v>
      </c>
      <c r="C22" s="171">
        <v>1468024</v>
      </c>
      <c r="D22" s="171">
        <v>1117707</v>
      </c>
      <c r="E22" s="171">
        <v>347292</v>
      </c>
      <c r="F22" s="172">
        <v>310.7</v>
      </c>
      <c r="G22" s="217">
        <v>0.85</v>
      </c>
      <c r="H22" s="71">
        <v>76.13683427518896</v>
      </c>
    </row>
    <row r="23" spans="1:8" s="41" customFormat="1" ht="15.75" customHeight="1">
      <c r="A23" s="73" t="s">
        <v>157</v>
      </c>
      <c r="B23" s="61">
        <v>24</v>
      </c>
      <c r="C23" s="200">
        <v>2212734</v>
      </c>
      <c r="D23" s="200">
        <v>1744551</v>
      </c>
      <c r="E23" s="200">
        <v>528218</v>
      </c>
      <c r="F23" s="216">
        <v>302.8</v>
      </c>
      <c r="G23" s="218">
        <v>0.83</v>
      </c>
      <c r="H23" s="199">
        <v>78.8414242290307</v>
      </c>
    </row>
    <row r="24" spans="1:8" ht="13.5" customHeight="1">
      <c r="A24" s="1"/>
      <c r="B24" s="74"/>
      <c r="C24" s="58"/>
      <c r="D24" s="58"/>
      <c r="E24" s="58"/>
      <c r="F24" s="75"/>
      <c r="G24" s="76"/>
      <c r="H24" s="76"/>
    </row>
    <row r="25" spans="1:7" ht="12.75">
      <c r="A25" s="1" t="s">
        <v>79</v>
      </c>
      <c r="B25" s="1"/>
      <c r="C25" s="1"/>
      <c r="D25" s="1"/>
      <c r="E25" s="1"/>
      <c r="F25" s="1"/>
      <c r="G25" s="1"/>
    </row>
    <row r="26" spans="1:7" ht="12.75">
      <c r="A26" s="1" t="s">
        <v>80</v>
      </c>
      <c r="B26" s="1"/>
      <c r="C26" s="1"/>
      <c r="D26" s="1"/>
      <c r="E26" s="1"/>
      <c r="F26" s="1"/>
      <c r="G26" s="1"/>
    </row>
    <row r="27" spans="2:7" ht="12.75">
      <c r="B27" s="1"/>
      <c r="C27" s="1"/>
      <c r="D27" s="1"/>
      <c r="E27" s="1"/>
      <c r="F27" s="1"/>
      <c r="G27" s="1"/>
    </row>
    <row r="28" spans="1:7" ht="12.75">
      <c r="A28" s="1"/>
      <c r="B28" s="1"/>
      <c r="C28" s="1"/>
      <c r="D28" s="1"/>
      <c r="E28" s="1"/>
      <c r="F28" s="1"/>
      <c r="G28" s="1"/>
    </row>
    <row r="29" spans="1:7" ht="12.75">
      <c r="A29" s="1"/>
      <c r="B29" s="1"/>
      <c r="C29" s="1"/>
      <c r="D29" s="1"/>
      <c r="E29" s="1"/>
      <c r="F29" s="1"/>
      <c r="G29" s="1"/>
    </row>
    <row r="30" spans="1:8" ht="12.75" customHeight="1">
      <c r="A30" s="254" t="s">
        <v>272</v>
      </c>
      <c r="B30" s="254"/>
      <c r="C30" s="254"/>
      <c r="D30" s="254"/>
      <c r="E30" s="254"/>
      <c r="F30" s="254"/>
      <c r="G30" s="254"/>
      <c r="H30" s="254"/>
    </row>
    <row r="31" spans="1:7" ht="12.75">
      <c r="A31" s="1"/>
      <c r="B31" s="1"/>
      <c r="C31" s="1"/>
      <c r="D31" s="1"/>
      <c r="E31" s="1"/>
      <c r="F31" s="1"/>
      <c r="G31" s="1"/>
    </row>
    <row r="32" spans="1:8" ht="13.5">
      <c r="A32" s="260" t="s">
        <v>173</v>
      </c>
      <c r="B32" s="255" t="s">
        <v>132</v>
      </c>
      <c r="C32" s="284" t="s">
        <v>218</v>
      </c>
      <c r="D32" s="294" t="s">
        <v>221</v>
      </c>
      <c r="E32" s="295"/>
      <c r="F32" s="284" t="s">
        <v>222</v>
      </c>
      <c r="G32" s="284" t="s">
        <v>235</v>
      </c>
      <c r="H32" s="78" t="s">
        <v>128</v>
      </c>
    </row>
    <row r="33" spans="1:8" ht="12.75">
      <c r="A33" s="261"/>
      <c r="B33" s="296"/>
      <c r="C33" s="285"/>
      <c r="D33" s="263" t="s">
        <v>174</v>
      </c>
      <c r="E33" s="263" t="s">
        <v>175</v>
      </c>
      <c r="F33" s="285"/>
      <c r="G33" s="285"/>
      <c r="H33" s="65" t="s">
        <v>129</v>
      </c>
    </row>
    <row r="34" spans="1:8" ht="12.75">
      <c r="A34" s="261"/>
      <c r="B34" s="296"/>
      <c r="C34" s="285"/>
      <c r="D34" s="285"/>
      <c r="E34" s="285"/>
      <c r="F34" s="285"/>
      <c r="G34" s="288"/>
      <c r="H34" s="65" t="s">
        <v>130</v>
      </c>
    </row>
    <row r="35" spans="1:8" ht="12.75">
      <c r="A35" s="261"/>
      <c r="B35" s="297"/>
      <c r="C35" s="286"/>
      <c r="D35" s="285"/>
      <c r="E35" s="285"/>
      <c r="F35" s="285"/>
      <c r="G35" s="289"/>
      <c r="H35" s="65" t="s">
        <v>131</v>
      </c>
    </row>
    <row r="36" spans="1:8" ht="12.75">
      <c r="A36" s="262"/>
      <c r="B36" s="223" t="s">
        <v>77</v>
      </c>
      <c r="C36" s="256"/>
      <c r="D36" s="256"/>
      <c r="E36" s="287"/>
      <c r="F36" s="66" t="s">
        <v>78</v>
      </c>
      <c r="G36" s="68" t="s">
        <v>9</v>
      </c>
      <c r="H36" s="67" t="s">
        <v>149</v>
      </c>
    </row>
    <row r="37" spans="1:7" ht="9.75" customHeight="1">
      <c r="A37" s="30"/>
      <c r="B37" s="80"/>
      <c r="C37" s="80"/>
      <c r="D37" s="80"/>
      <c r="E37" s="80"/>
      <c r="F37" s="80"/>
      <c r="G37" s="80"/>
    </row>
    <row r="38" spans="1:8" s="41" customFormat="1" ht="15.75" customHeight="1">
      <c r="A38" s="31" t="s">
        <v>233</v>
      </c>
      <c r="B38" s="53">
        <v>21</v>
      </c>
      <c r="C38" s="171">
        <v>2194907</v>
      </c>
      <c r="D38" s="81" t="s">
        <v>284</v>
      </c>
      <c r="E38" s="53">
        <v>1711453</v>
      </c>
      <c r="F38" s="53">
        <v>508308</v>
      </c>
      <c r="G38" s="172">
        <v>297</v>
      </c>
      <c r="H38" s="71">
        <v>77.97382759269527</v>
      </c>
    </row>
    <row r="39" spans="1:8" s="41" customFormat="1" ht="15.75" customHeight="1">
      <c r="A39" s="34" t="s">
        <v>282</v>
      </c>
      <c r="B39" s="61">
        <v>24</v>
      </c>
      <c r="C39" s="200">
        <v>2212734</v>
      </c>
      <c r="D39" s="82" t="s">
        <v>284</v>
      </c>
      <c r="E39" s="61">
        <v>1744551</v>
      </c>
      <c r="F39" s="61">
        <v>528218</v>
      </c>
      <c r="G39" s="216">
        <v>302.8</v>
      </c>
      <c r="H39" s="199">
        <v>78.8</v>
      </c>
    </row>
    <row r="40" spans="1:8" s="41" customFormat="1" ht="7.5" customHeight="1">
      <c r="A40" s="83"/>
      <c r="B40" s="53"/>
      <c r="C40" s="20"/>
      <c r="D40" s="20"/>
      <c r="E40" s="20"/>
      <c r="F40" s="20"/>
      <c r="G40" s="20"/>
      <c r="H40" s="71"/>
    </row>
    <row r="41" spans="1:8" s="41" customFormat="1" ht="15.75" customHeight="1">
      <c r="A41" s="38" t="s">
        <v>133</v>
      </c>
      <c r="B41" s="171">
        <v>24</v>
      </c>
      <c r="C41" s="171">
        <v>2218673</v>
      </c>
      <c r="D41" s="171">
        <v>1741988</v>
      </c>
      <c r="E41" s="171">
        <v>1731694</v>
      </c>
      <c r="F41" s="171">
        <v>42791</v>
      </c>
      <c r="G41" s="172">
        <v>24.7</v>
      </c>
      <c r="H41" s="71">
        <v>78.5</v>
      </c>
    </row>
    <row r="42" spans="1:8" s="41" customFormat="1" ht="15.75" customHeight="1">
      <c r="A42" s="38" t="s">
        <v>134</v>
      </c>
      <c r="B42" s="171">
        <v>24</v>
      </c>
      <c r="C42" s="171">
        <v>2218673</v>
      </c>
      <c r="D42" s="171">
        <v>1721400</v>
      </c>
      <c r="E42" s="171">
        <v>1759763</v>
      </c>
      <c r="F42" s="171">
        <v>40135</v>
      </c>
      <c r="G42" s="173">
        <v>22.8</v>
      </c>
      <c r="H42" s="71">
        <v>77.6</v>
      </c>
    </row>
    <row r="43" spans="1:8" s="41" customFormat="1" ht="15.75" customHeight="1">
      <c r="A43" s="38" t="s">
        <v>135</v>
      </c>
      <c r="B43" s="171">
        <v>24</v>
      </c>
      <c r="C43" s="171">
        <v>2218673</v>
      </c>
      <c r="D43" s="171">
        <v>1798125</v>
      </c>
      <c r="E43" s="171">
        <v>1766075</v>
      </c>
      <c r="F43" s="171">
        <v>45753</v>
      </c>
      <c r="G43" s="173">
        <v>25.9</v>
      </c>
      <c r="H43" s="71">
        <v>81</v>
      </c>
    </row>
    <row r="44" spans="1:8" s="41" customFormat="1" ht="15.75" customHeight="1">
      <c r="A44" s="38" t="s">
        <v>136</v>
      </c>
      <c r="B44" s="171">
        <v>24</v>
      </c>
      <c r="C44" s="171">
        <v>2218673</v>
      </c>
      <c r="D44" s="171">
        <v>1734025</v>
      </c>
      <c r="E44" s="171">
        <v>1750213</v>
      </c>
      <c r="F44" s="171">
        <v>45546</v>
      </c>
      <c r="G44" s="173">
        <v>26</v>
      </c>
      <c r="H44" s="71">
        <v>78.2</v>
      </c>
    </row>
    <row r="45" spans="1:8" s="41" customFormat="1" ht="15.75" customHeight="1">
      <c r="A45" s="38" t="s">
        <v>137</v>
      </c>
      <c r="B45" s="53">
        <v>24</v>
      </c>
      <c r="C45" s="53">
        <v>2218673</v>
      </c>
      <c r="D45" s="53">
        <v>1766400</v>
      </c>
      <c r="E45" s="53">
        <v>1743175</v>
      </c>
      <c r="F45" s="53">
        <v>46002</v>
      </c>
      <c r="G45" s="71">
        <v>26.4</v>
      </c>
      <c r="H45" s="71">
        <v>79.6</v>
      </c>
    </row>
    <row r="46" spans="1:8" s="41" customFormat="1" ht="15.75" customHeight="1">
      <c r="A46" s="38" t="s">
        <v>138</v>
      </c>
      <c r="B46" s="53">
        <v>24</v>
      </c>
      <c r="C46" s="53">
        <v>2218673</v>
      </c>
      <c r="D46" s="53">
        <v>1719950</v>
      </c>
      <c r="E46" s="53">
        <v>1740158</v>
      </c>
      <c r="F46" s="53">
        <v>41967</v>
      </c>
      <c r="G46" s="71">
        <v>24.1</v>
      </c>
      <c r="H46" s="71">
        <v>77.5</v>
      </c>
    </row>
    <row r="47" spans="1:8" s="41" customFormat="1" ht="15.75" customHeight="1">
      <c r="A47" s="38" t="s">
        <v>139</v>
      </c>
      <c r="B47" s="53">
        <v>24</v>
      </c>
      <c r="C47" s="53">
        <v>2205461</v>
      </c>
      <c r="D47" s="53">
        <v>1760366</v>
      </c>
      <c r="E47" s="53">
        <v>1743426</v>
      </c>
      <c r="F47" s="53">
        <v>44475</v>
      </c>
      <c r="G47" s="71">
        <v>25.5</v>
      </c>
      <c r="H47" s="71">
        <v>79.8</v>
      </c>
    </row>
    <row r="48" spans="1:8" s="41" customFormat="1" ht="15.75" customHeight="1">
      <c r="A48" s="38" t="s">
        <v>140</v>
      </c>
      <c r="B48" s="53">
        <v>24</v>
      </c>
      <c r="C48" s="53">
        <v>2207061</v>
      </c>
      <c r="D48" s="53">
        <v>1726486</v>
      </c>
      <c r="E48" s="53">
        <v>1730043</v>
      </c>
      <c r="F48" s="53">
        <v>45212</v>
      </c>
      <c r="G48" s="71">
        <v>26.1</v>
      </c>
      <c r="H48" s="71">
        <v>78.2</v>
      </c>
    </row>
    <row r="49" spans="1:8" s="41" customFormat="1" ht="15.75" customHeight="1">
      <c r="A49" s="38" t="s">
        <v>141</v>
      </c>
      <c r="B49" s="53">
        <v>24</v>
      </c>
      <c r="C49" s="53">
        <v>2207061</v>
      </c>
      <c r="D49" s="53">
        <v>1733600</v>
      </c>
      <c r="E49" s="53">
        <v>1695314</v>
      </c>
      <c r="F49" s="53">
        <v>42810</v>
      </c>
      <c r="G49" s="71">
        <v>25.3</v>
      </c>
      <c r="H49" s="71">
        <v>78.5</v>
      </c>
    </row>
    <row r="50" spans="1:8" s="41" customFormat="1" ht="15.75" customHeight="1">
      <c r="A50" s="38" t="s">
        <v>142</v>
      </c>
      <c r="B50" s="53">
        <v>24</v>
      </c>
      <c r="C50" s="53">
        <v>2207061</v>
      </c>
      <c r="D50" s="53">
        <v>1657028</v>
      </c>
      <c r="E50" s="53">
        <v>1713656</v>
      </c>
      <c r="F50" s="53">
        <v>43582</v>
      </c>
      <c r="G50" s="71">
        <v>25.4</v>
      </c>
      <c r="H50" s="71">
        <v>75.1</v>
      </c>
    </row>
    <row r="51" spans="1:8" s="41" customFormat="1" ht="15.75" customHeight="1">
      <c r="A51" s="38" t="s">
        <v>143</v>
      </c>
      <c r="B51" s="53">
        <v>24</v>
      </c>
      <c r="C51" s="53">
        <v>2207061</v>
      </c>
      <c r="D51" s="53">
        <v>1770284</v>
      </c>
      <c r="E51" s="53">
        <v>1791387</v>
      </c>
      <c r="F51" s="53">
        <v>44929</v>
      </c>
      <c r="G51" s="71">
        <v>25.1</v>
      </c>
      <c r="H51" s="71">
        <v>80.2</v>
      </c>
    </row>
    <row r="52" spans="1:8" s="41" customFormat="1" ht="15.75" customHeight="1">
      <c r="A52" s="38" t="s">
        <v>144</v>
      </c>
      <c r="B52" s="53">
        <v>24</v>
      </c>
      <c r="C52" s="53">
        <v>2207061</v>
      </c>
      <c r="D52" s="53">
        <v>1812490</v>
      </c>
      <c r="E52" s="53">
        <v>1769707</v>
      </c>
      <c r="F52" s="53">
        <v>45016</v>
      </c>
      <c r="G52" s="71">
        <v>25.4</v>
      </c>
      <c r="H52" s="71">
        <v>82.1</v>
      </c>
    </row>
    <row r="53" spans="1:7" ht="13.5" customHeight="1">
      <c r="A53" s="84"/>
      <c r="B53" s="85"/>
      <c r="C53" s="48"/>
      <c r="D53" s="48"/>
      <c r="E53" s="48"/>
      <c r="F53" s="86"/>
      <c r="G53" s="87"/>
    </row>
    <row r="54" spans="1:7" ht="12.75">
      <c r="A54" s="1" t="s">
        <v>79</v>
      </c>
      <c r="B54" s="1"/>
      <c r="C54" s="1"/>
      <c r="D54" s="1"/>
      <c r="E54" s="1"/>
      <c r="F54" s="1"/>
      <c r="G54" s="1"/>
    </row>
    <row r="55" spans="1:7" ht="12.75">
      <c r="A55" s="1" t="s">
        <v>80</v>
      </c>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row r="62" spans="1:7" ht="12.75">
      <c r="A62" s="1"/>
      <c r="B62" s="1"/>
      <c r="C62" s="1"/>
      <c r="D62" s="1"/>
      <c r="E62" s="1"/>
      <c r="F62" s="1"/>
      <c r="G62" s="1"/>
    </row>
    <row r="63" spans="1:7" ht="12.75">
      <c r="A63" s="1"/>
      <c r="B63" s="1"/>
      <c r="C63" s="1"/>
      <c r="D63" s="1"/>
      <c r="E63" s="1"/>
      <c r="F63" s="1"/>
      <c r="G63" s="1"/>
    </row>
    <row r="64" spans="1:7" ht="12.75">
      <c r="A64" s="1"/>
      <c r="B64" s="1"/>
      <c r="C64" s="1"/>
      <c r="D64" s="1"/>
      <c r="E64" s="1"/>
      <c r="F64" s="1"/>
      <c r="G64" s="1"/>
    </row>
    <row r="65" spans="1:7" ht="12.75">
      <c r="A65" s="1"/>
      <c r="B65" s="1"/>
      <c r="C65" s="1"/>
      <c r="D65" s="1"/>
      <c r="E65" s="1"/>
      <c r="F65" s="1"/>
      <c r="G65" s="1"/>
    </row>
    <row r="66" spans="1:7" ht="12.75">
      <c r="A66" s="1"/>
      <c r="B66" s="1"/>
      <c r="C66" s="1"/>
      <c r="D66" s="1"/>
      <c r="E66" s="1"/>
      <c r="F66" s="1"/>
      <c r="G66" s="1"/>
    </row>
    <row r="67" spans="1:7" ht="12.75">
      <c r="A67" s="1"/>
      <c r="B67" s="1"/>
      <c r="C67" s="1"/>
      <c r="D67" s="1"/>
      <c r="E67" s="1"/>
      <c r="F67" s="1"/>
      <c r="G67" s="1"/>
    </row>
    <row r="68" spans="1:7" ht="12.75">
      <c r="A68" s="1"/>
      <c r="B68" s="1"/>
      <c r="C68" s="1"/>
      <c r="D68" s="1"/>
      <c r="E68" s="1"/>
      <c r="F68" s="1"/>
      <c r="G68" s="1"/>
    </row>
  </sheetData>
  <mergeCells count="21">
    <mergeCell ref="A3:H3"/>
    <mergeCell ref="A12:H12"/>
    <mergeCell ref="A18:H18"/>
    <mergeCell ref="D5:D8"/>
    <mergeCell ref="C5:C8"/>
    <mergeCell ref="A5:A10"/>
    <mergeCell ref="E5:E9"/>
    <mergeCell ref="F7:F9"/>
    <mergeCell ref="B36:E36"/>
    <mergeCell ref="B5:B8"/>
    <mergeCell ref="A32:A36"/>
    <mergeCell ref="B32:B35"/>
    <mergeCell ref="G32:G35"/>
    <mergeCell ref="B9:D9"/>
    <mergeCell ref="G7:G9"/>
    <mergeCell ref="C32:C35"/>
    <mergeCell ref="D32:E32"/>
    <mergeCell ref="E33:E35"/>
    <mergeCell ref="D33:D35"/>
    <mergeCell ref="F32:F35"/>
    <mergeCell ref="A30:H30"/>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&amp;C&amp;9- 17 -</oddHeader>
  </headerFooter>
  <drawing r:id="rId1"/>
</worksheet>
</file>

<file path=xl/worksheets/sheet19.xml><?xml version="1.0" encoding="utf-8"?>
<worksheet xmlns="http://schemas.openxmlformats.org/spreadsheetml/2006/main" xmlns:r="http://schemas.openxmlformats.org/officeDocument/2006/relationships">
  <dimension ref="A2:F37"/>
  <sheetViews>
    <sheetView workbookViewId="0" topLeftCell="A1">
      <selection activeCell="A1" sqref="A1"/>
    </sheetView>
  </sheetViews>
  <sheetFormatPr defaultColWidth="11.421875" defaultRowHeight="12.75"/>
  <cols>
    <col min="1" max="1" width="16.7109375" style="2" customWidth="1"/>
    <col min="2" max="2" width="14.421875" style="2" customWidth="1"/>
    <col min="3" max="6" width="15.7109375" style="2" customWidth="1"/>
    <col min="7" max="7" width="0.9921875" style="2" hidden="1" customWidth="1"/>
    <col min="8" max="16384" width="11.421875" style="2" customWidth="1"/>
  </cols>
  <sheetData>
    <row r="2" spans="1:6" ht="12.75">
      <c r="A2" s="43"/>
      <c r="B2" s="43"/>
      <c r="C2" s="43"/>
      <c r="D2" s="43"/>
      <c r="E2" s="43"/>
      <c r="F2" s="43"/>
    </row>
    <row r="3" spans="1:6" ht="12.75">
      <c r="A3" s="254" t="s">
        <v>273</v>
      </c>
      <c r="B3" s="254"/>
      <c r="C3" s="254"/>
      <c r="D3" s="254"/>
      <c r="E3" s="254"/>
      <c r="F3" s="254"/>
    </row>
    <row r="4" spans="1:6" ht="12.75">
      <c r="A4" s="1"/>
      <c r="B4" s="1"/>
      <c r="C4" s="1"/>
      <c r="D4" s="1"/>
      <c r="E4" s="1"/>
      <c r="F4" s="1"/>
    </row>
    <row r="5" spans="1:6" s="41" customFormat="1" ht="12.75" customHeight="1">
      <c r="A5" s="303" t="s">
        <v>217</v>
      </c>
      <c r="B5" s="302" t="s">
        <v>196</v>
      </c>
      <c r="C5" s="255" t="s">
        <v>178</v>
      </c>
      <c r="D5" s="294" t="s">
        <v>296</v>
      </c>
      <c r="E5" s="298"/>
      <c r="F5" s="298"/>
    </row>
    <row r="6" spans="1:6" s="41" customFormat="1" ht="12.75" customHeight="1">
      <c r="A6" s="304"/>
      <c r="B6" s="282"/>
      <c r="C6" s="268"/>
      <c r="D6" s="299" t="s">
        <v>228</v>
      </c>
      <c r="E6" s="44">
        <v>50000</v>
      </c>
      <c r="F6" s="300" t="s">
        <v>177</v>
      </c>
    </row>
    <row r="7" spans="1:6" s="41" customFormat="1" ht="12.75" customHeight="1">
      <c r="A7" s="304"/>
      <c r="B7" s="282"/>
      <c r="C7" s="268"/>
      <c r="D7" s="285"/>
      <c r="E7" s="45" t="s">
        <v>165</v>
      </c>
      <c r="F7" s="278"/>
    </row>
    <row r="8" spans="1:6" s="41" customFormat="1" ht="12.75" customHeight="1">
      <c r="A8" s="305"/>
      <c r="B8" s="283"/>
      <c r="C8" s="269"/>
      <c r="D8" s="264"/>
      <c r="E8" s="46">
        <v>100000</v>
      </c>
      <c r="F8" s="301"/>
    </row>
    <row r="9" spans="1:6" ht="15.75" customHeight="1">
      <c r="A9" s="47"/>
      <c r="B9" s="1"/>
      <c r="C9" s="48"/>
      <c r="D9" s="1"/>
      <c r="E9" s="1"/>
      <c r="F9" s="49"/>
    </row>
    <row r="10" spans="1:6" s="41" customFormat="1" ht="15.75" customHeight="1">
      <c r="A10" s="267" t="s">
        <v>234</v>
      </c>
      <c r="B10" s="267"/>
      <c r="C10" s="267"/>
      <c r="D10" s="267"/>
      <c r="E10" s="267"/>
      <c r="F10" s="267"/>
    </row>
    <row r="11" spans="1:6" ht="15.75" customHeight="1">
      <c r="A11" s="47"/>
      <c r="B11" s="1"/>
      <c r="C11" s="48"/>
      <c r="D11" s="1"/>
      <c r="E11" s="1"/>
      <c r="F11" s="49"/>
    </row>
    <row r="12" spans="1:6" s="41" customFormat="1" ht="15.75" customHeight="1">
      <c r="A12" s="50" t="s">
        <v>179</v>
      </c>
      <c r="B12" s="51" t="s">
        <v>161</v>
      </c>
      <c r="C12" s="48">
        <v>11</v>
      </c>
      <c r="D12" s="54">
        <v>0</v>
      </c>
      <c r="E12" s="54">
        <v>5</v>
      </c>
      <c r="F12" s="54">
        <v>0</v>
      </c>
    </row>
    <row r="13" spans="1:6" s="41" customFormat="1" ht="15.75" customHeight="1">
      <c r="A13" s="50"/>
      <c r="B13" s="52" t="s">
        <v>162</v>
      </c>
      <c r="C13" s="53">
        <v>1291810</v>
      </c>
      <c r="D13" s="54">
        <v>0</v>
      </c>
      <c r="E13" s="54">
        <v>217420</v>
      </c>
      <c r="F13" s="54">
        <v>0</v>
      </c>
    </row>
    <row r="14" spans="1:6" ht="15.75" customHeight="1">
      <c r="A14" s="47"/>
      <c r="B14" s="52"/>
      <c r="C14" s="53"/>
      <c r="D14" s="54"/>
      <c r="E14" s="53"/>
      <c r="F14" s="53"/>
    </row>
    <row r="15" spans="1:6" s="41" customFormat="1" ht="15.75" customHeight="1">
      <c r="A15" s="50" t="s">
        <v>163</v>
      </c>
      <c r="B15" s="51" t="s">
        <v>161</v>
      </c>
      <c r="C15" s="48">
        <v>14</v>
      </c>
      <c r="D15" s="54">
        <v>5</v>
      </c>
      <c r="E15" s="54">
        <v>6</v>
      </c>
      <c r="F15" s="54">
        <v>3</v>
      </c>
    </row>
    <row r="16" spans="1:6" s="41" customFormat="1" ht="15.75" customHeight="1">
      <c r="A16" s="50"/>
      <c r="B16" s="52" t="s">
        <v>162</v>
      </c>
      <c r="C16" s="53">
        <v>574894</v>
      </c>
      <c r="D16" s="54">
        <v>51103</v>
      </c>
      <c r="E16" s="54">
        <v>208087</v>
      </c>
      <c r="F16" s="54">
        <v>315704</v>
      </c>
    </row>
    <row r="17" spans="1:6" ht="15.75" customHeight="1">
      <c r="A17" s="47"/>
      <c r="B17" s="52"/>
      <c r="C17" s="53"/>
      <c r="D17" s="55"/>
      <c r="E17" s="54"/>
      <c r="F17" s="49"/>
    </row>
    <row r="18" spans="1:6" s="41" customFormat="1" ht="15.75" customHeight="1">
      <c r="A18" s="40" t="s">
        <v>180</v>
      </c>
      <c r="B18" s="51" t="s">
        <v>161</v>
      </c>
      <c r="C18" s="48">
        <v>12</v>
      </c>
      <c r="D18" s="54">
        <v>0</v>
      </c>
      <c r="E18" s="54">
        <v>5</v>
      </c>
      <c r="F18" s="54">
        <v>0</v>
      </c>
    </row>
    <row r="19" spans="1:6" s="41" customFormat="1" ht="15.75" customHeight="1">
      <c r="A19" s="40"/>
      <c r="B19" s="52" t="s">
        <v>162</v>
      </c>
      <c r="C19" s="53">
        <v>324974</v>
      </c>
      <c r="D19" s="54">
        <v>0</v>
      </c>
      <c r="E19" s="54">
        <v>65260</v>
      </c>
      <c r="F19" s="54">
        <v>0</v>
      </c>
    </row>
    <row r="20" spans="1:6" ht="15.75" customHeight="1">
      <c r="A20" s="40"/>
      <c r="B20" s="52"/>
      <c r="C20" s="53"/>
      <c r="D20" s="54"/>
      <c r="E20" s="54"/>
      <c r="F20" s="54"/>
    </row>
    <row r="21" spans="1:6" s="41" customFormat="1" ht="15.75" customHeight="1">
      <c r="A21" s="56" t="s">
        <v>164</v>
      </c>
      <c r="B21" s="57" t="s">
        <v>161</v>
      </c>
      <c r="C21" s="58">
        <v>20</v>
      </c>
      <c r="D21" s="58">
        <v>9</v>
      </c>
      <c r="E21" s="58">
        <v>7</v>
      </c>
      <c r="F21" s="58">
        <v>4</v>
      </c>
    </row>
    <row r="22" spans="1:6" s="41" customFormat="1" ht="15.75" customHeight="1">
      <c r="A22" s="59"/>
      <c r="B22" s="60" t="s">
        <v>162</v>
      </c>
      <c r="C22" s="61">
        <v>2191678</v>
      </c>
      <c r="D22" s="61">
        <v>120387</v>
      </c>
      <c r="E22" s="61">
        <v>490767</v>
      </c>
      <c r="F22" s="61">
        <v>1580524</v>
      </c>
    </row>
    <row r="23" spans="1:6" ht="15.75" customHeight="1">
      <c r="A23" s="47"/>
      <c r="B23" s="1"/>
      <c r="C23" s="48"/>
      <c r="D23" s="1"/>
      <c r="E23" s="1"/>
      <c r="F23" s="49"/>
    </row>
    <row r="24" spans="1:6" s="41" customFormat="1" ht="15" customHeight="1">
      <c r="A24" s="267" t="s">
        <v>274</v>
      </c>
      <c r="B24" s="267"/>
      <c r="C24" s="267"/>
      <c r="D24" s="267"/>
      <c r="E24" s="267"/>
      <c r="F24" s="267"/>
    </row>
    <row r="25" spans="1:6" ht="15.75" customHeight="1">
      <c r="A25" s="47"/>
      <c r="B25" s="1"/>
      <c r="C25" s="48"/>
      <c r="D25" s="1"/>
      <c r="E25" s="1"/>
      <c r="F25" s="49"/>
    </row>
    <row r="26" spans="1:6" ht="15.75" customHeight="1">
      <c r="A26" s="50" t="s">
        <v>179</v>
      </c>
      <c r="B26" s="51" t="s">
        <v>161</v>
      </c>
      <c r="C26" s="48">
        <v>11</v>
      </c>
      <c r="D26" s="54">
        <v>0</v>
      </c>
      <c r="E26" s="54">
        <v>6</v>
      </c>
      <c r="F26" s="54">
        <v>0</v>
      </c>
    </row>
    <row r="27" spans="1:6" s="41" customFormat="1" ht="15.75" customHeight="1">
      <c r="A27" s="50"/>
      <c r="B27" s="52" t="s">
        <v>162</v>
      </c>
      <c r="C27" s="53">
        <v>1254110</v>
      </c>
      <c r="D27" s="54">
        <v>0</v>
      </c>
      <c r="E27" s="54">
        <v>227320</v>
      </c>
      <c r="F27" s="54">
        <v>0</v>
      </c>
    </row>
    <row r="28" spans="1:6" s="41" customFormat="1" ht="15.75" customHeight="1">
      <c r="A28" s="47"/>
      <c r="B28" s="52"/>
      <c r="C28" s="53"/>
      <c r="D28" s="54"/>
      <c r="E28" s="53"/>
      <c r="F28" s="53"/>
    </row>
    <row r="29" spans="1:6" ht="15.75" customHeight="1">
      <c r="A29" s="50" t="s">
        <v>163</v>
      </c>
      <c r="B29" s="51" t="s">
        <v>161</v>
      </c>
      <c r="C29" s="48">
        <v>16</v>
      </c>
      <c r="D29" s="54">
        <v>6</v>
      </c>
      <c r="E29" s="54">
        <v>7</v>
      </c>
      <c r="F29" s="54">
        <v>3</v>
      </c>
    </row>
    <row r="30" spans="1:6" s="41" customFormat="1" ht="15.75" customHeight="1">
      <c r="A30" s="50"/>
      <c r="B30" s="52" t="s">
        <v>162</v>
      </c>
      <c r="C30" s="53">
        <v>593570</v>
      </c>
      <c r="D30" s="54">
        <v>79053</v>
      </c>
      <c r="E30" s="54">
        <v>277413</v>
      </c>
      <c r="F30" s="54">
        <v>237104</v>
      </c>
    </row>
    <row r="31" spans="1:6" s="41" customFormat="1" ht="15.75" customHeight="1">
      <c r="A31" s="47"/>
      <c r="B31" s="52"/>
      <c r="C31" s="53"/>
      <c r="D31" s="55"/>
      <c r="E31" s="54"/>
      <c r="F31" s="49"/>
    </row>
    <row r="32" spans="1:6" ht="15.75" customHeight="1">
      <c r="A32" s="40" t="s">
        <v>180</v>
      </c>
      <c r="B32" s="51" t="s">
        <v>161</v>
      </c>
      <c r="C32" s="48">
        <v>13</v>
      </c>
      <c r="D32" s="54">
        <v>0</v>
      </c>
      <c r="E32" s="54">
        <v>5</v>
      </c>
      <c r="F32" s="54">
        <v>0</v>
      </c>
    </row>
    <row r="33" spans="1:6" s="41" customFormat="1" ht="15.75" customHeight="1">
      <c r="A33" s="40"/>
      <c r="B33" s="52" t="s">
        <v>162</v>
      </c>
      <c r="C33" s="53">
        <v>359381</v>
      </c>
      <c r="D33" s="54">
        <v>0</v>
      </c>
      <c r="E33" s="54">
        <v>65522</v>
      </c>
      <c r="F33" s="54">
        <v>0</v>
      </c>
    </row>
    <row r="34" spans="1:6" s="41" customFormat="1" ht="15.75" customHeight="1">
      <c r="A34" s="40"/>
      <c r="B34" s="52"/>
      <c r="C34" s="53"/>
      <c r="D34" s="54"/>
      <c r="E34" s="54"/>
      <c r="F34" s="54"/>
    </row>
    <row r="35" spans="1:6" ht="15.75" customHeight="1">
      <c r="A35" s="56" t="s">
        <v>164</v>
      </c>
      <c r="B35" s="57" t="s">
        <v>161</v>
      </c>
      <c r="C35" s="58">
        <v>24</v>
      </c>
      <c r="D35" s="58">
        <v>12</v>
      </c>
      <c r="E35" s="58">
        <v>8</v>
      </c>
      <c r="F35" s="58">
        <v>4</v>
      </c>
    </row>
    <row r="36" spans="1:6" s="41" customFormat="1" ht="15.75" customHeight="1">
      <c r="A36" s="59"/>
      <c r="B36" s="60" t="s">
        <v>162</v>
      </c>
      <c r="C36" s="61">
        <v>2207061</v>
      </c>
      <c r="D36" s="61">
        <v>168782</v>
      </c>
      <c r="E36" s="61">
        <v>570255</v>
      </c>
      <c r="F36" s="61">
        <v>1468024</v>
      </c>
    </row>
    <row r="37" spans="1:6" ht="24.75" customHeight="1">
      <c r="A37" s="1" t="s">
        <v>194</v>
      </c>
      <c r="B37" s="1"/>
      <c r="C37" s="1"/>
      <c r="D37" s="1"/>
      <c r="E37" s="1"/>
      <c r="F37" s="1"/>
    </row>
  </sheetData>
  <mergeCells count="9">
    <mergeCell ref="A24:F24"/>
    <mergeCell ref="A3:F3"/>
    <mergeCell ref="A10:F10"/>
    <mergeCell ref="D5:F5"/>
    <mergeCell ref="D6:D8"/>
    <mergeCell ref="F6:F8"/>
    <mergeCell ref="B5:B8"/>
    <mergeCell ref="A5:A8"/>
    <mergeCell ref="C5:C8"/>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&amp;C&amp;9- 18 -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6" t="s">
        <v>312</v>
      </c>
      <c r="B1" s="237"/>
    </row>
    <row r="6" spans="1:2" ht="14.25">
      <c r="A6" s="232">
        <v>0</v>
      </c>
      <c r="B6" s="233" t="s">
        <v>313</v>
      </c>
    </row>
    <row r="7" spans="1:2" ht="14.25">
      <c r="A7" s="234"/>
      <c r="B7" s="233" t="s">
        <v>314</v>
      </c>
    </row>
    <row r="8" spans="1:2" ht="14.25">
      <c r="A8" s="232" t="s">
        <v>315</v>
      </c>
      <c r="B8" s="233" t="s">
        <v>316</v>
      </c>
    </row>
    <row r="9" spans="1:2" ht="14.25">
      <c r="A9" s="232" t="s">
        <v>247</v>
      </c>
      <c r="B9" s="233" t="s">
        <v>317</v>
      </c>
    </row>
    <row r="10" spans="1:2" ht="14.25">
      <c r="A10" s="232" t="s">
        <v>318</v>
      </c>
      <c r="B10" s="233" t="s">
        <v>319</v>
      </c>
    </row>
    <row r="11" spans="1:2" ht="14.25">
      <c r="A11" s="232" t="s">
        <v>320</v>
      </c>
      <c r="B11" s="233" t="s">
        <v>321</v>
      </c>
    </row>
    <row r="12" spans="1:2" ht="14.25">
      <c r="A12" s="232" t="s">
        <v>322</v>
      </c>
      <c r="B12" s="233" t="s">
        <v>323</v>
      </c>
    </row>
    <row r="13" spans="1:2" ht="14.25">
      <c r="A13" s="232" t="s">
        <v>324</v>
      </c>
      <c r="B13" s="233" t="s">
        <v>325</v>
      </c>
    </row>
    <row r="14" spans="1:2" ht="14.25">
      <c r="A14" s="232" t="s">
        <v>326</v>
      </c>
      <c r="B14" s="233" t="s">
        <v>327</v>
      </c>
    </row>
    <row r="15" spans="1:2" ht="14.25">
      <c r="A15" s="232" t="s">
        <v>328</v>
      </c>
      <c r="B15" s="233" t="s">
        <v>329</v>
      </c>
    </row>
    <row r="16" ht="14.25">
      <c r="A16" s="233"/>
    </row>
    <row r="17" spans="1:2" ht="14.25">
      <c r="A17" s="233" t="s">
        <v>330</v>
      </c>
      <c r="B17" s="235" t="s">
        <v>331</v>
      </c>
    </row>
    <row r="18" spans="1:2" ht="14.25">
      <c r="A18" s="233" t="s">
        <v>88</v>
      </c>
      <c r="B18" s="235" t="s">
        <v>332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O55"/>
  <sheetViews>
    <sheetView workbookViewId="0" topLeftCell="A1">
      <selection activeCell="C56" sqref="C56"/>
    </sheetView>
  </sheetViews>
  <sheetFormatPr defaultColWidth="11.421875" defaultRowHeight="12.75"/>
  <cols>
    <col min="1" max="1" width="16.421875" style="2" customWidth="1"/>
    <col min="2" max="2" width="19.00390625" style="2" customWidth="1"/>
    <col min="3" max="3" width="17.140625" style="2" customWidth="1"/>
    <col min="4" max="4" width="17.00390625" style="2" customWidth="1"/>
    <col min="5" max="5" width="13.140625" style="2" customWidth="1"/>
    <col min="6" max="6" width="9.00390625" style="2" customWidth="1"/>
    <col min="7" max="7" width="0.42578125" style="2" customWidth="1"/>
    <col min="8" max="8" width="9.8515625" style="2" customWidth="1"/>
    <col min="9" max="9" width="12.7109375" style="2" customWidth="1"/>
    <col min="10" max="15" width="12.28125" style="2" customWidth="1"/>
    <col min="16" max="16384" width="11.421875" style="2" customWidth="1"/>
  </cols>
  <sheetData>
    <row r="1" spans="1:7" ht="12.75">
      <c r="A1" s="306" t="s">
        <v>281</v>
      </c>
      <c r="B1" s="306"/>
      <c r="C1" s="306"/>
      <c r="D1" s="306"/>
      <c r="E1" s="306"/>
      <c r="F1" s="306"/>
      <c r="G1" s="306"/>
    </row>
    <row r="2" spans="1:15" ht="12.75">
      <c r="A2" s="14" t="s">
        <v>215</v>
      </c>
      <c r="B2" s="2" t="s">
        <v>197</v>
      </c>
      <c r="C2" s="2" t="s">
        <v>198</v>
      </c>
      <c r="D2" s="2" t="s">
        <v>13</v>
      </c>
      <c r="E2" s="2" t="s">
        <v>14</v>
      </c>
      <c r="H2" s="238"/>
      <c r="I2" s="238"/>
      <c r="J2" s="238"/>
      <c r="K2" s="238"/>
      <c r="L2" s="238"/>
      <c r="M2" s="238"/>
      <c r="N2" s="238"/>
      <c r="O2" s="238"/>
    </row>
    <row r="3" spans="1:15" ht="12.75">
      <c r="A3" s="2" t="s">
        <v>40</v>
      </c>
      <c r="B3" s="214">
        <v>50.206</v>
      </c>
      <c r="C3" s="214">
        <v>48.123</v>
      </c>
      <c r="D3" s="214">
        <v>69.047</v>
      </c>
      <c r="E3" s="215">
        <v>177.46</v>
      </c>
      <c r="H3" s="254" t="s">
        <v>280</v>
      </c>
      <c r="I3" s="254"/>
      <c r="J3" s="254"/>
      <c r="K3" s="254"/>
      <c r="L3" s="254"/>
      <c r="M3" s="254"/>
      <c r="N3" s="254"/>
      <c r="O3" s="254"/>
    </row>
    <row r="4" spans="1:9" ht="12.75">
      <c r="A4" s="2" t="s">
        <v>46</v>
      </c>
      <c r="B4" s="214">
        <v>53.565</v>
      </c>
      <c r="C4" s="214">
        <v>46.121</v>
      </c>
      <c r="D4" s="214">
        <v>70.719</v>
      </c>
      <c r="E4" s="214">
        <v>176.248</v>
      </c>
      <c r="H4" s="15"/>
      <c r="I4" s="176"/>
    </row>
    <row r="5" spans="2:15" ht="12.75" customHeight="1">
      <c r="B5" s="214" t="s">
        <v>16</v>
      </c>
      <c r="C5" s="2" t="s">
        <v>200</v>
      </c>
      <c r="D5" s="214" t="s">
        <v>18</v>
      </c>
      <c r="E5" s="2" t="s">
        <v>19</v>
      </c>
      <c r="H5" s="260" t="s">
        <v>190</v>
      </c>
      <c r="I5" s="255" t="s">
        <v>245</v>
      </c>
      <c r="J5" s="16" t="s">
        <v>155</v>
      </c>
      <c r="K5" s="16"/>
      <c r="L5" s="17"/>
      <c r="M5" s="18" t="s">
        <v>81</v>
      </c>
      <c r="N5" s="19" t="s">
        <v>29</v>
      </c>
      <c r="O5" s="19"/>
    </row>
    <row r="6" spans="1:15" ht="12.75" customHeight="1">
      <c r="A6" s="129" t="s">
        <v>40</v>
      </c>
      <c r="B6" s="214">
        <v>242.136</v>
      </c>
      <c r="C6" s="214">
        <v>181.626</v>
      </c>
      <c r="D6" s="214">
        <v>233.182</v>
      </c>
      <c r="E6" s="214">
        <v>90.791</v>
      </c>
      <c r="H6" s="261"/>
      <c r="I6" s="307"/>
      <c r="J6" s="20" t="s">
        <v>156</v>
      </c>
      <c r="K6" s="20"/>
      <c r="L6" s="21"/>
      <c r="M6" s="22" t="s">
        <v>82</v>
      </c>
      <c r="N6" s="22" t="s">
        <v>86</v>
      </c>
      <c r="O6" s="23" t="s">
        <v>152</v>
      </c>
    </row>
    <row r="7" spans="1:15" ht="12.75" customHeight="1">
      <c r="A7" s="129" t="s">
        <v>46</v>
      </c>
      <c r="B7" s="214">
        <v>247.958</v>
      </c>
      <c r="C7" s="214">
        <v>191.385</v>
      </c>
      <c r="D7" s="214">
        <v>247.829</v>
      </c>
      <c r="E7" s="214">
        <v>91.863</v>
      </c>
      <c r="H7" s="261"/>
      <c r="I7" s="308"/>
      <c r="J7" s="24" t="s">
        <v>83</v>
      </c>
      <c r="K7" s="24" t="s">
        <v>50</v>
      </c>
      <c r="L7" s="24" t="s">
        <v>84</v>
      </c>
      <c r="M7" s="25" t="s">
        <v>154</v>
      </c>
      <c r="N7" s="25" t="s">
        <v>87</v>
      </c>
      <c r="O7" s="26" t="s">
        <v>153</v>
      </c>
    </row>
    <row r="8" spans="1:15" ht="12.75" customHeight="1">
      <c r="A8" s="27"/>
      <c r="B8" s="27"/>
      <c r="C8" s="27"/>
      <c r="D8" s="27"/>
      <c r="E8" s="27"/>
      <c r="F8" s="27"/>
      <c r="G8" s="27"/>
      <c r="H8" s="262"/>
      <c r="I8" s="182" t="s">
        <v>249</v>
      </c>
      <c r="J8" s="28" t="s">
        <v>150</v>
      </c>
      <c r="K8" s="28"/>
      <c r="L8" s="29"/>
      <c r="M8" s="28" t="s">
        <v>85</v>
      </c>
      <c r="N8" s="28"/>
      <c r="O8" s="28"/>
    </row>
    <row r="9" spans="1:9" ht="12.75" customHeight="1">
      <c r="A9" s="14" t="s">
        <v>214</v>
      </c>
      <c r="B9" s="214" t="s">
        <v>178</v>
      </c>
      <c r="C9" s="214" t="s">
        <v>199</v>
      </c>
      <c r="D9" s="214" t="s">
        <v>31</v>
      </c>
      <c r="E9" s="214" t="s">
        <v>207</v>
      </c>
      <c r="H9" s="30"/>
      <c r="I9" s="84"/>
    </row>
    <row r="10" spans="1:15" ht="15.75" customHeight="1">
      <c r="A10" s="2" t="s">
        <v>36</v>
      </c>
      <c r="B10" s="213">
        <v>-6.632263558152502</v>
      </c>
      <c r="C10" s="213">
        <v>21.006463527239163</v>
      </c>
      <c r="D10" s="213">
        <v>-7.668732703611369</v>
      </c>
      <c r="E10" s="213">
        <v>14.519056261343025</v>
      </c>
      <c r="H10" s="31" t="s">
        <v>233</v>
      </c>
      <c r="I10" s="33">
        <v>122514</v>
      </c>
      <c r="J10" s="178">
        <v>7817.6</v>
      </c>
      <c r="K10" s="179">
        <v>651.5</v>
      </c>
      <c r="L10" s="179">
        <v>21.4</v>
      </c>
      <c r="M10" s="33">
        <v>957768</v>
      </c>
      <c r="N10" s="33">
        <v>933783</v>
      </c>
      <c r="O10" s="33">
        <v>23985</v>
      </c>
    </row>
    <row r="11" spans="1:15" ht="15.75" customHeight="1">
      <c r="A11" s="2" t="s">
        <v>37</v>
      </c>
      <c r="B11" s="213">
        <v>-4.693802136977254</v>
      </c>
      <c r="C11" s="213">
        <v>-2.5356576862123603</v>
      </c>
      <c r="D11" s="213">
        <v>-4.8517653252607715</v>
      </c>
      <c r="E11" s="213">
        <v>-2.558139534883722</v>
      </c>
      <c r="H11" s="34" t="s">
        <v>282</v>
      </c>
      <c r="I11" s="35">
        <v>119363</v>
      </c>
      <c r="J11" s="177">
        <f>ROUND(M11/119.363,1)</f>
        <v>7892.7</v>
      </c>
      <c r="K11" s="180">
        <f>ROUND(M11/119.363,1)/12</f>
        <v>657.725</v>
      </c>
      <c r="L11" s="180">
        <f>ROUND(J11/365,1)</f>
        <v>21.6</v>
      </c>
      <c r="M11" s="201">
        <v>942095</v>
      </c>
      <c r="N11" s="201">
        <v>916727</v>
      </c>
      <c r="O11" s="201">
        <v>25368</v>
      </c>
    </row>
    <row r="12" spans="1:15" ht="12.75" customHeight="1">
      <c r="A12" s="2" t="s">
        <v>38</v>
      </c>
      <c r="B12" s="213">
        <v>7.324310524718996</v>
      </c>
      <c r="C12" s="213">
        <v>20.278759324695713</v>
      </c>
      <c r="D12" s="213">
        <v>7.791265544304181</v>
      </c>
      <c r="E12" s="213">
        <v>-62.852897473997025</v>
      </c>
      <c r="H12" s="30"/>
      <c r="I12" s="84"/>
      <c r="K12" s="36"/>
      <c r="L12" s="36"/>
      <c r="M12" s="37"/>
      <c r="N12" s="37"/>
      <c r="O12" s="202"/>
    </row>
    <row r="13" spans="1:15" ht="15.75" customHeight="1">
      <c r="A13" s="2" t="s">
        <v>39</v>
      </c>
      <c r="B13" s="213">
        <v>-8.417100111039673</v>
      </c>
      <c r="C13" s="213">
        <v>4.245185338579432</v>
      </c>
      <c r="D13" s="213">
        <v>-9.665390732609367</v>
      </c>
      <c r="E13" s="213">
        <v>168.4931506849315</v>
      </c>
      <c r="H13" s="38" t="s">
        <v>133</v>
      </c>
      <c r="I13" s="181" t="s">
        <v>246</v>
      </c>
      <c r="J13" s="181" t="s">
        <v>246</v>
      </c>
      <c r="K13" s="178">
        <f>ROUND(M13/119.363,1)</f>
        <v>668.4</v>
      </c>
      <c r="L13" s="178">
        <f>ROUND(K13/31,1)</f>
        <v>21.6</v>
      </c>
      <c r="M13" s="39">
        <f>SUM(N13:O13)</f>
        <v>79787</v>
      </c>
      <c r="N13" s="39">
        <f>'TAB04-05'!B38</f>
        <v>77639</v>
      </c>
      <c r="O13" s="203">
        <v>2148</v>
      </c>
    </row>
    <row r="14" spans="1:15" ht="15.75" customHeight="1">
      <c r="A14" s="2" t="s">
        <v>40</v>
      </c>
      <c r="B14" s="213">
        <v>3.8653468283097965</v>
      </c>
      <c r="C14" s="213">
        <v>19.98205875756895</v>
      </c>
      <c r="D14" s="213">
        <v>3.401638711867534</v>
      </c>
      <c r="E14" s="213">
        <v>-10.493827160493822</v>
      </c>
      <c r="H14" s="38" t="s">
        <v>134</v>
      </c>
      <c r="I14" s="181" t="s">
        <v>246</v>
      </c>
      <c r="J14" s="181" t="s">
        <v>246</v>
      </c>
      <c r="K14" s="178">
        <f aca="true" t="shared" si="0" ref="K14:K24">ROUND(M14/119.363,1)</f>
        <v>608.8</v>
      </c>
      <c r="L14" s="178">
        <f>ROUND(K14/28,1)</f>
        <v>21.7</v>
      </c>
      <c r="M14" s="39">
        <f aca="true" t="shared" si="1" ref="M14:M24">SUM(N14:O14)</f>
        <v>72669</v>
      </c>
      <c r="N14" s="39">
        <f>'TAB04-05'!B39</f>
        <v>70712</v>
      </c>
      <c r="O14" s="203">
        <v>1957</v>
      </c>
    </row>
    <row r="15" spans="1:15" ht="15.75" customHeight="1">
      <c r="A15" s="2" t="s">
        <v>41</v>
      </c>
      <c r="B15" s="213">
        <v>10.689997396850188</v>
      </c>
      <c r="C15" s="213">
        <v>14.576114576114591</v>
      </c>
      <c r="D15" s="213">
        <v>10.483051708374248</v>
      </c>
      <c r="E15" s="213">
        <v>31.343283582089555</v>
      </c>
      <c r="H15" s="38" t="s">
        <v>151</v>
      </c>
      <c r="I15" s="181" t="s">
        <v>246</v>
      </c>
      <c r="J15" s="181" t="s">
        <v>246</v>
      </c>
      <c r="K15" s="178">
        <f t="shared" si="0"/>
        <v>679.7</v>
      </c>
      <c r="L15" s="178">
        <f>ROUND(K15/31,1)</f>
        <v>21.9</v>
      </c>
      <c r="M15" s="39">
        <v>81135</v>
      </c>
      <c r="N15" s="39">
        <f>'TAB04-05'!B40</f>
        <v>78951</v>
      </c>
      <c r="O15" s="203">
        <v>2185</v>
      </c>
    </row>
    <row r="16" spans="8:15" ht="15.75" customHeight="1">
      <c r="H16" s="38" t="s">
        <v>136</v>
      </c>
      <c r="I16" s="181" t="s">
        <v>246</v>
      </c>
      <c r="J16" s="181" t="s">
        <v>246</v>
      </c>
      <c r="K16" s="178">
        <f t="shared" si="0"/>
        <v>669.9</v>
      </c>
      <c r="L16" s="178">
        <f>ROUND(K16/30,1)</f>
        <v>22.3</v>
      </c>
      <c r="M16" s="39">
        <f t="shared" si="1"/>
        <v>79957</v>
      </c>
      <c r="N16" s="39">
        <f>'TAB04-05'!B41</f>
        <v>77804</v>
      </c>
      <c r="O16" s="203">
        <v>2153</v>
      </c>
    </row>
    <row r="17" spans="2:15" ht="15.75" customHeight="1">
      <c r="B17" s="214" t="s">
        <v>178</v>
      </c>
      <c r="C17" s="214" t="s">
        <v>199</v>
      </c>
      <c r="D17" s="214" t="s">
        <v>31</v>
      </c>
      <c r="E17" s="214" t="s">
        <v>207</v>
      </c>
      <c r="H17" s="38" t="s">
        <v>137</v>
      </c>
      <c r="I17" s="181" t="s">
        <v>246</v>
      </c>
      <c r="J17" s="181" t="s">
        <v>246</v>
      </c>
      <c r="K17" s="178">
        <f t="shared" si="0"/>
        <v>700.5</v>
      </c>
      <c r="L17" s="178">
        <f>ROUND(K17/31,1)</f>
        <v>22.6</v>
      </c>
      <c r="M17" s="39">
        <v>83610</v>
      </c>
      <c r="N17" s="39">
        <f>'TAB04-05'!B42</f>
        <v>81358</v>
      </c>
      <c r="O17" s="203">
        <v>2251</v>
      </c>
    </row>
    <row r="18" spans="1:15" ht="15.75" customHeight="1">
      <c r="A18" s="2" t="s">
        <v>42</v>
      </c>
      <c r="B18" s="213">
        <v>11.601609396800683</v>
      </c>
      <c r="C18" s="213">
        <v>8.152038009502377</v>
      </c>
      <c r="D18" s="213">
        <v>11.868546498896706</v>
      </c>
      <c r="E18" s="213">
        <v>-37.34335839598998</v>
      </c>
      <c r="H18" s="38" t="s">
        <v>138</v>
      </c>
      <c r="I18" s="181" t="s">
        <v>246</v>
      </c>
      <c r="J18" s="181" t="s">
        <v>246</v>
      </c>
      <c r="K18" s="178">
        <f t="shared" si="0"/>
        <v>672.6</v>
      </c>
      <c r="L18" s="178">
        <f>ROUND(K18/30,1)</f>
        <v>22.4</v>
      </c>
      <c r="M18" s="39">
        <f t="shared" si="1"/>
        <v>80284</v>
      </c>
      <c r="N18" s="39">
        <f>'TAB04-05'!B43</f>
        <v>78122</v>
      </c>
      <c r="O18" s="203">
        <v>2162</v>
      </c>
    </row>
    <row r="19" spans="1:15" ht="15.75" customHeight="1">
      <c r="A19" s="2" t="s">
        <v>43</v>
      </c>
      <c r="B19" s="213">
        <v>10.667750604069283</v>
      </c>
      <c r="C19" s="213">
        <v>12.209910098264686</v>
      </c>
      <c r="D19" s="213">
        <v>10.776366076263272</v>
      </c>
      <c r="E19" s="213">
        <v>-20.681265206812654</v>
      </c>
      <c r="H19" s="38" t="s">
        <v>139</v>
      </c>
      <c r="I19" s="181" t="s">
        <v>246</v>
      </c>
      <c r="J19" s="181" t="s">
        <v>246</v>
      </c>
      <c r="K19" s="178">
        <f t="shared" si="0"/>
        <v>680.2</v>
      </c>
      <c r="L19" s="178">
        <f>ROUND(K19/31,1)</f>
        <v>21.9</v>
      </c>
      <c r="M19" s="39">
        <f t="shared" si="1"/>
        <v>81190</v>
      </c>
      <c r="N19" s="39">
        <f>'TAB04-05'!B44</f>
        <v>79004</v>
      </c>
      <c r="O19" s="203">
        <v>2186</v>
      </c>
    </row>
    <row r="20" spans="1:15" ht="15.75" customHeight="1">
      <c r="A20" s="2" t="s">
        <v>44</v>
      </c>
      <c r="B20" s="213">
        <v>20.368000777466435</v>
      </c>
      <c r="C20" s="213">
        <v>15.259549461312446</v>
      </c>
      <c r="D20" s="213">
        <v>20.74379462767766</v>
      </c>
      <c r="E20" s="213">
        <v>-18.05309734513274</v>
      </c>
      <c r="H20" s="38" t="s">
        <v>140</v>
      </c>
      <c r="I20" s="181" t="s">
        <v>246</v>
      </c>
      <c r="J20" s="181" t="s">
        <v>246</v>
      </c>
      <c r="K20" s="178">
        <f t="shared" si="0"/>
        <v>671</v>
      </c>
      <c r="L20" s="178">
        <f>ROUND(K20/31,1)</f>
        <v>21.6</v>
      </c>
      <c r="M20" s="39">
        <v>80093</v>
      </c>
      <c r="N20" s="39">
        <f>'TAB04-05'!B45</f>
        <v>77937</v>
      </c>
      <c r="O20" s="203">
        <v>2157</v>
      </c>
    </row>
    <row r="21" spans="1:15" ht="15.75" customHeight="1">
      <c r="A21" s="2" t="s">
        <v>45</v>
      </c>
      <c r="B21" s="213">
        <v>21.75393750793853</v>
      </c>
      <c r="C21" s="213">
        <v>26.422139248846904</v>
      </c>
      <c r="D21" s="213">
        <v>21.904231810856174</v>
      </c>
      <c r="E21" s="213">
        <v>-20.55702917771883</v>
      </c>
      <c r="H21" s="38" t="s">
        <v>141</v>
      </c>
      <c r="I21" s="181" t="s">
        <v>246</v>
      </c>
      <c r="J21" s="181" t="s">
        <v>246</v>
      </c>
      <c r="K21" s="178">
        <f t="shared" si="0"/>
        <v>630.2</v>
      </c>
      <c r="L21" s="178">
        <f>ROUND(K21/30,1)</f>
        <v>21</v>
      </c>
      <c r="M21" s="39">
        <f t="shared" si="1"/>
        <v>75218</v>
      </c>
      <c r="N21" s="39">
        <f>'TAB04-05'!B46</f>
        <v>73193</v>
      </c>
      <c r="O21" s="203">
        <v>2025</v>
      </c>
    </row>
    <row r="22" spans="1:15" ht="15.75" customHeight="1">
      <c r="A22" s="2" t="s">
        <v>46</v>
      </c>
      <c r="B22" s="213">
        <v>13.841330591803896</v>
      </c>
      <c r="C22" s="213">
        <v>20.17314603070892</v>
      </c>
      <c r="D22" s="213">
        <v>13.710671098630286</v>
      </c>
      <c r="E22" s="213">
        <v>6.158583525789069</v>
      </c>
      <c r="H22" s="38" t="s">
        <v>142</v>
      </c>
      <c r="I22" s="181" t="s">
        <v>246</v>
      </c>
      <c r="J22" s="181" t="s">
        <v>246</v>
      </c>
      <c r="K22" s="178">
        <f t="shared" si="0"/>
        <v>640.9</v>
      </c>
      <c r="L22" s="178">
        <f>ROUND(K22/31,1)</f>
        <v>20.7</v>
      </c>
      <c r="M22" s="39">
        <f t="shared" si="1"/>
        <v>76505</v>
      </c>
      <c r="N22" s="39">
        <f>'TAB04-05'!B47</f>
        <v>74445</v>
      </c>
      <c r="O22" s="203">
        <v>2060</v>
      </c>
    </row>
    <row r="23" spans="1:15" ht="15.75" customHeight="1">
      <c r="A23" s="2" t="s">
        <v>47</v>
      </c>
      <c r="B23" s="213">
        <v>11.57611627099358</v>
      </c>
      <c r="C23" s="213">
        <v>-2.6</v>
      </c>
      <c r="D23" s="213">
        <v>12.276999509418388</v>
      </c>
      <c r="E23" s="213">
        <v>6.5911431513903125</v>
      </c>
      <c r="H23" s="38" t="s">
        <v>143</v>
      </c>
      <c r="I23" s="181" t="s">
        <v>246</v>
      </c>
      <c r="J23" s="181" t="s">
        <v>246</v>
      </c>
      <c r="K23" s="178">
        <f t="shared" si="0"/>
        <v>617</v>
      </c>
      <c r="L23" s="178">
        <f>ROUND(K23/30,1)</f>
        <v>20.6</v>
      </c>
      <c r="M23" s="39">
        <f t="shared" si="1"/>
        <v>73643</v>
      </c>
      <c r="N23" s="39">
        <f>'TAB04-05'!B48</f>
        <v>71660</v>
      </c>
      <c r="O23" s="203">
        <v>1983</v>
      </c>
    </row>
    <row r="24" spans="1:15" ht="15.75" customHeight="1">
      <c r="A24" s="27"/>
      <c r="B24" s="27"/>
      <c r="C24" s="27"/>
      <c r="D24" s="27"/>
      <c r="E24" s="27"/>
      <c r="F24" s="27"/>
      <c r="G24" s="27"/>
      <c r="H24" s="38" t="s">
        <v>144</v>
      </c>
      <c r="I24" s="181" t="s">
        <v>246</v>
      </c>
      <c r="J24" s="181" t="s">
        <v>246</v>
      </c>
      <c r="K24" s="178">
        <f t="shared" si="0"/>
        <v>653.5</v>
      </c>
      <c r="L24" s="178">
        <f>ROUND(K24/31,1)</f>
        <v>21.1</v>
      </c>
      <c r="M24" s="39">
        <f t="shared" si="1"/>
        <v>78003</v>
      </c>
      <c r="N24" s="39">
        <f>'TAB04-05'!B49</f>
        <v>75903</v>
      </c>
      <c r="O24" s="203">
        <v>2100</v>
      </c>
    </row>
    <row r="25" spans="1:15" ht="12.75">
      <c r="A25" s="14" t="s">
        <v>244</v>
      </c>
      <c r="B25" s="214" t="s">
        <v>178</v>
      </c>
      <c r="C25" s="214" t="s">
        <v>210</v>
      </c>
      <c r="D25" s="2" t="s">
        <v>211</v>
      </c>
      <c r="H25" s="40"/>
      <c r="I25" s="40"/>
      <c r="J25" s="32"/>
      <c r="K25" s="32"/>
      <c r="L25" s="32"/>
      <c r="M25" s="33"/>
      <c r="N25" s="33"/>
      <c r="O25" s="33"/>
    </row>
    <row r="26" spans="1:15" ht="12.75">
      <c r="A26" s="2" t="s">
        <v>36</v>
      </c>
      <c r="B26" s="213">
        <v>-1.4508390241425673</v>
      </c>
      <c r="C26" s="213">
        <v>5.625489683990594</v>
      </c>
      <c r="D26" s="213">
        <v>-8.142349105996246</v>
      </c>
      <c r="H26" s="40"/>
      <c r="I26" s="40"/>
      <c r="J26" s="32"/>
      <c r="K26" s="32"/>
      <c r="L26" s="32"/>
      <c r="M26" s="33"/>
      <c r="N26" s="33"/>
      <c r="O26" s="33"/>
    </row>
    <row r="27" spans="1:9" ht="12.75">
      <c r="A27" s="2" t="s">
        <v>37</v>
      </c>
      <c r="B27" s="213">
        <v>-1.5221781213007404</v>
      </c>
      <c r="C27" s="213">
        <v>5.571897758103674</v>
      </c>
      <c r="D27" s="213">
        <v>-8.273987496602345</v>
      </c>
      <c r="H27" s="1"/>
      <c r="I27" s="1"/>
    </row>
    <row r="28" spans="1:4" ht="12.75">
      <c r="A28" s="2" t="s">
        <v>38</v>
      </c>
      <c r="B28" s="213">
        <v>-1.5659481092672678</v>
      </c>
      <c r="C28" s="213">
        <v>4.653742405526003</v>
      </c>
      <c r="D28" s="213">
        <v>-7.651702022693641</v>
      </c>
    </row>
    <row r="29" spans="1:4" ht="12.75">
      <c r="A29" s="2" t="s">
        <v>39</v>
      </c>
      <c r="B29" s="213">
        <v>-1.5687465209250604</v>
      </c>
      <c r="C29" s="213">
        <v>6.806430868167212</v>
      </c>
      <c r="D29" s="213">
        <v>-9.674126814209956</v>
      </c>
    </row>
    <row r="30" spans="1:4" ht="12.75">
      <c r="A30" s="2" t="s">
        <v>40</v>
      </c>
      <c r="B30" s="213">
        <v>-1.0820931815971164</v>
      </c>
      <c r="C30" s="213">
        <v>7.801559318667131</v>
      </c>
      <c r="D30" s="213">
        <v>-9.603564111116398</v>
      </c>
    </row>
    <row r="31" spans="1:4" ht="12.75">
      <c r="A31" s="2" t="s">
        <v>41</v>
      </c>
      <c r="B31" s="213">
        <v>-1.6752042087775152</v>
      </c>
      <c r="C31" s="213">
        <v>7.122279952672471</v>
      </c>
      <c r="D31" s="213">
        <v>-10.104744300677766</v>
      </c>
    </row>
    <row r="33" spans="2:4" ht="12.75">
      <c r="B33" s="214" t="s">
        <v>178</v>
      </c>
      <c r="C33" s="214" t="s">
        <v>210</v>
      </c>
      <c r="D33" s="2" t="s">
        <v>211</v>
      </c>
    </row>
    <row r="34" spans="1:4" ht="12.75">
      <c r="A34" s="2" t="s">
        <v>42</v>
      </c>
      <c r="B34" s="213">
        <v>-3.2311800298865876</v>
      </c>
      <c r="C34" s="213">
        <v>5.154870567110564</v>
      </c>
      <c r="D34" s="213">
        <v>-11.325341806277677</v>
      </c>
    </row>
    <row r="35" spans="1:15" ht="12.75">
      <c r="A35" s="2" t="s">
        <v>43</v>
      </c>
      <c r="B35" s="213">
        <v>-2.02272898700123</v>
      </c>
      <c r="C35" s="213">
        <v>3.953604390122223</v>
      </c>
      <c r="D35" s="213">
        <v>-8.097627737226276</v>
      </c>
      <c r="H35" s="33"/>
      <c r="I35" s="33"/>
      <c r="J35" s="41"/>
      <c r="K35" s="41"/>
      <c r="L35" s="41"/>
      <c r="M35" s="41"/>
      <c r="N35" s="41"/>
      <c r="O35" s="41"/>
    </row>
    <row r="36" spans="1:15" ht="12.75">
      <c r="A36" s="2" t="s">
        <v>44</v>
      </c>
      <c r="B36" s="213">
        <v>-2.3872077670938836</v>
      </c>
      <c r="C36" s="213">
        <v>2.719754002756858</v>
      </c>
      <c r="D36" s="213">
        <v>-7.557905472503293</v>
      </c>
      <c r="H36" s="41"/>
      <c r="I36" s="41"/>
      <c r="J36" s="41"/>
      <c r="K36" s="41"/>
      <c r="L36" s="41"/>
      <c r="M36" s="41"/>
      <c r="N36" s="41"/>
      <c r="O36" s="41"/>
    </row>
    <row r="37" spans="1:4" ht="12.75">
      <c r="A37" s="2" t="s">
        <v>45</v>
      </c>
      <c r="B37" s="213">
        <v>-2.575477994582073</v>
      </c>
      <c r="C37" s="213">
        <v>2.63462347496845</v>
      </c>
      <c r="D37" s="213">
        <v>-7.738203798754597</v>
      </c>
    </row>
    <row r="38" spans="1:15" ht="12.75">
      <c r="A38" s="2" t="s">
        <v>46</v>
      </c>
      <c r="B38" s="213">
        <v>-2.166641637200158</v>
      </c>
      <c r="C38" s="213">
        <v>2.533968880122714</v>
      </c>
      <c r="D38" s="213">
        <v>-6.836676373731052</v>
      </c>
      <c r="H38" s="41"/>
      <c r="I38" s="41"/>
      <c r="J38" s="41"/>
      <c r="K38" s="41"/>
      <c r="L38" s="41"/>
      <c r="M38" s="41"/>
      <c r="N38" s="41"/>
      <c r="O38" s="41"/>
    </row>
    <row r="39" spans="1:15" ht="12.75">
      <c r="A39" s="2" t="s">
        <v>47</v>
      </c>
      <c r="B39" s="213">
        <v>-0.7</v>
      </c>
      <c r="C39" s="213">
        <v>4.7</v>
      </c>
      <c r="D39" s="213">
        <v>-6</v>
      </c>
      <c r="H39" s="41"/>
      <c r="I39" s="41"/>
      <c r="J39" s="41"/>
      <c r="K39" s="41"/>
      <c r="L39" s="41"/>
      <c r="M39" s="41"/>
      <c r="N39" s="41"/>
      <c r="O39" s="41"/>
    </row>
    <row r="40" spans="1:15" ht="12.75">
      <c r="A40" s="27"/>
      <c r="B40" s="27"/>
      <c r="C40" s="27"/>
      <c r="D40" s="27"/>
      <c r="E40" s="27"/>
      <c r="F40" s="27"/>
      <c r="G40" s="27"/>
      <c r="H40" s="41"/>
      <c r="I40" s="41"/>
      <c r="J40" s="41"/>
      <c r="K40" s="41"/>
      <c r="L40" s="41"/>
      <c r="M40" s="41"/>
      <c r="N40" s="41"/>
      <c r="O40" s="41"/>
    </row>
    <row r="41" spans="1:15" ht="12.75">
      <c r="A41" s="14" t="s">
        <v>251</v>
      </c>
      <c r="B41" s="214" t="s">
        <v>250</v>
      </c>
      <c r="C41" s="214" t="s">
        <v>75</v>
      </c>
      <c r="H41" s="41"/>
      <c r="I41" s="41"/>
      <c r="J41" s="41"/>
      <c r="K41" s="41"/>
      <c r="L41" s="41"/>
      <c r="M41" s="41"/>
      <c r="N41" s="41"/>
      <c r="O41" s="41"/>
    </row>
    <row r="42" spans="1:15" ht="12.75">
      <c r="A42" s="2" t="s">
        <v>36</v>
      </c>
      <c r="B42" s="213">
        <v>1.5437580766201222</v>
      </c>
      <c r="C42" s="213">
        <v>-1.2</v>
      </c>
      <c r="H42" s="41"/>
      <c r="I42" s="41"/>
      <c r="J42" s="41"/>
      <c r="K42" s="41"/>
      <c r="L42" s="41"/>
      <c r="M42" s="41"/>
      <c r="N42" s="41"/>
      <c r="O42" s="41"/>
    </row>
    <row r="43" spans="1:15" ht="12.75">
      <c r="A43" s="2" t="s">
        <v>37</v>
      </c>
      <c r="B43" s="213">
        <v>-2.1963839842651254</v>
      </c>
      <c r="C43" s="213">
        <v>-2.9787234042553052</v>
      </c>
      <c r="H43" s="42"/>
      <c r="I43" s="42"/>
      <c r="J43" s="41"/>
      <c r="K43" s="41"/>
      <c r="L43" s="41"/>
      <c r="M43" s="41"/>
      <c r="N43" s="41"/>
      <c r="O43" s="41"/>
    </row>
    <row r="44" spans="1:15" ht="12.75">
      <c r="A44" s="2" t="s">
        <v>38</v>
      </c>
      <c r="B44" s="213">
        <v>-2.1242051609277866</v>
      </c>
      <c r="C44" s="213">
        <v>-4.074074074074076</v>
      </c>
      <c r="H44" s="41"/>
      <c r="I44" s="41"/>
      <c r="J44" s="41"/>
      <c r="K44" s="41"/>
      <c r="L44" s="41"/>
      <c r="M44" s="41"/>
      <c r="N44" s="41"/>
      <c r="O44" s="41"/>
    </row>
    <row r="45" spans="1:15" ht="12.75">
      <c r="A45" s="2" t="s">
        <v>39</v>
      </c>
      <c r="B45" s="213">
        <v>5.683004577583901</v>
      </c>
      <c r="C45" s="213">
        <v>3.1746031746031917</v>
      </c>
      <c r="H45" s="41"/>
      <c r="I45" s="41"/>
      <c r="J45" s="41"/>
      <c r="K45" s="41"/>
      <c r="L45" s="41"/>
      <c r="M45" s="41"/>
      <c r="N45" s="41"/>
      <c r="O45" s="41"/>
    </row>
    <row r="46" spans="1:15" ht="12.75">
      <c r="A46" s="2" t="s">
        <v>40</v>
      </c>
      <c r="B46" s="213">
        <v>5.643026567066329</v>
      </c>
      <c r="C46" s="213">
        <v>2.32558139534882</v>
      </c>
      <c r="H46" s="41"/>
      <c r="I46" s="41"/>
      <c r="J46" s="41"/>
      <c r="K46" s="41"/>
      <c r="L46" s="41"/>
      <c r="M46" s="41"/>
      <c r="N46" s="41"/>
      <c r="O46" s="41"/>
    </row>
    <row r="47" spans="1:15" ht="12.75">
      <c r="A47" s="2" t="s">
        <v>41</v>
      </c>
      <c r="B47" s="213">
        <v>4.731152929714597</v>
      </c>
      <c r="C47" s="213">
        <v>-2.429149797570844</v>
      </c>
      <c r="H47" s="41"/>
      <c r="I47" s="41"/>
      <c r="J47" s="41"/>
      <c r="K47" s="41"/>
      <c r="L47" s="41"/>
      <c r="M47" s="41"/>
      <c r="N47" s="41"/>
      <c r="O47" s="41"/>
    </row>
    <row r="48" spans="8:15" ht="12.75">
      <c r="H48" s="41"/>
      <c r="I48" s="41"/>
      <c r="J48" s="41"/>
      <c r="K48" s="41"/>
      <c r="L48" s="41"/>
      <c r="M48" s="41"/>
      <c r="N48" s="41"/>
      <c r="O48" s="41"/>
    </row>
    <row r="49" spans="2:15" ht="12.75">
      <c r="B49" s="214" t="s">
        <v>250</v>
      </c>
      <c r="C49" s="214" t="s">
        <v>75</v>
      </c>
      <c r="H49" s="41"/>
      <c r="I49" s="41"/>
      <c r="J49" s="41"/>
      <c r="K49" s="41"/>
      <c r="L49" s="41"/>
      <c r="M49" s="41"/>
      <c r="N49" s="41"/>
      <c r="O49" s="41"/>
    </row>
    <row r="50" spans="1:3" ht="12.75">
      <c r="A50" s="2" t="s">
        <v>42</v>
      </c>
      <c r="B50" s="213">
        <v>6.860881448775899</v>
      </c>
      <c r="C50" s="213">
        <v>1.5936254980079667</v>
      </c>
    </row>
    <row r="51" spans="1:3" ht="12.75">
      <c r="A51" s="2" t="s">
        <v>43</v>
      </c>
      <c r="B51" s="213">
        <v>0.34519611797631455</v>
      </c>
      <c r="C51" s="213">
        <v>3.5714285714285836</v>
      </c>
    </row>
    <row r="52" spans="1:3" ht="12.75">
      <c r="A52" s="2" t="s">
        <v>44</v>
      </c>
      <c r="B52" s="213">
        <v>-3.3316336051393023</v>
      </c>
      <c r="C52" s="213">
        <v>3.265306122448976</v>
      </c>
    </row>
    <row r="53" spans="1:3" ht="12.75">
      <c r="A53" s="2" t="s">
        <v>45</v>
      </c>
      <c r="B53" s="213">
        <v>4.186229440664931</v>
      </c>
      <c r="C53" s="213">
        <v>9.482758620689651</v>
      </c>
    </row>
    <row r="54" spans="1:3" ht="12.75">
      <c r="A54" s="2" t="s">
        <v>46</v>
      </c>
      <c r="B54" s="213">
        <v>13.997888268206893</v>
      </c>
      <c r="C54" s="213">
        <v>6.355932203389841</v>
      </c>
    </row>
    <row r="55" spans="1:3" ht="12.75">
      <c r="A55" s="2" t="s">
        <v>47</v>
      </c>
      <c r="B55" s="213">
        <v>14.056871092164073</v>
      </c>
      <c r="C55" s="213">
        <v>4.5</v>
      </c>
    </row>
  </sheetData>
  <mergeCells count="5">
    <mergeCell ref="A1:G1"/>
    <mergeCell ref="H2:O2"/>
    <mergeCell ref="H5:H8"/>
    <mergeCell ref="H3:O3"/>
    <mergeCell ref="I5:I7"/>
  </mergeCells>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8"/>
  <sheetViews>
    <sheetView workbookViewId="0" topLeftCell="A1">
      <selection activeCell="A1" sqref="A1"/>
    </sheetView>
  </sheetViews>
  <sheetFormatPr defaultColWidth="11.421875" defaultRowHeight="12.75"/>
  <cols>
    <col min="1" max="5" width="11.421875" style="2" customWidth="1"/>
    <col min="6" max="6" width="22.57421875" style="2" customWidth="1"/>
    <col min="7" max="7" width="7.8515625" style="2" customWidth="1"/>
    <col min="8" max="8" width="9.7109375" style="2" customWidth="1"/>
    <col min="9" max="16384" width="11.421875" style="2" customWidth="1"/>
  </cols>
  <sheetData>
    <row r="1" ht="12.75" customHeight="1">
      <c r="A1" s="1"/>
    </row>
    <row r="2" ht="12.75" customHeight="1">
      <c r="A2" s="3"/>
    </row>
    <row r="3" ht="12.75" customHeight="1">
      <c r="A3" s="4"/>
    </row>
    <row r="4" spans="1:8" ht="12.75" customHeight="1">
      <c r="A4" s="5"/>
      <c r="B4" s="6"/>
      <c r="C4" s="6"/>
      <c r="D4" s="6"/>
      <c r="E4" s="6"/>
      <c r="F4" s="6"/>
      <c r="G4" s="6"/>
      <c r="H4" s="6"/>
    </row>
    <row r="5" ht="12.75">
      <c r="A5" s="7" t="s">
        <v>0</v>
      </c>
    </row>
    <row r="10" spans="1:7" ht="12.75">
      <c r="A10" s="1"/>
      <c r="B10" s="1"/>
      <c r="C10" s="1"/>
      <c r="D10" s="1"/>
      <c r="E10" s="1"/>
      <c r="F10" s="1"/>
      <c r="G10" s="8" t="s">
        <v>1</v>
      </c>
    </row>
    <row r="11" spans="1:7" ht="12.75">
      <c r="A11" s="1"/>
      <c r="B11" s="1"/>
      <c r="C11" s="1"/>
      <c r="D11" s="1"/>
      <c r="E11" s="1"/>
      <c r="F11" s="1"/>
      <c r="G11" s="1"/>
    </row>
    <row r="12" spans="1:7" ht="12.75">
      <c r="A12" s="11" t="s">
        <v>2</v>
      </c>
      <c r="B12" s="1"/>
      <c r="C12" s="1"/>
      <c r="D12" s="1"/>
      <c r="E12" s="1"/>
      <c r="F12" s="1"/>
      <c r="G12" s="9">
        <v>3</v>
      </c>
    </row>
    <row r="13" spans="1:7" ht="12.75">
      <c r="A13" s="1"/>
      <c r="B13" s="1"/>
      <c r="C13" s="1"/>
      <c r="D13" s="1"/>
      <c r="E13" s="1"/>
      <c r="F13" s="1"/>
      <c r="G13" s="10"/>
    </row>
    <row r="14" spans="1:7" ht="12.75">
      <c r="A14" s="1"/>
      <c r="B14" s="1"/>
      <c r="C14" s="1"/>
      <c r="D14" s="1"/>
      <c r="E14" s="1"/>
      <c r="F14" s="1"/>
      <c r="G14" s="10"/>
    </row>
    <row r="15" spans="1:7" ht="12.75">
      <c r="A15" s="1"/>
      <c r="B15" s="1"/>
      <c r="C15" s="1"/>
      <c r="D15" s="1"/>
      <c r="E15" s="1"/>
      <c r="F15" s="1"/>
      <c r="G15" s="10"/>
    </row>
    <row r="16" spans="1:7" ht="12.75">
      <c r="A16" s="11" t="s">
        <v>3</v>
      </c>
      <c r="B16" s="1"/>
      <c r="C16" s="1"/>
      <c r="D16" s="1"/>
      <c r="E16" s="1"/>
      <c r="F16" s="1"/>
      <c r="G16" s="10"/>
    </row>
    <row r="17" spans="1:7" ht="12.75">
      <c r="A17" s="11"/>
      <c r="B17" s="1"/>
      <c r="C17" s="1"/>
      <c r="D17" s="1"/>
      <c r="E17" s="1"/>
      <c r="F17" s="1"/>
      <c r="G17" s="10"/>
    </row>
    <row r="18" spans="1:7" ht="12.75">
      <c r="A18" s="1" t="s">
        <v>254</v>
      </c>
      <c r="B18" s="1"/>
      <c r="C18" s="1"/>
      <c r="D18" s="1"/>
      <c r="E18" s="1"/>
      <c r="F18" s="1"/>
      <c r="G18" s="9">
        <v>5</v>
      </c>
    </row>
    <row r="19" spans="1:7" ht="12.75">
      <c r="A19" s="11"/>
      <c r="B19" s="1"/>
      <c r="C19" s="1"/>
      <c r="D19" s="1"/>
      <c r="E19" s="1"/>
      <c r="F19" s="1"/>
      <c r="G19" s="9"/>
    </row>
    <row r="20" spans="1:7" ht="12.75">
      <c r="A20" s="1" t="s">
        <v>255</v>
      </c>
      <c r="B20" s="1"/>
      <c r="C20" s="1"/>
      <c r="D20" s="1"/>
      <c r="E20" s="1"/>
      <c r="F20" s="1"/>
      <c r="G20" s="9">
        <v>8</v>
      </c>
    </row>
    <row r="21" spans="1:7" ht="12.75">
      <c r="A21" s="1"/>
      <c r="B21" s="1"/>
      <c r="C21" s="1"/>
      <c r="D21" s="1"/>
      <c r="E21" s="1"/>
      <c r="F21" s="1"/>
      <c r="G21" s="9"/>
    </row>
    <row r="22" spans="1:7" ht="12.75">
      <c r="A22" s="1" t="s">
        <v>256</v>
      </c>
      <c r="B22" s="1"/>
      <c r="C22" s="1"/>
      <c r="D22" s="1"/>
      <c r="E22" s="1"/>
      <c r="F22" s="1"/>
      <c r="G22" s="9">
        <v>12</v>
      </c>
    </row>
    <row r="23" spans="1:7" ht="12.75">
      <c r="A23" s="1"/>
      <c r="B23" s="1"/>
      <c r="C23" s="1"/>
      <c r="D23" s="1"/>
      <c r="E23" s="1"/>
      <c r="F23" s="1"/>
      <c r="G23" s="9"/>
    </row>
    <row r="24" spans="1:7" ht="12.75">
      <c r="A24" s="1" t="s">
        <v>257</v>
      </c>
      <c r="B24" s="1"/>
      <c r="C24" s="1"/>
      <c r="D24" s="1"/>
      <c r="E24" s="1"/>
      <c r="F24" s="1"/>
      <c r="G24" s="9">
        <v>16</v>
      </c>
    </row>
    <row r="26" spans="1:7" ht="12.75">
      <c r="A26" s="1"/>
      <c r="B26" s="1"/>
      <c r="C26" s="1"/>
      <c r="D26" s="1"/>
      <c r="E26" s="1"/>
      <c r="F26" s="1"/>
      <c r="G26" s="9"/>
    </row>
    <row r="27" spans="1:7" ht="12.75">
      <c r="A27" s="1"/>
      <c r="B27" s="1"/>
      <c r="C27" s="1"/>
      <c r="D27" s="1"/>
      <c r="E27" s="1"/>
      <c r="F27" s="1"/>
      <c r="G27" s="9"/>
    </row>
    <row r="28" spans="1:7" ht="12.75">
      <c r="A28" s="11" t="s">
        <v>4</v>
      </c>
      <c r="B28" s="1"/>
      <c r="C28" s="1"/>
      <c r="D28" s="1"/>
      <c r="E28" s="1"/>
      <c r="F28" s="1"/>
      <c r="G28" s="9"/>
    </row>
    <row r="29" spans="1:7" ht="12.75">
      <c r="A29" s="11"/>
      <c r="B29" s="1"/>
      <c r="C29" s="1"/>
      <c r="D29" s="1"/>
      <c r="E29" s="1"/>
      <c r="F29" s="1"/>
      <c r="G29" s="9"/>
    </row>
    <row r="30" spans="1:7" ht="12.75">
      <c r="A30" s="1" t="s">
        <v>286</v>
      </c>
      <c r="B30" s="1"/>
      <c r="C30" s="1"/>
      <c r="D30" s="1"/>
      <c r="E30" s="1"/>
      <c r="F30" s="1"/>
      <c r="G30" s="9">
        <v>6</v>
      </c>
    </row>
    <row r="31" spans="1:7" ht="12.75">
      <c r="A31" s="11"/>
      <c r="B31" s="1"/>
      <c r="C31" s="1"/>
      <c r="D31" s="1"/>
      <c r="E31" s="1"/>
      <c r="F31" s="1"/>
      <c r="G31" s="9"/>
    </row>
    <row r="32" spans="1:7" ht="12.75">
      <c r="A32" s="1" t="s">
        <v>285</v>
      </c>
      <c r="B32" s="1"/>
      <c r="C32" s="1"/>
      <c r="D32" s="1"/>
      <c r="E32" s="1"/>
      <c r="F32" s="1"/>
      <c r="G32" s="9">
        <v>7</v>
      </c>
    </row>
    <row r="33" spans="1:7" ht="12.75">
      <c r="A33" s="1"/>
      <c r="B33" s="1"/>
      <c r="C33" s="1"/>
      <c r="D33" s="1"/>
      <c r="E33" s="1"/>
      <c r="F33" s="1"/>
      <c r="G33" s="9"/>
    </row>
    <row r="34" spans="1:7" ht="12.75">
      <c r="A34" s="1" t="s">
        <v>258</v>
      </c>
      <c r="B34" s="1"/>
      <c r="C34" s="1"/>
      <c r="D34" s="1"/>
      <c r="E34" s="1"/>
      <c r="F34" s="1"/>
      <c r="G34" s="9">
        <v>9</v>
      </c>
    </row>
    <row r="35" spans="1:7" ht="12.75">
      <c r="A35" s="1"/>
      <c r="B35" s="1"/>
      <c r="C35" s="1"/>
      <c r="D35" s="1"/>
      <c r="E35" s="1"/>
      <c r="F35" s="1"/>
      <c r="G35" s="9"/>
    </row>
    <row r="36" spans="1:7" ht="12.75">
      <c r="A36" s="1" t="s">
        <v>259</v>
      </c>
      <c r="B36" s="1"/>
      <c r="C36" s="1"/>
      <c r="D36" s="1"/>
      <c r="E36" s="1"/>
      <c r="F36" s="1"/>
      <c r="G36" s="9">
        <v>9</v>
      </c>
    </row>
    <row r="37" spans="1:7" ht="12.75">
      <c r="A37" s="1"/>
      <c r="B37" s="1"/>
      <c r="C37" s="1"/>
      <c r="D37" s="1"/>
      <c r="E37" s="1"/>
      <c r="F37" s="1"/>
      <c r="G37" s="9"/>
    </row>
    <row r="38" spans="1:7" ht="12.75">
      <c r="A38" s="1" t="s">
        <v>260</v>
      </c>
      <c r="B38" s="1"/>
      <c r="C38" s="1"/>
      <c r="D38" s="1"/>
      <c r="E38" s="1"/>
      <c r="F38" s="12"/>
      <c r="G38" s="9">
        <v>10</v>
      </c>
    </row>
    <row r="39" spans="1:7" ht="12.75">
      <c r="A39" s="1"/>
      <c r="B39" s="1"/>
      <c r="C39" s="1"/>
      <c r="D39" s="1"/>
      <c r="E39" s="1"/>
      <c r="F39" s="1"/>
      <c r="G39" s="9"/>
    </row>
    <row r="40" spans="1:7" ht="12.75">
      <c r="A40" s="1" t="s">
        <v>261</v>
      </c>
      <c r="B40" s="1"/>
      <c r="C40" s="1"/>
      <c r="D40" s="1"/>
      <c r="E40" s="1"/>
      <c r="F40" s="1"/>
      <c r="G40" s="9">
        <v>11</v>
      </c>
    </row>
    <row r="41" spans="1:7" ht="12.75">
      <c r="A41" s="1"/>
      <c r="B41" s="1"/>
      <c r="C41" s="1"/>
      <c r="D41" s="1"/>
      <c r="E41" s="1"/>
      <c r="F41" s="1"/>
      <c r="G41" s="9"/>
    </row>
    <row r="42" spans="1:7" ht="12.75">
      <c r="A42" s="1" t="s">
        <v>262</v>
      </c>
      <c r="B42" s="1"/>
      <c r="C42" s="1"/>
      <c r="D42" s="1"/>
      <c r="E42" s="1"/>
      <c r="F42" s="1"/>
      <c r="G42" s="9">
        <v>13</v>
      </c>
    </row>
    <row r="43" spans="1:7" ht="12.75">
      <c r="A43" s="1"/>
      <c r="B43" s="1"/>
      <c r="C43" s="1"/>
      <c r="D43" s="1"/>
      <c r="E43" s="1"/>
      <c r="F43" s="1"/>
      <c r="G43" s="9"/>
    </row>
    <row r="44" spans="1:7" ht="12.75">
      <c r="A44" s="13" t="s">
        <v>263</v>
      </c>
      <c r="B44" s="1"/>
      <c r="C44" s="1"/>
      <c r="D44" s="1"/>
      <c r="E44" s="1"/>
      <c r="F44" s="1"/>
      <c r="G44" s="9">
        <v>13</v>
      </c>
    </row>
    <row r="45" spans="1:7" ht="12.75">
      <c r="A45" s="1"/>
      <c r="B45" s="1"/>
      <c r="C45" s="1"/>
      <c r="D45" s="1"/>
      <c r="E45" s="1"/>
      <c r="F45" s="1"/>
      <c r="G45" s="9"/>
    </row>
    <row r="46" spans="1:7" ht="12.75">
      <c r="A46" s="1" t="s">
        <v>264</v>
      </c>
      <c r="B46" s="1"/>
      <c r="C46" s="1"/>
      <c r="D46" s="1"/>
      <c r="E46" s="1"/>
      <c r="F46" s="1"/>
      <c r="G46" s="9">
        <v>14</v>
      </c>
    </row>
    <row r="47" spans="1:7" ht="12.75">
      <c r="A47" s="1"/>
      <c r="B47" s="1"/>
      <c r="C47" s="1"/>
      <c r="D47" s="1"/>
      <c r="E47" s="1"/>
      <c r="F47" s="1"/>
      <c r="G47" s="9"/>
    </row>
    <row r="48" spans="1:7" ht="12.75">
      <c r="A48" s="1" t="s">
        <v>265</v>
      </c>
      <c r="B48" s="1"/>
      <c r="C48" s="1"/>
      <c r="D48" s="1"/>
      <c r="E48" s="1"/>
      <c r="F48" s="1"/>
      <c r="G48" s="9">
        <v>17</v>
      </c>
    </row>
    <row r="49" spans="1:7" ht="12.75">
      <c r="A49" s="1"/>
      <c r="B49" s="1"/>
      <c r="C49" s="1"/>
      <c r="D49" s="1"/>
      <c r="E49" s="1"/>
      <c r="F49" s="1"/>
      <c r="G49" s="9"/>
    </row>
    <row r="50" spans="1:7" ht="12.75">
      <c r="A50" s="1" t="s">
        <v>266</v>
      </c>
      <c r="B50" s="1"/>
      <c r="C50" s="1"/>
      <c r="D50" s="1"/>
      <c r="E50" s="1"/>
      <c r="F50" s="1"/>
      <c r="G50" s="9">
        <v>17</v>
      </c>
    </row>
    <row r="51" spans="1:7" ht="12.75">
      <c r="A51" s="1"/>
      <c r="B51" s="1"/>
      <c r="C51" s="1"/>
      <c r="D51" s="1"/>
      <c r="E51" s="1"/>
      <c r="F51" s="1"/>
      <c r="G51" s="12"/>
    </row>
    <row r="52" spans="1:7" ht="12.75">
      <c r="A52" s="1" t="s">
        <v>267</v>
      </c>
      <c r="B52" s="1"/>
      <c r="C52" s="1"/>
      <c r="D52" s="1"/>
      <c r="E52" s="1"/>
      <c r="F52" s="1"/>
      <c r="G52" s="9">
        <v>18</v>
      </c>
    </row>
    <row r="53" spans="1:7" ht="12.75">
      <c r="A53" s="1"/>
      <c r="B53" s="1"/>
      <c r="C53" s="1"/>
      <c r="D53" s="1"/>
      <c r="E53" s="1"/>
      <c r="F53" s="1"/>
      <c r="G53" s="9"/>
    </row>
    <row r="55" spans="1:6" ht="12.75">
      <c r="A55" s="1"/>
      <c r="B55" s="1"/>
      <c r="C55" s="1"/>
      <c r="D55" s="1"/>
      <c r="E55" s="1"/>
      <c r="F55" s="1"/>
    </row>
    <row r="58" spans="1:7" ht="12.75">
      <c r="A58" s="1"/>
      <c r="B58" s="1"/>
      <c r="C58" s="1"/>
      <c r="D58" s="1"/>
      <c r="E58" s="1"/>
      <c r="F58" s="1"/>
      <c r="G58" s="9"/>
    </row>
  </sheetData>
  <printOptions horizontalCentered="1"/>
  <pageMargins left="0.3937007874015748"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6384" width="11.421875" style="2" customWidth="1"/>
  </cols>
  <sheetData>
    <row r="1" ht="12.75" customHeight="1">
      <c r="A1" s="1"/>
    </row>
    <row r="2" spans="1:8" ht="12.75" customHeight="1">
      <c r="A2" s="238"/>
      <c r="B2" s="238"/>
      <c r="C2" s="238"/>
      <c r="D2" s="238"/>
      <c r="E2" s="238"/>
      <c r="F2" s="238"/>
      <c r="G2" s="238"/>
      <c r="H2" s="238"/>
    </row>
    <row r="3" ht="12.75" customHeight="1">
      <c r="A3" s="4"/>
    </row>
    <row r="4" spans="1:8" ht="12.75" customHeight="1">
      <c r="A4" s="5"/>
      <c r="B4" s="6"/>
      <c r="C4" s="6"/>
      <c r="D4" s="6"/>
      <c r="E4" s="6"/>
      <c r="F4" s="6"/>
      <c r="G4" s="6"/>
      <c r="H4" s="6"/>
    </row>
    <row r="5" ht="12.75" customHeight="1">
      <c r="A5" s="1"/>
    </row>
    <row r="6" spans="1:7" ht="12.75">
      <c r="A6" s="1"/>
      <c r="B6" s="1"/>
      <c r="C6" s="1"/>
      <c r="D6" s="1"/>
      <c r="E6" s="1"/>
      <c r="F6" s="1"/>
      <c r="G6" s="1"/>
    </row>
    <row r="7" spans="1:7" ht="12.75">
      <c r="A7" s="1"/>
      <c r="B7" s="1"/>
      <c r="C7" s="1"/>
      <c r="D7" s="1"/>
      <c r="E7" s="1"/>
      <c r="F7" s="1"/>
      <c r="G7" s="1"/>
    </row>
    <row r="8" spans="1:7" ht="12.75">
      <c r="A8" s="1"/>
      <c r="B8" s="1"/>
      <c r="C8" s="1"/>
      <c r="D8" s="1"/>
      <c r="E8" s="1"/>
      <c r="F8" s="1"/>
      <c r="G8" s="1"/>
    </row>
    <row r="9" spans="1:7" ht="12.75">
      <c r="A9" s="1"/>
      <c r="B9" s="1"/>
      <c r="C9" s="1"/>
      <c r="D9" s="1"/>
      <c r="E9" s="1"/>
      <c r="F9" s="1"/>
      <c r="G9" s="1"/>
    </row>
    <row r="10" spans="1:7" ht="12.75">
      <c r="A10" s="1"/>
      <c r="B10" s="1"/>
      <c r="C10" s="1"/>
      <c r="D10" s="1"/>
      <c r="E10" s="1"/>
      <c r="F10" s="1"/>
      <c r="G10" s="1"/>
    </row>
    <row r="11" spans="1:7" ht="12.75">
      <c r="A11" s="1"/>
      <c r="B11" s="1"/>
      <c r="C11" s="1"/>
      <c r="D11" s="1"/>
      <c r="E11" s="1"/>
      <c r="F11" s="1"/>
      <c r="G11" s="1"/>
    </row>
    <row r="12" spans="1:7" ht="12.75">
      <c r="A12" s="11"/>
      <c r="B12" s="1"/>
      <c r="C12" s="1"/>
      <c r="D12" s="1"/>
      <c r="E12" s="1"/>
      <c r="F12" s="1"/>
      <c r="G12" s="1"/>
    </row>
    <row r="13" spans="1:7" ht="12.75">
      <c r="A13" s="1"/>
      <c r="B13" s="1"/>
      <c r="C13" s="1"/>
      <c r="D13" s="1"/>
      <c r="E13" s="1"/>
      <c r="F13" s="1"/>
      <c r="G13" s="1"/>
    </row>
    <row r="14" spans="1:7" ht="12.75">
      <c r="A14" s="1"/>
      <c r="B14" s="1"/>
      <c r="C14" s="1"/>
      <c r="D14" s="1"/>
      <c r="E14" s="1"/>
      <c r="F14" s="1"/>
      <c r="G14" s="1"/>
    </row>
    <row r="15" spans="1:7" ht="12.75">
      <c r="A15" s="1"/>
      <c r="B15" s="1"/>
      <c r="C15" s="1"/>
      <c r="D15" s="1"/>
      <c r="E15" s="1"/>
      <c r="F15" s="1"/>
      <c r="G15" s="1"/>
    </row>
    <row r="16" spans="1:7" ht="12.75">
      <c r="A16" s="1"/>
      <c r="B16" s="1"/>
      <c r="C16" s="1"/>
      <c r="D16" s="1"/>
      <c r="E16" s="1"/>
      <c r="F16" s="1"/>
      <c r="G16" s="1"/>
    </row>
    <row r="17" spans="1:7" ht="12.75">
      <c r="A17" s="1"/>
      <c r="B17" s="1"/>
      <c r="C17" s="1"/>
      <c r="D17" s="1"/>
      <c r="E17" s="1"/>
      <c r="F17" s="1"/>
      <c r="G17" s="1"/>
    </row>
    <row r="18" spans="1:7" ht="12.75">
      <c r="A18" s="1"/>
      <c r="B18" s="1"/>
      <c r="C18" s="1"/>
      <c r="D18" s="1"/>
      <c r="E18" s="1"/>
      <c r="F18" s="1"/>
      <c r="G18" s="1"/>
    </row>
    <row r="19" spans="1:7" ht="12.75">
      <c r="A19" s="1"/>
      <c r="B19" s="1"/>
      <c r="C19" s="1"/>
      <c r="D19" s="1"/>
      <c r="E19" s="1"/>
      <c r="F19" s="1"/>
      <c r="G19" s="1"/>
    </row>
    <row r="20" spans="1:7" ht="12.75">
      <c r="A20" s="1"/>
      <c r="B20" s="1"/>
      <c r="C20" s="1"/>
      <c r="D20" s="1"/>
      <c r="E20" s="1"/>
      <c r="F20" s="1"/>
      <c r="G20" s="1"/>
    </row>
    <row r="21" spans="1:7" ht="12.75">
      <c r="A21" s="1"/>
      <c r="B21" s="1"/>
      <c r="C21" s="1"/>
      <c r="D21" s="1"/>
      <c r="E21" s="1"/>
      <c r="F21" s="1"/>
      <c r="G21" s="1"/>
    </row>
    <row r="22" spans="1:7" ht="12.75">
      <c r="A22" s="1"/>
      <c r="B22" s="1"/>
      <c r="C22" s="1"/>
      <c r="D22" s="1"/>
      <c r="E22" s="1"/>
      <c r="F22" s="1"/>
      <c r="G22" s="1"/>
    </row>
    <row r="23" spans="1:7" ht="12.75">
      <c r="A23" s="1"/>
      <c r="B23" s="1"/>
      <c r="C23" s="1"/>
      <c r="D23" s="1"/>
      <c r="E23" s="1"/>
      <c r="F23" s="1"/>
      <c r="G23" s="1"/>
    </row>
    <row r="24" spans="1:7" ht="12.75">
      <c r="A24" s="1"/>
      <c r="B24" s="1"/>
      <c r="C24" s="1"/>
      <c r="D24" s="1"/>
      <c r="E24" s="1"/>
      <c r="F24" s="1"/>
      <c r="G24" s="1"/>
    </row>
    <row r="25" spans="1:7" ht="12.75">
      <c r="A25" s="1"/>
      <c r="B25" s="1"/>
      <c r="C25" s="1"/>
      <c r="D25" s="1"/>
      <c r="E25" s="1"/>
      <c r="F25" s="1"/>
      <c r="G25" s="1"/>
    </row>
    <row r="26" spans="1:7" ht="12.75">
      <c r="A26" s="1"/>
      <c r="B26" s="1"/>
      <c r="C26" s="1"/>
      <c r="D26" s="1"/>
      <c r="E26" s="1"/>
      <c r="F26" s="1"/>
      <c r="G26" s="1"/>
    </row>
    <row r="27" spans="1:7" ht="12.75">
      <c r="A27" s="1"/>
      <c r="B27" s="1"/>
      <c r="C27" s="1"/>
      <c r="D27" s="1"/>
      <c r="E27" s="1"/>
      <c r="F27" s="1"/>
      <c r="G27" s="1"/>
    </row>
    <row r="28" spans="1:7" ht="12.75">
      <c r="A28" s="1"/>
      <c r="B28" s="1"/>
      <c r="C28" s="1"/>
      <c r="D28" s="1"/>
      <c r="E28" s="1"/>
      <c r="F28" s="1"/>
      <c r="G28" s="1"/>
    </row>
    <row r="29" spans="1:7" ht="12.75">
      <c r="A29" s="1"/>
      <c r="B29" s="1"/>
      <c r="C29" s="1"/>
      <c r="D29" s="1"/>
      <c r="E29" s="1"/>
      <c r="F29" s="1"/>
      <c r="G29" s="1"/>
    </row>
    <row r="30" spans="1:7" ht="12.75">
      <c r="A30" s="1"/>
      <c r="B30" s="1"/>
      <c r="C30" s="1"/>
      <c r="D30" s="1"/>
      <c r="E30" s="1"/>
      <c r="F30" s="1"/>
      <c r="G30" s="1"/>
    </row>
    <row r="31" spans="1:7" ht="12.75">
      <c r="A31" s="1"/>
      <c r="B31" s="1"/>
      <c r="C31" s="1"/>
      <c r="D31" s="1"/>
      <c r="E31" s="1"/>
      <c r="F31" s="1"/>
      <c r="G31" s="1"/>
    </row>
    <row r="32" spans="1:7" ht="12.75">
      <c r="A32" s="1"/>
      <c r="B32" s="1"/>
      <c r="C32" s="1"/>
      <c r="D32" s="1"/>
      <c r="E32" s="1"/>
      <c r="F32" s="1"/>
      <c r="G32" s="1"/>
    </row>
    <row r="33" spans="1:7" ht="12.75">
      <c r="A33" s="1"/>
      <c r="B33" s="1"/>
      <c r="C33" s="1"/>
      <c r="D33" s="1"/>
      <c r="E33" s="1"/>
      <c r="F33" s="1"/>
      <c r="G33" s="1"/>
    </row>
    <row r="34" spans="1:7" ht="12.75">
      <c r="A34" s="1"/>
      <c r="B34" s="1"/>
      <c r="C34" s="1"/>
      <c r="D34" s="1"/>
      <c r="E34" s="1"/>
      <c r="F34" s="1"/>
      <c r="G34" s="1"/>
    </row>
    <row r="35" spans="1:7" ht="12.75">
      <c r="A35" s="1"/>
      <c r="B35" s="1"/>
      <c r="C35" s="1"/>
      <c r="D35" s="1"/>
      <c r="E35" s="1"/>
      <c r="F35" s="1"/>
      <c r="G35" s="1"/>
    </row>
    <row r="36" spans="1:7" ht="12.75">
      <c r="A36" s="1"/>
      <c r="B36" s="1"/>
      <c r="C36" s="1"/>
      <c r="D36" s="1"/>
      <c r="E36" s="1"/>
      <c r="F36" s="1"/>
      <c r="G36" s="1"/>
    </row>
    <row r="37" spans="1:7" ht="12.75">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row r="47" spans="1:7" ht="12.75">
      <c r="A47" s="1"/>
      <c r="B47" s="1"/>
      <c r="C47" s="1"/>
      <c r="D47" s="1"/>
      <c r="E47" s="1"/>
      <c r="F47" s="1"/>
      <c r="G47" s="1"/>
    </row>
    <row r="48" spans="1:7" ht="12.75">
      <c r="A48" s="1"/>
      <c r="B48" s="1"/>
      <c r="C48" s="1"/>
      <c r="D48" s="1"/>
      <c r="E48" s="1"/>
      <c r="F48" s="1"/>
      <c r="G48" s="1"/>
    </row>
    <row r="49" spans="1:7" ht="12.75">
      <c r="A49" s="1"/>
      <c r="B49" s="1"/>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3" spans="1:7" ht="12.75">
      <c r="A53" s="1"/>
      <c r="B53" s="1"/>
      <c r="C53" s="1"/>
      <c r="D53" s="1"/>
      <c r="E53" s="1"/>
      <c r="F53" s="1"/>
      <c r="G53" s="1"/>
    </row>
    <row r="54" spans="1:7" ht="12.75">
      <c r="A54" s="1"/>
      <c r="B54" s="1"/>
      <c r="C54" s="1"/>
      <c r="D54" s="1"/>
      <c r="E54" s="1"/>
      <c r="F54" s="1"/>
      <c r="G54" s="1"/>
    </row>
    <row r="55" spans="1:7" ht="12.75">
      <c r="A55" s="1"/>
      <c r="B55" s="1"/>
      <c r="C55" s="1"/>
      <c r="D55" s="1"/>
      <c r="E55" s="1"/>
      <c r="F55" s="1"/>
      <c r="G55" s="1"/>
    </row>
    <row r="56" spans="1:7" ht="12.75">
      <c r="A56" s="1"/>
      <c r="B56" s="1"/>
      <c r="C56" s="1"/>
      <c r="D56" s="1"/>
      <c r="E56" s="1"/>
      <c r="F56" s="1"/>
      <c r="G56" s="1"/>
    </row>
    <row r="57" spans="1:7" ht="12.75">
      <c r="A57" s="1"/>
      <c r="B57" s="1"/>
      <c r="C57" s="1"/>
      <c r="D57" s="1"/>
      <c r="E57" s="1"/>
      <c r="F57" s="1"/>
      <c r="G57" s="1"/>
    </row>
    <row r="58" spans="1:7" ht="12.75">
      <c r="A58" s="1"/>
      <c r="B58" s="1"/>
      <c r="C58" s="1"/>
      <c r="D58" s="1"/>
      <c r="E58" s="1"/>
      <c r="F58" s="1"/>
      <c r="G58" s="1"/>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mergeCells count="1">
    <mergeCell ref="A2:H2"/>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dimension ref="A1:H60"/>
  <sheetViews>
    <sheetView workbookViewId="0" topLeftCell="A1">
      <selection activeCell="A1" sqref="A1"/>
    </sheetView>
  </sheetViews>
  <sheetFormatPr defaultColWidth="11.421875" defaultRowHeight="12.75"/>
  <cols>
    <col min="1" max="1" width="11.421875" style="129" customWidth="1"/>
    <col min="2" max="16384" width="11.421875" style="2" customWidth="1"/>
  </cols>
  <sheetData>
    <row r="1" ht="12.75" customHeight="1">
      <c r="A1" s="13"/>
    </row>
    <row r="2" ht="12.75" customHeight="1">
      <c r="A2" s="158"/>
    </row>
    <row r="3" ht="12.75" customHeight="1">
      <c r="A3" s="158"/>
    </row>
    <row r="4" ht="12.75" customHeight="1">
      <c r="A4" s="13"/>
    </row>
    <row r="5" spans="1:2" ht="12.75">
      <c r="A5" s="99" t="s">
        <v>2</v>
      </c>
      <c r="B5" s="129"/>
    </row>
    <row r="6" ht="15" customHeight="1">
      <c r="A6" s="13"/>
    </row>
    <row r="7" ht="12.75">
      <c r="A7" s="13" t="s">
        <v>159</v>
      </c>
    </row>
    <row r="8" ht="12.75">
      <c r="A8" s="159" t="s">
        <v>287</v>
      </c>
    </row>
    <row r="9" ht="12.75">
      <c r="A9" s="159" t="s">
        <v>239</v>
      </c>
    </row>
    <row r="10" ht="13.5" customHeight="1">
      <c r="A10" s="13" t="s">
        <v>243</v>
      </c>
    </row>
    <row r="11" ht="13.5" customHeight="1">
      <c r="A11" s="157"/>
    </row>
    <row r="12" spans="1:8" ht="13.5" customHeight="1">
      <c r="A12" s="239" t="s">
        <v>238</v>
      </c>
      <c r="B12" s="240"/>
      <c r="C12" s="240"/>
      <c r="D12" s="240"/>
      <c r="E12" s="240"/>
      <c r="F12" s="240"/>
      <c r="G12" s="240"/>
      <c r="H12" s="240"/>
    </row>
    <row r="13" spans="1:8" ht="13.5" customHeight="1">
      <c r="A13" s="240"/>
      <c r="B13" s="240"/>
      <c r="C13" s="240"/>
      <c r="D13" s="240"/>
      <c r="E13" s="240"/>
      <c r="F13" s="240"/>
      <c r="G13" s="240"/>
      <c r="H13" s="240"/>
    </row>
    <row r="14" ht="13.5" customHeight="1">
      <c r="A14" s="13"/>
    </row>
    <row r="15" ht="15" customHeight="1">
      <c r="A15" s="13"/>
    </row>
    <row r="16" ht="12.75">
      <c r="A16" s="157" t="s">
        <v>6</v>
      </c>
    </row>
    <row r="17" ht="15" customHeight="1">
      <c r="A17" s="13"/>
    </row>
    <row r="18" spans="1:8" ht="12" customHeight="1">
      <c r="A18" s="242" t="s">
        <v>283</v>
      </c>
      <c r="B18" s="242"/>
      <c r="C18" s="242"/>
      <c r="D18" s="242"/>
      <c r="E18" s="242"/>
      <c r="F18" s="242"/>
      <c r="G18" s="242"/>
      <c r="H18" s="242"/>
    </row>
    <row r="19" spans="1:8" ht="12" customHeight="1">
      <c r="A19" s="242"/>
      <c r="B19" s="242"/>
      <c r="C19" s="242"/>
      <c r="D19" s="242"/>
      <c r="E19" s="242"/>
      <c r="F19" s="242"/>
      <c r="G19" s="242"/>
      <c r="H19" s="242"/>
    </row>
    <row r="20" spans="1:8" ht="12" customHeight="1">
      <c r="A20" s="242"/>
      <c r="B20" s="242"/>
      <c r="C20" s="242"/>
      <c r="D20" s="242"/>
      <c r="E20" s="242"/>
      <c r="F20" s="242"/>
      <c r="G20" s="242"/>
      <c r="H20" s="242"/>
    </row>
    <row r="21" spans="1:8" ht="12" customHeight="1">
      <c r="A21" s="242"/>
      <c r="B21" s="242"/>
      <c r="C21" s="242"/>
      <c r="D21" s="242"/>
      <c r="E21" s="242"/>
      <c r="F21" s="242"/>
      <c r="G21" s="242"/>
      <c r="H21" s="242"/>
    </row>
    <row r="22" spans="1:8" ht="12" customHeight="1">
      <c r="A22" s="198"/>
      <c r="B22" s="198"/>
      <c r="C22" s="198"/>
      <c r="D22" s="198"/>
      <c r="E22" s="198"/>
      <c r="F22" s="198"/>
      <c r="G22" s="198"/>
      <c r="H22" s="198"/>
    </row>
    <row r="23" ht="15" customHeight="1">
      <c r="A23" s="13"/>
    </row>
    <row r="24" ht="12.75">
      <c r="A24" s="157" t="s">
        <v>288</v>
      </c>
    </row>
    <row r="25" ht="15" customHeight="1">
      <c r="A25" s="13"/>
    </row>
    <row r="26" spans="1:8" ht="12.75">
      <c r="A26" s="239" t="s">
        <v>236</v>
      </c>
      <c r="B26" s="241"/>
      <c r="C26" s="241"/>
      <c r="D26" s="241"/>
      <c r="E26" s="241"/>
      <c r="F26" s="241"/>
      <c r="G26" s="241"/>
      <c r="H26" s="241"/>
    </row>
    <row r="27" spans="1:8" ht="12" customHeight="1">
      <c r="A27" s="239"/>
      <c r="B27" s="241"/>
      <c r="C27" s="241"/>
      <c r="D27" s="241"/>
      <c r="E27" s="241"/>
      <c r="F27" s="241"/>
      <c r="G27" s="241"/>
      <c r="H27" s="241"/>
    </row>
    <row r="28" spans="1:8" ht="9.75" customHeight="1">
      <c r="A28" s="240"/>
      <c r="B28" s="240"/>
      <c r="C28" s="240"/>
      <c r="D28" s="240"/>
      <c r="E28" s="240"/>
      <c r="F28" s="240"/>
      <c r="G28" s="240"/>
      <c r="H28" s="240"/>
    </row>
    <row r="29" ht="12" customHeight="1">
      <c r="A29" s="13" t="s">
        <v>216</v>
      </c>
    </row>
    <row r="30" ht="15" customHeight="1">
      <c r="A30" s="13"/>
    </row>
    <row r="31" ht="15" customHeight="1">
      <c r="A31" s="13"/>
    </row>
    <row r="32" ht="12.75">
      <c r="A32" s="157" t="s">
        <v>7</v>
      </c>
    </row>
    <row r="33" ht="15" customHeight="1">
      <c r="A33" s="13"/>
    </row>
    <row r="34" spans="1:8" ht="12.75" customHeight="1">
      <c r="A34" s="239" t="s">
        <v>253</v>
      </c>
      <c r="B34" s="240"/>
      <c r="C34" s="240"/>
      <c r="D34" s="240"/>
      <c r="E34" s="240"/>
      <c r="F34" s="240"/>
      <c r="G34" s="240"/>
      <c r="H34" s="240"/>
    </row>
    <row r="35" spans="1:8" ht="12.75" customHeight="1">
      <c r="A35" s="239"/>
      <c r="B35" s="240"/>
      <c r="C35" s="240"/>
      <c r="D35" s="240"/>
      <c r="E35" s="240"/>
      <c r="F35" s="240"/>
      <c r="G35" s="240"/>
      <c r="H35" s="240"/>
    </row>
    <row r="36" spans="1:8" ht="12.75" customHeight="1">
      <c r="A36" s="239"/>
      <c r="B36" s="240"/>
      <c r="C36" s="240"/>
      <c r="D36" s="240"/>
      <c r="E36" s="240"/>
      <c r="F36" s="240"/>
      <c r="G36" s="240"/>
      <c r="H36" s="240"/>
    </row>
    <row r="37" spans="1:8" ht="12.75" customHeight="1">
      <c r="A37" s="239"/>
      <c r="B37" s="240"/>
      <c r="C37" s="240"/>
      <c r="D37" s="240"/>
      <c r="E37" s="240"/>
      <c r="F37" s="240"/>
      <c r="G37" s="240"/>
      <c r="H37" s="240"/>
    </row>
    <row r="38" spans="1:8" ht="12.75" customHeight="1">
      <c r="A38" s="239"/>
      <c r="B38" s="240"/>
      <c r="C38" s="240"/>
      <c r="D38" s="240"/>
      <c r="E38" s="240"/>
      <c r="F38" s="240"/>
      <c r="G38" s="240"/>
      <c r="H38" s="240"/>
    </row>
    <row r="39" spans="1:8" ht="4.5" customHeight="1">
      <c r="A39" s="239"/>
      <c r="B39" s="240"/>
      <c r="C39" s="240"/>
      <c r="D39" s="240"/>
      <c r="E39" s="240"/>
      <c r="F39" s="240"/>
      <c r="G39" s="240"/>
      <c r="H39" s="240"/>
    </row>
    <row r="40" spans="1:8" ht="12.75" customHeight="1">
      <c r="A40" s="239" t="s">
        <v>293</v>
      </c>
      <c r="B40" s="240"/>
      <c r="C40" s="240"/>
      <c r="D40" s="240"/>
      <c r="E40" s="240"/>
      <c r="F40" s="240"/>
      <c r="G40" s="240"/>
      <c r="H40" s="240"/>
    </row>
    <row r="41" spans="1:8" ht="12.75" customHeight="1">
      <c r="A41" s="239"/>
      <c r="B41" s="240"/>
      <c r="C41" s="240"/>
      <c r="D41" s="240"/>
      <c r="E41" s="240"/>
      <c r="F41" s="240"/>
      <c r="G41" s="240"/>
      <c r="H41" s="240"/>
    </row>
    <row r="42" spans="1:8" ht="12.75" customHeight="1">
      <c r="A42" s="239"/>
      <c r="B42" s="240"/>
      <c r="C42" s="240"/>
      <c r="D42" s="240"/>
      <c r="E42" s="240"/>
      <c r="F42" s="240"/>
      <c r="G42" s="240"/>
      <c r="H42" s="240"/>
    </row>
    <row r="43" spans="1:8" ht="12.75" customHeight="1">
      <c r="A43" s="239"/>
      <c r="B43" s="240"/>
      <c r="C43" s="240"/>
      <c r="D43" s="240"/>
      <c r="E43" s="240"/>
      <c r="F43" s="240"/>
      <c r="G43" s="240"/>
      <c r="H43" s="240"/>
    </row>
    <row r="44" spans="1:8" ht="12.75" customHeight="1">
      <c r="A44" s="239"/>
      <c r="B44" s="240"/>
      <c r="C44" s="240"/>
      <c r="D44" s="240"/>
      <c r="E44" s="240"/>
      <c r="F44" s="240"/>
      <c r="G44" s="240"/>
      <c r="H44" s="240"/>
    </row>
    <row r="45" spans="1:8" ht="12.75" customHeight="1">
      <c r="A45" s="239"/>
      <c r="B45" s="240"/>
      <c r="C45" s="240"/>
      <c r="D45" s="240"/>
      <c r="E45" s="240"/>
      <c r="F45" s="240"/>
      <c r="G45" s="240"/>
      <c r="H45" s="240"/>
    </row>
    <row r="46" spans="1:8" ht="12.75" customHeight="1">
      <c r="A46" s="240"/>
      <c r="B46" s="240"/>
      <c r="C46" s="240"/>
      <c r="D46" s="240"/>
      <c r="E46" s="240"/>
      <c r="F46" s="240"/>
      <c r="G46" s="240"/>
      <c r="H46" s="240"/>
    </row>
    <row r="47" spans="1:8" ht="15" customHeight="1">
      <c r="A47" s="239" t="s">
        <v>237</v>
      </c>
      <c r="B47" s="240"/>
      <c r="C47" s="240"/>
      <c r="D47" s="240"/>
      <c r="E47" s="240"/>
      <c r="F47" s="240"/>
      <c r="G47" s="240"/>
      <c r="H47" s="240"/>
    </row>
    <row r="48" spans="1:8" ht="15" customHeight="1">
      <c r="A48" s="239"/>
      <c r="B48" s="240"/>
      <c r="C48" s="240"/>
      <c r="D48" s="240"/>
      <c r="E48" s="240"/>
      <c r="F48" s="240"/>
      <c r="G48" s="240"/>
      <c r="H48" s="240"/>
    </row>
    <row r="49" ht="12.75" customHeight="1">
      <c r="A49" s="170"/>
    </row>
    <row r="50" ht="15" customHeight="1">
      <c r="A50" s="13"/>
    </row>
    <row r="51" ht="12.75" customHeight="1">
      <c r="A51" s="13"/>
    </row>
    <row r="52" ht="12.75" customHeight="1">
      <c r="A52" s="13"/>
    </row>
    <row r="53" ht="12.75" customHeight="1">
      <c r="A53" s="13"/>
    </row>
    <row r="54" ht="12.75" customHeight="1">
      <c r="A54" s="13"/>
    </row>
    <row r="55" ht="12.75" customHeight="1">
      <c r="A55" s="13"/>
    </row>
    <row r="56" ht="12.75" customHeight="1">
      <c r="A56" s="13"/>
    </row>
    <row r="57" ht="12.75" customHeight="1">
      <c r="A57" s="13"/>
    </row>
    <row r="58" ht="12.75" customHeight="1">
      <c r="A58" s="13"/>
    </row>
    <row r="59" ht="12.75" customHeight="1">
      <c r="A59" s="13"/>
    </row>
    <row r="60" ht="12.75" customHeight="1">
      <c r="A60" s="13" t="s">
        <v>294</v>
      </c>
    </row>
    <row r="61" ht="12.75" customHeight="1"/>
    <row r="62" ht="12.75" customHeight="1"/>
    <row r="63" ht="12.75" customHeight="1"/>
    <row r="64" ht="12.75" customHeight="1"/>
    <row r="65" ht="15"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75" customHeight="1"/>
    <row r="84" ht="9.75" customHeight="1"/>
  </sheetData>
  <mergeCells count="6">
    <mergeCell ref="A47:H48"/>
    <mergeCell ref="A12:H13"/>
    <mergeCell ref="A34:H39"/>
    <mergeCell ref="A40:H46"/>
    <mergeCell ref="A26:H28"/>
    <mergeCell ref="A18:H21"/>
  </mergeCells>
  <printOptions horizontalCentered="1"/>
  <pageMargins left="0.5905511811023623" right="0.3937007874015748" top="0.3937007874015748" bottom="0.3937007874015748" header="0.5118110236220472" footer="0.5118110236220472"/>
  <pageSetup horizontalDpi="600" verticalDpi="600" orientation="portrait" paperSize="9" r:id="rId2"/>
  <headerFooter alignWithMargins="0">
    <oddHeader xml:space="preserve">&amp;C&amp;9- 3 - </oddHeader>
  </headerFooter>
  <drawing r:id="rId1"/>
</worksheet>
</file>

<file path=xl/worksheets/sheet6.xml><?xml version="1.0" encoding="utf-8"?>
<worksheet xmlns="http://schemas.openxmlformats.org/spreadsheetml/2006/main" xmlns:r="http://schemas.openxmlformats.org/officeDocument/2006/relationships">
  <dimension ref="A1:H240"/>
  <sheetViews>
    <sheetView workbookViewId="0" topLeftCell="A1">
      <selection activeCell="A1" sqref="A1"/>
    </sheetView>
  </sheetViews>
  <sheetFormatPr defaultColWidth="11.421875" defaultRowHeight="12.75"/>
  <cols>
    <col min="1" max="16384" width="11.421875" style="2" customWidth="1"/>
  </cols>
  <sheetData>
    <row r="1" ht="12.75">
      <c r="A1" s="13"/>
    </row>
    <row r="2" ht="12.75">
      <c r="A2" s="13"/>
    </row>
    <row r="3" ht="12.75">
      <c r="A3" s="13"/>
    </row>
    <row r="4" ht="12.75">
      <c r="A4" s="157" t="s">
        <v>8</v>
      </c>
    </row>
    <row r="5" ht="12.75">
      <c r="A5" s="13"/>
    </row>
    <row r="6" spans="1:8" ht="12.75">
      <c r="A6" s="239" t="s">
        <v>252</v>
      </c>
      <c r="B6" s="240"/>
      <c r="C6" s="240"/>
      <c r="D6" s="240"/>
      <c r="E6" s="240"/>
      <c r="F6" s="240"/>
      <c r="G6" s="240"/>
      <c r="H6" s="240"/>
    </row>
    <row r="7" spans="1:8" ht="12.75">
      <c r="A7" s="240"/>
      <c r="B7" s="240"/>
      <c r="C7" s="240"/>
      <c r="D7" s="240"/>
      <c r="E7" s="240"/>
      <c r="F7" s="240"/>
      <c r="G7" s="240"/>
      <c r="H7" s="240"/>
    </row>
    <row r="8" spans="1:8" ht="12.75">
      <c r="A8" s="240"/>
      <c r="B8" s="240"/>
      <c r="C8" s="240"/>
      <c r="D8" s="240"/>
      <c r="E8" s="240"/>
      <c r="F8" s="240"/>
      <c r="G8" s="240"/>
      <c r="H8" s="240"/>
    </row>
    <row r="9" spans="1:8" ht="12.75">
      <c r="A9" s="240"/>
      <c r="B9" s="240"/>
      <c r="C9" s="240"/>
      <c r="D9" s="240"/>
      <c r="E9" s="240"/>
      <c r="F9" s="240"/>
      <c r="G9" s="240"/>
      <c r="H9" s="240"/>
    </row>
    <row r="10" spans="1:8" ht="12.75">
      <c r="A10" s="239" t="s">
        <v>240</v>
      </c>
      <c r="B10" s="240"/>
      <c r="C10" s="240"/>
      <c r="D10" s="240"/>
      <c r="E10" s="240"/>
      <c r="F10" s="240"/>
      <c r="G10" s="240"/>
      <c r="H10" s="240"/>
    </row>
    <row r="11" spans="1:8" ht="12.75">
      <c r="A11" s="240"/>
      <c r="B11" s="240"/>
      <c r="C11" s="240"/>
      <c r="D11" s="240"/>
      <c r="E11" s="240"/>
      <c r="F11" s="240"/>
      <c r="G11" s="240"/>
      <c r="H11" s="240"/>
    </row>
    <row r="12" spans="1:8" ht="12.75">
      <c r="A12" s="239" t="s">
        <v>241</v>
      </c>
      <c r="B12" s="240"/>
      <c r="C12" s="240"/>
      <c r="D12" s="240"/>
      <c r="E12" s="240"/>
      <c r="F12" s="240"/>
      <c r="G12" s="240"/>
      <c r="H12" s="240"/>
    </row>
    <row r="13" spans="1:8" ht="12.75">
      <c r="A13" s="240"/>
      <c r="B13" s="240"/>
      <c r="C13" s="240"/>
      <c r="D13" s="240"/>
      <c r="E13" s="240"/>
      <c r="F13" s="240"/>
      <c r="G13" s="240"/>
      <c r="H13" s="240"/>
    </row>
    <row r="14" spans="1:8" ht="12.75">
      <c r="A14" s="240"/>
      <c r="B14" s="240"/>
      <c r="C14" s="240"/>
      <c r="D14" s="240"/>
      <c r="E14" s="240"/>
      <c r="F14" s="240"/>
      <c r="G14" s="240"/>
      <c r="H14" s="240"/>
    </row>
    <row r="15" ht="12.75">
      <c r="A15" s="13"/>
    </row>
    <row r="16" ht="12.75">
      <c r="A16" s="13"/>
    </row>
    <row r="17" ht="12.75" customHeight="1">
      <c r="A17" s="157" t="s">
        <v>193</v>
      </c>
    </row>
    <row r="18" ht="15" customHeight="1">
      <c r="A18" s="13"/>
    </row>
    <row r="19" spans="1:8" ht="12.75" customHeight="1">
      <c r="A19" s="239" t="s">
        <v>242</v>
      </c>
      <c r="B19" s="241"/>
      <c r="C19" s="241"/>
      <c r="D19" s="241"/>
      <c r="E19" s="241"/>
      <c r="F19" s="241"/>
      <c r="G19" s="241"/>
      <c r="H19" s="241"/>
    </row>
    <row r="20" spans="1:8" ht="12.75" customHeight="1">
      <c r="A20" s="239"/>
      <c r="B20" s="241"/>
      <c r="C20" s="241"/>
      <c r="D20" s="241"/>
      <c r="E20" s="241"/>
      <c r="F20" s="241"/>
      <c r="G20" s="241"/>
      <c r="H20" s="241"/>
    </row>
    <row r="21" spans="1:8" ht="12.75" customHeight="1">
      <c r="A21" s="239"/>
      <c r="B21" s="241"/>
      <c r="C21" s="241"/>
      <c r="D21" s="241"/>
      <c r="E21" s="241"/>
      <c r="F21" s="241"/>
      <c r="G21" s="241"/>
      <c r="H21" s="241"/>
    </row>
    <row r="22" spans="1:8" ht="12.75" customHeight="1">
      <c r="A22" s="239"/>
      <c r="B22" s="241"/>
      <c r="C22" s="241"/>
      <c r="D22" s="241"/>
      <c r="E22" s="241"/>
      <c r="F22" s="241"/>
      <c r="G22" s="241"/>
      <c r="H22" s="241"/>
    </row>
    <row r="23" ht="12.75">
      <c r="A23" s="13"/>
    </row>
    <row r="24" ht="12.75">
      <c r="A24" s="13"/>
    </row>
    <row r="25" ht="12.75">
      <c r="A25" s="13"/>
    </row>
    <row r="26" ht="12.75">
      <c r="A26" s="13"/>
    </row>
    <row r="27" ht="12.75">
      <c r="A27" s="13"/>
    </row>
    <row r="28" ht="12.75">
      <c r="A28" s="13"/>
    </row>
    <row r="29" ht="12.75">
      <c r="A29" s="13"/>
    </row>
    <row r="30" ht="12.75">
      <c r="A30" s="13"/>
    </row>
    <row r="31" ht="12.75">
      <c r="A31" s="13"/>
    </row>
    <row r="32" ht="12.75">
      <c r="A32" s="13"/>
    </row>
    <row r="33" ht="12.75">
      <c r="A33" s="13"/>
    </row>
    <row r="34" ht="12.75">
      <c r="A34" s="13"/>
    </row>
    <row r="35" ht="12.75">
      <c r="A35" s="13"/>
    </row>
    <row r="36" ht="12.75">
      <c r="A36" s="13"/>
    </row>
    <row r="37" ht="12.75">
      <c r="A37" s="13"/>
    </row>
    <row r="38" ht="12.75">
      <c r="A38" s="13"/>
    </row>
    <row r="39" ht="12.75">
      <c r="A39" s="13"/>
    </row>
    <row r="40" ht="12.75">
      <c r="A40" s="13"/>
    </row>
    <row r="41" ht="12.75">
      <c r="A41" s="13"/>
    </row>
    <row r="42" ht="12.75">
      <c r="A42" s="13"/>
    </row>
    <row r="43" ht="12.75">
      <c r="A43" s="157"/>
    </row>
    <row r="44" ht="12.75">
      <c r="A44" s="13"/>
    </row>
    <row r="45" ht="12.75">
      <c r="A45" s="13"/>
    </row>
    <row r="46" ht="12.75">
      <c r="A46" s="13"/>
    </row>
    <row r="47" ht="12.75">
      <c r="A47" s="13"/>
    </row>
    <row r="48" ht="12.75">
      <c r="A48" s="13"/>
    </row>
    <row r="49" ht="12.75">
      <c r="A49" s="13"/>
    </row>
    <row r="50" ht="12.75">
      <c r="A50" s="13"/>
    </row>
    <row r="51" ht="12.75">
      <c r="A51" s="129"/>
    </row>
    <row r="52" ht="12.75">
      <c r="A52" s="6"/>
    </row>
    <row r="53" s="118" customFormat="1" ht="12">
      <c r="A53" s="118" t="s">
        <v>289</v>
      </c>
    </row>
    <row r="54" s="118" customFormat="1" ht="12">
      <c r="A54" s="118" t="s">
        <v>290</v>
      </c>
    </row>
    <row r="55" ht="12.75">
      <c r="A55" s="118" t="s">
        <v>291</v>
      </c>
    </row>
    <row r="56" ht="12.75">
      <c r="A56" s="118" t="s">
        <v>292</v>
      </c>
    </row>
    <row r="57" ht="12.75">
      <c r="A57" s="129"/>
    </row>
    <row r="58" ht="12.75">
      <c r="A58" s="129"/>
    </row>
    <row r="59" ht="12.75">
      <c r="A59" s="129"/>
    </row>
    <row r="60" ht="12.75">
      <c r="A60" s="129"/>
    </row>
    <row r="61" ht="12.75">
      <c r="A61" s="129"/>
    </row>
    <row r="62" ht="12.75">
      <c r="A62" s="129"/>
    </row>
    <row r="63" ht="12.75">
      <c r="A63" s="129"/>
    </row>
    <row r="64" ht="12.75">
      <c r="A64" s="129"/>
    </row>
    <row r="65" ht="12.75">
      <c r="A65" s="129"/>
    </row>
    <row r="66" ht="12.75">
      <c r="A66" s="129"/>
    </row>
    <row r="67" ht="12.75">
      <c r="A67" s="129"/>
    </row>
    <row r="68" ht="12.75">
      <c r="A68" s="129"/>
    </row>
    <row r="69" ht="12.75">
      <c r="A69" s="129"/>
    </row>
    <row r="70" ht="12.75">
      <c r="A70" s="129"/>
    </row>
    <row r="71" ht="12.75">
      <c r="A71" s="129"/>
    </row>
    <row r="72" ht="12.75">
      <c r="A72" s="129"/>
    </row>
    <row r="73" ht="12.75">
      <c r="A73" s="129"/>
    </row>
    <row r="74" ht="12.75">
      <c r="A74" s="129"/>
    </row>
    <row r="75" ht="12.75">
      <c r="A75" s="129"/>
    </row>
    <row r="76" ht="12.75">
      <c r="A76" s="129"/>
    </row>
    <row r="77" ht="12.75">
      <c r="A77" s="129"/>
    </row>
    <row r="78" ht="12.75">
      <c r="A78" s="129"/>
    </row>
    <row r="79" ht="12.75">
      <c r="A79" s="129"/>
    </row>
    <row r="80" ht="12.75">
      <c r="A80" s="129"/>
    </row>
    <row r="81" ht="12.75">
      <c r="A81" s="129"/>
    </row>
    <row r="82" ht="12.75">
      <c r="A82" s="129"/>
    </row>
    <row r="83" ht="12.75">
      <c r="A83" s="129"/>
    </row>
    <row r="84" ht="12.75">
      <c r="A84" s="129"/>
    </row>
    <row r="85" ht="12.75">
      <c r="A85" s="129"/>
    </row>
    <row r="86" ht="12.75">
      <c r="A86" s="129"/>
    </row>
    <row r="87" ht="12.75">
      <c r="A87" s="129"/>
    </row>
    <row r="88" ht="12.75">
      <c r="A88" s="129"/>
    </row>
    <row r="89" ht="12.75">
      <c r="A89" s="129"/>
    </row>
    <row r="90" ht="12.75">
      <c r="A90" s="129"/>
    </row>
    <row r="91" ht="12.75">
      <c r="A91" s="129"/>
    </row>
    <row r="92" ht="12.75">
      <c r="A92" s="129"/>
    </row>
    <row r="93" ht="12.75">
      <c r="A93" s="129"/>
    </row>
    <row r="94" ht="12.75">
      <c r="A94" s="129"/>
    </row>
    <row r="95" ht="12.75">
      <c r="A95" s="129"/>
    </row>
    <row r="96" ht="12.75">
      <c r="A96" s="129"/>
    </row>
    <row r="97" ht="12.75">
      <c r="A97" s="129"/>
    </row>
    <row r="98" ht="12.75">
      <c r="A98" s="129"/>
    </row>
    <row r="99" ht="12.75">
      <c r="A99" s="129"/>
    </row>
    <row r="100" ht="12.75">
      <c r="A100" s="129"/>
    </row>
    <row r="101" ht="12.75">
      <c r="A101" s="129"/>
    </row>
    <row r="102" ht="12.75">
      <c r="A102" s="129"/>
    </row>
    <row r="103" ht="12.75">
      <c r="A103" s="129"/>
    </row>
    <row r="104" ht="12.75">
      <c r="A104" s="129"/>
    </row>
    <row r="105" ht="12.75">
      <c r="A105" s="129"/>
    </row>
    <row r="106" ht="12.75">
      <c r="A106" s="129"/>
    </row>
    <row r="107" ht="12.75">
      <c r="A107" s="129"/>
    </row>
    <row r="108" ht="12.75">
      <c r="A108" s="129"/>
    </row>
    <row r="109" ht="12.75">
      <c r="A109" s="129"/>
    </row>
    <row r="110" ht="12.75">
      <c r="A110" s="129"/>
    </row>
    <row r="111" ht="12.75">
      <c r="A111" s="129"/>
    </row>
    <row r="112" ht="12.75">
      <c r="A112" s="129"/>
    </row>
    <row r="113" ht="12.75">
      <c r="A113" s="129"/>
    </row>
    <row r="114" ht="12.75">
      <c r="A114" s="129"/>
    </row>
    <row r="115" ht="12.75">
      <c r="A115" s="129"/>
    </row>
    <row r="116" ht="12.75">
      <c r="A116" s="129"/>
    </row>
    <row r="117" ht="12.75">
      <c r="A117" s="129"/>
    </row>
    <row r="118" ht="12.75">
      <c r="A118" s="129"/>
    </row>
    <row r="119" ht="12.75">
      <c r="A119" s="129"/>
    </row>
    <row r="120" ht="12.75">
      <c r="A120" s="129"/>
    </row>
    <row r="121" ht="12.75">
      <c r="A121" s="129"/>
    </row>
    <row r="122" ht="12.75">
      <c r="A122" s="129"/>
    </row>
    <row r="123" ht="12.75">
      <c r="A123" s="129"/>
    </row>
    <row r="124" ht="12.75">
      <c r="A124" s="129"/>
    </row>
    <row r="125" ht="12.75">
      <c r="A125" s="129"/>
    </row>
    <row r="126" ht="12.75">
      <c r="A126" s="129"/>
    </row>
    <row r="127" ht="12.75">
      <c r="A127" s="129"/>
    </row>
    <row r="128" ht="12.75">
      <c r="A128" s="129"/>
    </row>
    <row r="129" ht="12.75">
      <c r="A129" s="129"/>
    </row>
    <row r="130" ht="12.75">
      <c r="A130" s="129"/>
    </row>
    <row r="131" ht="12.75">
      <c r="A131" s="129"/>
    </row>
    <row r="132" ht="12.75">
      <c r="A132" s="129"/>
    </row>
    <row r="133" ht="12.75">
      <c r="A133" s="129"/>
    </row>
    <row r="134" ht="12.75">
      <c r="A134" s="129"/>
    </row>
    <row r="135" ht="12.75">
      <c r="A135" s="129"/>
    </row>
    <row r="136" ht="12.75">
      <c r="A136" s="129"/>
    </row>
    <row r="137" ht="12.75">
      <c r="A137" s="129"/>
    </row>
    <row r="138" ht="12.75">
      <c r="A138" s="129"/>
    </row>
    <row r="139" ht="12.75">
      <c r="A139" s="129"/>
    </row>
    <row r="140" ht="12.75">
      <c r="A140" s="129"/>
    </row>
    <row r="141" ht="12.75">
      <c r="A141" s="129"/>
    </row>
    <row r="142" ht="12.75">
      <c r="A142" s="129"/>
    </row>
    <row r="143" ht="12.75">
      <c r="A143" s="129"/>
    </row>
    <row r="144" ht="12.75">
      <c r="A144" s="129"/>
    </row>
    <row r="145" ht="12.75">
      <c r="A145" s="129"/>
    </row>
    <row r="146" ht="12.75">
      <c r="A146" s="129"/>
    </row>
    <row r="147" ht="12.75">
      <c r="A147" s="129"/>
    </row>
    <row r="148" ht="12.75">
      <c r="A148" s="129"/>
    </row>
    <row r="149" ht="12.75">
      <c r="A149" s="129"/>
    </row>
    <row r="150" ht="12.75">
      <c r="A150" s="129"/>
    </row>
    <row r="151" ht="12.75">
      <c r="A151" s="129"/>
    </row>
    <row r="152" ht="12.75">
      <c r="A152" s="129"/>
    </row>
    <row r="153" ht="12.75">
      <c r="A153" s="129"/>
    </row>
    <row r="154" ht="12.75">
      <c r="A154" s="129"/>
    </row>
    <row r="155" ht="12.75">
      <c r="A155" s="129"/>
    </row>
    <row r="156" ht="12.75">
      <c r="A156" s="129"/>
    </row>
    <row r="157" ht="12.75">
      <c r="A157" s="129"/>
    </row>
    <row r="158" ht="12.75">
      <c r="A158" s="129"/>
    </row>
    <row r="159" ht="12.75">
      <c r="A159" s="129"/>
    </row>
    <row r="160" ht="12.75">
      <c r="A160" s="129"/>
    </row>
    <row r="161" ht="12.75">
      <c r="A161" s="129"/>
    </row>
    <row r="162" ht="12.75">
      <c r="A162" s="129"/>
    </row>
    <row r="163" ht="12.75">
      <c r="A163" s="129"/>
    </row>
    <row r="164" ht="12.75">
      <c r="A164" s="129"/>
    </row>
    <row r="165" ht="12.75">
      <c r="A165" s="129"/>
    </row>
    <row r="166" ht="12.75">
      <c r="A166" s="129"/>
    </row>
    <row r="167" ht="12.75">
      <c r="A167" s="129"/>
    </row>
    <row r="168" ht="12.75">
      <c r="A168" s="129"/>
    </row>
    <row r="169" ht="12.75">
      <c r="A169" s="129"/>
    </row>
    <row r="170" ht="12.75">
      <c r="A170" s="129"/>
    </row>
    <row r="171" ht="12.75">
      <c r="A171" s="129"/>
    </row>
    <row r="172" ht="12.75">
      <c r="A172" s="129"/>
    </row>
    <row r="173" ht="12.75">
      <c r="A173" s="129"/>
    </row>
    <row r="174" ht="12.75">
      <c r="A174" s="129"/>
    </row>
    <row r="175" ht="12.75">
      <c r="A175" s="129"/>
    </row>
    <row r="176" ht="12.75">
      <c r="A176" s="129"/>
    </row>
    <row r="177" ht="12.75">
      <c r="A177" s="129"/>
    </row>
    <row r="178" ht="12.75">
      <c r="A178" s="129"/>
    </row>
    <row r="179" ht="12.75">
      <c r="A179" s="129"/>
    </row>
    <row r="180" ht="12.75">
      <c r="A180" s="129"/>
    </row>
    <row r="181" ht="12.75">
      <c r="A181" s="129"/>
    </row>
    <row r="182" ht="12.75">
      <c r="A182" s="129"/>
    </row>
    <row r="183" ht="12.75">
      <c r="A183" s="129"/>
    </row>
    <row r="184" ht="12.75">
      <c r="A184" s="129"/>
    </row>
    <row r="185" ht="12.75">
      <c r="A185" s="129"/>
    </row>
    <row r="186" ht="12.75">
      <c r="A186" s="129"/>
    </row>
    <row r="187" ht="12.75">
      <c r="A187" s="129"/>
    </row>
    <row r="188" ht="12.75">
      <c r="A188" s="129"/>
    </row>
    <row r="189" ht="12.75">
      <c r="A189" s="129"/>
    </row>
    <row r="190" ht="12.75">
      <c r="A190" s="129"/>
    </row>
    <row r="191" ht="12.75">
      <c r="A191" s="129"/>
    </row>
    <row r="192" ht="12.75">
      <c r="A192" s="129"/>
    </row>
    <row r="193" ht="12.75">
      <c r="A193" s="129"/>
    </row>
    <row r="194" ht="12.75">
      <c r="A194" s="129"/>
    </row>
    <row r="195" ht="12.75">
      <c r="A195" s="129"/>
    </row>
    <row r="196" ht="12.75">
      <c r="A196" s="129"/>
    </row>
    <row r="197" ht="12.75">
      <c r="A197" s="129"/>
    </row>
    <row r="198" ht="12.75">
      <c r="A198" s="129"/>
    </row>
    <row r="199" ht="12.75">
      <c r="A199" s="129"/>
    </row>
    <row r="200" ht="12.75">
      <c r="A200" s="129"/>
    </row>
    <row r="201" ht="12.75">
      <c r="A201" s="129"/>
    </row>
    <row r="202" ht="12.75">
      <c r="A202" s="129"/>
    </row>
    <row r="203" ht="12.75">
      <c r="A203" s="129"/>
    </row>
    <row r="204" ht="12.75">
      <c r="A204" s="129"/>
    </row>
    <row r="205" ht="12.75">
      <c r="A205" s="129"/>
    </row>
    <row r="206" ht="12.75">
      <c r="A206" s="129"/>
    </row>
    <row r="207" ht="12.75">
      <c r="A207" s="129"/>
    </row>
    <row r="208" ht="12.75">
      <c r="A208" s="129"/>
    </row>
    <row r="209" ht="12.75">
      <c r="A209" s="129"/>
    </row>
    <row r="210" ht="12.75">
      <c r="A210" s="129"/>
    </row>
    <row r="211" ht="12.75">
      <c r="A211" s="129"/>
    </row>
    <row r="212" ht="12.75">
      <c r="A212" s="129"/>
    </row>
    <row r="213" ht="12.75">
      <c r="A213" s="129"/>
    </row>
    <row r="214" ht="12.75">
      <c r="A214" s="129"/>
    </row>
    <row r="215" ht="12.75">
      <c r="A215" s="129"/>
    </row>
    <row r="216" ht="12.75">
      <c r="A216" s="129"/>
    </row>
    <row r="217" ht="12.75">
      <c r="A217" s="129"/>
    </row>
    <row r="218" ht="12.75">
      <c r="A218" s="129"/>
    </row>
    <row r="219" ht="12.75">
      <c r="A219" s="129"/>
    </row>
    <row r="220" ht="12.75">
      <c r="A220" s="129"/>
    </row>
    <row r="221" ht="12.75">
      <c r="A221" s="129"/>
    </row>
    <row r="222" ht="12.75">
      <c r="A222" s="129"/>
    </row>
    <row r="223" ht="12.75">
      <c r="A223" s="129"/>
    </row>
    <row r="224" ht="12.75">
      <c r="A224" s="129"/>
    </row>
    <row r="225" ht="12.75">
      <c r="A225" s="129"/>
    </row>
    <row r="226" ht="12.75">
      <c r="A226" s="129"/>
    </row>
    <row r="227" ht="12.75">
      <c r="A227" s="129"/>
    </row>
    <row r="228" ht="12.75">
      <c r="A228" s="129"/>
    </row>
    <row r="229" ht="12.75">
      <c r="A229" s="129"/>
    </row>
    <row r="230" ht="12.75">
      <c r="A230" s="129"/>
    </row>
    <row r="231" ht="12.75">
      <c r="A231" s="129"/>
    </row>
    <row r="232" ht="12.75">
      <c r="A232" s="129"/>
    </row>
    <row r="233" ht="12.75">
      <c r="A233" s="129"/>
    </row>
    <row r="234" ht="12.75">
      <c r="A234" s="129"/>
    </row>
    <row r="235" ht="12.75">
      <c r="A235" s="129"/>
    </row>
    <row r="236" ht="12.75">
      <c r="A236" s="129"/>
    </row>
    <row r="237" ht="12.75">
      <c r="A237" s="129"/>
    </row>
    <row r="238" ht="12.75">
      <c r="A238" s="129"/>
    </row>
    <row r="239" ht="12.75">
      <c r="A239" s="129"/>
    </row>
    <row r="240" ht="12.75">
      <c r="A240" s="129"/>
    </row>
  </sheetData>
  <mergeCells count="4">
    <mergeCell ref="A6:H9"/>
    <mergeCell ref="A10:H11"/>
    <mergeCell ref="A12:H14"/>
    <mergeCell ref="A19:H22"/>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&amp;C&amp;9- 4 -</oddHeader>
  </headerFooter>
  <drawing r:id="rId1"/>
</worksheet>
</file>

<file path=xl/worksheets/sheet7.xml><?xml version="1.0" encoding="utf-8"?>
<worksheet xmlns="http://schemas.openxmlformats.org/spreadsheetml/2006/main" xmlns:r="http://schemas.openxmlformats.org/officeDocument/2006/relationships">
  <dimension ref="A1:AX58"/>
  <sheetViews>
    <sheetView workbookViewId="0" topLeftCell="A1">
      <selection activeCell="A1" sqref="A1"/>
    </sheetView>
  </sheetViews>
  <sheetFormatPr defaultColWidth="11.421875" defaultRowHeight="12.75"/>
  <cols>
    <col min="1" max="6" width="1.7109375" style="2" customWidth="1"/>
    <col min="7" max="7" width="1.7109375" style="84" customWidth="1"/>
    <col min="8" max="50" width="1.7109375" style="2" customWidth="1"/>
    <col min="51" max="16384" width="11.421875" style="2" customWidth="1"/>
  </cols>
  <sheetData>
    <row r="1" spans="1:6" ht="12.75">
      <c r="A1" s="84"/>
      <c r="B1" s="84"/>
      <c r="C1" s="84"/>
      <c r="D1" s="84"/>
      <c r="E1" s="84"/>
      <c r="F1" s="84"/>
    </row>
    <row r="2" spans="1:50" ht="12.75">
      <c r="A2" s="84"/>
      <c r="B2" s="84"/>
      <c r="C2" s="84"/>
      <c r="D2" s="84"/>
      <c r="E2" s="84"/>
      <c r="F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row>
    <row r="3" spans="1:50" ht="12.75">
      <c r="A3" s="88"/>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90"/>
    </row>
    <row r="4" spans="1:50" s="41" customFormat="1" ht="24.75" customHeight="1">
      <c r="A4" s="251" t="s">
        <v>254</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3"/>
    </row>
    <row r="5" spans="1:50" ht="12.75">
      <c r="A5" s="91"/>
      <c r="B5" s="84"/>
      <c r="C5" s="84"/>
      <c r="D5" s="84"/>
      <c r="E5" s="84"/>
      <c r="F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92"/>
    </row>
    <row r="6" spans="1:50" ht="12.75">
      <c r="A6" s="91"/>
      <c r="B6" s="84"/>
      <c r="C6" s="84"/>
      <c r="D6" s="84"/>
      <c r="E6" s="84"/>
      <c r="F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92"/>
    </row>
    <row r="7" spans="1:50" ht="12.75">
      <c r="A7" s="248" t="s">
        <v>199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ht="12.75">
      <c r="A8" s="91"/>
      <c r="B8" s="84"/>
      <c r="C8" s="84"/>
      <c r="D8" s="84"/>
      <c r="E8" s="84"/>
      <c r="F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92"/>
    </row>
    <row r="9" spans="1:50" ht="12.75" customHeight="1">
      <c r="A9" s="91"/>
      <c r="B9" s="84"/>
      <c r="C9" s="84"/>
      <c r="D9" s="84"/>
      <c r="E9" s="84"/>
      <c r="F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92"/>
    </row>
    <row r="10" spans="1:50" ht="12.75">
      <c r="A10" s="160"/>
      <c r="B10" s="84"/>
      <c r="C10" s="84"/>
      <c r="D10" s="84"/>
      <c r="E10" s="84"/>
      <c r="F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92"/>
    </row>
    <row r="11" spans="1:50" ht="12.75">
      <c r="A11" s="91"/>
      <c r="B11" s="84"/>
      <c r="C11" s="84"/>
      <c r="D11" s="84"/>
      <c r="E11" s="84"/>
      <c r="F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92"/>
    </row>
    <row r="12" spans="1:50" ht="12.75">
      <c r="A12" s="91"/>
      <c r="B12" s="84"/>
      <c r="C12" s="84"/>
      <c r="D12" s="84"/>
      <c r="E12" s="84"/>
      <c r="F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92"/>
    </row>
    <row r="13" spans="1:50" ht="12.75" customHeight="1">
      <c r="A13" s="91"/>
      <c r="B13" s="84"/>
      <c r="C13" s="84"/>
      <c r="D13" s="84"/>
      <c r="E13" s="84"/>
      <c r="F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243" t="s">
        <v>204</v>
      </c>
      <c r="AO13" s="246"/>
      <c r="AP13" s="246"/>
      <c r="AQ13" s="246"/>
      <c r="AR13" s="246"/>
      <c r="AS13" s="246"/>
      <c r="AT13" s="246"/>
      <c r="AU13" s="246"/>
      <c r="AV13" s="246"/>
      <c r="AW13" s="84"/>
      <c r="AX13" s="92"/>
    </row>
    <row r="14" spans="1:50" ht="12.75" customHeight="1">
      <c r="A14" s="91"/>
      <c r="B14" s="84"/>
      <c r="C14" s="84"/>
      <c r="D14" s="84"/>
      <c r="E14" s="84"/>
      <c r="F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246"/>
      <c r="AO14" s="246"/>
      <c r="AP14" s="246"/>
      <c r="AQ14" s="246"/>
      <c r="AR14" s="246"/>
      <c r="AS14" s="246"/>
      <c r="AT14" s="246"/>
      <c r="AU14" s="246"/>
      <c r="AV14" s="246"/>
      <c r="AW14" s="84"/>
      <c r="AX14" s="92"/>
    </row>
    <row r="15" spans="1:50" ht="12.75">
      <c r="A15" s="91"/>
      <c r="B15" s="84"/>
      <c r="C15" s="84"/>
      <c r="D15" s="84"/>
      <c r="E15" s="84"/>
      <c r="F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V15" s="84"/>
      <c r="AW15" s="84"/>
      <c r="AX15" s="92"/>
    </row>
    <row r="16" spans="1:50" ht="12.75">
      <c r="A16" s="91"/>
      <c r="B16" s="84"/>
      <c r="C16" s="84"/>
      <c r="D16" s="84"/>
      <c r="E16" s="84"/>
      <c r="F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92"/>
    </row>
    <row r="17" spans="1:50" ht="12.75">
      <c r="A17" s="91"/>
      <c r="B17" s="84"/>
      <c r="C17" s="84"/>
      <c r="D17" s="84"/>
      <c r="E17" s="84"/>
      <c r="F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92"/>
    </row>
    <row r="18" spans="1:50" ht="12.75" customHeight="1">
      <c r="A18" s="91"/>
      <c r="B18" s="84"/>
      <c r="C18" s="84"/>
      <c r="D18" s="84"/>
      <c r="E18" s="84"/>
      <c r="F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243" t="s">
        <v>202</v>
      </c>
      <c r="AO18" s="246"/>
      <c r="AP18" s="246"/>
      <c r="AQ18" s="246"/>
      <c r="AR18" s="246"/>
      <c r="AS18" s="246"/>
      <c r="AT18" s="246"/>
      <c r="AU18" s="246"/>
      <c r="AV18" s="246"/>
      <c r="AW18" s="246"/>
      <c r="AX18" s="247"/>
    </row>
    <row r="19" spans="1:50" ht="12.75">
      <c r="A19" s="91"/>
      <c r="B19" s="84"/>
      <c r="C19" s="84"/>
      <c r="D19" s="84"/>
      <c r="E19" s="84"/>
      <c r="F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246"/>
      <c r="AO19" s="246"/>
      <c r="AP19" s="246"/>
      <c r="AQ19" s="246"/>
      <c r="AR19" s="246"/>
      <c r="AS19" s="246"/>
      <c r="AT19" s="246"/>
      <c r="AU19" s="246"/>
      <c r="AV19" s="246"/>
      <c r="AW19" s="246"/>
      <c r="AX19" s="247"/>
    </row>
    <row r="20" spans="1:50" ht="12.75">
      <c r="A20" s="91"/>
      <c r="B20" s="84"/>
      <c r="C20" s="84"/>
      <c r="D20" s="84"/>
      <c r="E20" s="84"/>
      <c r="F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92"/>
    </row>
    <row r="21" spans="1:50" ht="12.75">
      <c r="A21" s="91"/>
      <c r="B21" s="84"/>
      <c r="C21" s="84"/>
      <c r="D21" s="84"/>
      <c r="E21" s="84"/>
      <c r="F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92"/>
    </row>
    <row r="22" spans="1:50" ht="12.75" customHeight="1">
      <c r="A22" s="91"/>
      <c r="B22" s="84"/>
      <c r="C22" s="84"/>
      <c r="D22" s="84"/>
      <c r="E22" s="84"/>
      <c r="F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243" t="s">
        <v>205</v>
      </c>
      <c r="AO22" s="246"/>
      <c r="AP22" s="246"/>
      <c r="AQ22" s="246"/>
      <c r="AR22" s="246"/>
      <c r="AS22" s="246"/>
      <c r="AT22" s="246"/>
      <c r="AU22" s="246"/>
      <c r="AV22" s="246"/>
      <c r="AW22" s="84"/>
      <c r="AX22" s="92"/>
    </row>
    <row r="23" spans="1:50" ht="12.75">
      <c r="A23" s="91"/>
      <c r="B23" s="84"/>
      <c r="C23" s="84"/>
      <c r="D23" s="84"/>
      <c r="E23" s="84"/>
      <c r="F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246"/>
      <c r="AO23" s="246"/>
      <c r="AP23" s="246"/>
      <c r="AQ23" s="246"/>
      <c r="AR23" s="246"/>
      <c r="AS23" s="246"/>
      <c r="AT23" s="246"/>
      <c r="AU23" s="246"/>
      <c r="AV23" s="246"/>
      <c r="AW23" s="84"/>
      <c r="AX23" s="92"/>
    </row>
    <row r="24" spans="1:50" ht="12.75">
      <c r="A24" s="91"/>
      <c r="B24" s="84"/>
      <c r="C24" s="84"/>
      <c r="D24" s="84"/>
      <c r="E24" s="84"/>
      <c r="F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92"/>
    </row>
    <row r="25" spans="1:50" ht="12.75">
      <c r="A25" s="91"/>
      <c r="B25" s="84"/>
      <c r="C25" s="84"/>
      <c r="D25" s="84"/>
      <c r="E25" s="84"/>
      <c r="F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92"/>
    </row>
    <row r="26" spans="1:50" ht="12.75" customHeight="1">
      <c r="A26" s="91"/>
      <c r="B26" s="84"/>
      <c r="C26" s="84"/>
      <c r="D26" s="84"/>
      <c r="E26" s="84"/>
      <c r="F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X26" s="92"/>
    </row>
    <row r="27" spans="1:50" ht="12.75">
      <c r="A27" s="91"/>
      <c r="B27" s="84"/>
      <c r="C27" s="84"/>
      <c r="D27" s="84"/>
      <c r="E27" s="84"/>
      <c r="F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243" t="s">
        <v>206</v>
      </c>
      <c r="AO27" s="246"/>
      <c r="AP27" s="246"/>
      <c r="AQ27" s="246"/>
      <c r="AR27" s="246"/>
      <c r="AS27" s="246"/>
      <c r="AT27" s="246"/>
      <c r="AU27" s="246"/>
      <c r="AV27" s="246"/>
      <c r="AW27" s="119"/>
      <c r="AX27" s="92"/>
    </row>
    <row r="28" spans="1:50" ht="12.75">
      <c r="A28" s="91"/>
      <c r="B28" s="84"/>
      <c r="C28" s="84"/>
      <c r="D28" s="84"/>
      <c r="E28" s="84"/>
      <c r="F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246"/>
      <c r="AO28" s="246"/>
      <c r="AP28" s="246"/>
      <c r="AQ28" s="246"/>
      <c r="AR28" s="246"/>
      <c r="AS28" s="246"/>
      <c r="AT28" s="246"/>
      <c r="AU28" s="246"/>
      <c r="AV28" s="246"/>
      <c r="AW28" s="119"/>
      <c r="AX28" s="92"/>
    </row>
    <row r="29" spans="1:50" ht="12.75">
      <c r="A29" s="91"/>
      <c r="B29" s="84"/>
      <c r="C29" s="84"/>
      <c r="D29" s="84"/>
      <c r="E29" s="84"/>
      <c r="F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92"/>
    </row>
    <row r="30" spans="1:50" ht="12.75">
      <c r="A30" s="91"/>
      <c r="B30" s="84"/>
      <c r="C30" s="84"/>
      <c r="D30" s="84"/>
      <c r="E30" s="84"/>
      <c r="F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92"/>
    </row>
    <row r="31" spans="1:50" ht="12.75">
      <c r="A31" s="91"/>
      <c r="B31" s="84"/>
      <c r="C31" s="84"/>
      <c r="D31" s="84"/>
      <c r="E31" s="84"/>
      <c r="F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92"/>
    </row>
    <row r="32" spans="1:50" ht="12.75">
      <c r="A32" s="248" t="s">
        <v>31</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12.75">
      <c r="A33" s="91"/>
      <c r="B33" s="84"/>
      <c r="C33" s="84"/>
      <c r="D33" s="84"/>
      <c r="E33" s="84"/>
      <c r="F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92"/>
    </row>
    <row r="34" spans="1:50" ht="12.75">
      <c r="A34" s="91"/>
      <c r="B34" s="84"/>
      <c r="C34" s="84"/>
      <c r="D34" s="84"/>
      <c r="E34" s="84"/>
      <c r="F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V34" s="84"/>
      <c r="AW34" s="84"/>
      <c r="AX34" s="92"/>
    </row>
    <row r="35" spans="1:50" ht="12.75">
      <c r="A35" s="91"/>
      <c r="B35" s="84"/>
      <c r="C35" s="84"/>
      <c r="D35" s="84"/>
      <c r="E35" s="84"/>
      <c r="F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V35" s="84"/>
      <c r="AW35" s="84"/>
      <c r="AX35" s="92"/>
    </row>
    <row r="36" spans="1:50" ht="12.75">
      <c r="A36" s="91"/>
      <c r="B36" s="84"/>
      <c r="C36" s="84"/>
      <c r="D36" s="84"/>
      <c r="E36" s="84"/>
      <c r="F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92"/>
    </row>
    <row r="37" spans="1:50" ht="12.75" customHeight="1">
      <c r="A37" s="91"/>
      <c r="B37" s="84"/>
      <c r="C37" s="84"/>
      <c r="D37" s="84"/>
      <c r="E37" s="84"/>
      <c r="F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243" t="s">
        <v>16</v>
      </c>
      <c r="AO37" s="244"/>
      <c r="AP37" s="244"/>
      <c r="AQ37" s="244"/>
      <c r="AR37" s="244"/>
      <c r="AS37" s="244"/>
      <c r="AT37" s="244"/>
      <c r="AU37" s="40"/>
      <c r="AV37" s="84"/>
      <c r="AW37" s="84"/>
      <c r="AX37" s="92"/>
    </row>
    <row r="38" spans="1:50" ht="12.75">
      <c r="A38" s="91"/>
      <c r="B38" s="84"/>
      <c r="C38" s="84"/>
      <c r="D38" s="84"/>
      <c r="E38" s="84"/>
      <c r="F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244"/>
      <c r="AO38" s="244"/>
      <c r="AP38" s="244"/>
      <c r="AQ38" s="244"/>
      <c r="AR38" s="244"/>
      <c r="AS38" s="244"/>
      <c r="AT38" s="244"/>
      <c r="AU38" s="40"/>
      <c r="AX38" s="92"/>
    </row>
    <row r="39" spans="1:50" ht="12.75" customHeight="1">
      <c r="A39" s="91"/>
      <c r="B39" s="84"/>
      <c r="C39" s="84"/>
      <c r="D39" s="84"/>
      <c r="E39" s="84"/>
      <c r="F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X39" s="92"/>
    </row>
    <row r="40" spans="1:50" ht="12.75">
      <c r="A40" s="91"/>
      <c r="B40" s="84"/>
      <c r="C40" s="84"/>
      <c r="D40" s="84"/>
      <c r="E40" s="84"/>
      <c r="F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X40" s="92"/>
    </row>
    <row r="41" spans="1:50" ht="12.75">
      <c r="A41" s="91"/>
      <c r="B41" s="84"/>
      <c r="C41" s="84"/>
      <c r="D41" s="84"/>
      <c r="E41" s="84"/>
      <c r="F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92"/>
    </row>
    <row r="42" spans="1:50" ht="12.75">
      <c r="A42" s="91"/>
      <c r="B42" s="84"/>
      <c r="C42" s="84"/>
      <c r="D42" s="84"/>
      <c r="E42" s="84"/>
      <c r="F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243" t="s">
        <v>203</v>
      </c>
      <c r="AO42" s="244"/>
      <c r="AP42" s="244"/>
      <c r="AQ42" s="244"/>
      <c r="AR42" s="244"/>
      <c r="AS42" s="244"/>
      <c r="AT42" s="244"/>
      <c r="AU42" s="244"/>
      <c r="AV42" s="244"/>
      <c r="AW42" s="244"/>
      <c r="AX42" s="92"/>
    </row>
    <row r="43" spans="1:50" ht="12.75">
      <c r="A43" s="91"/>
      <c r="B43" s="84"/>
      <c r="C43" s="84"/>
      <c r="D43" s="84"/>
      <c r="E43" s="84"/>
      <c r="F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244"/>
      <c r="AO43" s="244"/>
      <c r="AP43" s="244"/>
      <c r="AQ43" s="244"/>
      <c r="AR43" s="244"/>
      <c r="AS43" s="244"/>
      <c r="AT43" s="244"/>
      <c r="AU43" s="244"/>
      <c r="AV43" s="244"/>
      <c r="AW43" s="244"/>
      <c r="AX43" s="92"/>
    </row>
    <row r="44" spans="1:50" ht="12.75">
      <c r="A44" s="91"/>
      <c r="B44" s="84"/>
      <c r="C44" s="84"/>
      <c r="D44" s="84"/>
      <c r="E44" s="84"/>
      <c r="F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244"/>
      <c r="AO44" s="244"/>
      <c r="AP44" s="244"/>
      <c r="AQ44" s="244"/>
      <c r="AR44" s="244"/>
      <c r="AS44" s="244"/>
      <c r="AT44" s="244"/>
      <c r="AU44" s="244"/>
      <c r="AV44" s="244"/>
      <c r="AW44" s="244"/>
      <c r="AX44" s="92"/>
    </row>
    <row r="45" spans="1:50" ht="12.75">
      <c r="A45" s="91"/>
      <c r="B45" s="84"/>
      <c r="C45" s="84"/>
      <c r="D45" s="84"/>
      <c r="E45" s="84"/>
      <c r="F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6"/>
      <c r="AO45" s="6"/>
      <c r="AP45" s="6"/>
      <c r="AQ45" s="6"/>
      <c r="AR45" s="6"/>
      <c r="AS45" s="6"/>
      <c r="AT45" s="6"/>
      <c r="AU45" s="6"/>
      <c r="AV45" s="6"/>
      <c r="AW45" s="6"/>
      <c r="AX45" s="92"/>
    </row>
    <row r="46" spans="1:50" ht="12.75">
      <c r="A46" s="91"/>
      <c r="B46" s="84"/>
      <c r="C46" s="84"/>
      <c r="D46" s="84"/>
      <c r="E46" s="84"/>
      <c r="F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245" t="s">
        <v>18</v>
      </c>
      <c r="AO46" s="245"/>
      <c r="AP46" s="245"/>
      <c r="AQ46" s="245"/>
      <c r="AR46" s="245"/>
      <c r="AS46" s="245"/>
      <c r="AT46" s="245"/>
      <c r="AU46" s="245"/>
      <c r="AV46" s="245"/>
      <c r="AW46" s="245"/>
      <c r="AX46" s="92"/>
    </row>
    <row r="47" spans="1:50" ht="12.75">
      <c r="A47" s="91"/>
      <c r="B47" s="84"/>
      <c r="C47" s="84"/>
      <c r="D47" s="84"/>
      <c r="E47" s="84"/>
      <c r="F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245"/>
      <c r="AO47" s="245"/>
      <c r="AP47" s="245"/>
      <c r="AQ47" s="245"/>
      <c r="AR47" s="245"/>
      <c r="AS47" s="245"/>
      <c r="AT47" s="245"/>
      <c r="AU47" s="245"/>
      <c r="AV47" s="245"/>
      <c r="AW47" s="245"/>
      <c r="AX47" s="92"/>
    </row>
    <row r="48" spans="1:50" ht="12.75">
      <c r="A48" s="91"/>
      <c r="B48" s="84"/>
      <c r="C48" s="84"/>
      <c r="D48" s="84"/>
      <c r="E48" s="84"/>
      <c r="F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245"/>
      <c r="AO48" s="245"/>
      <c r="AP48" s="245"/>
      <c r="AQ48" s="245"/>
      <c r="AR48" s="245"/>
      <c r="AS48" s="245"/>
      <c r="AT48" s="245"/>
      <c r="AU48" s="245"/>
      <c r="AV48" s="245"/>
      <c r="AW48" s="245"/>
      <c r="AX48" s="92"/>
    </row>
    <row r="49" spans="1:50" ht="12.75" customHeight="1">
      <c r="A49" s="91"/>
      <c r="B49" s="84"/>
      <c r="C49" s="84"/>
      <c r="D49" s="84"/>
      <c r="E49" s="84"/>
      <c r="F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40"/>
      <c r="AO49" s="40"/>
      <c r="AP49" s="40"/>
      <c r="AQ49" s="40"/>
      <c r="AR49" s="40"/>
      <c r="AS49" s="40"/>
      <c r="AT49" s="40"/>
      <c r="AU49" s="40"/>
      <c r="AV49" s="40"/>
      <c r="AW49" s="40"/>
      <c r="AX49" s="92"/>
    </row>
    <row r="50" spans="1:50" ht="12.75">
      <c r="A50" s="91"/>
      <c r="B50" s="84"/>
      <c r="C50" s="84"/>
      <c r="D50" s="84"/>
      <c r="E50" s="84"/>
      <c r="F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40"/>
      <c r="AO50" s="40"/>
      <c r="AP50" s="40"/>
      <c r="AQ50" s="40"/>
      <c r="AR50" s="40"/>
      <c r="AS50" s="40"/>
      <c r="AT50" s="40"/>
      <c r="AU50" s="40"/>
      <c r="AV50" s="40"/>
      <c r="AW50" s="40"/>
      <c r="AX50" s="92"/>
    </row>
    <row r="51" spans="1:50" ht="12.75">
      <c r="A51" s="91"/>
      <c r="B51" s="84"/>
      <c r="C51" s="84"/>
      <c r="D51" s="84"/>
      <c r="E51" s="84"/>
      <c r="F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O51" s="119"/>
      <c r="AP51" s="119"/>
      <c r="AQ51" s="119"/>
      <c r="AR51" s="119"/>
      <c r="AS51" s="119"/>
      <c r="AT51" s="119"/>
      <c r="AU51" s="119"/>
      <c r="AV51" s="134"/>
      <c r="AW51" s="134"/>
      <c r="AX51" s="92"/>
    </row>
    <row r="52" spans="1:50" ht="12.75" customHeight="1">
      <c r="A52" s="91"/>
      <c r="B52" s="84"/>
      <c r="C52" s="84"/>
      <c r="D52" s="84"/>
      <c r="E52" s="84"/>
      <c r="F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40" t="s">
        <v>19</v>
      </c>
      <c r="AO52" s="119"/>
      <c r="AP52" s="119"/>
      <c r="AQ52" s="119"/>
      <c r="AR52" s="119"/>
      <c r="AS52" s="119"/>
      <c r="AT52" s="119"/>
      <c r="AU52" s="119"/>
      <c r="AV52" s="134"/>
      <c r="AW52" s="134"/>
      <c r="AX52" s="92"/>
    </row>
    <row r="53" spans="1:50" ht="12.75">
      <c r="A53" s="91"/>
      <c r="B53" s="84"/>
      <c r="C53" s="84"/>
      <c r="D53" s="84"/>
      <c r="E53" s="84"/>
      <c r="F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134"/>
      <c r="AO53" s="134"/>
      <c r="AP53" s="134"/>
      <c r="AQ53" s="134"/>
      <c r="AR53" s="134"/>
      <c r="AS53" s="134"/>
      <c r="AT53" s="134"/>
      <c r="AU53" s="134"/>
      <c r="AV53" s="134"/>
      <c r="AW53" s="134"/>
      <c r="AX53" s="92"/>
    </row>
    <row r="54" spans="1:50" ht="12.75">
      <c r="A54" s="91"/>
      <c r="B54" s="84"/>
      <c r="C54" s="84"/>
      <c r="D54" s="84"/>
      <c r="E54" s="84"/>
      <c r="F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92"/>
    </row>
    <row r="55" spans="1:50" ht="12.75">
      <c r="A55" s="91"/>
      <c r="B55" s="84"/>
      <c r="C55" s="84"/>
      <c r="D55" s="84"/>
      <c r="E55" s="84"/>
      <c r="F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92"/>
    </row>
    <row r="56" spans="1:50" ht="12.75">
      <c r="A56" s="91"/>
      <c r="B56" s="84"/>
      <c r="C56" s="84"/>
      <c r="D56" s="84"/>
      <c r="E56" s="84"/>
      <c r="F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92"/>
    </row>
    <row r="57" spans="1:50" ht="12.75">
      <c r="A57" s="91"/>
      <c r="B57" s="84"/>
      <c r="C57" s="84"/>
      <c r="D57" s="84"/>
      <c r="E57" s="84"/>
      <c r="F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92"/>
    </row>
    <row r="58" spans="1:50" ht="12.75">
      <c r="A58" s="94" t="s">
        <v>201</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6"/>
    </row>
  </sheetData>
  <mergeCells count="10">
    <mergeCell ref="A4:AX4"/>
    <mergeCell ref="A7:AX7"/>
    <mergeCell ref="AN13:AV14"/>
    <mergeCell ref="AN37:AT38"/>
    <mergeCell ref="AN42:AW44"/>
    <mergeCell ref="AN46:AW48"/>
    <mergeCell ref="AN18:AX19"/>
    <mergeCell ref="AN22:AV23"/>
    <mergeCell ref="AN27:AV28"/>
    <mergeCell ref="A32:AX32"/>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&amp;C&amp;9- 5 -</oddHeader>
  </headerFooter>
  <drawing r:id="rId1"/>
</worksheet>
</file>

<file path=xl/worksheets/sheet8.xml><?xml version="1.0" encoding="utf-8"?>
<worksheet xmlns="http://schemas.openxmlformats.org/spreadsheetml/2006/main" xmlns:r="http://schemas.openxmlformats.org/officeDocument/2006/relationships">
  <dimension ref="A1:H139"/>
  <sheetViews>
    <sheetView workbookViewId="0" topLeftCell="A1">
      <selection activeCell="A1" sqref="A1"/>
    </sheetView>
  </sheetViews>
  <sheetFormatPr defaultColWidth="11.421875" defaultRowHeight="12.75"/>
  <cols>
    <col min="1" max="1" width="26.7109375" style="1" customWidth="1"/>
    <col min="2" max="3" width="30.7109375" style="1" customWidth="1"/>
    <col min="4" max="8" width="13.7109375" style="1" customWidth="1"/>
    <col min="9" max="16384" width="11.421875" style="1" customWidth="1"/>
  </cols>
  <sheetData>
    <row r="1" spans="4:8" ht="12.75">
      <c r="D1" s="2"/>
      <c r="E1" s="2"/>
      <c r="F1" s="2"/>
      <c r="G1" s="2"/>
      <c r="H1" s="2"/>
    </row>
    <row r="2" spans="4:8" ht="12.75">
      <c r="D2" s="2"/>
      <c r="E2" s="2"/>
      <c r="F2" s="2"/>
      <c r="G2" s="2"/>
      <c r="H2" s="2"/>
    </row>
    <row r="3" spans="1:8" ht="12.75">
      <c r="A3" s="254" t="s">
        <v>275</v>
      </c>
      <c r="B3" s="254"/>
      <c r="C3" s="254"/>
      <c r="D3" s="2"/>
      <c r="E3" s="2"/>
      <c r="F3" s="2"/>
      <c r="G3" s="2"/>
      <c r="H3" s="2"/>
    </row>
    <row r="4" spans="4:8" ht="12.75">
      <c r="D4" s="2"/>
      <c r="E4" s="2"/>
      <c r="F4" s="2"/>
      <c r="G4" s="2"/>
      <c r="H4" s="2"/>
    </row>
    <row r="5" spans="1:8" ht="12.75">
      <c r="A5" s="153"/>
      <c r="B5" s="255" t="s">
        <v>40</v>
      </c>
      <c r="C5" s="224" t="s">
        <v>46</v>
      </c>
      <c r="D5" s="2"/>
      <c r="E5" s="2"/>
      <c r="F5" s="2"/>
      <c r="G5" s="2"/>
      <c r="H5" s="2"/>
    </row>
    <row r="6" spans="1:8" ht="12.75">
      <c r="A6" s="72" t="s">
        <v>126</v>
      </c>
      <c r="B6" s="227"/>
      <c r="C6" s="225"/>
      <c r="D6" s="2"/>
      <c r="E6" s="2"/>
      <c r="F6" s="2"/>
      <c r="G6" s="2"/>
      <c r="H6" s="2"/>
    </row>
    <row r="7" spans="1:8" ht="12.75">
      <c r="A7" s="154"/>
      <c r="B7" s="67" t="s">
        <v>9</v>
      </c>
      <c r="C7" s="67"/>
      <c r="D7" s="2"/>
      <c r="E7" s="2"/>
      <c r="F7" s="2"/>
      <c r="G7" s="2"/>
      <c r="H7" s="2"/>
    </row>
    <row r="8" spans="1:8" ht="9.75" customHeight="1">
      <c r="A8" s="127"/>
      <c r="B8" s="156"/>
      <c r="C8" s="156"/>
      <c r="D8" s="2"/>
      <c r="E8" s="2"/>
      <c r="F8" s="2"/>
      <c r="G8" s="2"/>
      <c r="H8" s="2"/>
    </row>
    <row r="9" spans="1:8" s="134" customFormat="1" ht="15" customHeight="1">
      <c r="A9" s="38" t="s">
        <v>10</v>
      </c>
      <c r="B9" s="192" t="s">
        <v>247</v>
      </c>
      <c r="C9" s="192" t="s">
        <v>247</v>
      </c>
      <c r="D9" s="41"/>
      <c r="E9" s="41"/>
      <c r="F9" s="41"/>
      <c r="G9" s="41"/>
      <c r="H9" s="41"/>
    </row>
    <row r="10" spans="1:8" ht="15.75" customHeight="1">
      <c r="A10" s="127"/>
      <c r="B10" s="192"/>
      <c r="C10" s="192"/>
      <c r="D10" s="2"/>
      <c r="E10" s="2"/>
      <c r="F10" s="2"/>
      <c r="G10" s="2"/>
      <c r="H10" s="2"/>
    </row>
    <row r="11" spans="1:8" s="134" customFormat="1" ht="15" customHeight="1">
      <c r="A11" s="73" t="s">
        <v>125</v>
      </c>
      <c r="B11" s="192" t="s">
        <v>247</v>
      </c>
      <c r="C11" s="192" t="s">
        <v>247</v>
      </c>
      <c r="D11" s="41"/>
      <c r="E11" s="41"/>
      <c r="F11" s="41"/>
      <c r="G11" s="41"/>
      <c r="H11" s="41"/>
    </row>
    <row r="12" spans="1:8" s="134" customFormat="1" ht="15" customHeight="1">
      <c r="A12" s="38" t="s">
        <v>91</v>
      </c>
      <c r="B12" s="192"/>
      <c r="C12" s="192"/>
      <c r="D12" s="41"/>
      <c r="E12" s="41"/>
      <c r="F12" s="41"/>
      <c r="G12" s="41"/>
      <c r="H12" s="41"/>
    </row>
    <row r="13" spans="1:8" s="134" customFormat="1" ht="15" customHeight="1">
      <c r="A13" s="38" t="s">
        <v>93</v>
      </c>
      <c r="B13" s="192" t="s">
        <v>247</v>
      </c>
      <c r="C13" s="192" t="s">
        <v>247</v>
      </c>
      <c r="D13" s="41"/>
      <c r="E13" s="41"/>
      <c r="F13" s="41"/>
      <c r="G13" s="41"/>
      <c r="H13" s="41"/>
    </row>
    <row r="14" spans="1:8" s="134" customFormat="1" ht="15" customHeight="1">
      <c r="A14" s="38" t="s">
        <v>94</v>
      </c>
      <c r="B14" s="192" t="s">
        <v>247</v>
      </c>
      <c r="C14" s="192" t="s">
        <v>247</v>
      </c>
      <c r="D14" s="41"/>
      <c r="E14" s="41"/>
      <c r="F14" s="41"/>
      <c r="G14" s="41"/>
      <c r="H14" s="41"/>
    </row>
    <row r="15" spans="1:8" s="134" customFormat="1" ht="15" customHeight="1">
      <c r="A15" s="38" t="s">
        <v>95</v>
      </c>
      <c r="B15" s="192" t="s">
        <v>247</v>
      </c>
      <c r="C15" s="192" t="s">
        <v>247</v>
      </c>
      <c r="D15" s="41"/>
      <c r="E15" s="41"/>
      <c r="F15" s="41"/>
      <c r="G15" s="41"/>
      <c r="H15" s="41"/>
    </row>
    <row r="16" spans="1:8" s="134" customFormat="1" ht="15" customHeight="1">
      <c r="A16" s="38" t="s">
        <v>96</v>
      </c>
      <c r="B16" s="192" t="s">
        <v>247</v>
      </c>
      <c r="C16" s="192" t="s">
        <v>247</v>
      </c>
      <c r="D16" s="41"/>
      <c r="E16" s="41"/>
      <c r="F16" s="41"/>
      <c r="G16" s="41"/>
      <c r="H16" s="41"/>
    </row>
    <row r="17" spans="1:8" ht="15.75" customHeight="1">
      <c r="A17" s="127"/>
      <c r="B17" s="162"/>
      <c r="C17" s="162"/>
      <c r="D17" s="2"/>
      <c r="E17" s="2"/>
      <c r="F17" s="2"/>
      <c r="G17" s="2"/>
      <c r="H17" s="2"/>
    </row>
    <row r="18" spans="1:8" s="134" customFormat="1" ht="15" customHeight="1">
      <c r="A18" s="73" t="s">
        <v>11</v>
      </c>
      <c r="B18" s="193" t="s">
        <v>247</v>
      </c>
      <c r="C18" s="193" t="s">
        <v>247</v>
      </c>
      <c r="D18" s="41"/>
      <c r="E18" s="41"/>
      <c r="F18" s="41"/>
      <c r="G18" s="41"/>
      <c r="H18" s="41"/>
    </row>
    <row r="19" spans="1:8" ht="15.75" customHeight="1">
      <c r="A19" s="127"/>
      <c r="B19" s="162"/>
      <c r="C19" s="162"/>
      <c r="D19" s="2"/>
      <c r="E19" s="2"/>
      <c r="F19" s="2"/>
      <c r="G19" s="2"/>
      <c r="H19" s="2"/>
    </row>
    <row r="20" spans="1:8" s="134" customFormat="1" ht="15" customHeight="1">
      <c r="A20" s="38" t="s">
        <v>12</v>
      </c>
      <c r="B20" s="183"/>
      <c r="D20" s="41"/>
      <c r="E20" s="41"/>
      <c r="F20" s="41"/>
      <c r="G20" s="41"/>
      <c r="H20" s="41"/>
    </row>
    <row r="21" spans="1:8" s="134" customFormat="1" ht="15" customHeight="1">
      <c r="A21" s="38" t="s">
        <v>92</v>
      </c>
      <c r="B21" s="192">
        <v>50206</v>
      </c>
      <c r="C21" s="192">
        <v>53565</v>
      </c>
      <c r="D21" s="41"/>
      <c r="E21" s="41"/>
      <c r="F21" s="41"/>
      <c r="G21" s="41"/>
      <c r="H21" s="41"/>
    </row>
    <row r="22" spans="1:8" ht="15.75" customHeight="1">
      <c r="A22" s="127"/>
      <c r="B22" s="192"/>
      <c r="D22" s="2"/>
      <c r="E22" s="2"/>
      <c r="F22" s="2"/>
      <c r="G22" s="2"/>
      <c r="H22" s="2"/>
    </row>
    <row r="23" spans="1:8" s="134" customFormat="1" ht="15" customHeight="1">
      <c r="A23" s="38" t="s">
        <v>145</v>
      </c>
      <c r="D23" s="41"/>
      <c r="E23" s="41"/>
      <c r="F23" s="41"/>
      <c r="G23" s="41"/>
      <c r="H23" s="41"/>
    </row>
    <row r="24" spans="1:8" s="134" customFormat="1" ht="15" customHeight="1">
      <c r="A24" s="38" t="s">
        <v>146</v>
      </c>
      <c r="B24" s="192">
        <v>48123</v>
      </c>
      <c r="C24" s="192">
        <v>46121</v>
      </c>
      <c r="D24" s="41"/>
      <c r="E24" s="41"/>
      <c r="F24" s="41"/>
      <c r="G24" s="41"/>
      <c r="H24" s="41"/>
    </row>
    <row r="25" spans="1:8" s="134" customFormat="1" ht="15" customHeight="1">
      <c r="A25" s="38" t="s">
        <v>91</v>
      </c>
      <c r="B25" s="192"/>
      <c r="D25" s="41"/>
      <c r="E25" s="41"/>
      <c r="F25" s="41"/>
      <c r="G25" s="41"/>
      <c r="H25" s="41"/>
    </row>
    <row r="26" spans="1:8" s="134" customFormat="1" ht="15" customHeight="1">
      <c r="A26" s="38" t="s">
        <v>97</v>
      </c>
      <c r="B26" s="192">
        <v>15927</v>
      </c>
      <c r="C26" s="192">
        <v>15995</v>
      </c>
      <c r="D26" s="41"/>
      <c r="E26" s="41"/>
      <c r="F26" s="41"/>
      <c r="G26" s="41"/>
      <c r="H26" s="41"/>
    </row>
    <row r="27" spans="1:8" s="134" customFormat="1" ht="15" customHeight="1">
      <c r="A27" s="38" t="s">
        <v>98</v>
      </c>
      <c r="B27" s="192">
        <v>32196</v>
      </c>
      <c r="C27" s="192">
        <v>30126</v>
      </c>
      <c r="D27" s="41"/>
      <c r="E27" s="41"/>
      <c r="F27" s="41"/>
      <c r="G27" s="41"/>
      <c r="H27" s="41"/>
    </row>
    <row r="28" spans="1:8" ht="15.75" customHeight="1">
      <c r="A28" s="127"/>
      <c r="D28" s="2"/>
      <c r="E28" s="2"/>
      <c r="F28" s="2"/>
      <c r="G28" s="2"/>
      <c r="H28" s="2"/>
    </row>
    <row r="29" spans="1:8" s="134" customFormat="1" ht="15" customHeight="1">
      <c r="A29" s="38" t="s">
        <v>13</v>
      </c>
      <c r="B29" s="192">
        <v>69047</v>
      </c>
      <c r="C29" s="192">
        <v>70719</v>
      </c>
      <c r="D29" s="41"/>
      <c r="E29" s="41"/>
      <c r="F29" s="41"/>
      <c r="G29" s="41"/>
      <c r="H29" s="41"/>
    </row>
    <row r="30" spans="1:8" s="134" customFormat="1" ht="15" customHeight="1">
      <c r="A30" s="38" t="s">
        <v>91</v>
      </c>
      <c r="B30" s="192"/>
      <c r="D30" s="41"/>
      <c r="E30" s="41"/>
      <c r="F30" s="41"/>
      <c r="G30" s="41"/>
      <c r="H30" s="41"/>
    </row>
    <row r="31" spans="1:8" s="134" customFormat="1" ht="15" customHeight="1">
      <c r="A31" s="38" t="s">
        <v>97</v>
      </c>
      <c r="B31" s="192">
        <v>17151</v>
      </c>
      <c r="C31" s="192">
        <v>17435</v>
      </c>
      <c r="D31" s="41"/>
      <c r="E31" s="41"/>
      <c r="F31" s="41"/>
      <c r="G31" s="41"/>
      <c r="H31" s="41"/>
    </row>
    <row r="32" spans="1:8" s="134" customFormat="1" ht="15" customHeight="1">
      <c r="A32" s="38" t="s">
        <v>99</v>
      </c>
      <c r="B32" s="192">
        <v>1763</v>
      </c>
      <c r="C32" s="192">
        <v>2378</v>
      </c>
      <c r="D32" s="41"/>
      <c r="E32" s="41"/>
      <c r="F32" s="41"/>
      <c r="G32" s="41"/>
      <c r="H32" s="41"/>
    </row>
    <row r="33" spans="1:8" s="134" customFormat="1" ht="15" customHeight="1">
      <c r="A33" s="38" t="s">
        <v>100</v>
      </c>
      <c r="B33" s="192">
        <v>50133</v>
      </c>
      <c r="C33" s="192">
        <v>50905</v>
      </c>
      <c r="D33" s="41"/>
      <c r="E33" s="41"/>
      <c r="F33" s="41"/>
      <c r="G33" s="41"/>
      <c r="H33" s="41"/>
    </row>
    <row r="34" spans="1:8" ht="15.75" customHeight="1">
      <c r="A34" s="127"/>
      <c r="D34" s="2"/>
      <c r="E34" s="2"/>
      <c r="F34" s="2"/>
      <c r="G34" s="2"/>
      <c r="H34" s="2"/>
    </row>
    <row r="35" spans="1:8" s="134" customFormat="1" ht="15" customHeight="1">
      <c r="A35" s="38" t="s">
        <v>14</v>
      </c>
      <c r="B35" s="192">
        <v>177460</v>
      </c>
      <c r="C35" s="192">
        <v>176248</v>
      </c>
      <c r="D35" s="41"/>
      <c r="E35" s="41"/>
      <c r="F35" s="41"/>
      <c r="G35" s="41"/>
      <c r="H35" s="41"/>
    </row>
    <row r="36" spans="1:8" s="134" customFormat="1" ht="15" customHeight="1">
      <c r="A36" s="38" t="s">
        <v>91</v>
      </c>
      <c r="B36" s="192"/>
      <c r="D36" s="41"/>
      <c r="E36" s="41"/>
      <c r="F36" s="41"/>
      <c r="G36" s="41"/>
      <c r="H36" s="41"/>
    </row>
    <row r="37" spans="1:8" s="134" customFormat="1" ht="15" customHeight="1">
      <c r="A37" s="38" t="s">
        <v>101</v>
      </c>
      <c r="B37" s="192">
        <v>1783</v>
      </c>
      <c r="C37" s="192">
        <v>1991</v>
      </c>
      <c r="D37" s="41"/>
      <c r="E37" s="41"/>
      <c r="F37" s="41"/>
      <c r="G37" s="41"/>
      <c r="H37" s="41"/>
    </row>
    <row r="38" spans="1:8" s="134" customFormat="1" ht="15" customHeight="1">
      <c r="A38" s="38" t="s">
        <v>102</v>
      </c>
      <c r="B38" s="192">
        <v>362</v>
      </c>
      <c r="C38" s="192">
        <v>155</v>
      </c>
      <c r="D38" s="41"/>
      <c r="E38" s="41"/>
      <c r="F38" s="41"/>
      <c r="G38" s="41"/>
      <c r="H38" s="41"/>
    </row>
    <row r="39" spans="1:8" s="134" customFormat="1" ht="15" customHeight="1">
      <c r="A39" s="38" t="s">
        <v>103</v>
      </c>
      <c r="B39" s="192">
        <v>18952</v>
      </c>
      <c r="C39" s="192">
        <v>19671</v>
      </c>
      <c r="D39" s="41"/>
      <c r="E39" s="41"/>
      <c r="F39" s="41"/>
      <c r="G39" s="41"/>
      <c r="H39" s="41"/>
    </row>
    <row r="40" spans="1:8" s="134" customFormat="1" ht="15" customHeight="1">
      <c r="A40" s="38" t="s">
        <v>104</v>
      </c>
      <c r="B40" s="192">
        <v>119797</v>
      </c>
      <c r="C40" s="192">
        <v>116731</v>
      </c>
      <c r="D40" s="41"/>
      <c r="E40" s="41"/>
      <c r="F40" s="41"/>
      <c r="G40" s="41"/>
      <c r="H40" s="41"/>
    </row>
    <row r="41" spans="1:8" s="134" customFormat="1" ht="15" customHeight="1">
      <c r="A41" s="38" t="s">
        <v>105</v>
      </c>
      <c r="B41" s="192">
        <v>36061</v>
      </c>
      <c r="C41" s="192">
        <v>37102</v>
      </c>
      <c r="D41" s="41"/>
      <c r="E41" s="41"/>
      <c r="F41" s="41"/>
      <c r="G41" s="41"/>
      <c r="H41" s="41"/>
    </row>
    <row r="42" spans="1:8" s="134" customFormat="1" ht="15" customHeight="1">
      <c r="A42" s="38" t="s">
        <v>106</v>
      </c>
      <c r="B42" s="192">
        <v>505</v>
      </c>
      <c r="C42" s="192">
        <v>599</v>
      </c>
      <c r="D42" s="41"/>
      <c r="E42" s="41"/>
      <c r="F42" s="41"/>
      <c r="G42" s="41"/>
      <c r="H42" s="41"/>
    </row>
    <row r="43" spans="1:8" ht="15.75" customHeight="1">
      <c r="A43" s="127"/>
      <c r="B43" s="192"/>
      <c r="D43" s="2"/>
      <c r="E43" s="2"/>
      <c r="F43" s="2"/>
      <c r="G43" s="2"/>
      <c r="H43" s="2"/>
    </row>
    <row r="44" spans="1:8" s="134" customFormat="1" ht="15" customHeight="1">
      <c r="A44" s="73" t="s">
        <v>15</v>
      </c>
      <c r="B44" s="193">
        <v>344835</v>
      </c>
      <c r="C44" s="193">
        <v>346652</v>
      </c>
      <c r="D44" s="41"/>
      <c r="E44" s="41"/>
      <c r="F44" s="41"/>
      <c r="G44" s="41"/>
      <c r="H44" s="41"/>
    </row>
    <row r="45" spans="2:8" ht="12.75">
      <c r="B45" s="135"/>
      <c r="D45" s="2"/>
      <c r="E45" s="2"/>
      <c r="F45" s="2"/>
      <c r="G45" s="2"/>
      <c r="H45" s="2"/>
    </row>
    <row r="46" spans="4:8" ht="12.75">
      <c r="D46" s="2"/>
      <c r="E46" s="2"/>
      <c r="F46" s="2"/>
      <c r="G46" s="2"/>
      <c r="H46" s="2"/>
    </row>
    <row r="47" spans="4:8" ht="12.75">
      <c r="D47" s="2"/>
      <c r="E47" s="2"/>
      <c r="F47" s="2"/>
      <c r="G47" s="2"/>
      <c r="H47" s="2"/>
    </row>
    <row r="48" spans="4:8" ht="12.75">
      <c r="D48" s="2"/>
      <c r="E48" s="2"/>
      <c r="F48" s="2"/>
      <c r="G48" s="2"/>
      <c r="H48" s="2"/>
    </row>
    <row r="49" spans="4:8" ht="12.75">
      <c r="D49" s="2"/>
      <c r="E49" s="2"/>
      <c r="F49" s="2"/>
      <c r="G49" s="2"/>
      <c r="H49" s="2"/>
    </row>
    <row r="50" spans="4:8" ht="12.75">
      <c r="D50" s="2"/>
      <c r="E50" s="2"/>
      <c r="F50" s="2"/>
      <c r="G50" s="2"/>
      <c r="H50" s="2"/>
    </row>
    <row r="51" spans="4:8" ht="12.75">
      <c r="D51" s="2"/>
      <c r="E51" s="2"/>
      <c r="F51" s="2"/>
      <c r="G51" s="2"/>
      <c r="H51" s="2"/>
    </row>
    <row r="52" spans="4:8" ht="12.75">
      <c r="D52" s="2"/>
      <c r="E52" s="2"/>
      <c r="F52" s="2"/>
      <c r="G52" s="2"/>
      <c r="H52" s="2"/>
    </row>
    <row r="53" spans="4:8" ht="12.75">
      <c r="D53" s="2"/>
      <c r="E53" s="2"/>
      <c r="F53" s="2"/>
      <c r="G53" s="2"/>
      <c r="H53" s="2"/>
    </row>
    <row r="54" spans="4:8" ht="12.75">
      <c r="D54" s="2"/>
      <c r="E54" s="2"/>
      <c r="F54" s="2"/>
      <c r="G54" s="2"/>
      <c r="H54" s="2"/>
    </row>
    <row r="55" spans="1:8" ht="12.75">
      <c r="A55" s="2"/>
      <c r="B55" s="2"/>
      <c r="C55" s="2"/>
      <c r="D55" s="2"/>
      <c r="E55" s="2"/>
      <c r="F55" s="2"/>
      <c r="G55" s="2"/>
      <c r="H55" s="2"/>
    </row>
    <row r="56" spans="1:8" ht="12.75">
      <c r="A56" s="2"/>
      <c r="B56" s="2"/>
      <c r="C56" s="2"/>
      <c r="D56" s="2"/>
      <c r="E56" s="2"/>
      <c r="F56" s="2"/>
      <c r="G56" s="2"/>
      <c r="H56" s="2"/>
    </row>
    <row r="57" spans="1:8" ht="12.75">
      <c r="A57" s="2"/>
      <c r="B57" s="2"/>
      <c r="C57" s="2"/>
      <c r="D57" s="2"/>
      <c r="E57" s="2"/>
      <c r="F57" s="2"/>
      <c r="G57" s="2"/>
      <c r="H57" s="2"/>
    </row>
    <row r="58" spans="1:8" ht="12.75">
      <c r="A58" s="2"/>
      <c r="B58" s="2"/>
      <c r="C58" s="2"/>
      <c r="D58" s="2"/>
      <c r="E58" s="2"/>
      <c r="F58" s="2"/>
      <c r="G58" s="2"/>
      <c r="H58" s="2"/>
    </row>
    <row r="59" spans="1:8" ht="12.75">
      <c r="A59" s="2"/>
      <c r="B59" s="2"/>
      <c r="C59" s="2"/>
      <c r="D59" s="2"/>
      <c r="E59" s="2"/>
      <c r="F59" s="2"/>
      <c r="G59" s="2"/>
      <c r="H59" s="2"/>
    </row>
    <row r="60" spans="1:8" ht="12.75">
      <c r="A60" s="2"/>
      <c r="B60" s="2"/>
      <c r="C60" s="2"/>
      <c r="D60" s="2"/>
      <c r="E60" s="2"/>
      <c r="F60" s="2"/>
      <c r="G60" s="2"/>
      <c r="H60" s="2"/>
    </row>
    <row r="61" spans="1:8" ht="12.75">
      <c r="A61" s="2"/>
      <c r="B61" s="2"/>
      <c r="C61" s="2"/>
      <c r="D61" s="2"/>
      <c r="E61" s="2"/>
      <c r="F61" s="2"/>
      <c r="G61" s="2"/>
      <c r="H61" s="2"/>
    </row>
    <row r="62" spans="1:8" ht="12.75">
      <c r="A62" s="2"/>
      <c r="B62" s="2"/>
      <c r="C62" s="2"/>
      <c r="D62" s="2"/>
      <c r="E62" s="2"/>
      <c r="F62" s="2"/>
      <c r="G62" s="2"/>
      <c r="H62" s="2"/>
    </row>
    <row r="63" spans="1:8" ht="4.5" customHeight="1">
      <c r="A63" s="2"/>
      <c r="B63" s="2"/>
      <c r="C63" s="2"/>
      <c r="D63" s="2"/>
      <c r="E63" s="2"/>
      <c r="F63" s="2"/>
      <c r="G63" s="2"/>
      <c r="H63" s="2"/>
    </row>
    <row r="64" spans="1:8" ht="12" customHeight="1">
      <c r="A64" s="2"/>
      <c r="B64" s="2"/>
      <c r="C64" s="2"/>
      <c r="D64" s="2"/>
      <c r="E64" s="2"/>
      <c r="F64" s="2"/>
      <c r="G64" s="2"/>
      <c r="H64" s="2"/>
    </row>
    <row r="65" spans="1:8" ht="4.5" customHeight="1">
      <c r="A65" s="2"/>
      <c r="B65" s="2"/>
      <c r="C65" s="2"/>
      <c r="D65" s="2"/>
      <c r="E65" s="2"/>
      <c r="F65" s="2"/>
      <c r="G65" s="2"/>
      <c r="H65" s="2"/>
    </row>
    <row r="66" spans="1:8" ht="12.75">
      <c r="A66" s="2"/>
      <c r="B66" s="2"/>
      <c r="C66" s="2"/>
      <c r="D66" s="2"/>
      <c r="E66" s="2"/>
      <c r="F66" s="2"/>
      <c r="G66" s="2"/>
      <c r="H66" s="2"/>
    </row>
    <row r="67" spans="1:8" ht="4.5" customHeight="1">
      <c r="A67" s="2"/>
      <c r="B67" s="2"/>
      <c r="C67" s="2"/>
      <c r="D67" s="2"/>
      <c r="E67" s="2"/>
      <c r="F67" s="2"/>
      <c r="G67" s="2"/>
      <c r="H67" s="2"/>
    </row>
    <row r="68" spans="1:8" ht="12.75">
      <c r="A68" s="2"/>
      <c r="B68" s="2"/>
      <c r="C68" s="2"/>
      <c r="D68" s="2"/>
      <c r="E68" s="2"/>
      <c r="F68" s="2"/>
      <c r="G68" s="2"/>
      <c r="H68" s="2"/>
    </row>
    <row r="69" spans="1:8" ht="4.5" customHeight="1">
      <c r="A69" s="2"/>
      <c r="B69" s="2"/>
      <c r="C69" s="2"/>
      <c r="D69" s="2"/>
      <c r="E69" s="2"/>
      <c r="F69" s="2"/>
      <c r="G69" s="2"/>
      <c r="H69" s="2"/>
    </row>
    <row r="70" spans="1:8" ht="12.75">
      <c r="A70" s="2"/>
      <c r="B70" s="2"/>
      <c r="C70" s="2"/>
      <c r="D70" s="2"/>
      <c r="E70" s="2"/>
      <c r="F70" s="2"/>
      <c r="G70" s="2"/>
      <c r="H70" s="2"/>
    </row>
    <row r="71" spans="1:8" ht="4.5" customHeight="1">
      <c r="A71" s="2"/>
      <c r="B71" s="2"/>
      <c r="C71" s="2"/>
      <c r="D71" s="2"/>
      <c r="E71" s="2"/>
      <c r="F71" s="2"/>
      <c r="G71" s="2"/>
      <c r="H71" s="2"/>
    </row>
    <row r="72" spans="1:8" ht="12.75">
      <c r="A72" s="2"/>
      <c r="B72" s="2"/>
      <c r="C72" s="2"/>
      <c r="D72" s="2"/>
      <c r="E72" s="2"/>
      <c r="F72" s="2"/>
      <c r="G72" s="2"/>
      <c r="H72" s="2"/>
    </row>
    <row r="73" spans="1:8" ht="4.5" customHeight="1">
      <c r="A73" s="2"/>
      <c r="B73" s="2"/>
      <c r="C73" s="2"/>
      <c r="D73" s="2"/>
      <c r="E73" s="2"/>
      <c r="F73" s="2"/>
      <c r="G73" s="2"/>
      <c r="H73" s="2"/>
    </row>
    <row r="74" spans="1:8" ht="12.75">
      <c r="A74" s="2"/>
      <c r="B74" s="2"/>
      <c r="C74" s="2"/>
      <c r="D74" s="2"/>
      <c r="E74" s="2"/>
      <c r="F74" s="2"/>
      <c r="G74" s="2"/>
      <c r="H74" s="2"/>
    </row>
    <row r="75" spans="1:8" ht="4.5" customHeight="1">
      <c r="A75" s="2"/>
      <c r="B75" s="2"/>
      <c r="C75" s="2"/>
      <c r="D75" s="2"/>
      <c r="E75" s="2"/>
      <c r="F75" s="2"/>
      <c r="G75" s="2"/>
      <c r="H75" s="2"/>
    </row>
    <row r="76" spans="1:8" ht="12.75">
      <c r="A76" s="2"/>
      <c r="B76" s="2"/>
      <c r="C76" s="2"/>
      <c r="D76" s="2"/>
      <c r="E76" s="2"/>
      <c r="F76" s="2"/>
      <c r="G76" s="2"/>
      <c r="H76" s="2"/>
    </row>
    <row r="77" spans="1:8" ht="4.5" customHeight="1">
      <c r="A77" s="2"/>
      <c r="B77" s="2"/>
      <c r="C77" s="2"/>
      <c r="D77" s="2"/>
      <c r="E77" s="2"/>
      <c r="F77" s="2"/>
      <c r="G77" s="2"/>
      <c r="H77" s="2"/>
    </row>
    <row r="78" spans="1:8" ht="12.75">
      <c r="A78" s="2"/>
      <c r="B78" s="2"/>
      <c r="C78" s="2"/>
      <c r="D78" s="2"/>
      <c r="E78" s="2"/>
      <c r="F78" s="2"/>
      <c r="G78" s="2"/>
      <c r="H78" s="2"/>
    </row>
    <row r="79" spans="1:8" ht="4.5" customHeight="1">
      <c r="A79" s="2"/>
      <c r="B79" s="2"/>
      <c r="C79" s="2"/>
      <c r="D79" s="2"/>
      <c r="E79" s="2"/>
      <c r="F79" s="2"/>
      <c r="G79" s="2"/>
      <c r="H79" s="2"/>
    </row>
    <row r="80" spans="1:8" ht="12.75">
      <c r="A80" s="2"/>
      <c r="B80" s="2"/>
      <c r="C80" s="2"/>
      <c r="D80" s="2"/>
      <c r="E80" s="2"/>
      <c r="F80" s="2"/>
      <c r="G80" s="2"/>
      <c r="H80" s="2"/>
    </row>
    <row r="81" spans="1:8" ht="4.5" customHeight="1">
      <c r="A81" s="2"/>
      <c r="B81" s="2"/>
      <c r="C81" s="2"/>
      <c r="D81" s="2"/>
      <c r="E81" s="2"/>
      <c r="F81" s="2"/>
      <c r="G81" s="2"/>
      <c r="H81" s="2"/>
    </row>
    <row r="82" spans="1:8" ht="12.75">
      <c r="A82" s="2"/>
      <c r="B82" s="2"/>
      <c r="C82" s="2"/>
      <c r="D82" s="2"/>
      <c r="E82" s="2"/>
      <c r="F82" s="2"/>
      <c r="G82" s="2"/>
      <c r="H82" s="2"/>
    </row>
    <row r="83" spans="1:8" ht="4.5" customHeight="1">
      <c r="A83" s="2"/>
      <c r="B83" s="2"/>
      <c r="C83" s="2"/>
      <c r="D83" s="2"/>
      <c r="E83" s="2"/>
      <c r="F83" s="2"/>
      <c r="G83" s="2"/>
      <c r="H83" s="2"/>
    </row>
    <row r="84" spans="1:8" ht="12.75">
      <c r="A84" s="2"/>
      <c r="B84" s="2"/>
      <c r="C84" s="2"/>
      <c r="D84" s="2"/>
      <c r="E84" s="2"/>
      <c r="F84" s="2"/>
      <c r="G84" s="2"/>
      <c r="H84" s="2"/>
    </row>
    <row r="85" spans="1:8" ht="4.5" customHeight="1">
      <c r="A85" s="2"/>
      <c r="B85" s="2"/>
      <c r="C85" s="2"/>
      <c r="D85" s="2"/>
      <c r="E85" s="2"/>
      <c r="F85" s="2"/>
      <c r="G85" s="2"/>
      <c r="H85" s="2"/>
    </row>
    <row r="86" spans="1:8" ht="12.75">
      <c r="A86" s="2"/>
      <c r="B86" s="2"/>
      <c r="C86" s="2"/>
      <c r="D86" s="2"/>
      <c r="E86" s="2"/>
      <c r="F86" s="2"/>
      <c r="G86" s="2"/>
      <c r="H86" s="2"/>
    </row>
    <row r="87" spans="1:8" ht="4.5" customHeight="1">
      <c r="A87" s="2"/>
      <c r="B87" s="2"/>
      <c r="C87" s="2"/>
      <c r="D87" s="2"/>
      <c r="E87" s="2"/>
      <c r="F87" s="2"/>
      <c r="G87" s="2"/>
      <c r="H87" s="2"/>
    </row>
    <row r="88" spans="1:8" ht="12.75">
      <c r="A88" s="2"/>
      <c r="B88" s="2"/>
      <c r="C88" s="2"/>
      <c r="D88" s="2"/>
      <c r="E88" s="2"/>
      <c r="F88" s="2"/>
      <c r="G88" s="2"/>
      <c r="H88" s="2"/>
    </row>
    <row r="89" spans="1:8" ht="4.5" customHeight="1">
      <c r="A89" s="2"/>
      <c r="B89" s="2"/>
      <c r="C89" s="2"/>
      <c r="D89" s="2"/>
      <c r="E89" s="2"/>
      <c r="F89" s="2"/>
      <c r="G89" s="2"/>
      <c r="H89" s="2"/>
    </row>
    <row r="90" spans="1:8" ht="12.75">
      <c r="A90" s="2"/>
      <c r="B90" s="2"/>
      <c r="C90" s="2"/>
      <c r="D90" s="2"/>
      <c r="E90" s="2"/>
      <c r="F90" s="2"/>
      <c r="G90" s="2"/>
      <c r="H90" s="2"/>
    </row>
    <row r="91" spans="1:8" ht="4.5" customHeight="1">
      <c r="A91" s="2"/>
      <c r="B91" s="2"/>
      <c r="C91" s="2"/>
      <c r="D91" s="2"/>
      <c r="E91" s="2"/>
      <c r="F91" s="2"/>
      <c r="G91" s="2"/>
      <c r="H91" s="2"/>
    </row>
    <row r="92" spans="1:8" ht="12.75">
      <c r="A92" s="2"/>
      <c r="B92" s="2"/>
      <c r="C92" s="2"/>
      <c r="D92" s="2"/>
      <c r="E92" s="2"/>
      <c r="F92" s="2"/>
      <c r="G92" s="2"/>
      <c r="H92" s="2"/>
    </row>
    <row r="93" spans="1:8" ht="4.5" customHeight="1">
      <c r="A93" s="2"/>
      <c r="B93" s="2"/>
      <c r="C93" s="2"/>
      <c r="D93" s="2"/>
      <c r="E93" s="2"/>
      <c r="F93" s="2"/>
      <c r="G93" s="2"/>
      <c r="H93" s="2"/>
    </row>
    <row r="94" spans="1:8" ht="12.75">
      <c r="A94" s="2"/>
      <c r="B94" s="2"/>
      <c r="C94" s="2"/>
      <c r="D94" s="2"/>
      <c r="E94" s="2"/>
      <c r="F94" s="2"/>
      <c r="G94" s="2"/>
      <c r="H94" s="2"/>
    </row>
    <row r="95" spans="1:8" ht="18" customHeight="1">
      <c r="A95" s="2"/>
      <c r="B95" s="2"/>
      <c r="C95" s="2"/>
      <c r="D95" s="2"/>
      <c r="E95" s="2"/>
      <c r="F95" s="2"/>
      <c r="G95" s="2"/>
      <c r="H95" s="2"/>
    </row>
    <row r="96" spans="1:8" ht="12.75">
      <c r="A96" s="2"/>
      <c r="B96" s="2"/>
      <c r="C96" s="2"/>
      <c r="D96" s="2"/>
      <c r="E96" s="2"/>
      <c r="F96" s="2"/>
      <c r="G96" s="2"/>
      <c r="H96" s="2"/>
    </row>
    <row r="97" spans="1:8" ht="4.5" customHeight="1">
      <c r="A97" s="2"/>
      <c r="B97" s="2"/>
      <c r="C97" s="2"/>
      <c r="D97" s="2"/>
      <c r="E97" s="2"/>
      <c r="F97" s="2"/>
      <c r="G97" s="2"/>
      <c r="H97" s="2"/>
    </row>
    <row r="98" spans="1:8" ht="12.75">
      <c r="A98" s="2"/>
      <c r="B98" s="2"/>
      <c r="C98" s="2"/>
      <c r="D98" s="2"/>
      <c r="E98" s="2"/>
      <c r="F98" s="2"/>
      <c r="G98" s="2"/>
      <c r="H98" s="2"/>
    </row>
    <row r="99" spans="1:8" ht="4.5" customHeight="1">
      <c r="A99" s="2"/>
      <c r="B99" s="2"/>
      <c r="C99" s="2"/>
      <c r="D99" s="2"/>
      <c r="E99" s="2"/>
      <c r="F99" s="2"/>
      <c r="G99" s="2"/>
      <c r="H99" s="2"/>
    </row>
    <row r="100" spans="1:8" ht="12.75">
      <c r="A100" s="2"/>
      <c r="B100" s="2"/>
      <c r="C100" s="2"/>
      <c r="D100" s="2"/>
      <c r="E100" s="2"/>
      <c r="F100" s="2"/>
      <c r="G100" s="2"/>
      <c r="H100" s="2"/>
    </row>
    <row r="101" spans="1:8" ht="4.5" customHeight="1">
      <c r="A101" s="2"/>
      <c r="B101" s="2"/>
      <c r="C101" s="2"/>
      <c r="D101" s="2"/>
      <c r="E101" s="2"/>
      <c r="F101" s="2"/>
      <c r="G101" s="2"/>
      <c r="H101" s="2"/>
    </row>
    <row r="102" spans="1:8" ht="12.75">
      <c r="A102" s="2"/>
      <c r="B102" s="2"/>
      <c r="C102" s="2"/>
      <c r="D102" s="2"/>
      <c r="E102" s="2"/>
      <c r="F102" s="2"/>
      <c r="G102" s="2"/>
      <c r="H102" s="2"/>
    </row>
    <row r="103" spans="1:8" ht="4.5" customHeight="1">
      <c r="A103" s="2"/>
      <c r="B103" s="2"/>
      <c r="C103" s="2"/>
      <c r="D103" s="2"/>
      <c r="E103" s="2"/>
      <c r="F103" s="2"/>
      <c r="G103" s="2"/>
      <c r="H103" s="2"/>
    </row>
    <row r="104" spans="1:8" ht="12.75">
      <c r="A104" s="2"/>
      <c r="B104" s="2"/>
      <c r="C104" s="2"/>
      <c r="D104" s="2"/>
      <c r="E104" s="2"/>
      <c r="F104" s="2"/>
      <c r="G104" s="2"/>
      <c r="H104" s="2"/>
    </row>
    <row r="105" spans="1:8" ht="4.5" customHeight="1">
      <c r="A105" s="2"/>
      <c r="B105" s="2"/>
      <c r="C105" s="2"/>
      <c r="D105" s="2"/>
      <c r="E105" s="2"/>
      <c r="F105" s="2"/>
      <c r="G105" s="2"/>
      <c r="H105" s="2"/>
    </row>
    <row r="106" spans="1:8" ht="12.75">
      <c r="A106" s="2"/>
      <c r="B106" s="2"/>
      <c r="C106" s="2"/>
      <c r="D106" s="2"/>
      <c r="E106" s="2"/>
      <c r="F106" s="2"/>
      <c r="G106" s="2"/>
      <c r="H106" s="2"/>
    </row>
    <row r="107" spans="1:8" ht="4.5" customHeight="1">
      <c r="A107" s="2"/>
      <c r="B107" s="2"/>
      <c r="C107" s="2"/>
      <c r="D107" s="2"/>
      <c r="E107" s="2"/>
      <c r="F107" s="2"/>
      <c r="G107" s="2"/>
      <c r="H107" s="2"/>
    </row>
    <row r="108" spans="1:8" ht="12.75">
      <c r="A108" s="2"/>
      <c r="B108" s="2"/>
      <c r="C108" s="2"/>
      <c r="D108" s="2"/>
      <c r="E108" s="2"/>
      <c r="F108" s="2"/>
      <c r="G108" s="2"/>
      <c r="H108" s="2"/>
    </row>
    <row r="109" spans="1:8" ht="18" customHeight="1">
      <c r="A109" s="2"/>
      <c r="B109" s="2"/>
      <c r="C109" s="2"/>
      <c r="D109" s="2"/>
      <c r="E109" s="2"/>
      <c r="F109" s="2"/>
      <c r="G109" s="2"/>
      <c r="H109" s="2"/>
    </row>
    <row r="110" spans="1:8" ht="12.75">
      <c r="A110" s="2"/>
      <c r="B110" s="2"/>
      <c r="C110" s="2"/>
      <c r="D110" s="2"/>
      <c r="E110" s="2"/>
      <c r="F110" s="2"/>
      <c r="G110" s="2"/>
      <c r="H110" s="2"/>
    </row>
    <row r="111" spans="1:8" ht="4.5" customHeight="1">
      <c r="A111" s="2"/>
      <c r="B111" s="2"/>
      <c r="C111" s="2"/>
      <c r="D111" s="2"/>
      <c r="E111" s="2"/>
      <c r="F111" s="2"/>
      <c r="G111" s="2"/>
      <c r="H111" s="2"/>
    </row>
    <row r="112" spans="1:8" ht="12.75">
      <c r="A112" s="2"/>
      <c r="B112" s="2"/>
      <c r="C112" s="2"/>
      <c r="D112" s="2"/>
      <c r="E112" s="2"/>
      <c r="F112" s="2"/>
      <c r="G112" s="2"/>
      <c r="H112" s="2"/>
    </row>
    <row r="113" spans="1:8" ht="4.5" customHeight="1">
      <c r="A113" s="2"/>
      <c r="B113" s="2"/>
      <c r="C113" s="2"/>
      <c r="D113" s="2"/>
      <c r="E113" s="2"/>
      <c r="F113" s="2"/>
      <c r="G113" s="2"/>
      <c r="H113" s="2"/>
    </row>
    <row r="114" spans="1:8" ht="12.75">
      <c r="A114" s="2"/>
      <c r="B114" s="2"/>
      <c r="C114" s="2"/>
      <c r="D114" s="2"/>
      <c r="E114" s="2"/>
      <c r="F114" s="2"/>
      <c r="G114" s="2"/>
      <c r="H114" s="2"/>
    </row>
    <row r="115" spans="1:8" ht="4.5" customHeight="1">
      <c r="A115" s="2"/>
      <c r="B115" s="2"/>
      <c r="C115" s="2"/>
      <c r="D115" s="2"/>
      <c r="E115" s="2"/>
      <c r="F115" s="2"/>
      <c r="G115" s="2"/>
      <c r="H115" s="2"/>
    </row>
    <row r="116" spans="1:8" ht="12.75">
      <c r="A116" s="2"/>
      <c r="B116" s="2"/>
      <c r="C116" s="2"/>
      <c r="D116" s="2"/>
      <c r="E116" s="2"/>
      <c r="F116" s="2"/>
      <c r="G116" s="2"/>
      <c r="H116" s="2"/>
    </row>
    <row r="117" spans="1:8" ht="4.5" customHeight="1">
      <c r="A117" s="2"/>
      <c r="B117" s="2"/>
      <c r="C117" s="2"/>
      <c r="D117" s="2"/>
      <c r="E117" s="2"/>
      <c r="F117" s="2"/>
      <c r="G117" s="2"/>
      <c r="H117" s="2"/>
    </row>
    <row r="118" spans="1:8" ht="12.75">
      <c r="A118" s="2"/>
      <c r="B118" s="2"/>
      <c r="C118" s="2"/>
      <c r="D118" s="2"/>
      <c r="E118" s="2"/>
      <c r="F118" s="2"/>
      <c r="G118" s="2"/>
      <c r="H118" s="2"/>
    </row>
    <row r="119" spans="1:8" ht="4.5" customHeight="1">
      <c r="A119" s="2"/>
      <c r="B119" s="2"/>
      <c r="C119" s="2"/>
      <c r="D119" s="2"/>
      <c r="E119" s="2"/>
      <c r="F119" s="2"/>
      <c r="G119" s="2"/>
      <c r="H119" s="2"/>
    </row>
    <row r="120" spans="1:8" ht="12.75">
      <c r="A120" s="2"/>
      <c r="B120" s="2"/>
      <c r="C120" s="2"/>
      <c r="D120" s="2"/>
      <c r="E120" s="2"/>
      <c r="F120" s="2"/>
      <c r="G120" s="2"/>
      <c r="H120" s="2"/>
    </row>
    <row r="121" spans="1:8" ht="4.5" customHeight="1">
      <c r="A121" s="2"/>
      <c r="B121" s="2"/>
      <c r="C121" s="2"/>
      <c r="D121" s="2"/>
      <c r="E121" s="2"/>
      <c r="F121" s="2"/>
      <c r="G121" s="2"/>
      <c r="H121" s="2"/>
    </row>
    <row r="122" spans="1:8" ht="12.75">
      <c r="A122" s="2"/>
      <c r="B122" s="2"/>
      <c r="C122" s="2"/>
      <c r="D122" s="2"/>
      <c r="E122" s="2"/>
      <c r="F122" s="2"/>
      <c r="G122" s="2"/>
      <c r="H122" s="2"/>
    </row>
    <row r="123" spans="1:8" ht="4.5" customHeight="1">
      <c r="A123" s="2"/>
      <c r="B123" s="2"/>
      <c r="C123" s="2"/>
      <c r="D123" s="2"/>
      <c r="E123" s="2"/>
      <c r="F123" s="2"/>
      <c r="G123" s="2"/>
      <c r="H123" s="2"/>
    </row>
    <row r="124" spans="1:8" ht="12.75">
      <c r="A124" s="2"/>
      <c r="B124" s="2"/>
      <c r="C124" s="2"/>
      <c r="D124" s="2"/>
      <c r="E124" s="2"/>
      <c r="F124" s="2"/>
      <c r="G124" s="2"/>
      <c r="H124" s="2"/>
    </row>
    <row r="125" spans="1:8" ht="4.5" customHeight="1">
      <c r="A125" s="2"/>
      <c r="B125" s="2"/>
      <c r="C125" s="2"/>
      <c r="D125" s="2"/>
      <c r="E125" s="2"/>
      <c r="F125" s="2"/>
      <c r="G125" s="2"/>
      <c r="H125" s="2"/>
    </row>
    <row r="126" spans="1:8" ht="12.75">
      <c r="A126" s="2"/>
      <c r="B126" s="2"/>
      <c r="C126" s="2"/>
      <c r="D126" s="2"/>
      <c r="E126" s="2"/>
      <c r="F126" s="2"/>
      <c r="G126" s="2"/>
      <c r="H126" s="2"/>
    </row>
    <row r="127" spans="1:8" ht="4.5" customHeight="1">
      <c r="A127" s="2"/>
      <c r="B127" s="2"/>
      <c r="C127" s="2"/>
      <c r="D127" s="2"/>
      <c r="E127" s="2"/>
      <c r="F127" s="2"/>
      <c r="G127" s="2"/>
      <c r="H127" s="2"/>
    </row>
    <row r="128" spans="1:8" ht="12.75">
      <c r="A128" s="2"/>
      <c r="B128" s="2"/>
      <c r="C128" s="2"/>
      <c r="D128" s="2"/>
      <c r="E128" s="2"/>
      <c r="F128" s="2"/>
      <c r="G128" s="2"/>
      <c r="H128" s="2"/>
    </row>
    <row r="129" spans="1:8" ht="4.5" customHeight="1">
      <c r="A129" s="2"/>
      <c r="B129" s="2"/>
      <c r="C129" s="2"/>
      <c r="D129" s="2"/>
      <c r="E129" s="2"/>
      <c r="F129" s="2"/>
      <c r="G129" s="2"/>
      <c r="H129" s="2"/>
    </row>
    <row r="130" spans="1:8" ht="12.75">
      <c r="A130" s="2"/>
      <c r="B130" s="2"/>
      <c r="C130" s="2"/>
      <c r="D130" s="2"/>
      <c r="E130" s="2"/>
      <c r="F130" s="2"/>
      <c r="G130" s="2"/>
      <c r="H130" s="2"/>
    </row>
    <row r="131" spans="1:8" ht="4.5" customHeight="1">
      <c r="A131" s="2"/>
      <c r="B131" s="2"/>
      <c r="C131" s="2"/>
      <c r="D131" s="2"/>
      <c r="E131" s="2"/>
      <c r="F131" s="2"/>
      <c r="G131" s="2"/>
      <c r="H131" s="2"/>
    </row>
    <row r="132" spans="1:8" ht="12.75">
      <c r="A132" s="2"/>
      <c r="B132" s="2"/>
      <c r="C132" s="2"/>
      <c r="D132" s="2"/>
      <c r="E132" s="2"/>
      <c r="F132" s="2"/>
      <c r="G132" s="2"/>
      <c r="H132" s="2"/>
    </row>
    <row r="133" spans="1:8" ht="12.75">
      <c r="A133" s="2"/>
      <c r="B133" s="2"/>
      <c r="C133" s="2"/>
      <c r="D133" s="2"/>
      <c r="E133" s="2"/>
      <c r="F133" s="2"/>
      <c r="G133" s="2"/>
      <c r="H133" s="2"/>
    </row>
    <row r="134" spans="1:8" ht="12.75">
      <c r="A134" s="2"/>
      <c r="B134" s="2"/>
      <c r="C134" s="2"/>
      <c r="D134" s="2"/>
      <c r="E134" s="2"/>
      <c r="F134" s="2"/>
      <c r="G134" s="2"/>
      <c r="H134" s="2"/>
    </row>
    <row r="135" spans="1:8" ht="12.75">
      <c r="A135" s="2"/>
      <c r="B135" s="2"/>
      <c r="C135" s="2"/>
      <c r="D135" s="2"/>
      <c r="E135" s="2"/>
      <c r="F135" s="2"/>
      <c r="G135" s="2"/>
      <c r="H135" s="2"/>
    </row>
    <row r="136" spans="1:8" ht="12.75">
      <c r="A136" s="2"/>
      <c r="B136" s="2"/>
      <c r="C136" s="2"/>
      <c r="D136" s="2"/>
      <c r="E136" s="2"/>
      <c r="F136" s="2"/>
      <c r="G136" s="2"/>
      <c r="H136" s="2"/>
    </row>
    <row r="137" spans="1:8" ht="12.75">
      <c r="A137" s="2"/>
      <c r="B137" s="2"/>
      <c r="C137" s="2"/>
      <c r="D137" s="2"/>
      <c r="E137" s="2"/>
      <c r="F137" s="2"/>
      <c r="G137" s="2"/>
      <c r="H137" s="2"/>
    </row>
    <row r="138" spans="1:8" ht="12.75">
      <c r="A138" s="2"/>
      <c r="B138" s="2"/>
      <c r="C138" s="2"/>
      <c r="D138" s="2"/>
      <c r="E138" s="2"/>
      <c r="F138" s="2"/>
      <c r="G138" s="2"/>
      <c r="H138" s="2"/>
    </row>
    <row r="139" spans="1:8" ht="12.75">
      <c r="A139" s="2"/>
      <c r="B139" s="2"/>
      <c r="C139" s="2"/>
      <c r="D139" s="2"/>
      <c r="E139" s="2"/>
      <c r="F139" s="2"/>
      <c r="G139" s="2"/>
      <c r="H139" s="2"/>
    </row>
  </sheetData>
  <mergeCells count="3">
    <mergeCell ref="A3:C3"/>
    <mergeCell ref="B5:B6"/>
    <mergeCell ref="C5:C6"/>
  </mergeCells>
  <printOptions horizontalCentered="1"/>
  <pageMargins left="0.3937007874015748" right="0.3937007874015748" top="0.7874015748031497" bottom="0.3937007874015748" header="0.5118110236220472" footer="0.5118110236220472"/>
  <pageSetup horizontalDpi="600" verticalDpi="600" orientation="portrait" paperSize="9" r:id="rId1"/>
  <headerFooter alignWithMargins="0">
    <oddHeader xml:space="preserve">&amp;C&amp;9- 6 - </oddHeader>
  </headerFooter>
</worksheet>
</file>

<file path=xl/worksheets/sheet9.xml><?xml version="1.0" encoding="utf-8"?>
<worksheet xmlns="http://schemas.openxmlformats.org/spreadsheetml/2006/main" xmlns:r="http://schemas.openxmlformats.org/officeDocument/2006/relationships">
  <dimension ref="A3:D56"/>
  <sheetViews>
    <sheetView workbookViewId="0" topLeftCell="A1">
      <selection activeCell="A1" sqref="A1"/>
    </sheetView>
  </sheetViews>
  <sheetFormatPr defaultColWidth="11.421875" defaultRowHeight="12.75"/>
  <cols>
    <col min="1" max="1" width="23.7109375" style="1" customWidth="1"/>
    <col min="2" max="2" width="2.7109375" style="1" customWidth="1"/>
    <col min="3" max="4" width="30.7109375" style="1" customWidth="1"/>
    <col min="5" max="5" width="0" style="2" hidden="1" customWidth="1"/>
    <col min="6" max="16384" width="11.421875" style="2" customWidth="1"/>
  </cols>
  <sheetData>
    <row r="3" spans="1:4" ht="12.75">
      <c r="A3" s="254" t="s">
        <v>276</v>
      </c>
      <c r="B3" s="254"/>
      <c r="C3" s="254"/>
      <c r="D3" s="254"/>
    </row>
    <row r="5" spans="1:4" ht="12.75">
      <c r="A5" s="152"/>
      <c r="B5" s="153"/>
      <c r="C5" s="255" t="s">
        <v>40</v>
      </c>
      <c r="D5" s="224" t="s">
        <v>46</v>
      </c>
    </row>
    <row r="6" spans="1:4" ht="12.75">
      <c r="A6" s="226" t="s">
        <v>126</v>
      </c>
      <c r="B6" s="222"/>
      <c r="C6" s="227"/>
      <c r="D6" s="225"/>
    </row>
    <row r="7" spans="1:4" ht="12.75">
      <c r="A7" s="151"/>
      <c r="B7" s="154"/>
      <c r="C7" s="223" t="s">
        <v>9</v>
      </c>
      <c r="D7" s="256"/>
    </row>
    <row r="8" spans="1:4" s="1" customFormat="1" ht="9.75" customHeight="1">
      <c r="A8" s="152"/>
      <c r="B8" s="155"/>
      <c r="C8" s="156"/>
      <c r="D8" s="2"/>
    </row>
    <row r="9" spans="1:4" s="41" customFormat="1" ht="15" customHeight="1">
      <c r="A9" s="40" t="s">
        <v>16</v>
      </c>
      <c r="B9" s="38"/>
      <c r="C9" s="187">
        <v>242136</v>
      </c>
      <c r="D9" s="187">
        <v>247958</v>
      </c>
    </row>
    <row r="10" spans="2:4" s="47" customFormat="1" ht="12" customHeight="1">
      <c r="B10" s="127"/>
      <c r="D10" s="188"/>
    </row>
    <row r="11" spans="1:3" s="41" customFormat="1" ht="15" customHeight="1">
      <c r="A11" s="40" t="s">
        <v>17</v>
      </c>
      <c r="B11" s="38"/>
      <c r="C11" s="187"/>
    </row>
    <row r="12" spans="1:4" s="41" customFormat="1" ht="15" customHeight="1">
      <c r="A12" s="40" t="s">
        <v>147</v>
      </c>
      <c r="B12" s="38"/>
      <c r="C12" s="187">
        <v>181626</v>
      </c>
      <c r="D12" s="187">
        <v>191385</v>
      </c>
    </row>
    <row r="13" spans="2:3" s="47" customFormat="1" ht="12" customHeight="1">
      <c r="B13" s="127"/>
      <c r="C13" s="187"/>
    </row>
    <row r="14" spans="1:4" s="41" customFormat="1" ht="15" customHeight="1">
      <c r="A14" s="40" t="s">
        <v>18</v>
      </c>
      <c r="B14" s="38"/>
      <c r="C14" s="187">
        <v>233182</v>
      </c>
      <c r="D14" s="187">
        <v>247829</v>
      </c>
    </row>
    <row r="15" spans="1:3" s="41" customFormat="1" ht="15" customHeight="1">
      <c r="A15" s="40" t="s">
        <v>91</v>
      </c>
      <c r="B15" s="38"/>
      <c r="C15" s="187"/>
    </row>
    <row r="16" spans="1:4" s="41" customFormat="1" ht="15" customHeight="1">
      <c r="A16" s="40" t="s">
        <v>107</v>
      </c>
      <c r="B16" s="38"/>
      <c r="C16" s="187">
        <v>111662</v>
      </c>
      <c r="D16" s="187">
        <v>109721</v>
      </c>
    </row>
    <row r="17" spans="1:4" s="41" customFormat="1" ht="15" customHeight="1">
      <c r="A17" s="40" t="s">
        <v>108</v>
      </c>
      <c r="B17" s="38"/>
      <c r="C17" s="187">
        <v>103342</v>
      </c>
      <c r="D17" s="187">
        <v>102920</v>
      </c>
    </row>
    <row r="18" spans="1:4" s="41" customFormat="1" ht="15" customHeight="1">
      <c r="A18" s="40" t="s">
        <v>109</v>
      </c>
      <c r="B18" s="73"/>
      <c r="C18" s="187">
        <v>18178</v>
      </c>
      <c r="D18" s="187">
        <v>35189</v>
      </c>
    </row>
    <row r="19" spans="2:3" s="47" customFormat="1" ht="12" customHeight="1">
      <c r="B19" s="127"/>
      <c r="C19" s="187"/>
    </row>
    <row r="20" spans="1:4" s="41" customFormat="1" ht="15" customHeight="1">
      <c r="A20" s="40" t="s">
        <v>19</v>
      </c>
      <c r="B20" s="38"/>
      <c r="C20" s="187">
        <v>90791</v>
      </c>
      <c r="D20" s="187">
        <v>91863</v>
      </c>
    </row>
    <row r="21" spans="1:4" s="41" customFormat="1" ht="15" customHeight="1">
      <c r="A21" s="40" t="s">
        <v>91</v>
      </c>
      <c r="B21" s="38"/>
      <c r="C21" s="187"/>
      <c r="D21" s="187"/>
    </row>
    <row r="22" spans="1:4" s="41" customFormat="1" ht="15" customHeight="1">
      <c r="A22" s="40" t="s">
        <v>110</v>
      </c>
      <c r="B22" s="38"/>
      <c r="C22" s="187">
        <v>784</v>
      </c>
      <c r="D22" s="187">
        <v>577</v>
      </c>
    </row>
    <row r="23" spans="1:4" s="41" customFormat="1" ht="15" customHeight="1">
      <c r="A23" s="40" t="s">
        <v>111</v>
      </c>
      <c r="B23" s="38"/>
      <c r="C23" s="187">
        <v>13835</v>
      </c>
      <c r="D23" s="187">
        <v>13459</v>
      </c>
    </row>
    <row r="24" spans="1:4" s="41" customFormat="1" ht="15" customHeight="1">
      <c r="A24" s="40" t="s">
        <v>112</v>
      </c>
      <c r="B24" s="38"/>
      <c r="C24" s="187">
        <v>48979</v>
      </c>
      <c r="D24" s="187">
        <v>50335</v>
      </c>
    </row>
    <row r="25" spans="1:4" s="41" customFormat="1" ht="15" customHeight="1">
      <c r="A25" s="40" t="s">
        <v>113</v>
      </c>
      <c r="B25" s="38"/>
      <c r="C25" s="187">
        <v>14351</v>
      </c>
      <c r="D25" s="187">
        <v>14990</v>
      </c>
    </row>
    <row r="26" spans="1:4" s="41" customFormat="1" ht="15" customHeight="1">
      <c r="A26" s="40" t="s">
        <v>114</v>
      </c>
      <c r="B26" s="38"/>
      <c r="C26" s="187">
        <v>12843</v>
      </c>
      <c r="D26" s="187">
        <v>12501</v>
      </c>
    </row>
    <row r="27" spans="2:4" s="47" customFormat="1" ht="12" customHeight="1">
      <c r="B27" s="127"/>
      <c r="C27" s="187"/>
      <c r="D27" s="188"/>
    </row>
    <row r="28" spans="1:4" s="41" customFormat="1" ht="15" customHeight="1">
      <c r="A28" s="59" t="s">
        <v>20</v>
      </c>
      <c r="B28" s="38"/>
      <c r="C28" s="189">
        <v>747736</v>
      </c>
      <c r="D28" s="189">
        <v>779034</v>
      </c>
    </row>
    <row r="29" s="47" customFormat="1" ht="12" customHeight="1">
      <c r="B29" s="127"/>
    </row>
    <row r="30" spans="1:4" s="41" customFormat="1" ht="15" customHeight="1">
      <c r="A30" s="40" t="s">
        <v>21</v>
      </c>
      <c r="B30" s="38"/>
      <c r="C30" s="187">
        <v>57934</v>
      </c>
      <c r="D30" s="187" t="s">
        <v>247</v>
      </c>
    </row>
    <row r="31" spans="2:4" s="47" customFormat="1" ht="12" customHeight="1">
      <c r="B31" s="127"/>
      <c r="C31" s="187"/>
      <c r="D31" s="187" t="s">
        <v>5</v>
      </c>
    </row>
    <row r="32" spans="1:4" s="41" customFormat="1" ht="15" customHeight="1">
      <c r="A32" s="40" t="s">
        <v>22</v>
      </c>
      <c r="B32" s="38"/>
      <c r="C32" s="187">
        <v>158308</v>
      </c>
      <c r="D32" s="187" t="s">
        <v>247</v>
      </c>
    </row>
    <row r="33" spans="1:4" s="41" customFormat="1" ht="15" customHeight="1">
      <c r="A33" s="40" t="s">
        <v>91</v>
      </c>
      <c r="B33" s="38"/>
      <c r="C33" s="187"/>
      <c r="D33" s="187"/>
    </row>
    <row r="34" spans="1:4" s="41" customFormat="1" ht="15" customHeight="1">
      <c r="A34" s="40" t="s">
        <v>115</v>
      </c>
      <c r="B34" s="38"/>
      <c r="C34" s="187">
        <v>153808</v>
      </c>
      <c r="D34" s="187" t="s">
        <v>247</v>
      </c>
    </row>
    <row r="35" spans="1:4" s="41" customFormat="1" ht="15" customHeight="1">
      <c r="A35" s="40" t="s">
        <v>116</v>
      </c>
      <c r="B35" s="38"/>
      <c r="C35" s="187">
        <v>2171</v>
      </c>
      <c r="D35" s="187" t="s">
        <v>247</v>
      </c>
    </row>
    <row r="36" spans="1:4" s="41" customFormat="1" ht="15" customHeight="1">
      <c r="A36" s="40" t="s">
        <v>117</v>
      </c>
      <c r="B36" s="38"/>
      <c r="C36" s="187">
        <v>2329</v>
      </c>
      <c r="D36" s="187" t="s">
        <v>247</v>
      </c>
    </row>
    <row r="37" spans="2:4" s="47" customFormat="1" ht="12" customHeight="1">
      <c r="B37" s="127"/>
      <c r="D37" s="187"/>
    </row>
    <row r="38" spans="1:4" ht="12.75">
      <c r="A38" s="56" t="s">
        <v>23</v>
      </c>
      <c r="B38" s="127"/>
      <c r="C38" s="189">
        <v>216242</v>
      </c>
      <c r="D38" s="189" t="s">
        <v>247</v>
      </c>
    </row>
    <row r="39" s="47" customFormat="1" ht="12" customHeight="1">
      <c r="B39" s="127"/>
    </row>
    <row r="40" spans="1:4" s="41" customFormat="1" ht="15" customHeight="1">
      <c r="A40" s="40" t="s">
        <v>24</v>
      </c>
      <c r="B40" s="38"/>
      <c r="C40" s="190" t="s">
        <v>247</v>
      </c>
      <c r="D40" s="189" t="s">
        <v>247</v>
      </c>
    </row>
    <row r="41" spans="1:4" s="41" customFormat="1" ht="15" customHeight="1">
      <c r="A41" s="40" t="s">
        <v>91</v>
      </c>
      <c r="B41" s="38"/>
      <c r="C41" s="189"/>
      <c r="D41" s="187"/>
    </row>
    <row r="42" spans="1:4" s="41" customFormat="1" ht="15" customHeight="1">
      <c r="A42" s="40" t="s">
        <v>118</v>
      </c>
      <c r="B42" s="38"/>
      <c r="C42" s="191" t="s">
        <v>247</v>
      </c>
      <c r="D42" s="191" t="s">
        <v>247</v>
      </c>
    </row>
    <row r="43" spans="1:4" s="41" customFormat="1" ht="15" customHeight="1">
      <c r="A43" s="40" t="s">
        <v>119</v>
      </c>
      <c r="B43" s="185" t="s">
        <v>25</v>
      </c>
      <c r="C43" s="191" t="s">
        <v>247</v>
      </c>
      <c r="D43" s="191" t="s">
        <v>247</v>
      </c>
    </row>
    <row r="44" spans="1:4" s="41" customFormat="1" ht="15" customHeight="1">
      <c r="A44" s="40" t="s">
        <v>120</v>
      </c>
      <c r="B44" s="38"/>
      <c r="C44" s="191" t="s">
        <v>5</v>
      </c>
      <c r="D44" s="191" t="s">
        <v>5</v>
      </c>
    </row>
    <row r="45" spans="1:4" s="41" customFormat="1" ht="15" customHeight="1">
      <c r="A45" s="40" t="s">
        <v>121</v>
      </c>
      <c r="B45" s="185" t="s">
        <v>25</v>
      </c>
      <c r="C45" s="191" t="s">
        <v>247</v>
      </c>
      <c r="D45" s="191" t="s">
        <v>247</v>
      </c>
    </row>
    <row r="46" spans="2:4" s="47" customFormat="1" ht="12" customHeight="1">
      <c r="B46" s="127"/>
      <c r="C46" s="187"/>
      <c r="D46" s="187"/>
    </row>
    <row r="47" spans="1:4" s="41" customFormat="1" ht="15" customHeight="1">
      <c r="A47" s="40" t="s">
        <v>127</v>
      </c>
      <c r="B47" s="38"/>
      <c r="C47" s="187" t="s">
        <v>247</v>
      </c>
      <c r="D47" s="187" t="s">
        <v>247</v>
      </c>
    </row>
    <row r="48" spans="1:4" s="41" customFormat="1" ht="15" customHeight="1">
      <c r="A48" s="134" t="s">
        <v>91</v>
      </c>
      <c r="B48" s="38"/>
      <c r="C48" s="184"/>
      <c r="D48" s="184"/>
    </row>
    <row r="49" spans="1:4" s="41" customFormat="1" ht="15" customHeight="1">
      <c r="A49" s="40" t="s">
        <v>122</v>
      </c>
      <c r="B49" s="38"/>
      <c r="C49" s="187" t="s">
        <v>247</v>
      </c>
      <c r="D49" s="187" t="s">
        <v>247</v>
      </c>
    </row>
    <row r="50" spans="1:4" s="41" customFormat="1" ht="15" customHeight="1">
      <c r="A50" s="40" t="s">
        <v>123</v>
      </c>
      <c r="B50" s="38"/>
      <c r="C50" s="187" t="s">
        <v>247</v>
      </c>
      <c r="D50" s="187" t="s">
        <v>247</v>
      </c>
    </row>
    <row r="51" spans="1:4" s="41" customFormat="1" ht="15" customHeight="1">
      <c r="A51" s="40" t="s">
        <v>124</v>
      </c>
      <c r="B51" s="38"/>
      <c r="C51" s="187" t="s">
        <v>247</v>
      </c>
      <c r="D51" s="187" t="s">
        <v>247</v>
      </c>
    </row>
    <row r="52" s="47" customFormat="1" ht="12" customHeight="1">
      <c r="B52" s="127"/>
    </row>
    <row r="53" spans="1:4" s="41" customFormat="1" ht="15" customHeight="1">
      <c r="A53" s="186" t="s">
        <v>26</v>
      </c>
      <c r="B53" s="83"/>
      <c r="C53" s="190" t="s">
        <v>247</v>
      </c>
      <c r="D53" s="190" t="s">
        <v>247</v>
      </c>
    </row>
    <row r="54" s="47" customFormat="1" ht="13.5" customHeight="1"/>
    <row r="55" spans="1:4" ht="12.75">
      <c r="A55" s="1" t="s">
        <v>27</v>
      </c>
      <c r="B55" s="2"/>
      <c r="C55" s="2"/>
      <c r="D55" s="2"/>
    </row>
    <row r="56" spans="1:4" ht="12.75">
      <c r="A56" s="2"/>
      <c r="B56" s="2"/>
      <c r="C56" s="2"/>
      <c r="D56" s="2"/>
    </row>
  </sheetData>
  <mergeCells count="5">
    <mergeCell ref="A6:B6"/>
    <mergeCell ref="A3:D3"/>
    <mergeCell ref="C7:D7"/>
    <mergeCell ref="C5:C6"/>
    <mergeCell ref="D5:D6"/>
  </mergeCells>
  <printOptions horizontalCentered="1"/>
  <pageMargins left="0.3937007874015748" right="0.3937007874015748" top="0.7874015748031497" bottom="0.3937007874015748" header="0.5118110236220472" footer="0.5118110236220472"/>
  <pageSetup horizontalDpi="600" verticalDpi="600" orientation="portrait" paperSize="9" r:id="rId2"/>
  <headerFooter alignWithMargins="0">
    <oddHeader>&amp;C&amp;9- 7 -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2007-03-20T13:01:36Z</cp:lastPrinted>
  <dcterms:created xsi:type="dcterms:W3CDTF">2000-07-05T08:11:58Z</dcterms:created>
  <dcterms:modified xsi:type="dcterms:W3CDTF">2008-02-20T14:38:17Z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