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6450" activeTab="0"/>
  </bookViews>
  <sheets>
    <sheet name="Impressum" sheetId="1" r:id="rId1"/>
    <sheet name="Vorbemerk." sheetId="2" r:id="rId2"/>
    <sheet name="Tabelle1" sheetId="3" r:id="rId3"/>
    <sheet name="Tabelle2" sheetId="4" r:id="rId4"/>
    <sheet name="Tabelle3" sheetId="5" r:id="rId5"/>
    <sheet name="Tabelle4" sheetId="6" r:id="rId6"/>
  </sheets>
  <definedNames>
    <definedName name="_xlnm.Print_Area" localSheetId="3">'Tabelle2'!$A$1:$L$73</definedName>
  </definedNames>
  <calcPr fullCalcOnLoad="1"/>
</workbook>
</file>

<file path=xl/sharedStrings.xml><?xml version="1.0" encoding="utf-8"?>
<sst xmlns="http://schemas.openxmlformats.org/spreadsheetml/2006/main" count="319" uniqueCount="143">
  <si>
    <t>1. Personal des Landes nach Umfang der Tätigkeit, Aufgabenbereichen und Geschlecht</t>
  </si>
  <si>
    <t>Aufgaben-</t>
  </si>
  <si>
    <t>bereich</t>
  </si>
  <si>
    <t xml:space="preserve">    I   insgesamt</t>
  </si>
  <si>
    <t>ins-</t>
  </si>
  <si>
    <t>Vollzeitbe-</t>
  </si>
  <si>
    <t>Teilzeitbe-</t>
  </si>
  <si>
    <t>W  weiblich</t>
  </si>
  <si>
    <t>gesamt</t>
  </si>
  <si>
    <t>schäftigte</t>
  </si>
  <si>
    <t>0-8</t>
  </si>
  <si>
    <t>Kernhaushalt</t>
  </si>
  <si>
    <t>I</t>
  </si>
  <si>
    <t>W</t>
  </si>
  <si>
    <t>Allgemeine Dienste</t>
  </si>
  <si>
    <t xml:space="preserve">   davon </t>
  </si>
  <si>
    <t xml:space="preserve">   politische Führung und zentrale Verwaltung,</t>
  </si>
  <si>
    <t xml:space="preserve">   Öffentliche Sicherheit und Ordnung</t>
  </si>
  <si>
    <t xml:space="preserve">   Rechtsschutz</t>
  </si>
  <si>
    <t xml:space="preserve">   davon</t>
  </si>
  <si>
    <t xml:space="preserve">   Hochschulen</t>
  </si>
  <si>
    <t>14, 15</t>
  </si>
  <si>
    <t xml:space="preserve">     sonstiges Bildungswesen</t>
  </si>
  <si>
    <t xml:space="preserve">   Wissenschaft, Forschung, Entwicklung</t>
  </si>
  <si>
    <t>Soziale Sicherung, soziale Kriegsfolge-</t>
  </si>
  <si>
    <t xml:space="preserve">  aufgaben, Wiedergutmachung</t>
  </si>
  <si>
    <t>Ernährung, Landwirtschaft und Forsten</t>
  </si>
  <si>
    <t>Energie- und Wasserwirtschaft, Gewerbe,</t>
  </si>
  <si>
    <t xml:space="preserve">  Dienstleistungen</t>
  </si>
  <si>
    <t>Verkehrs- und Nachrichtenwesen</t>
  </si>
  <si>
    <t>Rechtlich unselbständige Wirtschaftsunternehmen</t>
  </si>
  <si>
    <r>
      <t xml:space="preserve">Sonderrechnungen </t>
    </r>
    <r>
      <rPr>
        <b/>
        <vertAlign val="superscript"/>
        <sz val="8"/>
        <rFont val="Helvetica"/>
        <family val="2"/>
      </rPr>
      <t>2)</t>
    </r>
  </si>
  <si>
    <t xml:space="preserve">   darunter </t>
  </si>
  <si>
    <t xml:space="preserve">   Hochschulkliniken</t>
  </si>
  <si>
    <t>Insgesamt</t>
  </si>
  <si>
    <t>1) einschließlich Verwaltung - 2) mit kaufmännischem Rechnungswesen</t>
  </si>
  <si>
    <t xml:space="preserve">     Finanzverwaltung</t>
  </si>
  <si>
    <t>Bildungswesen, Wissenschaft, Forschung,</t>
  </si>
  <si>
    <t xml:space="preserve">   kulturelle Angelegenheiten</t>
  </si>
  <si>
    <t xml:space="preserve">     außerhalb der Hochschulen </t>
  </si>
  <si>
    <t>18, 19</t>
  </si>
  <si>
    <t xml:space="preserve">   Kunst- und Kulturpflege </t>
  </si>
  <si>
    <t>FKZ</t>
  </si>
  <si>
    <r>
      <t xml:space="preserve">   Allgemein bildende und berufliche Schulen</t>
    </r>
    <r>
      <rPr>
        <vertAlign val="superscript"/>
        <sz val="8"/>
        <rFont val="Helvetica"/>
        <family val="2"/>
      </rPr>
      <t xml:space="preserve"> 1)</t>
    </r>
  </si>
  <si>
    <t>Gesundheit, Umwelt, Sport und Erholung</t>
  </si>
  <si>
    <t>Wohnungswesen, Städtebau, Raumordnung</t>
  </si>
  <si>
    <t xml:space="preserve">   Förderung von Schülern, Studenten und dgl.</t>
  </si>
  <si>
    <t>Vorbemerkungen</t>
  </si>
  <si>
    <t>Rechtsgrundlage</t>
  </si>
  <si>
    <t>Methodische Hinweise</t>
  </si>
  <si>
    <t>Personal-Ist-Bestand</t>
  </si>
  <si>
    <t>Zum Personal-Ist-Bestand zählen alle Beschäftigten, die am 30. Juni in einem unmittelbaren Dienst- bzw. Arbeitsvertragsverhältnis zu einer auskunftspflichtigen Dienststelle stehen und in der Regel Gehalt, Vergütung oder Lohn aus Haushaltsmitteln der Berichtsstelle beziehen. Hierzu gehören die Dauerbeschäftigten, die Beschäftigten in Ausbildung, mit Zeitvertrag sowie nach §§ 260 ff. Arbeitsförderungs-Reformgesetz (AFRG).</t>
  </si>
  <si>
    <t>Beschäftigungsumfang</t>
  </si>
  <si>
    <t>- mindestens mit der Hälfte (T1) bzw.</t>
  </si>
  <si>
    <t>- mit weniger als der Hälfte (T2) der</t>
  </si>
  <si>
    <t>regelmäßigen Wochenarbeitszeit eines Vollzeitbeschäftigten tätig sind.</t>
  </si>
  <si>
    <t>Dienstverhältnisse</t>
  </si>
  <si>
    <t>Zeichenerklärung</t>
  </si>
  <si>
    <t>-   nichts vorhanden (genau Null)</t>
  </si>
  <si>
    <t>Abkürzung</t>
  </si>
  <si>
    <t>Dienstverhältnis sowie nach Umfang der Tätigkeit</t>
  </si>
  <si>
    <t>Dienstverhältnis</t>
  </si>
  <si>
    <t>Darunter
weiblich</t>
  </si>
  <si>
    <r>
      <t xml:space="preserve">Sonderrechnungen </t>
    </r>
    <r>
      <rPr>
        <vertAlign val="superscript"/>
        <sz val="8"/>
        <rFont val="Helvetica"/>
        <family val="0"/>
      </rPr>
      <t>1)</t>
    </r>
  </si>
  <si>
    <t>Einrichtungen
und Unternehmen</t>
  </si>
  <si>
    <t>Krankenhäuser</t>
  </si>
  <si>
    <t>insgesamt</t>
  </si>
  <si>
    <t>darunter
weiblich</t>
  </si>
  <si>
    <t>Vollzeitbeschäftigte</t>
  </si>
  <si>
    <t>Beamte</t>
  </si>
  <si>
    <t xml:space="preserve">  darunter</t>
  </si>
  <si>
    <t xml:space="preserve">  Richter</t>
  </si>
  <si>
    <t>Angestellte</t>
  </si>
  <si>
    <t>Arbeiter</t>
  </si>
  <si>
    <t>Zusammen</t>
  </si>
  <si>
    <t>Teilzeitbeschäftigte mit mindestens der Hälfte der regelmäßigen Wochenarbeitszeit</t>
  </si>
  <si>
    <t>Teilzeitbeschäftigte mit weniger als der Hälfte der regelmäßigen Wochenarbeitszeit</t>
  </si>
  <si>
    <t>Beschäftigte insgesamt</t>
  </si>
  <si>
    <t>1) mit kaufmännischem Rechnungswesen</t>
  </si>
  <si>
    <t xml:space="preserve">3. Personal der Gemeinden und Gemeindeverbände nach Umfang der Tätigkeit, </t>
  </si>
  <si>
    <t xml:space="preserve"> Körperschaftsgruppe und Gemeindegrößenklasse</t>
  </si>
  <si>
    <t>Körperschaftsgruppe</t>
  </si>
  <si>
    <t>Gemeindegrößenklasse</t>
  </si>
  <si>
    <t>Beschäftigte</t>
  </si>
  <si>
    <t>Vollzeit-</t>
  </si>
  <si>
    <t>Teilzeit-</t>
  </si>
  <si>
    <t>von ... bis ... unter Einwohner</t>
  </si>
  <si>
    <t>beschäftigte</t>
  </si>
  <si>
    <t>Kreisfreie Städte</t>
  </si>
  <si>
    <t>unter</t>
  </si>
  <si>
    <t xml:space="preserve">  50 000</t>
  </si>
  <si>
    <t>100 000</t>
  </si>
  <si>
    <t>200 000</t>
  </si>
  <si>
    <t>-</t>
  </si>
  <si>
    <t>500 000</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</si>
  <si>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</si>
  <si>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</si>
  <si>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</si>
  <si>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</si>
  <si>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</si>
  <si>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</si>
  <si>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</si>
  <si>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</si>
  <si>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</si>
  <si>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</si>
  <si>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Gemeinden/Gemeindeverbände insgesamt</t>
  </si>
  <si>
    <t>darunter Sonderrechnungen</t>
  </si>
  <si>
    <t>(mit kaufmännischem Rechnungswesen)</t>
  </si>
  <si>
    <t xml:space="preserve">Einrichtungen und Unternehmen </t>
  </si>
  <si>
    <t xml:space="preserve">Krankenhäuser </t>
  </si>
  <si>
    <t xml:space="preserve"> Geschlecht, Dienstverhältnis sowie nach Umfang der Tätigkeit</t>
  </si>
  <si>
    <t xml:space="preserve">1) mit kaufmännischem Rechnungswesen </t>
  </si>
  <si>
    <t xml:space="preserve">  und kommunale Gemeinschaftsdienste</t>
  </si>
  <si>
    <t>2. Personal des Landes am 30. 6. 2005 nach Beschäftigungsbereich, Geschlecht,</t>
  </si>
  <si>
    <t>4. Personal der Gemeinden und Gemeindeverbände am 30. 6. 2005 nach Beschäftigungsbereich,</t>
  </si>
  <si>
    <t xml:space="preserve">-    </t>
  </si>
  <si>
    <t>1</t>
  </si>
  <si>
    <t>2</t>
  </si>
  <si>
    <t>Gesetzliche Grundlage für die jährlich am 30. Juni durchzuführende Personalstandstatistik ist das Gesetz über die Statistiken der öffentlichen Finanzen und des Personals im öffentlichen Dienst (Finanz- und Personalstatistikgesetz FPStatG) in der Fassung der Bekanntmachung vom 8. März 2000 (BGBl. I S. 206), zuletzt geändert durch Artikel 1 des Gesetzes vom 25. Juni 2005 (BGBl. I, S. 1860).</t>
  </si>
  <si>
    <r>
      <t>Vollzeitbeschäftigte</t>
    </r>
    <r>
      <rPr>
        <sz val="9"/>
        <color indexed="8"/>
        <rFont val="Helvetica"/>
        <family val="0"/>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</si>
  <si>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Beamte</t>
    </r>
    <r>
      <rPr>
        <sz val="9"/>
        <color indexed="8"/>
        <rFont val="Helvetica"/>
        <family val="0"/>
      </rPr>
      <t xml:space="preserve"> sind alle Bedienstete, die - auf Lebenszeit, Zeit, Probe, Widerruf - durch eine Ernennungsurkunde in das Beamtenverhältnis berufen worden sind.</t>
    </r>
  </si>
  <si>
    <t>FKZ - staatliche Funktionskennzahl</t>
  </si>
  <si>
    <r>
      <t>Teilzeitbeschäftigte</t>
    </r>
    <r>
      <rPr>
        <sz val="9"/>
        <color indexed="8"/>
        <rFont val="Helvetica"/>
        <family val="0"/>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</si>
  <si>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r>
      <t xml:space="preserve">Richter </t>
    </r>
    <r>
      <rPr>
        <sz val="9"/>
        <color indexed="8"/>
        <rFont val="Helvetica"/>
        <family val="0"/>
      </rPr>
      <t>sind alle Berufsrichter im Sinne des Deutschen Richtergesetzes in der Fassung der Bekannt-
machung vom 19. April 1972 (BGBl. I S. 713), zuletzt geändert durch Artikel 15b des Gesetzes vom 
22. März 2005 (BGBl. I S. 837).</t>
    </r>
  </si>
  <si>
    <t>Mit dieser Veröffentlichung wird vorab eine Information über das Personal im öffentlichen Dienst gegeben. In die folgenden Tabellen ist nur das Personal des Landes und der Gemeinden und Gemeindeverbände einbezogen. Die Veröffentlichung der endgültigen Ergebnisse erfolgt für alle Beschäftigungsbereiche in der üblichen Gliederung.</t>
  </si>
  <si>
    <r>
      <t xml:space="preserve">Als </t>
    </r>
    <r>
      <rPr>
        <b/>
        <sz val="9"/>
        <color indexed="8"/>
        <rFont val="Helvetica"/>
        <family val="0"/>
      </rPr>
      <t>Angestellte</t>
    </r>
    <r>
      <rPr>
        <sz val="9"/>
        <color indexed="8"/>
        <rFont val="Helvetica"/>
        <family val="0"/>
      </rPr>
      <t xml:space="preserve"> zählen alle in einem privatrechtlichen Arbeitsvertragsverhältnis Beschäftigte, die nicht Lohnempfänger sind, einschließlich Angestellte in Ausbildung.</t>
    </r>
  </si>
  <si>
    <r>
      <t>Arbeiter</t>
    </r>
    <r>
      <rPr>
        <sz val="9"/>
        <color indexed="8"/>
        <rFont val="Helvetica"/>
        <family val="0"/>
      </rPr>
      <t xml:space="preserve"> sind Beschäftigte im privatrechtlichen Arbeitsverhältnis, die nicht Angestellte sind, einschließlich Auszubildende.</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</si>
  <si>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</si>
  <si>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</si>
  <si>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</si>
  <si>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</si>
  <si>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</si>
  <si>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</si>
  <si>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</si>
  <si>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</si>
  <si>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</si>
  <si>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</si>
  <si>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</si>
  <si>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</si>
  <si>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</si>
  <si>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Personal des öffentlichen Dienstes in Thüringen am 30.6.2005 - Vorabergebnisse -</t>
  </si>
  <si>
    <t>Erscheinungsweise: jährlich</t>
  </si>
  <si>
    <t xml:space="preserve">Preis: 0,00 EUR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</si>
</sst>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4"/>
    <numFmt numFmtId="173" formatCode="##\ ##0"/>
    <numFmt numFmtId="174" formatCode="##\ ##0\ \ \ "/>
    <numFmt numFmtId="175" formatCode="@\ \ \ \ "/>
    <numFmt numFmtId="176" formatCode="@\ \ \ \ \ \ "/>
    <numFmt numFmtId="177" formatCode="@\ \ "/>
    <numFmt numFmtId="178" formatCode="@\ \ \ "/>
    <numFmt numFmtId="179" formatCode="&quot;Ja&quot;;&quot;Ja&quot;;&quot;Nein&quot;"/>
    <numFmt numFmtId="180" formatCode="&quot;Wahr&quot;;&quot;Wahr&quot;;&quot;Falsch&quot;"/>
    <numFmt numFmtId="181" formatCode="&quot;Ein&quot;;&quot;Ein&quot;;&quot;Aus&quot;"/>
    <numFmt numFmtId="182" formatCode="[$€-2]\ #,##0.00_);[Red]\([$€-2]\ #,##0.00\)"/>
    <numFmt numFmtId="183" formatCode="#\ ##0\ \ \ \ "/>
    <numFmt numFmtId="184" formatCode="###\ ##0"/>
    <numFmt numFmtId="185" formatCode="##\ ##0\ \ \ \ "/>
  </numFmts>
  <fonts count="16">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sz val="10"/>
      <name val="Helvetica"/>
      <family val="2"/>
    </font>
    <font>
      <b/>
      <sz val="8"/>
      <name val="Helvetica"/>
      <family val="2"/>
    </font>
    <font>
      <vertAlign val="superscript"/>
      <sz val="8"/>
      <name val="Helvetica"/>
      <family val="2"/>
    </font>
    <font>
      <b/>
      <vertAlign val="superscript"/>
      <sz val="8"/>
      <name val="Helvetica"/>
      <family val="2"/>
    </font>
    <font>
      <sz val="8"/>
      <name val="Arial"/>
      <family val="2"/>
    </font>
    <font>
      <b/>
      <sz val="9"/>
      <color indexed="8"/>
      <name val="Helvetica"/>
      <family val="0"/>
    </font>
    <font>
      <sz val="9"/>
      <color indexed="8"/>
      <name val="Helvetica"/>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7">
    <xf numFmtId="0" fontId="0" fillId="0" borderId="0" xfId="0" applyAlignment="1">
      <alignment/>
    </xf>
    <xf numFmtId="173" fontId="0" fillId="0" borderId="0" xfId="0" applyNumberFormat="1"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6" fillId="0" borderId="0" xfId="0" applyFont="1" applyAlignment="1">
      <alignment/>
    </xf>
    <xf numFmtId="0" fontId="7" fillId="0" borderId="0" xfId="0" applyFont="1" applyAlignment="1">
      <alignment/>
    </xf>
    <xf numFmtId="0" fontId="7" fillId="0" borderId="1" xfId="0" applyFont="1" applyBorder="1" applyAlignment="1">
      <alignment/>
    </xf>
    <xf numFmtId="173" fontId="4" fillId="0" borderId="0" xfId="0" applyNumberFormat="1" applyFont="1" applyAlignment="1">
      <alignment/>
    </xf>
    <xf numFmtId="173" fontId="6" fillId="0" borderId="0" xfId="0" applyNumberFormat="1" applyFont="1" applyAlignment="1">
      <alignment/>
    </xf>
    <xf numFmtId="174" fontId="4" fillId="0" borderId="0" xfId="0" applyNumberFormat="1" applyFont="1" applyAlignment="1">
      <alignment/>
    </xf>
    <xf numFmtId="174" fontId="7" fillId="0" borderId="0" xfId="0" applyNumberFormat="1" applyFont="1" applyAlignment="1">
      <alignment/>
    </xf>
    <xf numFmtId="0" fontId="4" fillId="0" borderId="0" xfId="0" applyFont="1" applyAlignment="1">
      <alignment/>
    </xf>
    <xf numFmtId="0" fontId="10" fillId="0" borderId="0" xfId="0" applyFont="1" applyAlignment="1">
      <alignment horizontal="centerContinuous"/>
    </xf>
    <xf numFmtId="0" fontId="4" fillId="0" borderId="0" xfId="0" applyFont="1" applyBorder="1" applyAlignment="1">
      <alignment horizontal="centerContinuous"/>
    </xf>
    <xf numFmtId="0" fontId="4"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4" xfId="0" applyFont="1" applyBorder="1" applyAlignment="1">
      <alignment horizontal="left"/>
    </xf>
    <xf numFmtId="0" fontId="7" fillId="0" borderId="1"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xf>
    <xf numFmtId="0" fontId="4" fillId="0" borderId="6" xfId="0" applyFont="1" applyBorder="1" applyAlignment="1">
      <alignment horizontal="center"/>
    </xf>
    <xf numFmtId="0" fontId="4" fillId="0" borderId="7" xfId="0" applyFont="1" applyBorder="1" applyAlignment="1">
      <alignment/>
    </xf>
    <xf numFmtId="0" fontId="4" fillId="0" borderId="6"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Continuous"/>
    </xf>
    <xf numFmtId="0" fontId="4" fillId="0" borderId="9" xfId="0" applyFont="1" applyBorder="1" applyAlignment="1">
      <alignment horizontal="centerContinuous"/>
    </xf>
    <xf numFmtId="0" fontId="4" fillId="0" borderId="8" xfId="0" applyFont="1" applyBorder="1" applyAlignment="1">
      <alignment/>
    </xf>
    <xf numFmtId="0" fontId="7" fillId="0" borderId="9" xfId="0" applyFont="1" applyBorder="1" applyAlignment="1">
      <alignment/>
    </xf>
    <xf numFmtId="0" fontId="4" fillId="0" borderId="9" xfId="0" applyFont="1" applyBorder="1" applyAlignment="1">
      <alignment/>
    </xf>
    <xf numFmtId="16" fontId="4" fillId="0" borderId="1" xfId="0" applyNumberFormat="1" applyFont="1" applyBorder="1" applyAlignment="1">
      <alignment horizontal="left"/>
    </xf>
    <xf numFmtId="0" fontId="11"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5" fillId="0" borderId="0" xfId="0" applyFont="1" applyAlignment="1">
      <alignment/>
    </xf>
    <xf numFmtId="0" fontId="4" fillId="0" borderId="2" xfId="0" applyFont="1" applyBorder="1" applyAlignment="1">
      <alignment/>
    </xf>
    <xf numFmtId="0" fontId="4" fillId="0" borderId="3" xfId="0" applyFont="1" applyBorder="1" applyAlignment="1">
      <alignment horizontal="centerContinuous"/>
    </xf>
    <xf numFmtId="0" fontId="10" fillId="0" borderId="3" xfId="0" applyFont="1" applyBorder="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centerContinuous"/>
    </xf>
    <xf numFmtId="183" fontId="4" fillId="0" borderId="0" xfId="0" applyNumberFormat="1" applyFont="1" applyAlignment="1">
      <alignment/>
    </xf>
    <xf numFmtId="183" fontId="4" fillId="0" borderId="0" xfId="0" applyNumberFormat="1" applyFont="1" applyAlignment="1">
      <alignment/>
    </xf>
    <xf numFmtId="175" fontId="4" fillId="0" borderId="0" xfId="0" applyNumberFormat="1" applyFont="1" applyAlignment="1">
      <alignment horizontal="right"/>
    </xf>
    <xf numFmtId="184" fontId="4" fillId="0" borderId="0" xfId="0" applyNumberFormat="1" applyFont="1" applyAlignment="1">
      <alignment/>
    </xf>
    <xf numFmtId="184" fontId="4" fillId="0" borderId="0" xfId="0" applyNumberFormat="1" applyFont="1" applyAlignment="1">
      <alignment/>
    </xf>
    <xf numFmtId="0" fontId="7" fillId="0" borderId="0" xfId="0" applyFont="1" applyAlignment="1">
      <alignment/>
    </xf>
    <xf numFmtId="0" fontId="7" fillId="0" borderId="9" xfId="0" applyFont="1" applyBorder="1" applyAlignment="1">
      <alignment/>
    </xf>
    <xf numFmtId="183" fontId="7" fillId="0" borderId="0" xfId="0" applyNumberFormat="1" applyFont="1" applyAlignment="1">
      <alignment/>
    </xf>
    <xf numFmtId="0" fontId="7" fillId="0" borderId="0" xfId="0" applyFont="1" applyBorder="1" applyAlignment="1">
      <alignment/>
    </xf>
    <xf numFmtId="184" fontId="7" fillId="0" borderId="0" xfId="0" applyNumberFormat="1" applyFont="1" applyAlignment="1">
      <alignment/>
    </xf>
    <xf numFmtId="184" fontId="7" fillId="0" borderId="0" xfId="0" applyNumberFormat="1" applyFont="1" applyAlignment="1">
      <alignment/>
    </xf>
    <xf numFmtId="184" fontId="7" fillId="0" borderId="0" xfId="0" applyNumberFormat="1" applyFont="1" applyAlignment="1">
      <alignment horizontal="centerContinuous"/>
    </xf>
    <xf numFmtId="184" fontId="4" fillId="0" borderId="0" xfId="0" applyNumberFormat="1" applyFont="1" applyAlignment="1">
      <alignment horizontal="centerContinuous"/>
    </xf>
    <xf numFmtId="184" fontId="0" fillId="0" borderId="0" xfId="0" applyNumberFormat="1" applyAlignment="1">
      <alignment horizontal="centerContinuous"/>
    </xf>
    <xf numFmtId="184" fontId="4" fillId="0" borderId="0" xfId="0" applyNumberFormat="1" applyFont="1" applyAlignment="1">
      <alignment horizontal="right"/>
    </xf>
    <xf numFmtId="184" fontId="4" fillId="0" borderId="0" xfId="0" applyNumberFormat="1" applyFont="1" applyAlignment="1">
      <alignment horizontal="right"/>
    </xf>
    <xf numFmtId="184" fontId="0" fillId="0" borderId="0" xfId="0" applyNumberFormat="1" applyAlignment="1">
      <alignment/>
    </xf>
    <xf numFmtId="0" fontId="0" fillId="0" borderId="0" xfId="0" applyAlignment="1">
      <alignment/>
    </xf>
    <xf numFmtId="0" fontId="0" fillId="0" borderId="2" xfId="0" applyBorder="1" applyAlignment="1">
      <alignment/>
    </xf>
    <xf numFmtId="0" fontId="4" fillId="0" borderId="0" xfId="0" applyFont="1" applyBorder="1" applyAlignment="1">
      <alignment horizontal="center"/>
    </xf>
    <xf numFmtId="0" fontId="4" fillId="0" borderId="3" xfId="0" applyFont="1" applyBorder="1" applyAlignment="1">
      <alignment horizontal="center"/>
    </xf>
    <xf numFmtId="0" fontId="0" fillId="0" borderId="3" xfId="0" applyBorder="1" applyAlignment="1">
      <alignment/>
    </xf>
    <xf numFmtId="173" fontId="4" fillId="0" borderId="0" xfId="0" applyNumberFormat="1" applyFont="1" applyAlignment="1">
      <alignment horizontal="center"/>
    </xf>
    <xf numFmtId="183" fontId="4" fillId="0" borderId="0" xfId="0" applyNumberFormat="1" applyFont="1" applyFill="1" applyBorder="1" applyAlignment="1">
      <alignment/>
    </xf>
    <xf numFmtId="0" fontId="4" fillId="0" borderId="0" xfId="0" applyFont="1" applyAlignment="1">
      <alignment horizontal="center"/>
    </xf>
    <xf numFmtId="0" fontId="7" fillId="0" borderId="0" xfId="0" applyFont="1" applyAlignment="1">
      <alignment horizontal="center"/>
    </xf>
    <xf numFmtId="183" fontId="7" fillId="0" borderId="0" xfId="0" applyNumberFormat="1" applyFont="1" applyFill="1" applyBorder="1" applyAlignment="1">
      <alignment/>
    </xf>
    <xf numFmtId="0" fontId="1" fillId="0" borderId="0" xfId="0" applyFont="1" applyAlignment="1">
      <alignment/>
    </xf>
    <xf numFmtId="184" fontId="10" fillId="0" borderId="0" xfId="0" applyNumberFormat="1" applyFont="1" applyAlignment="1">
      <alignment/>
    </xf>
    <xf numFmtId="183" fontId="0" fillId="0" borderId="0" xfId="0" applyNumberFormat="1" applyAlignment="1">
      <alignment/>
    </xf>
    <xf numFmtId="0" fontId="10" fillId="0" borderId="0" xfId="0" applyFont="1" applyAlignment="1">
      <alignment/>
    </xf>
    <xf numFmtId="184" fontId="7" fillId="0" borderId="0" xfId="0" applyNumberFormat="1" applyFont="1" applyAlignment="1">
      <alignment horizontal="right"/>
    </xf>
    <xf numFmtId="0" fontId="11" fillId="0" borderId="0" xfId="0" applyFont="1" applyAlignment="1">
      <alignment wrapText="1"/>
    </xf>
    <xf numFmtId="0" fontId="11" fillId="0" borderId="1" xfId="0" applyFont="1" applyBorder="1" applyAlignment="1">
      <alignment horizontal="left" wrapText="1"/>
    </xf>
    <xf numFmtId="183" fontId="4" fillId="0" borderId="0" xfId="0" applyNumberFormat="1" applyFont="1" applyAlignment="1">
      <alignment/>
    </xf>
    <xf numFmtId="183" fontId="4" fillId="0" borderId="0" xfId="0" applyNumberFormat="1" applyFont="1" applyFill="1" applyBorder="1" applyAlignment="1">
      <alignment horizontal="right"/>
    </xf>
    <xf numFmtId="183" fontId="4" fillId="0" borderId="0" xfId="0" applyNumberFormat="1" applyFont="1" applyFill="1" applyBorder="1" applyAlignment="1" quotePrefix="1">
      <alignment horizontal="right"/>
    </xf>
    <xf numFmtId="175" fontId="7" fillId="0" borderId="0" xfId="0" applyNumberFormat="1" applyFont="1" applyAlignment="1">
      <alignment horizontal="right"/>
    </xf>
    <xf numFmtId="183" fontId="4" fillId="0" borderId="0" xfId="0" applyNumberFormat="1" applyFont="1" applyAlignment="1">
      <alignment horizontal="right"/>
    </xf>
    <xf numFmtId="0" fontId="1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2" fillId="0" borderId="0" xfId="0" applyFont="1" applyAlignment="1">
      <alignment horizontal="left" wrapText="1"/>
    </xf>
    <xf numFmtId="0" fontId="11" fillId="0" borderId="0" xfId="0" applyFont="1" applyAlignment="1">
      <alignment horizontal="left" wrapText="1"/>
    </xf>
    <xf numFmtId="0" fontId="4" fillId="0" borderId="10"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4" fillId="0" borderId="27" xfId="0" applyFont="1" applyBorder="1" applyAlignment="1">
      <alignment horizontal="center" vertical="center" wrapText="1"/>
    </xf>
    <xf numFmtId="0" fontId="0" fillId="0" borderId="28" xfId="0"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7" fillId="0" borderId="0"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95250</xdr:rowOff>
    </xdr:from>
    <xdr:to>
      <xdr:col>1</xdr:col>
      <xdr:colOff>9525</xdr:colOff>
      <xdr:row>72</xdr:row>
      <xdr:rowOff>95250</xdr:rowOff>
    </xdr:to>
    <xdr:sp>
      <xdr:nvSpPr>
        <xdr:cNvPr id="1" name="Line 1"/>
        <xdr:cNvSpPr>
          <a:spLocks/>
        </xdr:cNvSpPr>
      </xdr:nvSpPr>
      <xdr:spPr>
        <a:xfrm>
          <a:off x="0" y="857250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7</xdr:row>
      <xdr:rowOff>0</xdr:rowOff>
    </xdr:from>
    <xdr:to>
      <xdr:col>2</xdr:col>
      <xdr:colOff>1209675</xdr:colOff>
      <xdr:row>7</xdr:row>
      <xdr:rowOff>0</xdr:rowOff>
    </xdr:to>
    <xdr:sp>
      <xdr:nvSpPr>
        <xdr:cNvPr id="2" name="Line 9"/>
        <xdr:cNvSpPr>
          <a:spLocks/>
        </xdr:cNvSpPr>
      </xdr:nvSpPr>
      <xdr:spPr>
        <a:xfrm>
          <a:off x="1590675" y="981075"/>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76200</xdr:rowOff>
    </xdr:from>
    <xdr:to>
      <xdr:col>3</xdr:col>
      <xdr:colOff>28575</xdr:colOff>
      <xdr:row>71</xdr:row>
      <xdr:rowOff>76200</xdr:rowOff>
    </xdr:to>
    <xdr:sp>
      <xdr:nvSpPr>
        <xdr:cNvPr id="1" name="Line 1"/>
        <xdr:cNvSpPr>
          <a:spLocks/>
        </xdr:cNvSpPr>
      </xdr:nvSpPr>
      <xdr:spPr>
        <a:xfrm>
          <a:off x="0" y="864870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6</xdr:row>
      <xdr:rowOff>76200</xdr:rowOff>
    </xdr:from>
    <xdr:to>
      <xdr:col>4</xdr:col>
      <xdr:colOff>219075</xdr:colOff>
      <xdr:row>6</xdr:row>
      <xdr:rowOff>76200</xdr:rowOff>
    </xdr:to>
    <xdr:sp>
      <xdr:nvSpPr>
        <xdr:cNvPr id="1" name="Line 1"/>
        <xdr:cNvSpPr>
          <a:spLocks/>
        </xdr:cNvSpPr>
      </xdr:nvSpPr>
      <xdr:spPr>
        <a:xfrm>
          <a:off x="895350" y="10572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114300</xdr:rowOff>
    </xdr:from>
    <xdr:to>
      <xdr:col>3</xdr:col>
      <xdr:colOff>28575</xdr:colOff>
      <xdr:row>62</xdr:row>
      <xdr:rowOff>114300</xdr:rowOff>
    </xdr:to>
    <xdr:sp>
      <xdr:nvSpPr>
        <xdr:cNvPr id="1" name="Line 1"/>
        <xdr:cNvSpPr>
          <a:spLocks/>
        </xdr:cNvSpPr>
      </xdr:nvSpPr>
      <xdr:spPr>
        <a:xfrm>
          <a:off x="0" y="809625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3" customWidth="1"/>
  </cols>
  <sheetData>
    <row r="1" ht="15.75">
      <c r="A1" s="82" t="s">
        <v>127</v>
      </c>
    </row>
    <row r="4" ht="12.75">
      <c r="A4" s="84" t="s">
        <v>140</v>
      </c>
    </row>
    <row r="6" ht="12.75">
      <c r="A6" s="83" t="s">
        <v>128</v>
      </c>
    </row>
    <row r="9" ht="12.75">
      <c r="A9" s="83" t="s">
        <v>141</v>
      </c>
    </row>
    <row r="10" ht="12.75">
      <c r="A10" s="83" t="s">
        <v>142</v>
      </c>
    </row>
    <row r="13" ht="12.75">
      <c r="A13" s="83" t="s">
        <v>129</v>
      </c>
    </row>
    <row r="16" ht="12.75">
      <c r="A16" s="83" t="s">
        <v>130</v>
      </c>
    </row>
    <row r="17" ht="12.75">
      <c r="A17" s="83" t="s">
        <v>131</v>
      </c>
    </row>
    <row r="18" ht="12.75">
      <c r="A18" s="83" t="s">
        <v>132</v>
      </c>
    </row>
    <row r="19" ht="12.75">
      <c r="A19" s="83" t="s">
        <v>133</v>
      </c>
    </row>
    <row r="21" ht="12.75">
      <c r="A21" s="83" t="s">
        <v>134</v>
      </c>
    </row>
    <row r="24" ht="12.75">
      <c r="A24" s="84" t="s">
        <v>135</v>
      </c>
    </row>
    <row r="25" ht="51">
      <c r="A25" s="85" t="s">
        <v>136</v>
      </c>
    </row>
    <row r="28" ht="12.75">
      <c r="A28" s="84" t="s">
        <v>137</v>
      </c>
    </row>
    <row r="29" ht="51">
      <c r="A29" s="85" t="s">
        <v>138</v>
      </c>
    </row>
    <row r="30" ht="12.75">
      <c r="A30" s="83" t="s">
        <v>139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43"/>
  <sheetViews>
    <sheetView workbookViewId="0" topLeftCell="A1">
      <selection activeCell="A1" sqref="A1"/>
    </sheetView>
  </sheetViews>
  <sheetFormatPr defaultColWidth="11.421875" defaultRowHeight="12.75"/>
  <cols>
    <col min="7" max="7" width="18.421875" style="0" customWidth="1"/>
  </cols>
  <sheetData>
    <row r="2" ht="12.75">
      <c r="A2" s="32" t="s">
        <v>47</v>
      </c>
    </row>
    <row r="3" ht="9" customHeight="1">
      <c r="A3" s="33"/>
    </row>
    <row r="4" spans="1:7" ht="50.25" customHeight="1">
      <c r="A4" s="86" t="s">
        <v>124</v>
      </c>
      <c r="B4" s="86"/>
      <c r="C4" s="86"/>
      <c r="D4" s="86"/>
      <c r="E4" s="86"/>
      <c r="F4" s="86"/>
      <c r="G4" s="86"/>
    </row>
    <row r="5" ht="12.75">
      <c r="A5" s="33"/>
    </row>
    <row r="6" ht="12.75">
      <c r="A6" s="32" t="s">
        <v>48</v>
      </c>
    </row>
    <row r="7" ht="9" customHeight="1">
      <c r="A7" s="33"/>
    </row>
    <row r="8" spans="1:7" ht="51" customHeight="1">
      <c r="A8" s="86" t="s">
        <v>118</v>
      </c>
      <c r="B8" s="86"/>
      <c r="C8" s="86"/>
      <c r="D8" s="86"/>
      <c r="E8" s="86"/>
      <c r="F8" s="86"/>
      <c r="G8" s="86"/>
    </row>
    <row r="9" ht="12.75">
      <c r="A9" s="33"/>
    </row>
    <row r="10" ht="12.75">
      <c r="A10" s="32" t="s">
        <v>49</v>
      </c>
    </row>
    <row r="11" ht="12.75">
      <c r="A11" s="33"/>
    </row>
    <row r="12" ht="12.75">
      <c r="A12" s="32" t="s">
        <v>50</v>
      </c>
    </row>
    <row r="13" ht="9" customHeight="1">
      <c r="A13" s="33"/>
    </row>
    <row r="14" spans="1:7" ht="49.5" customHeight="1">
      <c r="A14" s="86" t="s">
        <v>51</v>
      </c>
      <c r="B14" s="86"/>
      <c r="C14" s="86"/>
      <c r="D14" s="86"/>
      <c r="E14" s="86"/>
      <c r="F14" s="86"/>
      <c r="G14" s="86"/>
    </row>
    <row r="15" ht="12.75">
      <c r="A15" s="33"/>
    </row>
    <row r="16" ht="12.75">
      <c r="A16" s="32" t="s">
        <v>52</v>
      </c>
    </row>
    <row r="17" spans="1:7" ht="66" customHeight="1">
      <c r="A17" s="87" t="s">
        <v>119</v>
      </c>
      <c r="B17" s="86"/>
      <c r="C17" s="86"/>
      <c r="D17" s="86"/>
      <c r="E17" s="86"/>
      <c r="F17" s="86"/>
      <c r="G17" s="86"/>
    </row>
    <row r="18" ht="9" customHeight="1">
      <c r="A18" s="33"/>
    </row>
    <row r="19" spans="1:7" ht="38.25" customHeight="1">
      <c r="A19" s="87" t="s">
        <v>122</v>
      </c>
      <c r="B19" s="86"/>
      <c r="C19" s="86"/>
      <c r="D19" s="86"/>
      <c r="E19" s="86"/>
      <c r="F19" s="86"/>
      <c r="G19" s="86"/>
    </row>
    <row r="20" ht="9" customHeight="1">
      <c r="A20" s="33"/>
    </row>
    <row r="21" ht="12.75">
      <c r="A21" s="33" t="s">
        <v>53</v>
      </c>
    </row>
    <row r="22" ht="12.75">
      <c r="A22" s="33" t="s">
        <v>54</v>
      </c>
    </row>
    <row r="23" ht="9" customHeight="1">
      <c r="A23" s="33"/>
    </row>
    <row r="24" ht="12.75">
      <c r="A24" s="33" t="s">
        <v>55</v>
      </c>
    </row>
    <row r="25" ht="12.75">
      <c r="A25" s="33"/>
    </row>
    <row r="26" ht="12.75">
      <c r="A26" s="32" t="s">
        <v>56</v>
      </c>
    </row>
    <row r="27" ht="9" customHeight="1">
      <c r="A27" s="33"/>
    </row>
    <row r="28" spans="1:7" ht="24.75" customHeight="1">
      <c r="A28" s="87" t="s">
        <v>120</v>
      </c>
      <c r="B28" s="86"/>
      <c r="C28" s="86"/>
      <c r="D28" s="86"/>
      <c r="E28" s="86"/>
      <c r="F28" s="86"/>
      <c r="G28" s="86"/>
    </row>
    <row r="29" ht="9" customHeight="1">
      <c r="A29" s="33"/>
    </row>
    <row r="30" spans="1:7" ht="37.5" customHeight="1">
      <c r="A30" s="87" t="s">
        <v>123</v>
      </c>
      <c r="B30" s="86"/>
      <c r="C30" s="86"/>
      <c r="D30" s="86"/>
      <c r="E30" s="86"/>
      <c r="F30" s="86"/>
      <c r="G30" s="86"/>
    </row>
    <row r="31" ht="12.75">
      <c r="A31" s="33"/>
    </row>
    <row r="32" spans="1:7" ht="25.5" customHeight="1">
      <c r="A32" s="86" t="s">
        <v>125</v>
      </c>
      <c r="B32" s="86"/>
      <c r="C32" s="86"/>
      <c r="D32" s="86"/>
      <c r="E32" s="86"/>
      <c r="F32" s="86"/>
      <c r="G32" s="86"/>
    </row>
    <row r="33" ht="9" customHeight="1">
      <c r="A33" s="33"/>
    </row>
    <row r="34" spans="1:7" ht="25.5" customHeight="1">
      <c r="A34" s="87" t="s">
        <v>126</v>
      </c>
      <c r="B34" s="86"/>
      <c r="C34" s="86"/>
      <c r="D34" s="86"/>
      <c r="E34" s="86"/>
      <c r="F34" s="86"/>
      <c r="G34" s="86"/>
    </row>
    <row r="35" ht="12.75">
      <c r="A35" s="33"/>
    </row>
    <row r="36" ht="12.75">
      <c r="A36" s="32" t="s">
        <v>57</v>
      </c>
    </row>
    <row r="37" ht="9" customHeight="1">
      <c r="A37" s="33"/>
    </row>
    <row r="38" ht="12.75">
      <c r="A38" s="33" t="s">
        <v>58</v>
      </c>
    </row>
    <row r="39" ht="9" customHeight="1">
      <c r="A39" s="33"/>
    </row>
    <row r="40" ht="12.75">
      <c r="A40" s="32" t="s">
        <v>59</v>
      </c>
    </row>
    <row r="41" ht="9" customHeight="1">
      <c r="A41" s="33"/>
    </row>
    <row r="42" ht="12.75">
      <c r="A42" s="33" t="s">
        <v>121</v>
      </c>
    </row>
    <row r="43" ht="12.75">
      <c r="A43" s="33"/>
    </row>
  </sheetData>
  <mergeCells count="9">
    <mergeCell ref="A34:G34"/>
    <mergeCell ref="A17:G17"/>
    <mergeCell ref="A19:G19"/>
    <mergeCell ref="A28:G28"/>
    <mergeCell ref="A30:G30"/>
    <mergeCell ref="A4:G4"/>
    <mergeCell ref="A8:G8"/>
    <mergeCell ref="A14:G14"/>
    <mergeCell ref="A32:G32"/>
  </mergeCells>
  <printOptions/>
  <pageMargins left="0.5905511811023623" right="0.5905511811023623" top="0.7874015748031497" bottom="0.5905511811023623" header="0.5118110236220472" footer="0.5118110236220472"/>
  <pageSetup horizontalDpi="600" verticalDpi="600" orientation="portrait" paperSize="9"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3:J178"/>
  <sheetViews>
    <sheetView workbookViewId="0" topLeftCell="A1">
      <selection activeCell="A1" sqref="A1"/>
    </sheetView>
  </sheetViews>
  <sheetFormatPr defaultColWidth="11.421875" defaultRowHeight="12.75"/>
  <cols>
    <col min="1" max="1" width="5.57421875" style="0" customWidth="1"/>
    <col min="2" max="2" width="3.00390625" style="0" customWidth="1"/>
    <col min="3" max="3" width="33.421875" style="0" customWidth="1"/>
    <col min="4" max="4" width="3.00390625" style="0" customWidth="1"/>
    <col min="5" max="5" width="7.7109375" style="0" customWidth="1"/>
    <col min="6" max="7" width="7.8515625" style="0" customWidth="1"/>
    <col min="8" max="10" width="7.7109375" style="0" customWidth="1"/>
  </cols>
  <sheetData>
    <row r="1" s="3" customFormat="1" ht="11.25"/>
    <row r="2" s="3" customFormat="1" ht="11.25"/>
    <row r="3" spans="1:10" s="3" customFormat="1" ht="12.75">
      <c r="A3" s="4" t="s">
        <v>0</v>
      </c>
      <c r="B3" s="4"/>
      <c r="C3" s="4"/>
      <c r="D3" s="4"/>
      <c r="E3" s="4"/>
      <c r="F3" s="4"/>
      <c r="G3" s="4"/>
      <c r="H3" s="4"/>
      <c r="I3" s="2"/>
      <c r="J3" s="2"/>
    </row>
    <row r="4" s="3" customFormat="1" ht="9.75" customHeight="1"/>
    <row r="5" spans="1:10" s="3" customFormat="1" ht="9.75" customHeight="1" thickBot="1">
      <c r="A5" s="15"/>
      <c r="B5" s="15"/>
      <c r="C5" s="15"/>
      <c r="D5" s="15"/>
      <c r="E5" s="15"/>
      <c r="F5" s="15"/>
      <c r="G5" s="15"/>
      <c r="H5" s="15"/>
      <c r="I5" s="15"/>
      <c r="J5" s="15"/>
    </row>
    <row r="6" spans="1:10" s="3" customFormat="1" ht="11.25">
      <c r="A6" s="95" t="s">
        <v>42</v>
      </c>
      <c r="B6" s="14" t="s">
        <v>1</v>
      </c>
      <c r="C6" s="14"/>
      <c r="D6" s="26"/>
      <c r="E6" s="88">
        <v>2004</v>
      </c>
      <c r="F6" s="89"/>
      <c r="G6" s="90"/>
      <c r="H6" s="94">
        <v>2005</v>
      </c>
      <c r="I6" s="89"/>
      <c r="J6" s="89"/>
    </row>
    <row r="7" spans="1:10" s="3" customFormat="1" ht="11.25">
      <c r="A7" s="96"/>
      <c r="B7" s="2" t="s">
        <v>2</v>
      </c>
      <c r="C7" s="2"/>
      <c r="D7" s="27"/>
      <c r="E7" s="91"/>
      <c r="F7" s="92"/>
      <c r="G7" s="93"/>
      <c r="H7" s="92"/>
      <c r="I7" s="92"/>
      <c r="J7" s="92"/>
    </row>
    <row r="8" spans="1:10" s="3" customFormat="1" ht="11.25">
      <c r="A8" s="96"/>
      <c r="B8" s="13" t="s">
        <v>3</v>
      </c>
      <c r="C8" s="2"/>
      <c r="D8" s="27"/>
      <c r="E8" s="25" t="s">
        <v>4</v>
      </c>
      <c r="F8" s="23" t="s">
        <v>5</v>
      </c>
      <c r="G8" s="23" t="s">
        <v>6</v>
      </c>
      <c r="H8" s="25" t="s">
        <v>4</v>
      </c>
      <c r="I8" s="23" t="s">
        <v>5</v>
      </c>
      <c r="J8" s="21" t="s">
        <v>6</v>
      </c>
    </row>
    <row r="9" spans="1:10" s="3" customFormat="1" ht="12" thickBot="1">
      <c r="A9" s="97"/>
      <c r="B9" s="14" t="s">
        <v>7</v>
      </c>
      <c r="C9" s="14"/>
      <c r="D9" s="27"/>
      <c r="E9" s="22" t="s">
        <v>8</v>
      </c>
      <c r="F9" s="24" t="s">
        <v>9</v>
      </c>
      <c r="G9" s="24" t="s">
        <v>9</v>
      </c>
      <c r="H9" s="22" t="s">
        <v>8</v>
      </c>
      <c r="I9" s="24" t="s">
        <v>9</v>
      </c>
      <c r="J9" s="16" t="s">
        <v>9</v>
      </c>
    </row>
    <row r="10" spans="1:10" s="3" customFormat="1" ht="9" customHeight="1">
      <c r="A10" s="18"/>
      <c r="B10" s="17"/>
      <c r="C10" s="17"/>
      <c r="D10" s="28"/>
      <c r="E10" s="17"/>
      <c r="F10" s="17"/>
      <c r="G10" s="17"/>
      <c r="H10" s="17"/>
      <c r="I10" s="17"/>
      <c r="J10" s="17"/>
    </row>
    <row r="11" spans="1:10" s="6" customFormat="1" ht="9.75" customHeight="1">
      <c r="A11" s="19" t="s">
        <v>10</v>
      </c>
      <c r="B11" s="6" t="s">
        <v>11</v>
      </c>
      <c r="D11" s="29" t="s">
        <v>12</v>
      </c>
      <c r="E11" s="11">
        <v>63709</v>
      </c>
      <c r="F11" s="11">
        <v>38717</v>
      </c>
      <c r="G11" s="11">
        <v>24992</v>
      </c>
      <c r="H11" s="11">
        <v>62972</v>
      </c>
      <c r="I11" s="11">
        <v>37646</v>
      </c>
      <c r="J11" s="11">
        <v>25326</v>
      </c>
    </row>
    <row r="12" spans="1:10" s="6" customFormat="1" ht="9.75" customHeight="1">
      <c r="A12" s="19"/>
      <c r="D12" s="29" t="s">
        <v>13</v>
      </c>
      <c r="E12" s="11">
        <v>38499</v>
      </c>
      <c r="F12" s="11">
        <v>18388</v>
      </c>
      <c r="G12" s="11">
        <v>20111</v>
      </c>
      <c r="H12" s="11">
        <v>38303</v>
      </c>
      <c r="I12" s="11">
        <v>17835</v>
      </c>
      <c r="J12" s="11">
        <v>20468</v>
      </c>
    </row>
    <row r="13" spans="1:10" s="3" customFormat="1" ht="6.75" customHeight="1">
      <c r="A13" s="20"/>
      <c r="D13" s="30"/>
      <c r="E13" s="11"/>
      <c r="F13" s="11"/>
      <c r="G13" s="11"/>
      <c r="H13" s="11"/>
      <c r="I13" s="11"/>
      <c r="J13" s="11"/>
    </row>
    <row r="14" spans="1:10" s="6" customFormat="1" ht="9.75" customHeight="1">
      <c r="A14" s="19">
        <v>0</v>
      </c>
      <c r="B14" s="6" t="s">
        <v>14</v>
      </c>
      <c r="D14" s="29" t="s">
        <v>12</v>
      </c>
      <c r="E14" s="11">
        <v>21118</v>
      </c>
      <c r="F14" s="11">
        <v>18830</v>
      </c>
      <c r="G14" s="11">
        <v>2288</v>
      </c>
      <c r="H14" s="11">
        <v>20953</v>
      </c>
      <c r="I14" s="11">
        <v>18439</v>
      </c>
      <c r="J14" s="11">
        <v>2514</v>
      </c>
    </row>
    <row r="15" spans="1:10" s="6" customFormat="1" ht="9.75" customHeight="1">
      <c r="A15" s="19"/>
      <c r="D15" s="29" t="s">
        <v>13</v>
      </c>
      <c r="E15" s="11">
        <v>10487</v>
      </c>
      <c r="F15" s="11">
        <v>8546</v>
      </c>
      <c r="G15" s="11">
        <v>1941</v>
      </c>
      <c r="H15" s="11">
        <v>10404</v>
      </c>
      <c r="I15" s="11">
        <v>8273</v>
      </c>
      <c r="J15" s="11">
        <v>2131</v>
      </c>
    </row>
    <row r="16" spans="1:4" s="3" customFormat="1" ht="9" customHeight="1">
      <c r="A16" s="20"/>
      <c r="B16" s="3" t="s">
        <v>15</v>
      </c>
      <c r="D16" s="30"/>
    </row>
    <row r="17" spans="1:10" s="3" customFormat="1" ht="9.75" customHeight="1">
      <c r="A17" s="20" t="str">
        <f>"01, 06"</f>
        <v>01, 06</v>
      </c>
      <c r="B17" s="3" t="s">
        <v>16</v>
      </c>
      <c r="D17" s="30" t="s">
        <v>12</v>
      </c>
      <c r="E17" s="10">
        <v>8296</v>
      </c>
      <c r="F17" s="10">
        <v>6752</v>
      </c>
      <c r="G17" s="10">
        <v>1544</v>
      </c>
      <c r="H17" s="10">
        <v>8238</v>
      </c>
      <c r="I17" s="10">
        <v>6553</v>
      </c>
      <c r="J17" s="10">
        <v>1685</v>
      </c>
    </row>
    <row r="18" spans="1:10" s="3" customFormat="1" ht="9.75" customHeight="1">
      <c r="A18" s="20"/>
      <c r="B18" s="3" t="s">
        <v>36</v>
      </c>
      <c r="C18"/>
      <c r="D18" s="30" t="s">
        <v>13</v>
      </c>
      <c r="E18" s="10">
        <v>5641</v>
      </c>
      <c r="F18" s="10">
        <v>4329</v>
      </c>
      <c r="G18" s="10">
        <v>1312</v>
      </c>
      <c r="H18" s="10">
        <v>5607</v>
      </c>
      <c r="I18" s="10">
        <v>4171</v>
      </c>
      <c r="J18" s="10">
        <v>1436</v>
      </c>
    </row>
    <row r="19" spans="1:10" s="3" customFormat="1" ht="6.75" customHeight="1">
      <c r="A19" s="20"/>
      <c r="D19" s="30"/>
      <c r="E19" s="10"/>
      <c r="F19" s="10"/>
      <c r="G19" s="10"/>
      <c r="H19" s="10"/>
      <c r="I19" s="10"/>
      <c r="J19" s="10"/>
    </row>
    <row r="20" spans="1:10" s="3" customFormat="1" ht="10.5" customHeight="1">
      <c r="A20" s="20" t="str">
        <f>"04"</f>
        <v>04</v>
      </c>
      <c r="B20" s="3" t="s">
        <v>17</v>
      </c>
      <c r="C20"/>
      <c r="D20" s="30" t="s">
        <v>12</v>
      </c>
      <c r="E20" s="10">
        <v>8078</v>
      </c>
      <c r="F20" s="10">
        <v>7829</v>
      </c>
      <c r="G20" s="10">
        <v>249</v>
      </c>
      <c r="H20" s="10">
        <v>8044</v>
      </c>
      <c r="I20" s="10">
        <v>7749</v>
      </c>
      <c r="J20" s="10">
        <v>295</v>
      </c>
    </row>
    <row r="21" spans="1:10" s="3" customFormat="1" ht="9.75" customHeight="1">
      <c r="A21" s="20"/>
      <c r="D21" s="30" t="s">
        <v>13</v>
      </c>
      <c r="E21" s="10">
        <v>1964</v>
      </c>
      <c r="F21" s="10">
        <v>1783</v>
      </c>
      <c r="G21" s="10">
        <v>181</v>
      </c>
      <c r="H21" s="10">
        <v>1974</v>
      </c>
      <c r="I21" s="10">
        <v>1770</v>
      </c>
      <c r="J21" s="10">
        <v>204</v>
      </c>
    </row>
    <row r="22" spans="1:10" s="3" customFormat="1" ht="6.75" customHeight="1">
      <c r="A22" s="20"/>
      <c r="D22" s="30"/>
      <c r="E22" s="10"/>
      <c r="F22" s="10"/>
      <c r="G22" s="10"/>
      <c r="H22" s="10"/>
      <c r="I22" s="10"/>
      <c r="J22" s="10"/>
    </row>
    <row r="23" spans="1:10" s="3" customFormat="1" ht="9.75" customHeight="1">
      <c r="A23" s="20" t="str">
        <f>"05"</f>
        <v>05</v>
      </c>
      <c r="B23" s="3" t="s">
        <v>18</v>
      </c>
      <c r="C23"/>
      <c r="D23" s="30" t="s">
        <v>12</v>
      </c>
      <c r="E23" s="10">
        <v>4744</v>
      </c>
      <c r="F23" s="10">
        <v>4249</v>
      </c>
      <c r="G23" s="10">
        <v>495</v>
      </c>
      <c r="H23" s="10">
        <v>4671</v>
      </c>
      <c r="I23" s="10">
        <v>4137</v>
      </c>
      <c r="J23" s="10">
        <v>534</v>
      </c>
    </row>
    <row r="24" spans="1:10" s="3" customFormat="1" ht="9.75" customHeight="1">
      <c r="A24" s="20"/>
      <c r="D24" s="30" t="s">
        <v>13</v>
      </c>
      <c r="E24" s="10">
        <v>2882</v>
      </c>
      <c r="F24" s="10">
        <v>2434</v>
      </c>
      <c r="G24" s="10">
        <v>448</v>
      </c>
      <c r="H24" s="10">
        <v>2823</v>
      </c>
      <c r="I24" s="10">
        <v>2332</v>
      </c>
      <c r="J24" s="10">
        <v>491</v>
      </c>
    </row>
    <row r="25" spans="1:4" s="3" customFormat="1" ht="6.75" customHeight="1">
      <c r="A25" s="20"/>
      <c r="D25" s="30"/>
    </row>
    <row r="26" spans="1:10" s="6" customFormat="1" ht="9.75" customHeight="1">
      <c r="A26" s="19">
        <v>1</v>
      </c>
      <c r="B26" s="6" t="s">
        <v>37</v>
      </c>
      <c r="D26" s="29" t="s">
        <v>12</v>
      </c>
      <c r="E26" s="11">
        <v>35677</v>
      </c>
      <c r="F26" s="11">
        <v>13915</v>
      </c>
      <c r="G26" s="11">
        <v>21762</v>
      </c>
      <c r="H26" s="11">
        <v>35519</v>
      </c>
      <c r="I26" s="11">
        <v>13641</v>
      </c>
      <c r="J26" s="11">
        <v>21878</v>
      </c>
    </row>
    <row r="27" spans="1:10" s="6" customFormat="1" ht="9.75" customHeight="1">
      <c r="A27" s="19"/>
      <c r="B27" s="6" t="s">
        <v>38</v>
      </c>
      <c r="D27" s="29" t="s">
        <v>13</v>
      </c>
      <c r="E27" s="11">
        <v>24979</v>
      </c>
      <c r="F27" s="11">
        <v>7489</v>
      </c>
      <c r="G27" s="11">
        <v>17490</v>
      </c>
      <c r="H27" s="11">
        <v>24970</v>
      </c>
      <c r="I27" s="11">
        <v>7319</v>
      </c>
      <c r="J27" s="11">
        <v>17651</v>
      </c>
    </row>
    <row r="28" spans="1:4" s="3" customFormat="1" ht="9" customHeight="1">
      <c r="A28" s="20"/>
      <c r="B28" s="3" t="s">
        <v>19</v>
      </c>
      <c r="D28" s="30"/>
    </row>
    <row r="29" spans="1:10" s="3" customFormat="1" ht="12" customHeight="1">
      <c r="A29" s="31" t="str">
        <f>"11, 12"</f>
        <v>11, 12</v>
      </c>
      <c r="B29" s="12" t="s">
        <v>43</v>
      </c>
      <c r="C29" s="12"/>
      <c r="D29" s="30" t="s">
        <v>12</v>
      </c>
      <c r="E29" s="10">
        <v>28078</v>
      </c>
      <c r="F29" s="10">
        <v>8273</v>
      </c>
      <c r="G29" s="10">
        <v>19805</v>
      </c>
      <c r="H29" s="10">
        <v>27756</v>
      </c>
      <c r="I29" s="10">
        <v>7959</v>
      </c>
      <c r="J29" s="10">
        <v>19797</v>
      </c>
    </row>
    <row r="30" spans="1:10" s="3" customFormat="1" ht="9.75" customHeight="1">
      <c r="A30" s="20"/>
      <c r="D30" s="30" t="s">
        <v>13</v>
      </c>
      <c r="E30" s="10">
        <v>21503</v>
      </c>
      <c r="F30" s="10">
        <v>5159</v>
      </c>
      <c r="G30" s="10">
        <v>16344</v>
      </c>
      <c r="H30" s="10">
        <v>21388</v>
      </c>
      <c r="I30" s="10">
        <v>4953</v>
      </c>
      <c r="J30" s="10">
        <v>16435</v>
      </c>
    </row>
    <row r="31" spans="1:10" s="3" customFormat="1" ht="6.75" customHeight="1">
      <c r="A31" s="76"/>
      <c r="D31" s="30"/>
      <c r="E31" s="10"/>
      <c r="F31" s="10"/>
      <c r="G31" s="10"/>
      <c r="H31" s="10"/>
      <c r="I31" s="10"/>
      <c r="J31" s="10"/>
    </row>
    <row r="32" spans="1:10" s="3" customFormat="1" ht="9.75" customHeight="1">
      <c r="A32" s="20">
        <v>13</v>
      </c>
      <c r="B32" s="3" t="s">
        <v>20</v>
      </c>
      <c r="C32"/>
      <c r="D32" s="30" t="s">
        <v>12</v>
      </c>
      <c r="E32" s="10">
        <v>6515</v>
      </c>
      <c r="F32" s="10">
        <v>4673</v>
      </c>
      <c r="G32" s="10">
        <v>1842</v>
      </c>
      <c r="H32" s="10">
        <v>6639</v>
      </c>
      <c r="I32" s="10">
        <v>4682</v>
      </c>
      <c r="J32" s="10">
        <v>1957</v>
      </c>
    </row>
    <row r="33" spans="1:10" s="3" customFormat="1" ht="9.75" customHeight="1">
      <c r="A33" s="20"/>
      <c r="D33" s="30" t="s">
        <v>13</v>
      </c>
      <c r="E33" s="10">
        <v>2829</v>
      </c>
      <c r="F33" s="10">
        <v>1764</v>
      </c>
      <c r="G33" s="10">
        <v>1065</v>
      </c>
      <c r="H33" s="10">
        <v>2900</v>
      </c>
      <c r="I33" s="10">
        <v>1775</v>
      </c>
      <c r="J33" s="10">
        <v>1125</v>
      </c>
    </row>
    <row r="34" spans="1:10" s="3" customFormat="1" ht="6.75" customHeight="1">
      <c r="A34" s="20"/>
      <c r="D34" s="30"/>
      <c r="E34" s="10"/>
      <c r="F34" s="10"/>
      <c r="G34" s="10"/>
      <c r="H34" s="10"/>
      <c r="I34" s="10"/>
      <c r="J34" s="10"/>
    </row>
    <row r="35" spans="1:10" s="3" customFormat="1" ht="9.75" customHeight="1">
      <c r="A35" s="20" t="s">
        <v>21</v>
      </c>
      <c r="B35" s="3" t="s">
        <v>46</v>
      </c>
      <c r="C35"/>
      <c r="D35" s="30" t="s">
        <v>12</v>
      </c>
      <c r="E35" s="10">
        <v>434</v>
      </c>
      <c r="F35" s="10">
        <v>421</v>
      </c>
      <c r="G35" s="10">
        <v>13</v>
      </c>
      <c r="H35" s="10">
        <v>485</v>
      </c>
      <c r="I35" s="10">
        <v>463</v>
      </c>
      <c r="J35" s="10">
        <v>22</v>
      </c>
    </row>
    <row r="36" spans="1:10" s="3" customFormat="1" ht="9.75" customHeight="1">
      <c r="A36" s="20"/>
      <c r="B36" s="3" t="s">
        <v>22</v>
      </c>
      <c r="C36"/>
      <c r="D36" s="30" t="s">
        <v>13</v>
      </c>
      <c r="E36" s="10">
        <v>322</v>
      </c>
      <c r="F36" s="10">
        <v>313</v>
      </c>
      <c r="G36" s="10">
        <v>9</v>
      </c>
      <c r="H36" s="10">
        <v>361</v>
      </c>
      <c r="I36" s="10">
        <v>344</v>
      </c>
      <c r="J36" s="10">
        <v>17</v>
      </c>
    </row>
    <row r="37" spans="1:10" s="3" customFormat="1" ht="6.75" customHeight="1">
      <c r="A37" s="20"/>
      <c r="D37" s="30"/>
      <c r="E37" s="10"/>
      <c r="F37" s="10"/>
      <c r="G37" s="10"/>
      <c r="H37" s="10"/>
      <c r="I37" s="10"/>
      <c r="J37" s="10"/>
    </row>
    <row r="38" spans="1:10" s="3" customFormat="1" ht="9.75" customHeight="1">
      <c r="A38" s="20" t="str">
        <f>"16, 17"</f>
        <v>16, 17</v>
      </c>
      <c r="B38" s="3" t="s">
        <v>23</v>
      </c>
      <c r="C38"/>
      <c r="D38" s="30" t="s">
        <v>12</v>
      </c>
      <c r="E38" s="10">
        <v>493</v>
      </c>
      <c r="F38" s="10">
        <v>416</v>
      </c>
      <c r="G38" s="10">
        <v>77</v>
      </c>
      <c r="H38" s="10">
        <v>480</v>
      </c>
      <c r="I38" s="10">
        <v>402</v>
      </c>
      <c r="J38" s="10">
        <v>78</v>
      </c>
    </row>
    <row r="39" spans="1:10" s="3" customFormat="1" ht="10.5" customHeight="1">
      <c r="A39" s="20"/>
      <c r="B39" s="3" t="s">
        <v>39</v>
      </c>
      <c r="C39"/>
      <c r="D39" s="30" t="s">
        <v>13</v>
      </c>
      <c r="E39" s="10">
        <v>248</v>
      </c>
      <c r="F39" s="10">
        <v>193</v>
      </c>
      <c r="G39" s="10">
        <v>55</v>
      </c>
      <c r="H39" s="10">
        <v>242</v>
      </c>
      <c r="I39" s="10">
        <v>185</v>
      </c>
      <c r="J39" s="10">
        <v>57</v>
      </c>
    </row>
    <row r="40" spans="1:10" s="3" customFormat="1" ht="6.75" customHeight="1">
      <c r="A40" s="20"/>
      <c r="C40"/>
      <c r="D40" s="30"/>
      <c r="E40" s="10"/>
      <c r="F40" s="10"/>
      <c r="G40" s="10"/>
      <c r="H40" s="10"/>
      <c r="I40" s="10"/>
      <c r="J40" s="10"/>
    </row>
    <row r="41" spans="1:10" s="3" customFormat="1" ht="10.5" customHeight="1">
      <c r="A41" s="20" t="s">
        <v>40</v>
      </c>
      <c r="B41" s="3" t="s">
        <v>41</v>
      </c>
      <c r="C41"/>
      <c r="D41" s="30" t="s">
        <v>12</v>
      </c>
      <c r="E41" s="10">
        <v>157</v>
      </c>
      <c r="F41" s="10">
        <v>132</v>
      </c>
      <c r="G41" s="10">
        <v>25</v>
      </c>
      <c r="H41" s="10">
        <v>159</v>
      </c>
      <c r="I41" s="10">
        <v>135</v>
      </c>
      <c r="J41" s="10">
        <v>24</v>
      </c>
    </row>
    <row r="42" spans="1:10" s="3" customFormat="1" ht="9.75" customHeight="1">
      <c r="A42" s="20"/>
      <c r="D42" s="30" t="s">
        <v>13</v>
      </c>
      <c r="E42" s="10">
        <v>77</v>
      </c>
      <c r="F42" s="10">
        <v>60</v>
      </c>
      <c r="G42" s="10">
        <v>17</v>
      </c>
      <c r="H42" s="10">
        <v>79</v>
      </c>
      <c r="I42" s="10">
        <v>62</v>
      </c>
      <c r="J42" s="10">
        <v>17</v>
      </c>
    </row>
    <row r="43" spans="1:4" s="3" customFormat="1" ht="6.75" customHeight="1">
      <c r="A43" s="20"/>
      <c r="D43" s="30"/>
    </row>
    <row r="44" spans="1:10" s="6" customFormat="1" ht="9.75" customHeight="1">
      <c r="A44" s="19">
        <v>2</v>
      </c>
      <c r="B44" s="6" t="s">
        <v>24</v>
      </c>
      <c r="D44" s="29" t="s">
        <v>12</v>
      </c>
      <c r="E44" s="11">
        <v>907</v>
      </c>
      <c r="F44" s="11">
        <v>758</v>
      </c>
      <c r="G44" s="11">
        <v>149</v>
      </c>
      <c r="H44" s="11">
        <v>842</v>
      </c>
      <c r="I44" s="11">
        <v>702</v>
      </c>
      <c r="J44" s="11">
        <v>140</v>
      </c>
    </row>
    <row r="45" spans="1:10" s="6" customFormat="1" ht="9.75" customHeight="1">
      <c r="A45" s="19"/>
      <c r="B45" s="6" t="s">
        <v>25</v>
      </c>
      <c r="D45" s="29" t="s">
        <v>13</v>
      </c>
      <c r="E45" s="11">
        <v>675</v>
      </c>
      <c r="F45" s="11">
        <v>551</v>
      </c>
      <c r="G45" s="11">
        <v>124</v>
      </c>
      <c r="H45" s="11">
        <v>631</v>
      </c>
      <c r="I45" s="11">
        <v>517</v>
      </c>
      <c r="J45" s="11">
        <v>114</v>
      </c>
    </row>
    <row r="46" spans="1:10" s="3" customFormat="1" ht="6.75" customHeight="1">
      <c r="A46" s="20"/>
      <c r="D46" s="30"/>
      <c r="E46" s="11"/>
      <c r="F46" s="11"/>
      <c r="G46" s="11"/>
      <c r="H46" s="11"/>
      <c r="I46" s="11"/>
      <c r="J46" s="11"/>
    </row>
    <row r="47" spans="1:10" s="6" customFormat="1" ht="9.75" customHeight="1">
      <c r="A47" s="19">
        <v>3</v>
      </c>
      <c r="B47" s="6" t="s">
        <v>44</v>
      </c>
      <c r="D47" s="29" t="s">
        <v>12</v>
      </c>
      <c r="E47" s="11">
        <v>1231</v>
      </c>
      <c r="F47" s="11">
        <v>1001</v>
      </c>
      <c r="G47" s="11">
        <v>230</v>
      </c>
      <c r="H47" s="11">
        <v>1182</v>
      </c>
      <c r="I47" s="11">
        <v>958</v>
      </c>
      <c r="J47" s="11">
        <v>224</v>
      </c>
    </row>
    <row r="48" spans="1:10" s="6" customFormat="1" ht="9.75" customHeight="1">
      <c r="A48" s="19"/>
      <c r="D48" s="29" t="s">
        <v>13</v>
      </c>
      <c r="E48" s="11">
        <v>716</v>
      </c>
      <c r="F48" s="11">
        <v>555</v>
      </c>
      <c r="G48" s="11">
        <v>161</v>
      </c>
      <c r="H48" s="11">
        <v>686</v>
      </c>
      <c r="I48" s="11">
        <v>523</v>
      </c>
      <c r="J48" s="11">
        <v>163</v>
      </c>
    </row>
    <row r="49" spans="1:10" s="3" customFormat="1" ht="6.75" customHeight="1">
      <c r="A49" s="20"/>
      <c r="D49" s="30"/>
      <c r="E49" s="11"/>
      <c r="F49" s="11"/>
      <c r="G49" s="11"/>
      <c r="H49" s="11"/>
      <c r="I49" s="11"/>
      <c r="J49" s="11"/>
    </row>
    <row r="50" spans="1:10" s="6" customFormat="1" ht="9.75" customHeight="1">
      <c r="A50" s="19">
        <v>4</v>
      </c>
      <c r="B50" s="6" t="s">
        <v>45</v>
      </c>
      <c r="D50" s="29" t="s">
        <v>12</v>
      </c>
      <c r="E50" s="11">
        <v>1113</v>
      </c>
      <c r="F50" s="11">
        <v>876</v>
      </c>
      <c r="G50" s="11">
        <v>237</v>
      </c>
      <c r="H50" s="11">
        <v>1086</v>
      </c>
      <c r="I50" s="11">
        <v>841</v>
      </c>
      <c r="J50" s="11">
        <v>245</v>
      </c>
    </row>
    <row r="51" spans="1:10" s="6" customFormat="1" ht="9.75" customHeight="1">
      <c r="A51" s="19"/>
      <c r="B51" s="6" t="s">
        <v>112</v>
      </c>
      <c r="D51" s="29" t="s">
        <v>13</v>
      </c>
      <c r="E51" s="11">
        <v>527</v>
      </c>
      <c r="F51" s="11">
        <v>340</v>
      </c>
      <c r="G51" s="11">
        <v>187</v>
      </c>
      <c r="H51" s="11">
        <v>525</v>
      </c>
      <c r="I51" s="11">
        <v>328</v>
      </c>
      <c r="J51" s="11">
        <v>197</v>
      </c>
    </row>
    <row r="52" spans="1:10" s="3" customFormat="1" ht="6.75" customHeight="1">
      <c r="A52" s="20"/>
      <c r="D52" s="30"/>
      <c r="E52" s="11"/>
      <c r="F52" s="11"/>
      <c r="G52" s="11"/>
      <c r="H52" s="11"/>
      <c r="I52" s="11"/>
      <c r="J52" s="11"/>
    </row>
    <row r="53" spans="1:10" s="6" customFormat="1" ht="9.75" customHeight="1">
      <c r="A53" s="19">
        <v>5</v>
      </c>
      <c r="B53" s="6" t="s">
        <v>26</v>
      </c>
      <c r="D53" s="29" t="s">
        <v>12</v>
      </c>
      <c r="E53" s="11">
        <v>749</v>
      </c>
      <c r="F53" s="11">
        <v>632</v>
      </c>
      <c r="G53" s="11">
        <v>117</v>
      </c>
      <c r="H53" s="11">
        <v>726</v>
      </c>
      <c r="I53" s="11">
        <v>610</v>
      </c>
      <c r="J53" s="11">
        <v>116</v>
      </c>
    </row>
    <row r="54" spans="1:10" s="6" customFormat="1" ht="9.75" customHeight="1">
      <c r="A54" s="19"/>
      <c r="D54" s="29" t="s">
        <v>13</v>
      </c>
      <c r="E54" s="11">
        <v>418</v>
      </c>
      <c r="F54" s="11">
        <v>333</v>
      </c>
      <c r="G54" s="11">
        <v>85</v>
      </c>
      <c r="H54" s="11">
        <v>411</v>
      </c>
      <c r="I54" s="11">
        <v>328</v>
      </c>
      <c r="J54" s="11">
        <v>83</v>
      </c>
    </row>
    <row r="55" spans="1:10" s="3" customFormat="1" ht="6.75" customHeight="1">
      <c r="A55" s="20"/>
      <c r="D55" s="30"/>
      <c r="E55" s="11"/>
      <c r="F55" s="11"/>
      <c r="G55" s="11"/>
      <c r="H55" s="11"/>
      <c r="I55" s="11"/>
      <c r="J55" s="11"/>
    </row>
    <row r="56" spans="1:10" s="6" customFormat="1" ht="9.75" customHeight="1">
      <c r="A56" s="19">
        <v>6</v>
      </c>
      <c r="B56" s="6" t="s">
        <v>27</v>
      </c>
      <c r="D56" s="29" t="s">
        <v>12</v>
      </c>
      <c r="E56" s="11">
        <v>143</v>
      </c>
      <c r="F56" s="11">
        <v>127</v>
      </c>
      <c r="G56" s="11">
        <v>16</v>
      </c>
      <c r="H56" s="11">
        <v>158</v>
      </c>
      <c r="I56" s="11">
        <v>136</v>
      </c>
      <c r="J56" s="11">
        <v>22</v>
      </c>
    </row>
    <row r="57" spans="1:10" s="6" customFormat="1" ht="9.75" customHeight="1">
      <c r="A57" s="19"/>
      <c r="B57" s="6" t="s">
        <v>28</v>
      </c>
      <c r="D57" s="29" t="s">
        <v>13</v>
      </c>
      <c r="E57" s="11">
        <v>53</v>
      </c>
      <c r="F57" s="11">
        <v>47</v>
      </c>
      <c r="G57" s="11">
        <v>6</v>
      </c>
      <c r="H57" s="11">
        <v>66</v>
      </c>
      <c r="I57" s="11">
        <v>53</v>
      </c>
      <c r="J57" s="11">
        <v>13</v>
      </c>
    </row>
    <row r="58" spans="1:10" s="3" customFormat="1" ht="6.75" customHeight="1">
      <c r="A58" s="20"/>
      <c r="D58" s="30"/>
      <c r="E58" s="11"/>
      <c r="F58" s="11"/>
      <c r="G58" s="11"/>
      <c r="H58" s="11"/>
      <c r="I58" s="11"/>
      <c r="J58" s="11"/>
    </row>
    <row r="59" spans="1:10" s="6" customFormat="1" ht="9.75" customHeight="1">
      <c r="A59" s="19">
        <v>7</v>
      </c>
      <c r="B59" s="6" t="s">
        <v>29</v>
      </c>
      <c r="D59" s="29" t="s">
        <v>12</v>
      </c>
      <c r="E59" s="11">
        <v>913</v>
      </c>
      <c r="F59" s="11">
        <v>812</v>
      </c>
      <c r="G59" s="11">
        <v>101</v>
      </c>
      <c r="H59" s="11">
        <v>874</v>
      </c>
      <c r="I59" s="11">
        <v>785</v>
      </c>
      <c r="J59" s="11">
        <v>89</v>
      </c>
    </row>
    <row r="60" spans="1:10" s="6" customFormat="1" ht="9.75" customHeight="1">
      <c r="A60" s="19"/>
      <c r="D60" s="29" t="s">
        <v>13</v>
      </c>
      <c r="E60" s="11">
        <v>351</v>
      </c>
      <c r="F60" s="11">
        <v>289</v>
      </c>
      <c r="G60" s="11">
        <v>62</v>
      </c>
      <c r="H60" s="11">
        <v>325</v>
      </c>
      <c r="I60" s="11">
        <v>269</v>
      </c>
      <c r="J60" s="11">
        <v>56</v>
      </c>
    </row>
    <row r="61" spans="1:10" s="3" customFormat="1" ht="6.75" customHeight="1">
      <c r="A61" s="20"/>
      <c r="D61" s="30"/>
      <c r="E61" s="11"/>
      <c r="F61" s="11"/>
      <c r="G61" s="11"/>
      <c r="H61" s="11"/>
      <c r="I61" s="11"/>
      <c r="J61" s="11"/>
    </row>
    <row r="62" spans="1:10" s="6" customFormat="1" ht="9.75" customHeight="1">
      <c r="A62" s="19">
        <v>8</v>
      </c>
      <c r="B62" s="6" t="s">
        <v>30</v>
      </c>
      <c r="D62" s="29" t="s">
        <v>12</v>
      </c>
      <c r="E62" s="11">
        <v>1858</v>
      </c>
      <c r="F62" s="11">
        <v>1766</v>
      </c>
      <c r="G62" s="11">
        <v>92</v>
      </c>
      <c r="H62" s="11">
        <v>1632</v>
      </c>
      <c r="I62" s="11">
        <v>1534</v>
      </c>
      <c r="J62" s="11">
        <v>98</v>
      </c>
    </row>
    <row r="63" spans="1:10" s="6" customFormat="1" ht="9.75" customHeight="1">
      <c r="A63" s="19"/>
      <c r="D63" s="29" t="s">
        <v>13</v>
      </c>
      <c r="E63" s="11">
        <v>293</v>
      </c>
      <c r="F63" s="11">
        <v>238</v>
      </c>
      <c r="G63" s="11">
        <v>55</v>
      </c>
      <c r="H63" s="11">
        <v>285</v>
      </c>
      <c r="I63" s="11">
        <v>225</v>
      </c>
      <c r="J63" s="11">
        <v>60</v>
      </c>
    </row>
    <row r="64" spans="1:10" s="3" customFormat="1" ht="6.75" customHeight="1">
      <c r="A64" s="20"/>
      <c r="D64" s="30"/>
      <c r="E64" s="11"/>
      <c r="F64" s="11"/>
      <c r="G64" s="11"/>
      <c r="H64" s="11"/>
      <c r="I64" s="11"/>
      <c r="J64" s="11"/>
    </row>
    <row r="65" spans="1:10" s="6" customFormat="1" ht="12" customHeight="1">
      <c r="A65" s="19" t="s">
        <v>10</v>
      </c>
      <c r="B65" s="6" t="s">
        <v>31</v>
      </c>
      <c r="D65" s="29" t="s">
        <v>12</v>
      </c>
      <c r="E65" s="11">
        <v>4816</v>
      </c>
      <c r="F65" s="11">
        <v>3493</v>
      </c>
      <c r="G65" s="11">
        <v>1323</v>
      </c>
      <c r="H65" s="11">
        <v>4805</v>
      </c>
      <c r="I65" s="11">
        <v>3450</v>
      </c>
      <c r="J65" s="11">
        <v>1355</v>
      </c>
    </row>
    <row r="66" spans="1:10" s="6" customFormat="1" ht="9.75" customHeight="1">
      <c r="A66" s="19"/>
      <c r="D66" s="29" t="s">
        <v>13</v>
      </c>
      <c r="E66" s="11">
        <v>3449</v>
      </c>
      <c r="F66" s="11">
        <v>2306</v>
      </c>
      <c r="G66" s="11">
        <v>1143</v>
      </c>
      <c r="H66" s="11">
        <v>3451</v>
      </c>
      <c r="I66" s="11">
        <v>2269</v>
      </c>
      <c r="J66" s="11">
        <v>1182</v>
      </c>
    </row>
    <row r="67" spans="1:4" s="3" customFormat="1" ht="9" customHeight="1">
      <c r="A67" s="20"/>
      <c r="B67" s="3" t="s">
        <v>32</v>
      </c>
      <c r="D67" s="30"/>
    </row>
    <row r="68" spans="1:10" s="3" customFormat="1" ht="9.75" customHeight="1">
      <c r="A68" s="20">
        <v>132</v>
      </c>
      <c r="B68" s="3" t="s">
        <v>33</v>
      </c>
      <c r="D68" s="30" t="s">
        <v>12</v>
      </c>
      <c r="E68" s="10">
        <v>4532</v>
      </c>
      <c r="F68" s="10">
        <v>3263</v>
      </c>
      <c r="G68" s="10">
        <v>1269</v>
      </c>
      <c r="H68" s="10">
        <v>4513</v>
      </c>
      <c r="I68" s="10">
        <v>3211</v>
      </c>
      <c r="J68" s="10">
        <v>1302</v>
      </c>
    </row>
    <row r="69" spans="1:10" s="3" customFormat="1" ht="9.75" customHeight="1">
      <c r="A69" s="20"/>
      <c r="D69" s="30" t="s">
        <v>13</v>
      </c>
      <c r="E69" s="10">
        <v>3325</v>
      </c>
      <c r="F69" s="10">
        <v>2215</v>
      </c>
      <c r="G69" s="10">
        <v>1110</v>
      </c>
      <c r="H69" s="10">
        <v>3327</v>
      </c>
      <c r="I69" s="10">
        <v>2181</v>
      </c>
      <c r="J69" s="10">
        <v>1146</v>
      </c>
    </row>
    <row r="70" spans="1:10" s="3" customFormat="1" ht="6.75" customHeight="1">
      <c r="A70" s="20"/>
      <c r="D70" s="30"/>
      <c r="E70" s="10"/>
      <c r="F70" s="10"/>
      <c r="G70" s="10"/>
      <c r="H70" s="10"/>
      <c r="I70" s="10"/>
      <c r="J70" s="10"/>
    </row>
    <row r="71" spans="1:10" s="6" customFormat="1" ht="9.75" customHeight="1">
      <c r="A71" s="19"/>
      <c r="B71" s="6" t="s">
        <v>34</v>
      </c>
      <c r="D71" s="29" t="s">
        <v>12</v>
      </c>
      <c r="E71" s="11">
        <v>68525</v>
      </c>
      <c r="F71" s="11">
        <v>42210</v>
      </c>
      <c r="G71" s="11">
        <v>26315</v>
      </c>
      <c r="H71" s="11">
        <v>67777</v>
      </c>
      <c r="I71" s="11">
        <v>41096</v>
      </c>
      <c r="J71" s="11">
        <v>26681</v>
      </c>
    </row>
    <row r="72" spans="1:10" s="6" customFormat="1" ht="9.75" customHeight="1">
      <c r="A72" s="7"/>
      <c r="D72" s="29" t="s">
        <v>13</v>
      </c>
      <c r="E72" s="11">
        <v>41948</v>
      </c>
      <c r="F72" s="11">
        <v>20694</v>
      </c>
      <c r="G72" s="11">
        <v>21254</v>
      </c>
      <c r="H72" s="11">
        <v>41754</v>
      </c>
      <c r="I72" s="11">
        <v>20104</v>
      </c>
      <c r="J72" s="11">
        <v>21650</v>
      </c>
    </row>
    <row r="73" spans="5:10" s="5" customFormat="1" ht="9.75" customHeight="1">
      <c r="E73" s="9"/>
      <c r="F73" s="9"/>
      <c r="G73" s="9"/>
      <c r="H73" s="9"/>
      <c r="I73" s="9"/>
      <c r="J73" s="9"/>
    </row>
    <row r="74" spans="1:10" s="3" customFormat="1" ht="9.75" customHeight="1">
      <c r="A74" s="3" t="s">
        <v>35</v>
      </c>
      <c r="E74" s="8"/>
      <c r="F74" s="8"/>
      <c r="G74" s="8"/>
      <c r="H74" s="8"/>
      <c r="I74" s="8"/>
      <c r="J74" s="8"/>
    </row>
    <row r="75" spans="1:10" s="5" customFormat="1" ht="12.75">
      <c r="A75" s="3"/>
      <c r="E75" s="9"/>
      <c r="F75" s="9"/>
      <c r="G75" s="9"/>
      <c r="H75" s="9"/>
      <c r="I75" s="9"/>
      <c r="J75" s="9"/>
    </row>
    <row r="76" spans="5:10" s="5" customFormat="1" ht="12.75">
      <c r="E76" s="9"/>
      <c r="F76" s="9"/>
      <c r="G76" s="9"/>
      <c r="H76" s="9"/>
      <c r="I76" s="9"/>
      <c r="J76" s="9"/>
    </row>
    <row r="77" spans="5:10" s="5" customFormat="1" ht="12.75">
      <c r="E77" s="9"/>
      <c r="F77" s="9"/>
      <c r="G77" s="9"/>
      <c r="H77" s="9"/>
      <c r="I77" s="9"/>
      <c r="J77" s="9"/>
    </row>
    <row r="78" spans="5:10" s="5" customFormat="1" ht="12.75">
      <c r="E78" s="9"/>
      <c r="F78" s="9"/>
      <c r="G78" s="9"/>
      <c r="H78" s="9"/>
      <c r="I78" s="9"/>
      <c r="J78" s="9"/>
    </row>
    <row r="79" spans="5:10" s="5" customFormat="1" ht="12.75">
      <c r="E79" s="9"/>
      <c r="F79" s="9"/>
      <c r="G79" s="9"/>
      <c r="H79" s="9"/>
      <c r="I79" s="9"/>
      <c r="J79" s="9"/>
    </row>
    <row r="80" spans="5:10" s="5" customFormat="1" ht="12.75">
      <c r="E80" s="9"/>
      <c r="F80" s="9"/>
      <c r="G80" s="9"/>
      <c r="H80" s="9"/>
      <c r="I80" s="9"/>
      <c r="J80" s="9"/>
    </row>
    <row r="81" spans="5:10" s="5" customFormat="1" ht="12.75">
      <c r="E81" s="9"/>
      <c r="F81" s="9"/>
      <c r="G81" s="9"/>
      <c r="H81" s="9"/>
      <c r="I81" s="9"/>
      <c r="J81" s="9"/>
    </row>
    <row r="82" spans="5:10" s="5" customFormat="1" ht="12.75">
      <c r="E82" s="9"/>
      <c r="F82" s="9"/>
      <c r="G82" s="9"/>
      <c r="H82" s="9"/>
      <c r="I82" s="9"/>
      <c r="J82" s="9"/>
    </row>
    <row r="83" spans="5:10" ht="12.75">
      <c r="E83" s="1"/>
      <c r="F83" s="1"/>
      <c r="G83" s="1"/>
      <c r="H83" s="1"/>
      <c r="I83" s="1"/>
      <c r="J83" s="1"/>
    </row>
    <row r="84" spans="5:10" ht="12.75">
      <c r="E84" s="1"/>
      <c r="F84" s="1"/>
      <c r="G84" s="1"/>
      <c r="H84" s="1"/>
      <c r="I84" s="1"/>
      <c r="J84" s="1"/>
    </row>
    <row r="85" spans="5:10" ht="12.75">
      <c r="E85" s="1"/>
      <c r="F85" s="1"/>
      <c r="G85" s="1"/>
      <c r="H85" s="1"/>
      <c r="I85" s="1"/>
      <c r="J85" s="1"/>
    </row>
    <row r="86" spans="5:10" ht="12.75">
      <c r="E86" s="1"/>
      <c r="F86" s="1"/>
      <c r="G86" s="1"/>
      <c r="H86" s="1"/>
      <c r="I86" s="1"/>
      <c r="J86" s="1"/>
    </row>
    <row r="87" spans="5:10" ht="12.75">
      <c r="E87" s="1"/>
      <c r="F87" s="1"/>
      <c r="G87" s="1"/>
      <c r="H87" s="1"/>
      <c r="I87" s="1"/>
      <c r="J87" s="1"/>
    </row>
    <row r="88" spans="5:10" ht="12.75">
      <c r="E88" s="1"/>
      <c r="F88" s="1"/>
      <c r="G88" s="1"/>
      <c r="H88" s="1"/>
      <c r="I88" s="1"/>
      <c r="J88" s="1"/>
    </row>
    <row r="89" spans="5:10" ht="12.75">
      <c r="E89" s="1"/>
      <c r="F89" s="1"/>
      <c r="G89" s="1"/>
      <c r="H89" s="1"/>
      <c r="I89" s="1"/>
      <c r="J89" s="1"/>
    </row>
    <row r="90" spans="5:10" ht="12.75">
      <c r="E90" s="1"/>
      <c r="F90" s="1"/>
      <c r="G90" s="1"/>
      <c r="H90" s="1"/>
      <c r="I90" s="1"/>
      <c r="J90" s="1"/>
    </row>
    <row r="91" spans="5:10" ht="12.75">
      <c r="E91" s="1"/>
      <c r="F91" s="1"/>
      <c r="G91" s="1"/>
      <c r="H91" s="1"/>
      <c r="I91" s="1"/>
      <c r="J91" s="1"/>
    </row>
    <row r="92" spans="5:10" ht="12.75">
      <c r="E92" s="1"/>
      <c r="F92" s="1"/>
      <c r="G92" s="1"/>
      <c r="H92" s="1"/>
      <c r="I92" s="1"/>
      <c r="J92" s="1"/>
    </row>
    <row r="93" spans="5:10" ht="12.75">
      <c r="E93" s="1"/>
      <c r="F93" s="1"/>
      <c r="G93" s="1"/>
      <c r="H93" s="1"/>
      <c r="I93" s="1"/>
      <c r="J93" s="1"/>
    </row>
    <row r="94" spans="5:10" ht="12.75">
      <c r="E94" s="1"/>
      <c r="F94" s="1"/>
      <c r="G94" s="1"/>
      <c r="H94" s="1"/>
      <c r="I94" s="1"/>
      <c r="J94" s="1"/>
    </row>
    <row r="95" spans="5:10" ht="12.75">
      <c r="E95" s="1"/>
      <c r="F95" s="1"/>
      <c r="G95" s="1"/>
      <c r="H95" s="1"/>
      <c r="I95" s="1"/>
      <c r="J95" s="1"/>
    </row>
    <row r="96" spans="5:10" ht="12.75">
      <c r="E96" s="1"/>
      <c r="F96" s="1"/>
      <c r="G96" s="1"/>
      <c r="H96" s="1"/>
      <c r="I96" s="1"/>
      <c r="J96" s="1"/>
    </row>
    <row r="97" spans="5:10" ht="12.75">
      <c r="E97" s="1"/>
      <c r="F97" s="1"/>
      <c r="G97" s="1"/>
      <c r="H97" s="1"/>
      <c r="I97" s="1"/>
      <c r="J97" s="1"/>
    </row>
    <row r="98" spans="5:10" ht="12.75">
      <c r="E98" s="1"/>
      <c r="F98" s="1"/>
      <c r="G98" s="1"/>
      <c r="H98" s="1"/>
      <c r="I98" s="1"/>
      <c r="J98" s="1"/>
    </row>
    <row r="99" spans="5:10" ht="12.75">
      <c r="E99" s="1"/>
      <c r="F99" s="1"/>
      <c r="G99" s="1"/>
      <c r="H99" s="1"/>
      <c r="I99" s="1"/>
      <c r="J99" s="1"/>
    </row>
    <row r="100" spans="5:10" ht="12.75">
      <c r="E100" s="1"/>
      <c r="F100" s="1"/>
      <c r="G100" s="1"/>
      <c r="H100" s="1"/>
      <c r="I100" s="1"/>
      <c r="J100" s="1"/>
    </row>
    <row r="101" spans="5:10" ht="12.75">
      <c r="E101" s="1"/>
      <c r="F101" s="1"/>
      <c r="G101" s="1"/>
      <c r="H101" s="1"/>
      <c r="I101" s="1"/>
      <c r="J101" s="1"/>
    </row>
    <row r="102" spans="5:10" ht="12.75">
      <c r="E102" s="1"/>
      <c r="F102" s="1"/>
      <c r="G102" s="1"/>
      <c r="H102" s="1"/>
      <c r="I102" s="1"/>
      <c r="J102" s="1"/>
    </row>
    <row r="103" spans="5:10" ht="12.75">
      <c r="E103" s="1"/>
      <c r="F103" s="1"/>
      <c r="G103" s="1"/>
      <c r="H103" s="1"/>
      <c r="I103" s="1"/>
      <c r="J103" s="1"/>
    </row>
    <row r="104" spans="5:10" ht="12.75">
      <c r="E104" s="1"/>
      <c r="F104" s="1"/>
      <c r="G104" s="1"/>
      <c r="H104" s="1"/>
      <c r="I104" s="1"/>
      <c r="J104" s="1"/>
    </row>
    <row r="105" spans="5:10" ht="12.75">
      <c r="E105" s="1"/>
      <c r="F105" s="1"/>
      <c r="G105" s="1"/>
      <c r="H105" s="1"/>
      <c r="I105" s="1"/>
      <c r="J105" s="1"/>
    </row>
    <row r="106" spans="5:10" ht="12.75">
      <c r="E106" s="1"/>
      <c r="F106" s="1"/>
      <c r="G106" s="1"/>
      <c r="H106" s="1"/>
      <c r="I106" s="1"/>
      <c r="J106" s="1"/>
    </row>
    <row r="107" spans="5:10" ht="12.75">
      <c r="E107" s="1"/>
      <c r="F107" s="1"/>
      <c r="G107" s="1"/>
      <c r="H107" s="1"/>
      <c r="I107" s="1"/>
      <c r="J107" s="1"/>
    </row>
    <row r="108" spans="5:10" ht="12.75">
      <c r="E108" s="1"/>
      <c r="F108" s="1"/>
      <c r="G108" s="1"/>
      <c r="H108" s="1"/>
      <c r="I108" s="1"/>
      <c r="J108" s="1"/>
    </row>
    <row r="109" spans="5:10" ht="12.75">
      <c r="E109" s="1"/>
      <c r="F109" s="1"/>
      <c r="G109" s="1"/>
      <c r="H109" s="1"/>
      <c r="I109" s="1"/>
      <c r="J109" s="1"/>
    </row>
    <row r="110" spans="5:10" ht="12.75">
      <c r="E110" s="1"/>
      <c r="F110" s="1"/>
      <c r="G110" s="1"/>
      <c r="H110" s="1"/>
      <c r="I110" s="1"/>
      <c r="J110" s="1"/>
    </row>
    <row r="111" spans="5:10" ht="12.75">
      <c r="E111" s="1"/>
      <c r="F111" s="1"/>
      <c r="G111" s="1"/>
      <c r="H111" s="1"/>
      <c r="I111" s="1"/>
      <c r="J111" s="1"/>
    </row>
    <row r="112" spans="5:10" ht="12.75">
      <c r="E112" s="1"/>
      <c r="F112" s="1"/>
      <c r="G112" s="1"/>
      <c r="H112" s="1"/>
      <c r="I112" s="1"/>
      <c r="J112" s="1"/>
    </row>
    <row r="113" spans="5:10" ht="12.75">
      <c r="E113" s="1"/>
      <c r="F113" s="1"/>
      <c r="G113" s="1"/>
      <c r="H113" s="1"/>
      <c r="I113" s="1"/>
      <c r="J113" s="1"/>
    </row>
    <row r="114" spans="5:10" ht="12.75">
      <c r="E114" s="1"/>
      <c r="F114" s="1"/>
      <c r="G114" s="1"/>
      <c r="H114" s="1"/>
      <c r="I114" s="1"/>
      <c r="J114" s="1"/>
    </row>
    <row r="115" spans="5:10" ht="12.75">
      <c r="E115" s="1"/>
      <c r="F115" s="1"/>
      <c r="G115" s="1"/>
      <c r="H115" s="1"/>
      <c r="I115" s="1"/>
      <c r="J115" s="1"/>
    </row>
    <row r="116" spans="5:10" ht="12.75">
      <c r="E116" s="1"/>
      <c r="F116" s="1"/>
      <c r="G116" s="1"/>
      <c r="H116" s="1"/>
      <c r="I116" s="1"/>
      <c r="J116" s="1"/>
    </row>
    <row r="117" spans="5:10" ht="12.75">
      <c r="E117" s="1"/>
      <c r="F117" s="1"/>
      <c r="G117" s="1"/>
      <c r="H117" s="1"/>
      <c r="I117" s="1"/>
      <c r="J117" s="1"/>
    </row>
    <row r="118" spans="5:10" ht="12.75">
      <c r="E118" s="1"/>
      <c r="F118" s="1"/>
      <c r="G118" s="1"/>
      <c r="H118" s="1"/>
      <c r="I118" s="1"/>
      <c r="J118" s="1"/>
    </row>
    <row r="119" spans="5:10" ht="12.75">
      <c r="E119" s="1"/>
      <c r="F119" s="1"/>
      <c r="G119" s="1"/>
      <c r="H119" s="1"/>
      <c r="I119" s="1"/>
      <c r="J119" s="1"/>
    </row>
    <row r="120" spans="5:10" ht="12.75">
      <c r="E120" s="1"/>
      <c r="F120" s="1"/>
      <c r="G120" s="1"/>
      <c r="H120" s="1"/>
      <c r="I120" s="1"/>
      <c r="J120" s="1"/>
    </row>
    <row r="121" spans="5:10" ht="12.75">
      <c r="E121" s="1"/>
      <c r="F121" s="1"/>
      <c r="G121" s="1"/>
      <c r="H121" s="1"/>
      <c r="I121" s="1"/>
      <c r="J121" s="1"/>
    </row>
    <row r="122" spans="5:10" ht="12.75">
      <c r="E122" s="1"/>
      <c r="F122" s="1"/>
      <c r="G122" s="1"/>
      <c r="H122" s="1"/>
      <c r="I122" s="1"/>
      <c r="J122" s="1"/>
    </row>
    <row r="123" spans="5:10" ht="12.75">
      <c r="E123" s="1"/>
      <c r="F123" s="1"/>
      <c r="G123" s="1"/>
      <c r="H123" s="1"/>
      <c r="I123" s="1"/>
      <c r="J123" s="1"/>
    </row>
    <row r="124" spans="5:10" ht="12.75">
      <c r="E124" s="1"/>
      <c r="F124" s="1"/>
      <c r="G124" s="1"/>
      <c r="H124" s="1"/>
      <c r="I124" s="1"/>
      <c r="J124" s="1"/>
    </row>
    <row r="125" spans="5:10" ht="12.75">
      <c r="E125" s="1"/>
      <c r="F125" s="1"/>
      <c r="G125" s="1"/>
      <c r="H125" s="1"/>
      <c r="I125" s="1"/>
      <c r="J125" s="1"/>
    </row>
    <row r="126" spans="5:10" ht="12.75">
      <c r="E126" s="1"/>
      <c r="F126" s="1"/>
      <c r="G126" s="1"/>
      <c r="H126" s="1"/>
      <c r="I126" s="1"/>
      <c r="J126" s="1"/>
    </row>
    <row r="127" spans="5:10" ht="12.75">
      <c r="E127" s="1"/>
      <c r="F127" s="1"/>
      <c r="G127" s="1"/>
      <c r="H127" s="1"/>
      <c r="I127" s="1"/>
      <c r="J127" s="1"/>
    </row>
    <row r="128" spans="5:10" ht="12.75">
      <c r="E128" s="1"/>
      <c r="F128" s="1"/>
      <c r="G128" s="1"/>
      <c r="H128" s="1"/>
      <c r="I128" s="1"/>
      <c r="J128" s="1"/>
    </row>
    <row r="129" spans="5:10" ht="12.75">
      <c r="E129" s="1"/>
      <c r="F129" s="1"/>
      <c r="G129" s="1"/>
      <c r="H129" s="1"/>
      <c r="I129" s="1"/>
      <c r="J129" s="1"/>
    </row>
    <row r="130" spans="5:10" ht="12.75">
      <c r="E130" s="1"/>
      <c r="F130" s="1"/>
      <c r="G130" s="1"/>
      <c r="H130" s="1"/>
      <c r="I130" s="1"/>
      <c r="J130" s="1"/>
    </row>
    <row r="131" spans="5:10" ht="12.75">
      <c r="E131" s="1"/>
      <c r="F131" s="1"/>
      <c r="G131" s="1"/>
      <c r="H131" s="1"/>
      <c r="I131" s="1"/>
      <c r="J131" s="1"/>
    </row>
    <row r="132" spans="5:10" ht="12.75">
      <c r="E132" s="1"/>
      <c r="F132" s="1"/>
      <c r="G132" s="1"/>
      <c r="H132" s="1"/>
      <c r="I132" s="1"/>
      <c r="J132" s="1"/>
    </row>
    <row r="133" spans="5:10" ht="12.75">
      <c r="E133" s="1"/>
      <c r="F133" s="1"/>
      <c r="G133" s="1"/>
      <c r="H133" s="1"/>
      <c r="I133" s="1"/>
      <c r="J133" s="1"/>
    </row>
    <row r="134" spans="5:10" ht="12.75">
      <c r="E134" s="1"/>
      <c r="F134" s="1"/>
      <c r="G134" s="1"/>
      <c r="H134" s="1"/>
      <c r="I134" s="1"/>
      <c r="J134" s="1"/>
    </row>
    <row r="135" spans="5:10" ht="12.75">
      <c r="E135" s="1"/>
      <c r="F135" s="1"/>
      <c r="G135" s="1"/>
      <c r="H135" s="1"/>
      <c r="I135" s="1"/>
      <c r="J135" s="1"/>
    </row>
    <row r="136" spans="5:10" ht="12.75">
      <c r="E136" s="1"/>
      <c r="F136" s="1"/>
      <c r="G136" s="1"/>
      <c r="H136" s="1"/>
      <c r="I136" s="1"/>
      <c r="J136" s="1"/>
    </row>
    <row r="137" spans="5:10" ht="12.75">
      <c r="E137" s="1"/>
      <c r="F137" s="1"/>
      <c r="G137" s="1"/>
      <c r="H137" s="1"/>
      <c r="I137" s="1"/>
      <c r="J137" s="1"/>
    </row>
    <row r="138" spans="5:10" ht="12.75">
      <c r="E138" s="1"/>
      <c r="F138" s="1"/>
      <c r="G138" s="1"/>
      <c r="H138" s="1"/>
      <c r="I138" s="1"/>
      <c r="J138" s="1"/>
    </row>
    <row r="139" spans="5:10" ht="12.75">
      <c r="E139" s="1"/>
      <c r="F139" s="1"/>
      <c r="G139" s="1"/>
      <c r="H139" s="1"/>
      <c r="I139" s="1"/>
      <c r="J139" s="1"/>
    </row>
    <row r="140" spans="5:10" ht="12.75">
      <c r="E140" s="1"/>
      <c r="F140" s="1"/>
      <c r="G140" s="1"/>
      <c r="H140" s="1"/>
      <c r="I140" s="1"/>
      <c r="J140" s="1"/>
    </row>
    <row r="141" spans="5:10" ht="12.75">
      <c r="E141" s="1"/>
      <c r="F141" s="1"/>
      <c r="G141" s="1"/>
      <c r="H141" s="1"/>
      <c r="I141" s="1"/>
      <c r="J141" s="1"/>
    </row>
    <row r="142" spans="5:10" ht="12.75">
      <c r="E142" s="1"/>
      <c r="F142" s="1"/>
      <c r="G142" s="1"/>
      <c r="H142" s="1"/>
      <c r="I142" s="1"/>
      <c r="J142" s="1"/>
    </row>
    <row r="143" spans="5:10" ht="12.75">
      <c r="E143" s="1"/>
      <c r="F143" s="1"/>
      <c r="G143" s="1"/>
      <c r="H143" s="1"/>
      <c r="I143" s="1"/>
      <c r="J143" s="1"/>
    </row>
    <row r="144" spans="5:10" ht="12.75">
      <c r="E144" s="1"/>
      <c r="F144" s="1"/>
      <c r="G144" s="1"/>
      <c r="H144" s="1"/>
      <c r="I144" s="1"/>
      <c r="J144" s="1"/>
    </row>
    <row r="145" spans="5:10" ht="12.75">
      <c r="E145" s="1"/>
      <c r="F145" s="1"/>
      <c r="G145" s="1"/>
      <c r="H145" s="1"/>
      <c r="I145" s="1"/>
      <c r="J145" s="1"/>
    </row>
    <row r="146" spans="5:10" ht="12.75">
      <c r="E146" s="1"/>
      <c r="F146" s="1"/>
      <c r="G146" s="1"/>
      <c r="H146" s="1"/>
      <c r="I146" s="1"/>
      <c r="J146" s="1"/>
    </row>
    <row r="147" spans="5:10" ht="12.75">
      <c r="E147" s="1"/>
      <c r="F147" s="1"/>
      <c r="G147" s="1"/>
      <c r="H147" s="1"/>
      <c r="I147" s="1"/>
      <c r="J147" s="1"/>
    </row>
    <row r="148" spans="5:10" ht="12.75">
      <c r="E148" s="1"/>
      <c r="F148" s="1"/>
      <c r="G148" s="1"/>
      <c r="H148" s="1"/>
      <c r="I148" s="1"/>
      <c r="J148" s="1"/>
    </row>
    <row r="149" spans="5:10" ht="12.75">
      <c r="E149" s="1"/>
      <c r="F149" s="1"/>
      <c r="G149" s="1"/>
      <c r="H149" s="1"/>
      <c r="I149" s="1"/>
      <c r="J149" s="1"/>
    </row>
    <row r="150" spans="5:10" ht="12.75">
      <c r="E150" s="1"/>
      <c r="F150" s="1"/>
      <c r="G150" s="1"/>
      <c r="H150" s="1"/>
      <c r="I150" s="1"/>
      <c r="J150" s="1"/>
    </row>
    <row r="151" spans="5:10" ht="12.75">
      <c r="E151" s="1"/>
      <c r="F151" s="1"/>
      <c r="G151" s="1"/>
      <c r="H151" s="1"/>
      <c r="I151" s="1"/>
      <c r="J151" s="1"/>
    </row>
    <row r="152" spans="5:10" ht="12.75">
      <c r="E152" s="1"/>
      <c r="F152" s="1"/>
      <c r="G152" s="1"/>
      <c r="H152" s="1"/>
      <c r="I152" s="1"/>
      <c r="J152" s="1"/>
    </row>
    <row r="153" spans="5:10" ht="12.75">
      <c r="E153" s="1"/>
      <c r="F153" s="1"/>
      <c r="G153" s="1"/>
      <c r="H153" s="1"/>
      <c r="I153" s="1"/>
      <c r="J153" s="1"/>
    </row>
    <row r="154" spans="5:10" ht="12.75">
      <c r="E154" s="1"/>
      <c r="F154" s="1"/>
      <c r="G154" s="1"/>
      <c r="H154" s="1"/>
      <c r="I154" s="1"/>
      <c r="J154" s="1"/>
    </row>
    <row r="155" spans="5:10" ht="12.75">
      <c r="E155" s="1"/>
      <c r="F155" s="1"/>
      <c r="G155" s="1"/>
      <c r="H155" s="1"/>
      <c r="I155" s="1"/>
      <c r="J155" s="1"/>
    </row>
    <row r="156" spans="5:10" ht="12.75">
      <c r="E156" s="1"/>
      <c r="F156" s="1"/>
      <c r="G156" s="1"/>
      <c r="H156" s="1"/>
      <c r="I156" s="1"/>
      <c r="J156" s="1"/>
    </row>
    <row r="157" spans="5:10" ht="12.75">
      <c r="E157" s="1"/>
      <c r="F157" s="1"/>
      <c r="G157" s="1"/>
      <c r="H157" s="1"/>
      <c r="I157" s="1"/>
      <c r="J157" s="1"/>
    </row>
    <row r="158" spans="5:10" ht="12.75">
      <c r="E158" s="1"/>
      <c r="F158" s="1"/>
      <c r="G158" s="1"/>
      <c r="H158" s="1"/>
      <c r="I158" s="1"/>
      <c r="J158" s="1"/>
    </row>
    <row r="159" spans="5:10" ht="12.75">
      <c r="E159" s="1"/>
      <c r="F159" s="1"/>
      <c r="G159" s="1"/>
      <c r="H159" s="1"/>
      <c r="I159" s="1"/>
      <c r="J159" s="1"/>
    </row>
    <row r="160" spans="5:10" ht="12.75">
      <c r="E160" s="1"/>
      <c r="F160" s="1"/>
      <c r="G160" s="1"/>
      <c r="H160" s="1"/>
      <c r="I160" s="1"/>
      <c r="J160" s="1"/>
    </row>
    <row r="161" spans="5:10" ht="12.75">
      <c r="E161" s="1"/>
      <c r="F161" s="1"/>
      <c r="G161" s="1"/>
      <c r="H161" s="1"/>
      <c r="I161" s="1"/>
      <c r="J161" s="1"/>
    </row>
    <row r="162" spans="5:10" ht="12.75">
      <c r="E162" s="1"/>
      <c r="F162" s="1"/>
      <c r="G162" s="1"/>
      <c r="H162" s="1"/>
      <c r="I162" s="1"/>
      <c r="J162" s="1"/>
    </row>
    <row r="163" spans="5:10" ht="12.75">
      <c r="E163" s="1"/>
      <c r="F163" s="1"/>
      <c r="G163" s="1"/>
      <c r="H163" s="1"/>
      <c r="I163" s="1"/>
      <c r="J163" s="1"/>
    </row>
    <row r="164" spans="5:10" ht="12.75">
      <c r="E164" s="1"/>
      <c r="F164" s="1"/>
      <c r="G164" s="1"/>
      <c r="H164" s="1"/>
      <c r="I164" s="1"/>
      <c r="J164" s="1"/>
    </row>
    <row r="165" spans="5:10" ht="12.75">
      <c r="E165" s="1"/>
      <c r="F165" s="1"/>
      <c r="G165" s="1"/>
      <c r="H165" s="1"/>
      <c r="I165" s="1"/>
      <c r="J165" s="1"/>
    </row>
    <row r="166" spans="5:10" ht="12.75">
      <c r="E166" s="1"/>
      <c r="F166" s="1"/>
      <c r="G166" s="1"/>
      <c r="H166" s="1"/>
      <c r="I166" s="1"/>
      <c r="J166" s="1"/>
    </row>
    <row r="167" spans="5:10" ht="12.75">
      <c r="E167" s="1"/>
      <c r="F167" s="1"/>
      <c r="G167" s="1"/>
      <c r="H167" s="1"/>
      <c r="I167" s="1"/>
      <c r="J167" s="1"/>
    </row>
    <row r="168" spans="5:10" ht="12.75">
      <c r="E168" s="1"/>
      <c r="F168" s="1"/>
      <c r="G168" s="1"/>
      <c r="H168" s="1"/>
      <c r="I168" s="1"/>
      <c r="J168" s="1"/>
    </row>
    <row r="169" spans="5:10" ht="12.75">
      <c r="E169" s="1"/>
      <c r="F169" s="1"/>
      <c r="G169" s="1"/>
      <c r="H169" s="1"/>
      <c r="I169" s="1"/>
      <c r="J169" s="1"/>
    </row>
    <row r="170" spans="5:10" ht="12.75">
      <c r="E170" s="1"/>
      <c r="F170" s="1"/>
      <c r="G170" s="1"/>
      <c r="H170" s="1"/>
      <c r="I170" s="1"/>
      <c r="J170" s="1"/>
    </row>
    <row r="171" spans="5:10" ht="12.75">
      <c r="E171" s="1"/>
      <c r="F171" s="1"/>
      <c r="G171" s="1"/>
      <c r="H171" s="1"/>
      <c r="I171" s="1"/>
      <c r="J171" s="1"/>
    </row>
    <row r="172" spans="5:10" ht="12.75">
      <c r="E172" s="1"/>
      <c r="F172" s="1"/>
      <c r="G172" s="1"/>
      <c r="H172" s="1"/>
      <c r="I172" s="1"/>
      <c r="J172" s="1"/>
    </row>
    <row r="173" spans="5:10" ht="12.75">
      <c r="E173" s="1"/>
      <c r="F173" s="1"/>
      <c r="G173" s="1"/>
      <c r="H173" s="1"/>
      <c r="I173" s="1"/>
      <c r="J173" s="1"/>
    </row>
    <row r="174" spans="5:10" ht="12.75">
      <c r="E174" s="1"/>
      <c r="F174" s="1"/>
      <c r="G174" s="1"/>
      <c r="H174" s="1"/>
      <c r="I174" s="1"/>
      <c r="J174" s="1"/>
    </row>
    <row r="175" spans="5:10" ht="12.75">
      <c r="E175" s="1"/>
      <c r="F175" s="1"/>
      <c r="G175" s="1"/>
      <c r="H175" s="1"/>
      <c r="I175" s="1"/>
      <c r="J175" s="1"/>
    </row>
    <row r="176" spans="5:10" ht="12.75">
      <c r="E176" s="1"/>
      <c r="F176" s="1"/>
      <c r="G176" s="1"/>
      <c r="H176" s="1"/>
      <c r="I176" s="1"/>
      <c r="J176" s="1"/>
    </row>
    <row r="177" spans="5:10" ht="12.75">
      <c r="E177" s="1"/>
      <c r="F177" s="1"/>
      <c r="G177" s="1"/>
      <c r="H177" s="1"/>
      <c r="I177" s="1"/>
      <c r="J177" s="1"/>
    </row>
    <row r="178" spans="5:10" ht="12.75">
      <c r="E178" s="1"/>
      <c r="F178" s="1"/>
      <c r="G178" s="1"/>
      <c r="H178" s="1"/>
      <c r="I178" s="1"/>
      <c r="J178" s="1"/>
    </row>
  </sheetData>
  <mergeCells count="3">
    <mergeCell ref="E6:G7"/>
    <mergeCell ref="H6:J7"/>
    <mergeCell ref="A6:A9"/>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&amp;P -</oddHeader>
  </headerFooter>
  <drawing r:id="rId1"/>
</worksheet>
</file>

<file path=xl/worksheets/sheet4.xml><?xml version="1.0" encoding="utf-8"?>
<worksheet xmlns="http://schemas.openxmlformats.org/spreadsheetml/2006/main" xmlns:r="http://schemas.openxmlformats.org/officeDocument/2006/relationships">
  <dimension ref="A1:P74"/>
  <sheetViews>
    <sheetView workbookViewId="0" topLeftCell="A1">
      <selection activeCell="A1" sqref="A1"/>
    </sheetView>
  </sheetViews>
  <sheetFormatPr defaultColWidth="11.421875" defaultRowHeight="12.75"/>
  <cols>
    <col min="1" max="3" width="1.7109375" style="0" customWidth="1"/>
    <col min="4" max="4" width="11.7109375" style="0" customWidth="1"/>
    <col min="5" max="6" width="9.28125" style="0" customWidth="1"/>
    <col min="7" max="8" width="9.421875" style="0" customWidth="1"/>
    <col min="9" max="12" width="9.28125" style="60" customWidth="1"/>
  </cols>
  <sheetData>
    <row r="1" spans="9:12" s="3" customFormat="1" ht="9.75" customHeight="1">
      <c r="I1" s="12"/>
      <c r="J1" s="12"/>
      <c r="K1" s="12"/>
      <c r="L1" s="12"/>
    </row>
    <row r="2" spans="9:12" s="3" customFormat="1" ht="9.75" customHeight="1">
      <c r="I2" s="12"/>
      <c r="J2" s="12"/>
      <c r="K2" s="12"/>
      <c r="L2" s="12"/>
    </row>
    <row r="3" spans="1:12" s="36" customFormat="1" ht="12.75">
      <c r="A3" s="35" t="s">
        <v>113</v>
      </c>
      <c r="B3" s="35"/>
      <c r="C3" s="35"/>
      <c r="D3" s="35"/>
      <c r="E3" s="35"/>
      <c r="F3" s="35"/>
      <c r="G3" s="35"/>
      <c r="H3" s="35"/>
      <c r="I3" s="35"/>
      <c r="J3" s="35"/>
      <c r="K3" s="34"/>
      <c r="L3" s="35"/>
    </row>
    <row r="4" spans="1:12" s="3" customFormat="1" ht="12.75" customHeight="1">
      <c r="A4" s="35" t="s">
        <v>60</v>
      </c>
      <c r="B4" s="2"/>
      <c r="C4" s="2"/>
      <c r="D4" s="2"/>
      <c r="E4" s="2"/>
      <c r="F4" s="2"/>
      <c r="G4" s="2"/>
      <c r="H4" s="2"/>
      <c r="I4" s="2"/>
      <c r="J4" s="2"/>
      <c r="K4" s="2"/>
      <c r="L4" s="2"/>
    </row>
    <row r="5" spans="1:12" s="3" customFormat="1" ht="9.75" customHeight="1" thickBot="1">
      <c r="A5" s="15"/>
      <c r="B5" s="15"/>
      <c r="C5" s="15"/>
      <c r="D5" s="15"/>
      <c r="E5" s="15"/>
      <c r="F5" s="15"/>
      <c r="G5" s="15"/>
      <c r="H5" s="15"/>
      <c r="I5" s="37"/>
      <c r="J5" s="37"/>
      <c r="K5" s="37"/>
      <c r="L5" s="37"/>
    </row>
    <row r="6" spans="1:12" s="3" customFormat="1" ht="12" customHeight="1">
      <c r="A6" s="94" t="s">
        <v>61</v>
      </c>
      <c r="B6" s="89"/>
      <c r="C6" s="89"/>
      <c r="D6" s="98"/>
      <c r="E6" s="103" t="s">
        <v>34</v>
      </c>
      <c r="F6" s="106" t="s">
        <v>62</v>
      </c>
      <c r="G6" s="109" t="s">
        <v>11</v>
      </c>
      <c r="H6" s="90"/>
      <c r="I6" s="112" t="s">
        <v>63</v>
      </c>
      <c r="J6" s="113"/>
      <c r="K6" s="113"/>
      <c r="L6" s="113"/>
    </row>
    <row r="7" spans="1:12" s="3" customFormat="1" ht="12.75" customHeight="1">
      <c r="A7" s="99"/>
      <c r="B7" s="99"/>
      <c r="C7" s="99"/>
      <c r="D7" s="100"/>
      <c r="E7" s="104"/>
      <c r="F7" s="107"/>
      <c r="G7" s="110"/>
      <c r="H7" s="96"/>
      <c r="I7" s="114" t="s">
        <v>64</v>
      </c>
      <c r="J7" s="115"/>
      <c r="K7" s="114" t="s">
        <v>65</v>
      </c>
      <c r="L7" s="116"/>
    </row>
    <row r="8" spans="1:12" s="3" customFormat="1" ht="11.25" customHeight="1">
      <c r="A8" s="99"/>
      <c r="B8" s="99"/>
      <c r="C8" s="99"/>
      <c r="D8" s="100"/>
      <c r="E8" s="104"/>
      <c r="F8" s="107"/>
      <c r="G8" s="111"/>
      <c r="H8" s="93"/>
      <c r="I8" s="111"/>
      <c r="J8" s="93"/>
      <c r="K8" s="111"/>
      <c r="L8" s="92"/>
    </row>
    <row r="9" spans="1:12" s="3" customFormat="1" ht="11.25">
      <c r="A9" s="99"/>
      <c r="B9" s="99"/>
      <c r="C9" s="99"/>
      <c r="D9" s="100"/>
      <c r="E9" s="104"/>
      <c r="F9" s="107"/>
      <c r="G9" s="117" t="s">
        <v>66</v>
      </c>
      <c r="H9" s="117" t="s">
        <v>67</v>
      </c>
      <c r="I9" s="117" t="s">
        <v>66</v>
      </c>
      <c r="J9" s="117" t="s">
        <v>67</v>
      </c>
      <c r="K9" s="117" t="s">
        <v>66</v>
      </c>
      <c r="L9" s="114" t="s">
        <v>67</v>
      </c>
    </row>
    <row r="10" spans="1:12" s="3" customFormat="1" ht="12" thickBot="1">
      <c r="A10" s="101"/>
      <c r="B10" s="101"/>
      <c r="C10" s="101"/>
      <c r="D10" s="102"/>
      <c r="E10" s="105"/>
      <c r="F10" s="108"/>
      <c r="G10" s="108"/>
      <c r="H10" s="108"/>
      <c r="I10" s="108"/>
      <c r="J10" s="108"/>
      <c r="K10" s="108"/>
      <c r="L10" s="118"/>
    </row>
    <row r="11" spans="1:12" s="16" customFormat="1" ht="7.5" customHeight="1">
      <c r="A11" s="17"/>
      <c r="B11" s="17"/>
      <c r="C11" s="17"/>
      <c r="D11" s="17"/>
      <c r="E11" s="38"/>
      <c r="F11" s="38"/>
      <c r="G11" s="38"/>
      <c r="H11" s="38"/>
      <c r="I11" s="39"/>
      <c r="J11" s="38"/>
      <c r="K11" s="39"/>
      <c r="L11" s="39"/>
    </row>
    <row r="12" spans="1:16" s="3" customFormat="1" ht="7.5" customHeight="1">
      <c r="A12"/>
      <c r="B12" s="14"/>
      <c r="C12" s="14"/>
      <c r="D12" s="14"/>
      <c r="E12"/>
      <c r="F12" s="14"/>
      <c r="G12" s="14"/>
      <c r="H12" s="14"/>
      <c r="I12" s="40"/>
      <c r="J12" s="40"/>
      <c r="K12" s="40"/>
      <c r="L12" s="40"/>
      <c r="O12" s="41"/>
      <c r="P12" s="40"/>
    </row>
    <row r="13" spans="1:16" s="3" customFormat="1" ht="10.5" customHeight="1">
      <c r="A13" s="42" t="s">
        <v>68</v>
      </c>
      <c r="B13" s="14"/>
      <c r="C13" s="14"/>
      <c r="D13" s="14"/>
      <c r="E13" s="34"/>
      <c r="F13" s="14"/>
      <c r="G13" s="14"/>
      <c r="H13" s="14"/>
      <c r="I13" s="40"/>
      <c r="J13" s="40"/>
      <c r="K13" s="40"/>
      <c r="L13" s="40"/>
      <c r="O13" s="41"/>
      <c r="P13" s="40"/>
    </row>
    <row r="14" spans="1:16" s="3" customFormat="1" ht="7.5" customHeight="1">
      <c r="A14"/>
      <c r="B14" s="14"/>
      <c r="C14" s="14"/>
      <c r="D14" s="14"/>
      <c r="E14" s="42"/>
      <c r="F14" s="14"/>
      <c r="G14" s="14"/>
      <c r="H14" s="14"/>
      <c r="I14" s="40"/>
      <c r="J14" s="40"/>
      <c r="K14" s="40"/>
      <c r="L14" s="40"/>
      <c r="O14" s="41"/>
      <c r="P14" s="40"/>
    </row>
    <row r="15" spans="9:12" s="3" customFormat="1" ht="7.5" customHeight="1">
      <c r="I15" s="12"/>
      <c r="J15" s="12"/>
      <c r="K15" s="12"/>
      <c r="L15" s="12"/>
    </row>
    <row r="16" spans="1:12" s="3" customFormat="1" ht="10.5" customHeight="1">
      <c r="A16" s="3" t="s">
        <v>69</v>
      </c>
      <c r="D16" s="30"/>
      <c r="E16" s="43">
        <v>21586</v>
      </c>
      <c r="F16" s="43">
        <v>8912</v>
      </c>
      <c r="G16" s="43">
        <v>21484</v>
      </c>
      <c r="H16" s="43">
        <v>8884</v>
      </c>
      <c r="I16" s="44">
        <v>11</v>
      </c>
      <c r="J16" s="44">
        <v>6</v>
      </c>
      <c r="K16" s="44">
        <v>91</v>
      </c>
      <c r="L16" s="44">
        <v>22</v>
      </c>
    </row>
    <row r="17" spans="4:12" s="3" customFormat="1" ht="9" customHeight="1">
      <c r="D17" s="30"/>
      <c r="E17" s="43"/>
      <c r="F17" s="43"/>
      <c r="G17" s="43"/>
      <c r="H17" s="43"/>
      <c r="I17" s="44"/>
      <c r="J17" s="44"/>
      <c r="K17" s="44"/>
      <c r="L17" s="44"/>
    </row>
    <row r="18" spans="1:12" s="3" customFormat="1" ht="10.5" customHeight="1">
      <c r="A18" s="3" t="s">
        <v>70</v>
      </c>
      <c r="D18" s="30"/>
      <c r="E18" s="43"/>
      <c r="F18" s="43"/>
      <c r="G18" s="43"/>
      <c r="H18" s="43"/>
      <c r="I18" s="44"/>
      <c r="J18" s="44"/>
      <c r="K18" s="44"/>
      <c r="L18" s="44"/>
    </row>
    <row r="19" spans="1:12" s="3" customFormat="1" ht="10.5" customHeight="1">
      <c r="A19" s="3" t="s">
        <v>71</v>
      </c>
      <c r="D19" s="30"/>
      <c r="E19" s="43">
        <v>563</v>
      </c>
      <c r="F19" s="43">
        <v>201</v>
      </c>
      <c r="G19" s="43">
        <v>563</v>
      </c>
      <c r="H19" s="43">
        <v>201</v>
      </c>
      <c r="I19" s="45" t="s">
        <v>93</v>
      </c>
      <c r="J19" s="45" t="s">
        <v>93</v>
      </c>
      <c r="K19" s="45" t="s">
        <v>93</v>
      </c>
      <c r="L19" s="45" t="s">
        <v>93</v>
      </c>
    </row>
    <row r="20" spans="4:12" s="3" customFormat="1" ht="9" customHeight="1">
      <c r="D20" s="30"/>
      <c r="E20" s="43"/>
      <c r="F20" s="43"/>
      <c r="G20" s="43"/>
      <c r="H20" s="43"/>
      <c r="I20" s="44"/>
      <c r="J20" s="44"/>
      <c r="K20" s="44"/>
      <c r="L20" s="44"/>
    </row>
    <row r="21" spans="4:12" s="3" customFormat="1" ht="9" customHeight="1">
      <c r="D21" s="30"/>
      <c r="E21" s="43"/>
      <c r="F21" s="43"/>
      <c r="G21" s="43"/>
      <c r="H21" s="43"/>
      <c r="I21" s="44"/>
      <c r="J21" s="44"/>
      <c r="K21" s="44"/>
      <c r="L21" s="44"/>
    </row>
    <row r="22" spans="1:12" s="3" customFormat="1" ht="10.5" customHeight="1">
      <c r="A22" s="3" t="s">
        <v>72</v>
      </c>
      <c r="D22" s="30"/>
      <c r="E22" s="43">
        <v>16817</v>
      </c>
      <c r="F22" s="43">
        <v>10773</v>
      </c>
      <c r="G22" s="43">
        <v>13773</v>
      </c>
      <c r="H22" s="43">
        <v>8652</v>
      </c>
      <c r="I22" s="44">
        <v>171</v>
      </c>
      <c r="J22" s="44">
        <v>68</v>
      </c>
      <c r="K22" s="44">
        <v>2873</v>
      </c>
      <c r="L22" s="44">
        <v>2053</v>
      </c>
    </row>
    <row r="23" spans="4:12" s="3" customFormat="1" ht="9" customHeight="1">
      <c r="D23" s="30"/>
      <c r="E23" s="43"/>
      <c r="F23" s="43"/>
      <c r="G23" s="43"/>
      <c r="H23" s="43"/>
      <c r="I23" s="44"/>
      <c r="J23" s="44"/>
      <c r="K23" s="44"/>
      <c r="L23" s="44"/>
    </row>
    <row r="24" spans="4:12" s="3" customFormat="1" ht="9" customHeight="1">
      <c r="D24" s="30"/>
      <c r="E24" s="43"/>
      <c r="F24" s="43"/>
      <c r="G24" s="43"/>
      <c r="H24" s="43"/>
      <c r="I24" s="44"/>
      <c r="J24" s="44"/>
      <c r="K24" s="44"/>
      <c r="L24" s="44"/>
    </row>
    <row r="25" spans="1:12" s="3" customFormat="1" ht="10.5" customHeight="1">
      <c r="A25" s="3" t="s">
        <v>73</v>
      </c>
      <c r="D25" s="30"/>
      <c r="E25" s="43">
        <v>2693</v>
      </c>
      <c r="F25" s="43">
        <v>419</v>
      </c>
      <c r="G25" s="43">
        <v>2389</v>
      </c>
      <c r="H25" s="43">
        <v>299</v>
      </c>
      <c r="I25" s="44">
        <v>57</v>
      </c>
      <c r="J25" s="44">
        <v>14</v>
      </c>
      <c r="K25" s="44">
        <v>247</v>
      </c>
      <c r="L25" s="44">
        <v>106</v>
      </c>
    </row>
    <row r="26" spans="4:12" s="3" customFormat="1" ht="9" customHeight="1">
      <c r="D26" s="30"/>
      <c r="E26" s="43"/>
      <c r="F26" s="46"/>
      <c r="G26" s="46"/>
      <c r="H26" s="43"/>
      <c r="I26" s="44"/>
      <c r="J26" s="44"/>
      <c r="K26" s="44"/>
      <c r="L26" s="44"/>
    </row>
    <row r="27" spans="4:12" s="3" customFormat="1" ht="9" customHeight="1">
      <c r="D27" s="30"/>
      <c r="E27" s="43"/>
      <c r="F27" s="46"/>
      <c r="G27" s="46"/>
      <c r="H27" s="46"/>
      <c r="I27" s="47"/>
      <c r="J27" s="47"/>
      <c r="K27" s="47"/>
      <c r="L27" s="47"/>
    </row>
    <row r="28" spans="1:12" s="48" customFormat="1" ht="10.5" customHeight="1">
      <c r="A28" s="48" t="s">
        <v>74</v>
      </c>
      <c r="D28" s="49"/>
      <c r="E28" s="50">
        <f>E16+E22+E25</f>
        <v>41096</v>
      </c>
      <c r="F28" s="50">
        <f>F16+F22+F25</f>
        <v>20104</v>
      </c>
      <c r="G28" s="50">
        <f aca="true" t="shared" si="0" ref="G28:L28">G16+G22+G25</f>
        <v>37646</v>
      </c>
      <c r="H28" s="50">
        <f t="shared" si="0"/>
        <v>17835</v>
      </c>
      <c r="I28" s="50">
        <f t="shared" si="0"/>
        <v>239</v>
      </c>
      <c r="J28" s="50">
        <f t="shared" si="0"/>
        <v>88</v>
      </c>
      <c r="K28" s="50">
        <f t="shared" si="0"/>
        <v>3211</v>
      </c>
      <c r="L28" s="50">
        <f t="shared" si="0"/>
        <v>2181</v>
      </c>
    </row>
    <row r="29" spans="4:12" s="48" customFormat="1" ht="7.5" customHeight="1">
      <c r="D29" s="51"/>
      <c r="E29" s="52"/>
      <c r="F29" s="52"/>
      <c r="G29" s="52"/>
      <c r="H29" s="52"/>
      <c r="I29" s="53"/>
      <c r="J29" s="53"/>
      <c r="K29" s="53"/>
      <c r="L29" s="53"/>
    </row>
    <row r="30" spans="4:12" s="48" customFormat="1" ht="7.5" customHeight="1">
      <c r="D30" s="51"/>
      <c r="E30" s="52"/>
      <c r="F30" s="52"/>
      <c r="G30" s="52"/>
      <c r="H30" s="52"/>
      <c r="I30" s="53"/>
      <c r="J30" s="53"/>
      <c r="K30" s="53"/>
      <c r="L30" s="53"/>
    </row>
    <row r="31" spans="1:12" s="3" customFormat="1" ht="10.5" customHeight="1">
      <c r="A31" s="54" t="s">
        <v>75</v>
      </c>
      <c r="B31" s="2"/>
      <c r="C31" s="2"/>
      <c r="D31" s="2"/>
      <c r="E31" s="55"/>
      <c r="F31" s="55"/>
      <c r="G31" s="55"/>
      <c r="H31" s="55"/>
      <c r="I31" s="55"/>
      <c r="J31" s="55"/>
      <c r="K31" s="55"/>
      <c r="L31" s="55"/>
    </row>
    <row r="32" spans="1:16" s="3" customFormat="1" ht="7.5" customHeight="1">
      <c r="A32"/>
      <c r="E32"/>
      <c r="F32" s="55"/>
      <c r="G32" s="56"/>
      <c r="H32" s="55"/>
      <c r="I32" s="54"/>
      <c r="J32" s="54"/>
      <c r="K32" s="54"/>
      <c r="L32" s="54"/>
      <c r="O32" s="41"/>
      <c r="P32" s="40"/>
    </row>
    <row r="33" spans="1:16" s="3" customFormat="1" ht="7.5" customHeight="1">
      <c r="A33"/>
      <c r="E33" s="54"/>
      <c r="F33" s="55"/>
      <c r="G33" s="56"/>
      <c r="H33" s="43"/>
      <c r="I33" s="44"/>
      <c r="J33" s="44"/>
      <c r="K33" s="44"/>
      <c r="L33" s="44"/>
      <c r="O33" s="41"/>
      <c r="P33" s="40"/>
    </row>
    <row r="34" spans="1:12" s="3" customFormat="1" ht="10.5" customHeight="1">
      <c r="A34" s="3" t="s">
        <v>69</v>
      </c>
      <c r="D34" s="30"/>
      <c r="E34" s="43">
        <v>9391</v>
      </c>
      <c r="F34" s="43">
        <v>7897</v>
      </c>
      <c r="G34" s="43">
        <v>9384</v>
      </c>
      <c r="H34" s="43">
        <v>7895</v>
      </c>
      <c r="I34" s="44">
        <v>2</v>
      </c>
      <c r="J34" s="45" t="s">
        <v>93</v>
      </c>
      <c r="K34" s="44">
        <v>5</v>
      </c>
      <c r="L34" s="45" t="s">
        <v>117</v>
      </c>
    </row>
    <row r="35" spans="4:12" s="3" customFormat="1" ht="10.5" customHeight="1">
      <c r="D35" s="30"/>
      <c r="E35" s="43"/>
      <c r="F35" s="43"/>
      <c r="G35" s="43"/>
      <c r="H35" s="43"/>
      <c r="I35" s="44"/>
      <c r="J35" s="44"/>
      <c r="K35" s="44"/>
      <c r="L35" s="44"/>
    </row>
    <row r="36" spans="1:12" s="3" customFormat="1" ht="10.5" customHeight="1">
      <c r="A36" s="3" t="s">
        <v>70</v>
      </c>
      <c r="D36" s="30"/>
      <c r="E36" s="43"/>
      <c r="F36" s="43"/>
      <c r="G36" s="43"/>
      <c r="H36" s="43"/>
      <c r="I36" s="44"/>
      <c r="J36" s="44"/>
      <c r="K36" s="44"/>
      <c r="L36" s="44"/>
    </row>
    <row r="37" spans="1:12" s="3" customFormat="1" ht="10.5" customHeight="1">
      <c r="A37" s="3" t="s">
        <v>71</v>
      </c>
      <c r="D37" s="30"/>
      <c r="E37" s="43">
        <v>50</v>
      </c>
      <c r="F37" s="43">
        <v>45</v>
      </c>
      <c r="G37" s="43">
        <v>50</v>
      </c>
      <c r="H37" s="43">
        <v>45</v>
      </c>
      <c r="I37" s="45" t="s">
        <v>93</v>
      </c>
      <c r="J37" s="45" t="s">
        <v>93</v>
      </c>
      <c r="K37" s="45" t="s">
        <v>93</v>
      </c>
      <c r="L37" s="45" t="s">
        <v>93</v>
      </c>
    </row>
    <row r="38" spans="4:12" s="3" customFormat="1" ht="9" customHeight="1">
      <c r="D38" s="30"/>
      <c r="E38" s="43"/>
      <c r="F38" s="43"/>
      <c r="G38" s="43"/>
      <c r="H38" s="43"/>
      <c r="I38" s="44"/>
      <c r="J38" s="44"/>
      <c r="K38" s="44"/>
      <c r="L38" s="44"/>
    </row>
    <row r="39" spans="4:12" s="3" customFormat="1" ht="9" customHeight="1">
      <c r="D39" s="30"/>
      <c r="E39" s="43"/>
      <c r="F39" s="43"/>
      <c r="G39" s="43"/>
      <c r="H39" s="43"/>
      <c r="I39" s="44"/>
      <c r="J39" s="44"/>
      <c r="K39" s="44"/>
      <c r="L39" s="44"/>
    </row>
    <row r="40" spans="1:12" s="3" customFormat="1" ht="10.5" customHeight="1">
      <c r="A40" s="3" t="s">
        <v>72</v>
      </c>
      <c r="D40" s="30"/>
      <c r="E40" s="43">
        <v>16679</v>
      </c>
      <c r="F40" s="43">
        <v>13394</v>
      </c>
      <c r="G40" s="43">
        <v>15523</v>
      </c>
      <c r="H40" s="43">
        <v>12371</v>
      </c>
      <c r="I40" s="44">
        <v>40</v>
      </c>
      <c r="J40" s="44">
        <v>25</v>
      </c>
      <c r="K40" s="44">
        <v>1116</v>
      </c>
      <c r="L40" s="44">
        <v>998</v>
      </c>
    </row>
    <row r="41" spans="4:12" s="3" customFormat="1" ht="9" customHeight="1">
      <c r="D41" s="30"/>
      <c r="E41" s="43"/>
      <c r="F41" s="43"/>
      <c r="G41" s="43"/>
      <c r="H41" s="43"/>
      <c r="I41" s="44"/>
      <c r="J41" s="44"/>
      <c r="K41" s="44"/>
      <c r="L41" s="44"/>
    </row>
    <row r="42" spans="4:12" s="3" customFormat="1" ht="9" customHeight="1">
      <c r="D42" s="30"/>
      <c r="E42" s="43"/>
      <c r="F42" s="43"/>
      <c r="G42" s="43"/>
      <c r="H42" s="43"/>
      <c r="I42" s="44"/>
      <c r="J42" s="44"/>
      <c r="K42" s="44"/>
      <c r="L42" s="44"/>
    </row>
    <row r="43" spans="1:12" s="3" customFormat="1" ht="10.5" customHeight="1">
      <c r="A43" s="3" t="s">
        <v>73</v>
      </c>
      <c r="D43" s="30"/>
      <c r="E43" s="43">
        <v>393</v>
      </c>
      <c r="F43" s="43">
        <v>198</v>
      </c>
      <c r="G43" s="43">
        <v>241</v>
      </c>
      <c r="H43" s="43">
        <v>71</v>
      </c>
      <c r="I43" s="44">
        <v>11</v>
      </c>
      <c r="J43" s="44">
        <v>11</v>
      </c>
      <c r="K43" s="44">
        <v>141</v>
      </c>
      <c r="L43" s="44">
        <v>116</v>
      </c>
    </row>
    <row r="44" spans="4:12" s="3" customFormat="1" ht="9" customHeight="1">
      <c r="D44" s="30"/>
      <c r="E44" s="43"/>
      <c r="F44" s="46"/>
      <c r="G44" s="46"/>
      <c r="H44" s="46"/>
      <c r="I44" s="47"/>
      <c r="J44" s="47"/>
      <c r="K44" s="47"/>
      <c r="L44" s="47"/>
    </row>
    <row r="45" spans="4:12" s="3" customFormat="1" ht="9" customHeight="1">
      <c r="D45" s="30"/>
      <c r="E45" s="50"/>
      <c r="F45" s="46"/>
      <c r="G45" s="46"/>
      <c r="H45" s="46"/>
      <c r="I45" s="47"/>
      <c r="J45" s="47"/>
      <c r="K45" s="47"/>
      <c r="L45" s="47"/>
    </row>
    <row r="46" spans="1:12" s="48" customFormat="1" ht="10.5" customHeight="1">
      <c r="A46" s="48" t="s">
        <v>74</v>
      </c>
      <c r="D46" s="49"/>
      <c r="E46" s="50">
        <f>E34+E40+E43</f>
        <v>26463</v>
      </c>
      <c r="F46" s="50">
        <f>F34+F40+F43</f>
        <v>21489</v>
      </c>
      <c r="G46" s="50">
        <f aca="true" t="shared" si="1" ref="G46:L46">G34+G40+G43</f>
        <v>25148</v>
      </c>
      <c r="H46" s="50">
        <f t="shared" si="1"/>
        <v>20337</v>
      </c>
      <c r="I46" s="50">
        <f t="shared" si="1"/>
        <v>53</v>
      </c>
      <c r="J46" s="50">
        <f>J40+J43</f>
        <v>36</v>
      </c>
      <c r="K46" s="50">
        <f t="shared" si="1"/>
        <v>1262</v>
      </c>
      <c r="L46" s="50">
        <f t="shared" si="1"/>
        <v>1116</v>
      </c>
    </row>
    <row r="47" spans="4:12" s="48" customFormat="1" ht="7.5" customHeight="1">
      <c r="D47" s="51"/>
      <c r="E47" s="52"/>
      <c r="F47" s="52"/>
      <c r="G47" s="52"/>
      <c r="H47" s="52"/>
      <c r="I47" s="53"/>
      <c r="J47" s="53"/>
      <c r="K47" s="53"/>
      <c r="L47" s="53"/>
    </row>
    <row r="48" spans="4:12" s="3" customFormat="1" ht="7.5" customHeight="1">
      <c r="D48" s="16"/>
      <c r="E48" s="46"/>
      <c r="F48" s="46"/>
      <c r="G48" s="46"/>
      <c r="H48" s="46"/>
      <c r="I48" s="47"/>
      <c r="J48" s="47"/>
      <c r="K48" s="47"/>
      <c r="L48" s="47"/>
    </row>
    <row r="49" spans="1:16" s="3" customFormat="1" ht="10.5" customHeight="1">
      <c r="A49" s="54" t="s">
        <v>76</v>
      </c>
      <c r="B49" s="2"/>
      <c r="C49" s="2"/>
      <c r="D49" s="2"/>
      <c r="E49" s="34"/>
      <c r="F49" s="55"/>
      <c r="G49" s="56"/>
      <c r="H49" s="55"/>
      <c r="I49" s="54"/>
      <c r="J49" s="54"/>
      <c r="K49" s="54"/>
      <c r="L49" s="54"/>
      <c r="O49" s="48"/>
      <c r="P49" s="48"/>
    </row>
    <row r="50" spans="1:16" s="3" customFormat="1" ht="7.5" customHeight="1">
      <c r="A50"/>
      <c r="E50" s="54"/>
      <c r="F50" s="55"/>
      <c r="G50" s="56"/>
      <c r="H50" s="55"/>
      <c r="I50" s="54"/>
      <c r="J50" s="54"/>
      <c r="K50" s="54"/>
      <c r="L50" s="54"/>
      <c r="O50" s="48"/>
      <c r="P50" s="48"/>
    </row>
    <row r="51" spans="1:16" s="3" customFormat="1" ht="7.5" customHeight="1">
      <c r="A51"/>
      <c r="E51" s="54"/>
      <c r="F51" s="55"/>
      <c r="G51" s="56"/>
      <c r="H51" s="55"/>
      <c r="I51" s="54"/>
      <c r="J51" s="54"/>
      <c r="K51" s="54"/>
      <c r="L51" s="54"/>
      <c r="O51" s="48"/>
      <c r="P51" s="48"/>
    </row>
    <row r="52" spans="1:16" s="3" customFormat="1" ht="10.5" customHeight="1">
      <c r="A52" s="3" t="s">
        <v>69</v>
      </c>
      <c r="D52" s="30"/>
      <c r="E52" s="43">
        <v>31</v>
      </c>
      <c r="F52" s="43">
        <v>30</v>
      </c>
      <c r="G52" s="43">
        <v>31</v>
      </c>
      <c r="H52" s="43">
        <v>30</v>
      </c>
      <c r="I52" s="45" t="s">
        <v>93</v>
      </c>
      <c r="J52" s="45" t="s">
        <v>93</v>
      </c>
      <c r="K52" s="45" t="s">
        <v>93</v>
      </c>
      <c r="L52" s="45" t="s">
        <v>93</v>
      </c>
      <c r="O52" s="48"/>
      <c r="P52" s="48"/>
    </row>
    <row r="53" spans="4:16" s="3" customFormat="1" ht="9" customHeight="1">
      <c r="D53" s="30"/>
      <c r="E53" s="43"/>
      <c r="F53" s="43"/>
      <c r="G53" s="43"/>
      <c r="H53" s="57"/>
      <c r="I53" s="58"/>
      <c r="J53" s="58"/>
      <c r="K53" s="58"/>
      <c r="L53" s="58"/>
      <c r="O53" s="48"/>
      <c r="P53" s="48"/>
    </row>
    <row r="54" spans="1:12" s="3" customFormat="1" ht="10.5" customHeight="1">
      <c r="A54" s="3" t="s">
        <v>70</v>
      </c>
      <c r="D54" s="30"/>
      <c r="E54" s="43"/>
      <c r="F54" s="43"/>
      <c r="G54" s="43"/>
      <c r="H54" s="43"/>
      <c r="I54" s="44"/>
      <c r="J54" s="44"/>
      <c r="K54" s="44"/>
      <c r="L54" s="44"/>
    </row>
    <row r="55" spans="1:12" s="3" customFormat="1" ht="10.5" customHeight="1">
      <c r="A55" s="3" t="s">
        <v>71</v>
      </c>
      <c r="D55" s="30"/>
      <c r="E55" s="43">
        <v>1</v>
      </c>
      <c r="F55" s="43">
        <v>1</v>
      </c>
      <c r="G55" s="45" t="s">
        <v>116</v>
      </c>
      <c r="H55" s="45" t="s">
        <v>116</v>
      </c>
      <c r="I55" s="45" t="s">
        <v>93</v>
      </c>
      <c r="J55" s="45" t="s">
        <v>93</v>
      </c>
      <c r="K55" s="45" t="s">
        <v>93</v>
      </c>
      <c r="L55" s="45" t="s">
        <v>93</v>
      </c>
    </row>
    <row r="56" spans="4:16" s="3" customFormat="1" ht="9" customHeight="1">
      <c r="D56" s="30"/>
      <c r="E56" s="43"/>
      <c r="F56" s="43"/>
      <c r="G56" s="43"/>
      <c r="H56" s="57"/>
      <c r="I56" s="58"/>
      <c r="J56" s="58"/>
      <c r="K56" s="58"/>
      <c r="L56" s="58"/>
      <c r="O56" s="48"/>
      <c r="P56" s="48"/>
    </row>
    <row r="57" spans="4:16" s="3" customFormat="1" ht="9" customHeight="1">
      <c r="D57" s="30"/>
      <c r="E57" s="43"/>
      <c r="F57" s="43"/>
      <c r="G57" s="43"/>
      <c r="H57" s="46"/>
      <c r="I57" s="53"/>
      <c r="J57" s="53"/>
      <c r="K57" s="53"/>
      <c r="L57" s="53"/>
      <c r="O57" s="48"/>
      <c r="P57" s="48"/>
    </row>
    <row r="58" spans="1:12" s="3" customFormat="1" ht="10.5" customHeight="1">
      <c r="A58" s="3" t="s">
        <v>72</v>
      </c>
      <c r="D58" s="30"/>
      <c r="E58" s="43">
        <v>184</v>
      </c>
      <c r="F58" s="43">
        <v>129</v>
      </c>
      <c r="G58" s="43">
        <v>144</v>
      </c>
      <c r="H58" s="43">
        <v>99</v>
      </c>
      <c r="I58" s="45" t="s">
        <v>93</v>
      </c>
      <c r="J58" s="45" t="s">
        <v>93</v>
      </c>
      <c r="K58" s="44">
        <v>40</v>
      </c>
      <c r="L58" s="44">
        <v>30</v>
      </c>
    </row>
    <row r="59" spans="4:12" s="3" customFormat="1" ht="9" customHeight="1">
      <c r="D59" s="30"/>
      <c r="E59" s="43"/>
      <c r="F59" s="43"/>
      <c r="G59" s="43"/>
      <c r="H59" s="46"/>
      <c r="I59" s="47"/>
      <c r="J59" s="47"/>
      <c r="K59" s="47"/>
      <c r="L59" s="47"/>
    </row>
    <row r="60" spans="4:12" s="3" customFormat="1" ht="9" customHeight="1">
      <c r="D60" s="30"/>
      <c r="E60" s="43"/>
      <c r="F60" s="43"/>
      <c r="G60" s="43"/>
      <c r="H60" s="46"/>
      <c r="I60" s="47"/>
      <c r="J60" s="47"/>
      <c r="K60" s="47"/>
      <c r="L60" s="47"/>
    </row>
    <row r="61" spans="1:12" s="3" customFormat="1" ht="10.5" customHeight="1">
      <c r="A61" s="3" t="s">
        <v>73</v>
      </c>
      <c r="D61" s="30"/>
      <c r="E61" s="43">
        <v>3</v>
      </c>
      <c r="F61" s="43">
        <v>2</v>
      </c>
      <c r="G61" s="43">
        <v>3</v>
      </c>
      <c r="H61" s="43">
        <v>2</v>
      </c>
      <c r="I61" s="45" t="s">
        <v>93</v>
      </c>
      <c r="J61" s="45" t="s">
        <v>93</v>
      </c>
      <c r="K61" s="45" t="s">
        <v>93</v>
      </c>
      <c r="L61" s="45" t="s">
        <v>93</v>
      </c>
    </row>
    <row r="62" spans="4:12" s="3" customFormat="1" ht="9" customHeight="1">
      <c r="D62" s="30"/>
      <c r="E62" s="43"/>
      <c r="F62" s="50"/>
      <c r="G62" s="46"/>
      <c r="H62" s="46"/>
      <c r="I62" s="47"/>
      <c r="J62" s="47"/>
      <c r="K62" s="58"/>
      <c r="L62" s="58"/>
    </row>
    <row r="63" spans="4:12" s="3" customFormat="1" ht="9" customHeight="1">
      <c r="D63" s="30"/>
      <c r="E63" s="43"/>
      <c r="F63" s="50"/>
      <c r="G63" s="46"/>
      <c r="H63" s="46"/>
      <c r="I63" s="47"/>
      <c r="J63" s="47"/>
      <c r="K63" s="47"/>
      <c r="L63" s="47"/>
    </row>
    <row r="64" spans="1:12" s="48" customFormat="1" ht="10.5" customHeight="1">
      <c r="A64" s="48" t="s">
        <v>74</v>
      </c>
      <c r="D64" s="49"/>
      <c r="E64" s="50">
        <f>E52+E58+E61</f>
        <v>218</v>
      </c>
      <c r="F64" s="50">
        <f>F52+F58+F61</f>
        <v>161</v>
      </c>
      <c r="G64" s="50">
        <f>G52+G58+G61</f>
        <v>178</v>
      </c>
      <c r="H64" s="50">
        <f>H52+H58+H61</f>
        <v>131</v>
      </c>
      <c r="I64" s="80" t="s">
        <v>93</v>
      </c>
      <c r="J64" s="80" t="s">
        <v>93</v>
      </c>
      <c r="K64" s="50">
        <f>K58</f>
        <v>40</v>
      </c>
      <c r="L64" s="50">
        <f>L58</f>
        <v>30</v>
      </c>
    </row>
    <row r="65" spans="4:12" s="48" customFormat="1" ht="7.5" customHeight="1">
      <c r="D65" s="51"/>
      <c r="E65" s="52"/>
      <c r="F65" s="52"/>
      <c r="G65" s="52"/>
      <c r="H65" s="52"/>
      <c r="I65" s="53"/>
      <c r="J65" s="53"/>
      <c r="K65" s="53"/>
      <c r="L65" s="53"/>
    </row>
    <row r="66" spans="4:12" s="48" customFormat="1" ht="7.5" customHeight="1">
      <c r="D66" s="51"/>
      <c r="E66" s="52"/>
      <c r="F66" s="52"/>
      <c r="G66" s="52"/>
      <c r="H66" s="52"/>
      <c r="I66" s="53"/>
      <c r="J66" s="53"/>
      <c r="K66" s="53"/>
      <c r="L66" s="53"/>
    </row>
    <row r="67" spans="1:12" s="48" customFormat="1" ht="10.5" customHeight="1">
      <c r="A67" s="54" t="s">
        <v>77</v>
      </c>
      <c r="B67" s="40"/>
      <c r="C67" s="40"/>
      <c r="D67" s="42"/>
      <c r="E67" s="34"/>
      <c r="F67" s="54"/>
      <c r="G67" s="54"/>
      <c r="H67" s="54"/>
      <c r="I67" s="54"/>
      <c r="J67" s="54"/>
      <c r="K67" s="54"/>
      <c r="L67" s="54"/>
    </row>
    <row r="68" spans="4:12" s="48" customFormat="1" ht="7.5" customHeight="1">
      <c r="D68" s="51"/>
      <c r="E68" s="54"/>
      <c r="F68" s="54"/>
      <c r="G68" s="54"/>
      <c r="H68" s="54"/>
      <c r="I68" s="54"/>
      <c r="J68" s="54"/>
      <c r="K68" s="54"/>
      <c r="L68" s="54"/>
    </row>
    <row r="69" spans="4:12" s="3" customFormat="1" ht="7.5" customHeight="1">
      <c r="D69" s="16"/>
      <c r="E69" s="46"/>
      <c r="F69" s="46"/>
      <c r="G69" s="46"/>
      <c r="H69" s="46"/>
      <c r="I69" s="47"/>
      <c r="J69" s="47"/>
      <c r="K69" s="47"/>
      <c r="L69" s="47"/>
    </row>
    <row r="70" spans="1:12" s="48" customFormat="1" ht="10.5" customHeight="1">
      <c r="A70" s="48" t="s">
        <v>34</v>
      </c>
      <c r="D70" s="49"/>
      <c r="E70" s="50">
        <f>E64+E46+E28</f>
        <v>67777</v>
      </c>
      <c r="F70" s="50">
        <f>F64+F46+F28</f>
        <v>41754</v>
      </c>
      <c r="G70" s="50">
        <f>G64+G46+G28</f>
        <v>62972</v>
      </c>
      <c r="H70" s="50">
        <f>H64+H46+H28</f>
        <v>38303</v>
      </c>
      <c r="I70" s="50">
        <f>I46+I28</f>
        <v>292</v>
      </c>
      <c r="J70" s="50">
        <f>J46+J28</f>
        <v>124</v>
      </c>
      <c r="K70" s="50">
        <f>K64+K46+K28</f>
        <v>4513</v>
      </c>
      <c r="L70" s="50">
        <f>L64+L46+L28</f>
        <v>3327</v>
      </c>
    </row>
    <row r="71" spans="5:12" s="3" customFormat="1" ht="9" customHeight="1">
      <c r="E71" s="46"/>
      <c r="F71" s="46"/>
      <c r="G71" s="46"/>
      <c r="H71" s="46"/>
      <c r="I71" s="47"/>
      <c r="J71" s="47"/>
      <c r="K71" s="47"/>
      <c r="L71" s="47"/>
    </row>
    <row r="72" spans="5:12" s="3" customFormat="1" ht="9" customHeight="1">
      <c r="E72" s="46"/>
      <c r="F72" s="46"/>
      <c r="G72" s="46"/>
      <c r="H72" s="46"/>
      <c r="I72" s="47"/>
      <c r="J72" s="47"/>
      <c r="K72" s="47"/>
      <c r="L72" s="47"/>
    </row>
    <row r="73" spans="1:12" s="3" customFormat="1" ht="9.75" customHeight="1">
      <c r="A73" s="3" t="s">
        <v>78</v>
      </c>
      <c r="E73" s="46"/>
      <c r="F73" s="46"/>
      <c r="G73" s="46"/>
      <c r="H73" s="46"/>
      <c r="I73" s="47"/>
      <c r="J73" s="47"/>
      <c r="K73" s="47"/>
      <c r="L73" s="47"/>
    </row>
    <row r="74" spans="5:12" s="3" customFormat="1" ht="9.75" customHeight="1">
      <c r="E74" s="46"/>
      <c r="F74" s="46"/>
      <c r="G74" s="46"/>
      <c r="H74" s="46"/>
      <c r="I74" s="47"/>
      <c r="J74" s="47"/>
      <c r="K74" s="47"/>
      <c r="L74" s="47"/>
    </row>
  </sheetData>
  <mergeCells count="13">
    <mergeCell ref="I6:L6"/>
    <mergeCell ref="I7:J8"/>
    <mergeCell ref="K7:L8"/>
    <mergeCell ref="G9:G10"/>
    <mergeCell ref="H9:H10"/>
    <mergeCell ref="I9:I10"/>
    <mergeCell ref="J9:J10"/>
    <mergeCell ref="K9:K10"/>
    <mergeCell ref="L9:L10"/>
    <mergeCell ref="A6:D10"/>
    <mergeCell ref="E6:E10"/>
    <mergeCell ref="F6:F10"/>
    <mergeCell ref="G6:H8"/>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1:K175"/>
  <sheetViews>
    <sheetView workbookViewId="0" topLeftCell="A1">
      <selection activeCell="A1" sqref="A1"/>
    </sheetView>
  </sheetViews>
  <sheetFormatPr defaultColWidth="11.421875" defaultRowHeight="12.75"/>
  <cols>
    <col min="1" max="1" width="1.57421875" style="0" customWidth="1"/>
    <col min="2" max="2" width="6.28125" style="0" customWidth="1"/>
    <col min="3" max="3" width="1.57421875" style="0" customWidth="1"/>
    <col min="4" max="4" width="6.8515625" style="0" customWidth="1"/>
    <col min="5" max="5" width="16.8515625" style="0" customWidth="1"/>
    <col min="6" max="6" width="9.7109375" style="0" customWidth="1"/>
    <col min="7" max="8" width="9.8515625" style="0" customWidth="1"/>
    <col min="9" max="11" width="9.7109375" style="0" customWidth="1"/>
  </cols>
  <sheetData>
    <row r="1" spans="1:11" ht="12.75">
      <c r="A1" s="3"/>
      <c r="B1" s="3"/>
      <c r="C1" s="3"/>
      <c r="D1" s="3"/>
      <c r="E1" s="3"/>
      <c r="F1" s="3"/>
      <c r="G1" s="3"/>
      <c r="H1" s="3"/>
      <c r="I1" s="3"/>
      <c r="J1" s="3"/>
      <c r="K1" s="3"/>
    </row>
    <row r="2" spans="1:11" ht="12.75">
      <c r="A2" s="3"/>
      <c r="B2" s="3"/>
      <c r="C2" s="3"/>
      <c r="D2" s="3"/>
      <c r="E2" s="3"/>
      <c r="F2" s="3"/>
      <c r="G2" s="3"/>
      <c r="H2" s="3"/>
      <c r="I2" s="3"/>
      <c r="J2" s="3"/>
      <c r="K2" s="3"/>
    </row>
    <row r="3" spans="1:11" ht="12.75">
      <c r="A3" s="35" t="s">
        <v>79</v>
      </c>
      <c r="B3" s="35"/>
      <c r="C3" s="35"/>
      <c r="D3" s="35"/>
      <c r="E3" s="35"/>
      <c r="F3" s="35"/>
      <c r="G3" s="35"/>
      <c r="H3" s="34"/>
      <c r="I3" s="35"/>
      <c r="J3" s="35"/>
      <c r="K3" s="35"/>
    </row>
    <row r="4" spans="1:11" ht="12.75">
      <c r="A4" s="35" t="s">
        <v>80</v>
      </c>
      <c r="B4" s="2"/>
      <c r="C4" s="2"/>
      <c r="D4" s="2"/>
      <c r="E4" s="2"/>
      <c r="F4" s="2"/>
      <c r="G4" s="2"/>
      <c r="H4" s="2"/>
      <c r="I4" s="2"/>
      <c r="J4" s="2"/>
      <c r="K4" s="2"/>
    </row>
    <row r="5" spans="1:11" ht="13.5" thickBot="1">
      <c r="A5" s="61"/>
      <c r="B5" s="61"/>
      <c r="C5" s="61"/>
      <c r="D5" s="61"/>
      <c r="E5" s="61"/>
      <c r="F5" s="61"/>
      <c r="G5" s="61"/>
      <c r="H5" s="61"/>
      <c r="I5" s="61"/>
      <c r="J5" s="61"/>
      <c r="K5" s="61"/>
    </row>
    <row r="6" spans="1:11" ht="12.75">
      <c r="A6" s="14" t="s">
        <v>81</v>
      </c>
      <c r="B6" s="14"/>
      <c r="C6" s="14"/>
      <c r="D6" s="14"/>
      <c r="E6" s="27"/>
      <c r="F6" s="88">
        <v>2004</v>
      </c>
      <c r="G6" s="89"/>
      <c r="H6" s="90"/>
      <c r="I6" s="109">
        <v>2005</v>
      </c>
      <c r="J6" s="89"/>
      <c r="K6" s="89"/>
    </row>
    <row r="7" spans="2:11" ht="12.75">
      <c r="B7" s="2"/>
      <c r="C7" s="2"/>
      <c r="D7" s="2"/>
      <c r="E7" s="27"/>
      <c r="F7" s="91"/>
      <c r="G7" s="92"/>
      <c r="H7" s="93"/>
      <c r="I7" s="111"/>
      <c r="J7" s="92"/>
      <c r="K7" s="92"/>
    </row>
    <row r="8" spans="1:11" ht="12.75">
      <c r="A8" s="2" t="s">
        <v>82</v>
      </c>
      <c r="B8" s="2"/>
      <c r="C8" s="2"/>
      <c r="D8" s="2"/>
      <c r="E8" s="27"/>
      <c r="F8" s="25" t="s">
        <v>83</v>
      </c>
      <c r="G8" s="25" t="s">
        <v>84</v>
      </c>
      <c r="H8" s="25" t="s">
        <v>85</v>
      </c>
      <c r="I8" s="25" t="s">
        <v>83</v>
      </c>
      <c r="J8" s="25" t="s">
        <v>84</v>
      </c>
      <c r="K8" s="62" t="s">
        <v>85</v>
      </c>
    </row>
    <row r="9" spans="1:11" ht="13.5" thickBot="1">
      <c r="A9" s="14" t="s">
        <v>86</v>
      </c>
      <c r="B9" s="2"/>
      <c r="C9" s="2"/>
      <c r="D9" s="2"/>
      <c r="E9" s="27"/>
      <c r="F9" s="22" t="s">
        <v>66</v>
      </c>
      <c r="G9" s="22" t="s">
        <v>87</v>
      </c>
      <c r="H9" s="22" t="s">
        <v>87</v>
      </c>
      <c r="I9" s="22" t="s">
        <v>66</v>
      </c>
      <c r="J9" s="22" t="s">
        <v>87</v>
      </c>
      <c r="K9" s="62" t="s">
        <v>87</v>
      </c>
    </row>
    <row r="10" spans="1:11" ht="12.75">
      <c r="A10" s="17"/>
      <c r="B10" s="17"/>
      <c r="C10" s="17"/>
      <c r="D10" s="17"/>
      <c r="E10" s="17"/>
      <c r="F10" s="63"/>
      <c r="G10" s="63"/>
      <c r="H10" s="63"/>
      <c r="I10" s="63"/>
      <c r="J10" s="63"/>
      <c r="K10" s="64"/>
    </row>
    <row r="11" spans="1:10" ht="12.75">
      <c r="A11" s="3"/>
      <c r="B11" s="3"/>
      <c r="C11" s="3"/>
      <c r="D11" s="3"/>
      <c r="E11" s="16"/>
      <c r="F11" s="3"/>
      <c r="G11" s="3"/>
      <c r="H11" s="3"/>
      <c r="I11" s="3"/>
      <c r="J11" s="3"/>
    </row>
    <row r="12" spans="1:11" ht="12.75">
      <c r="A12" s="40" t="s">
        <v>34</v>
      </c>
      <c r="B12" s="34"/>
      <c r="C12" s="2"/>
      <c r="D12" s="2"/>
      <c r="E12" s="14"/>
      <c r="F12" s="34"/>
      <c r="G12" s="2"/>
      <c r="H12" s="2"/>
      <c r="I12" s="2"/>
      <c r="J12" s="2"/>
      <c r="K12" s="34"/>
    </row>
    <row r="13" spans="3:10" ht="12" customHeight="1">
      <c r="C13" s="3"/>
      <c r="D13" s="3"/>
      <c r="E13" s="16"/>
      <c r="F13" s="2"/>
      <c r="G13" s="2"/>
      <c r="H13" s="2"/>
      <c r="I13" s="2"/>
      <c r="J13" s="2"/>
    </row>
    <row r="14" spans="1:10" ht="12" customHeight="1">
      <c r="A14" s="3"/>
      <c r="B14" s="3"/>
      <c r="C14" s="3"/>
      <c r="D14" s="3"/>
      <c r="E14" s="16"/>
      <c r="F14" s="3"/>
      <c r="G14" s="3"/>
      <c r="H14" s="3"/>
      <c r="I14" s="3"/>
      <c r="J14" s="3"/>
    </row>
    <row r="15" spans="1:10" ht="12" customHeight="1">
      <c r="A15" s="48" t="s">
        <v>88</v>
      </c>
      <c r="B15" s="48"/>
      <c r="C15" s="48"/>
      <c r="D15" s="48"/>
      <c r="E15" s="49"/>
      <c r="F15" s="48"/>
      <c r="G15" s="48"/>
      <c r="H15" s="48"/>
      <c r="I15" s="48"/>
      <c r="J15" s="48"/>
    </row>
    <row r="16" spans="1:10" ht="12" customHeight="1">
      <c r="A16" s="48"/>
      <c r="B16" s="48"/>
      <c r="C16" s="48"/>
      <c r="D16" s="48"/>
      <c r="E16" s="49"/>
      <c r="F16" s="48"/>
      <c r="G16" s="48"/>
      <c r="H16" s="48"/>
      <c r="I16" s="48"/>
      <c r="J16" s="48"/>
    </row>
    <row r="17" spans="1:11" ht="12" customHeight="1">
      <c r="A17" s="3"/>
      <c r="B17" s="3" t="s">
        <v>89</v>
      </c>
      <c r="C17" s="3"/>
      <c r="D17" s="65">
        <v>50000</v>
      </c>
      <c r="E17" s="30"/>
      <c r="F17" s="66">
        <v>1305</v>
      </c>
      <c r="G17" s="66">
        <v>855</v>
      </c>
      <c r="H17" s="66">
        <v>450</v>
      </c>
      <c r="I17" s="66">
        <v>1240</v>
      </c>
      <c r="J17" s="66">
        <v>930</v>
      </c>
      <c r="K17" s="66">
        <v>310</v>
      </c>
    </row>
    <row r="18" spans="1:11" ht="12" customHeight="1">
      <c r="A18" s="3"/>
      <c r="B18" s="3" t="s">
        <v>90</v>
      </c>
      <c r="C18" s="67" t="str">
        <f>"-"</f>
        <v>-</v>
      </c>
      <c r="D18" s="3" t="s">
        <v>91</v>
      </c>
      <c r="E18" s="30"/>
      <c r="F18" s="66">
        <v>903</v>
      </c>
      <c r="G18" s="66">
        <v>645</v>
      </c>
      <c r="H18" s="66">
        <v>258</v>
      </c>
      <c r="I18" s="66">
        <v>845</v>
      </c>
      <c r="J18" s="66">
        <v>641</v>
      </c>
      <c r="K18" s="66">
        <v>204</v>
      </c>
    </row>
    <row r="19" spans="1:11" ht="12" customHeight="1">
      <c r="A19" s="3"/>
      <c r="B19" s="3" t="s">
        <v>91</v>
      </c>
      <c r="C19" s="67" t="str">
        <f>"-"</f>
        <v>-</v>
      </c>
      <c r="D19" s="3" t="s">
        <v>92</v>
      </c>
      <c r="E19" s="30"/>
      <c r="F19" s="66">
        <v>3444</v>
      </c>
      <c r="G19" s="66">
        <v>2693</v>
      </c>
      <c r="H19" s="66">
        <v>751</v>
      </c>
      <c r="I19" s="66">
        <v>3430</v>
      </c>
      <c r="J19" s="66">
        <v>2647</v>
      </c>
      <c r="K19" s="66">
        <v>783</v>
      </c>
    </row>
    <row r="20" spans="1:11" ht="12" customHeight="1">
      <c r="A20" s="3"/>
      <c r="B20" s="3" t="s">
        <v>92</v>
      </c>
      <c r="C20" s="67" t="s">
        <v>93</v>
      </c>
      <c r="D20" s="3" t="s">
        <v>94</v>
      </c>
      <c r="E20" s="30"/>
      <c r="F20" s="66">
        <v>3754</v>
      </c>
      <c r="G20" s="66">
        <v>2916</v>
      </c>
      <c r="H20" s="66">
        <v>838</v>
      </c>
      <c r="I20" s="66">
        <v>3664</v>
      </c>
      <c r="J20" s="66">
        <v>2861</v>
      </c>
      <c r="K20" s="66">
        <v>803</v>
      </c>
    </row>
    <row r="21" spans="1:9" ht="12" customHeight="1">
      <c r="A21" s="3"/>
      <c r="B21" s="3"/>
      <c r="C21" s="67"/>
      <c r="D21" s="3"/>
      <c r="E21" s="30"/>
      <c r="F21" s="66"/>
      <c r="I21" s="66"/>
    </row>
    <row r="22" spans="1:11" ht="12" customHeight="1">
      <c r="A22" s="48" t="s">
        <v>74</v>
      </c>
      <c r="B22" s="48"/>
      <c r="C22" s="68"/>
      <c r="D22" s="48"/>
      <c r="E22" s="49"/>
      <c r="F22" s="69">
        <v>9406</v>
      </c>
      <c r="G22" s="69">
        <v>7109</v>
      </c>
      <c r="H22" s="69">
        <v>2297</v>
      </c>
      <c r="I22" s="69">
        <f>SUM(I17:I20)</f>
        <v>9179</v>
      </c>
      <c r="J22" s="69">
        <f>SUM(J17:J20)</f>
        <v>7079</v>
      </c>
      <c r="K22" s="69">
        <f>SUM(K17:K20)</f>
        <v>2100</v>
      </c>
    </row>
    <row r="23" spans="1:9" ht="12" customHeight="1">
      <c r="A23" s="3"/>
      <c r="B23" s="3"/>
      <c r="C23" s="67"/>
      <c r="D23" s="3"/>
      <c r="E23" s="30"/>
      <c r="F23" s="66"/>
      <c r="I23" s="66"/>
    </row>
    <row r="24" spans="1:9" ht="12" customHeight="1">
      <c r="A24" s="48" t="s">
        <v>95</v>
      </c>
      <c r="B24" s="48"/>
      <c r="C24" s="68"/>
      <c r="D24" s="48"/>
      <c r="E24" s="49"/>
      <c r="F24" s="66"/>
      <c r="I24" s="66"/>
    </row>
    <row r="25" spans="1:9" ht="12" customHeight="1">
      <c r="A25" s="3"/>
      <c r="B25" s="3"/>
      <c r="C25" s="67"/>
      <c r="D25" s="3"/>
      <c r="E25" s="30"/>
      <c r="F25" s="66"/>
      <c r="I25" s="66"/>
    </row>
    <row r="26" spans="1:11" ht="12" customHeight="1">
      <c r="A26" s="3"/>
      <c r="B26" s="3" t="s">
        <v>89</v>
      </c>
      <c r="C26" s="67"/>
      <c r="D26" s="3" t="s">
        <v>96</v>
      </c>
      <c r="E26" s="30"/>
      <c r="F26" s="66">
        <v>1770</v>
      </c>
      <c r="G26" s="66">
        <v>688</v>
      </c>
      <c r="H26" s="66">
        <v>1082</v>
      </c>
      <c r="I26" s="66">
        <v>1430</v>
      </c>
      <c r="J26" s="66">
        <v>593</v>
      </c>
      <c r="K26" s="66">
        <v>837</v>
      </c>
    </row>
    <row r="27" spans="1:11" ht="12" customHeight="1">
      <c r="A27" s="3"/>
      <c r="B27" s="12" t="s">
        <v>96</v>
      </c>
      <c r="C27" s="67" t="s">
        <v>93</v>
      </c>
      <c r="D27" s="3" t="s">
        <v>97</v>
      </c>
      <c r="E27" s="30"/>
      <c r="F27" s="66">
        <v>2315</v>
      </c>
      <c r="G27" s="66">
        <v>1126</v>
      </c>
      <c r="H27" s="66">
        <v>1189</v>
      </c>
      <c r="I27" s="66">
        <v>2067</v>
      </c>
      <c r="J27" s="66">
        <v>1017</v>
      </c>
      <c r="K27" s="66">
        <v>1050</v>
      </c>
    </row>
    <row r="28" spans="1:11" ht="12" customHeight="1">
      <c r="A28" s="3"/>
      <c r="B28" s="12" t="s">
        <v>97</v>
      </c>
      <c r="C28" s="67" t="s">
        <v>93</v>
      </c>
      <c r="D28" s="3" t="s">
        <v>98</v>
      </c>
      <c r="E28" s="30"/>
      <c r="F28" s="66">
        <v>2762</v>
      </c>
      <c r="G28" s="66">
        <v>1414</v>
      </c>
      <c r="H28" s="66">
        <v>1348</v>
      </c>
      <c r="I28" s="66">
        <v>2389</v>
      </c>
      <c r="J28" s="66">
        <v>1275</v>
      </c>
      <c r="K28" s="66">
        <v>1114</v>
      </c>
    </row>
    <row r="29" spans="1:11" ht="12" customHeight="1">
      <c r="A29" s="3"/>
      <c r="B29" s="12" t="s">
        <v>99</v>
      </c>
      <c r="C29" s="67" t="s">
        <v>93</v>
      </c>
      <c r="D29" s="3" t="s">
        <v>100</v>
      </c>
      <c r="E29" s="30"/>
      <c r="F29" s="66">
        <v>1924</v>
      </c>
      <c r="G29" s="66">
        <v>986</v>
      </c>
      <c r="H29" s="66">
        <v>938</v>
      </c>
      <c r="I29" s="66">
        <v>1785</v>
      </c>
      <c r="J29" s="66">
        <v>913</v>
      </c>
      <c r="K29" s="66">
        <v>872</v>
      </c>
    </row>
    <row r="30" spans="1:11" ht="12" customHeight="1">
      <c r="A30" s="3"/>
      <c r="B30" s="12" t="s">
        <v>100</v>
      </c>
      <c r="C30" s="67" t="s">
        <v>93</v>
      </c>
      <c r="D30" s="3" t="s">
        <v>101</v>
      </c>
      <c r="E30" s="30"/>
      <c r="F30" s="66">
        <v>1497</v>
      </c>
      <c r="G30" s="66">
        <v>840</v>
      </c>
      <c r="H30" s="66">
        <v>657</v>
      </c>
      <c r="I30" s="66">
        <v>1258</v>
      </c>
      <c r="J30" s="66">
        <v>702</v>
      </c>
      <c r="K30" s="66">
        <v>556</v>
      </c>
    </row>
    <row r="31" spans="1:11" ht="12" customHeight="1">
      <c r="A31" s="75"/>
      <c r="B31" s="12" t="s">
        <v>102</v>
      </c>
      <c r="C31" s="67" t="s">
        <v>93</v>
      </c>
      <c r="D31" s="3" t="s">
        <v>90</v>
      </c>
      <c r="E31" s="30"/>
      <c r="F31" s="66">
        <v>4687</v>
      </c>
      <c r="G31" s="66">
        <v>1524</v>
      </c>
      <c r="H31" s="66">
        <v>1764</v>
      </c>
      <c r="I31" s="66">
        <v>4471</v>
      </c>
      <c r="J31" s="66">
        <v>2835</v>
      </c>
      <c r="K31" s="66">
        <v>1636</v>
      </c>
    </row>
    <row r="32" spans="1:9" ht="12" customHeight="1">
      <c r="A32" s="3"/>
      <c r="B32" s="3"/>
      <c r="C32" s="3"/>
      <c r="D32" s="3"/>
      <c r="E32" s="30"/>
      <c r="F32" s="66"/>
      <c r="I32" s="66"/>
    </row>
    <row r="33" spans="1:11" ht="12" customHeight="1">
      <c r="A33" s="48" t="s">
        <v>74</v>
      </c>
      <c r="B33" s="48"/>
      <c r="C33" s="48"/>
      <c r="D33" s="48"/>
      <c r="E33" s="49"/>
      <c r="F33" s="69">
        <v>14955</v>
      </c>
      <c r="G33" s="69">
        <v>7977</v>
      </c>
      <c r="H33" s="69">
        <v>6978</v>
      </c>
      <c r="I33" s="69">
        <f>SUM(I26:I31)</f>
        <v>13400</v>
      </c>
      <c r="J33" s="69">
        <f>SUM(J26:J31)</f>
        <v>7335</v>
      </c>
      <c r="K33" s="69">
        <f>SUM(K26:K31)</f>
        <v>6065</v>
      </c>
    </row>
    <row r="34" spans="1:11" ht="12" customHeight="1">
      <c r="A34" s="3"/>
      <c r="B34" s="3"/>
      <c r="C34" s="3"/>
      <c r="D34" s="3"/>
      <c r="E34" s="30"/>
      <c r="F34" s="69"/>
      <c r="H34" s="70"/>
      <c r="I34" s="69"/>
      <c r="K34" s="70"/>
    </row>
    <row r="35" spans="1:11" ht="12" customHeight="1">
      <c r="A35" s="48" t="s">
        <v>103</v>
      </c>
      <c r="B35" s="48"/>
      <c r="C35" s="48"/>
      <c r="D35" s="48"/>
      <c r="E35" s="49"/>
      <c r="F35" s="69">
        <v>2063</v>
      </c>
      <c r="G35" s="69">
        <v>1021</v>
      </c>
      <c r="H35" s="69">
        <v>1042</v>
      </c>
      <c r="I35" s="69">
        <v>1898</v>
      </c>
      <c r="J35" s="69">
        <v>957</v>
      </c>
      <c r="K35" s="69">
        <v>941</v>
      </c>
    </row>
    <row r="36" spans="1:9" ht="12" customHeight="1">
      <c r="A36" s="3"/>
      <c r="B36" s="3"/>
      <c r="C36" s="3"/>
      <c r="D36" s="3"/>
      <c r="E36" s="30"/>
      <c r="F36" s="69"/>
      <c r="I36" s="69"/>
    </row>
    <row r="37" spans="1:11" ht="12" customHeight="1">
      <c r="A37" s="48" t="s">
        <v>104</v>
      </c>
      <c r="B37" s="48"/>
      <c r="C37" s="48"/>
      <c r="D37" s="48"/>
      <c r="E37" s="49"/>
      <c r="F37" s="69">
        <v>11461</v>
      </c>
      <c r="G37" s="69">
        <v>7610</v>
      </c>
      <c r="H37" s="69">
        <v>3851</v>
      </c>
      <c r="I37" s="69">
        <v>10316</v>
      </c>
      <c r="J37" s="69">
        <v>6554</v>
      </c>
      <c r="K37" s="69">
        <v>3762</v>
      </c>
    </row>
    <row r="38" spans="1:9" ht="12" customHeight="1">
      <c r="A38" s="3"/>
      <c r="B38" s="3"/>
      <c r="C38" s="3"/>
      <c r="D38" s="3"/>
      <c r="E38" s="30"/>
      <c r="F38" s="69"/>
      <c r="I38" s="69"/>
    </row>
    <row r="39" spans="1:11" ht="12" customHeight="1">
      <c r="A39" s="48" t="s">
        <v>105</v>
      </c>
      <c r="B39" s="48"/>
      <c r="C39" s="48"/>
      <c r="D39" s="48"/>
      <c r="E39" s="49"/>
      <c r="F39" s="69">
        <v>37885</v>
      </c>
      <c r="G39" s="69">
        <v>23717</v>
      </c>
      <c r="H39" s="69">
        <v>14168</v>
      </c>
      <c r="I39" s="69">
        <v>34793</v>
      </c>
      <c r="J39" s="69">
        <v>21925</v>
      </c>
      <c r="K39" s="69">
        <v>12868</v>
      </c>
    </row>
    <row r="40" spans="1:11" ht="12" customHeight="1">
      <c r="A40" s="3"/>
      <c r="B40" s="3"/>
      <c r="C40" s="3"/>
      <c r="D40" s="3"/>
      <c r="E40" s="16"/>
      <c r="F40" s="46"/>
      <c r="G40" s="46"/>
      <c r="H40" s="46"/>
      <c r="I40" s="46"/>
      <c r="J40" s="46"/>
      <c r="K40" s="46"/>
    </row>
    <row r="41" spans="1:8" ht="12" customHeight="1">
      <c r="A41" s="3"/>
      <c r="B41" s="3"/>
      <c r="C41" s="3"/>
      <c r="D41" s="3"/>
      <c r="E41" s="16"/>
      <c r="F41" s="46"/>
      <c r="G41" s="46"/>
      <c r="H41" s="71"/>
    </row>
    <row r="42" spans="1:11" ht="12.75">
      <c r="A42" s="40" t="s">
        <v>106</v>
      </c>
      <c r="B42" s="34"/>
      <c r="C42" s="2"/>
      <c r="D42" s="2"/>
      <c r="E42" s="14"/>
      <c r="F42" s="34"/>
      <c r="G42" s="2"/>
      <c r="H42" s="2"/>
      <c r="I42" s="2"/>
      <c r="J42" s="2"/>
      <c r="K42" s="34"/>
    </row>
    <row r="43" spans="1:11" ht="12.75">
      <c r="A43" s="40" t="s">
        <v>107</v>
      </c>
      <c r="B43" s="34"/>
      <c r="C43" s="2"/>
      <c r="D43" s="2"/>
      <c r="E43" s="14"/>
      <c r="F43" s="34"/>
      <c r="G43" s="2"/>
      <c r="H43" s="2"/>
      <c r="I43" s="2"/>
      <c r="J43" s="2"/>
      <c r="K43" s="34"/>
    </row>
    <row r="44" spans="1:8" ht="12" customHeight="1">
      <c r="A44" s="3"/>
      <c r="B44" s="3"/>
      <c r="C44" s="3"/>
      <c r="D44" s="3"/>
      <c r="E44" s="16"/>
      <c r="F44" s="46"/>
      <c r="G44" s="46"/>
      <c r="H44" s="71"/>
    </row>
    <row r="45" spans="1:8" ht="12" customHeight="1">
      <c r="A45" s="3"/>
      <c r="B45" s="3"/>
      <c r="C45" s="3"/>
      <c r="D45" s="3"/>
      <c r="E45" s="16"/>
      <c r="F45" s="46"/>
      <c r="G45" s="46"/>
      <c r="H45" s="71"/>
    </row>
    <row r="46" spans="1:8" ht="12" customHeight="1">
      <c r="A46" s="48" t="s">
        <v>108</v>
      </c>
      <c r="B46" s="3"/>
      <c r="C46" s="3"/>
      <c r="D46" s="3"/>
      <c r="E46" s="30"/>
      <c r="F46" s="46"/>
      <c r="G46" s="46"/>
      <c r="H46" s="71"/>
    </row>
    <row r="47" spans="1:8" ht="12" customHeight="1">
      <c r="A47" s="3"/>
      <c r="B47" s="3"/>
      <c r="C47" s="3"/>
      <c r="D47" s="3"/>
      <c r="E47" s="30"/>
      <c r="F47" s="46"/>
      <c r="G47" s="46"/>
      <c r="H47" s="71"/>
    </row>
    <row r="48" spans="1:11" ht="12" customHeight="1">
      <c r="A48" s="3"/>
      <c r="B48" s="3" t="s">
        <v>88</v>
      </c>
      <c r="C48" s="3"/>
      <c r="D48" s="3"/>
      <c r="E48" s="30"/>
      <c r="F48" s="66">
        <v>1647</v>
      </c>
      <c r="G48" s="66">
        <v>1355</v>
      </c>
      <c r="H48" s="66">
        <v>292</v>
      </c>
      <c r="I48" s="66">
        <v>1820</v>
      </c>
      <c r="J48" s="66">
        <v>1585</v>
      </c>
      <c r="K48" s="66">
        <v>235</v>
      </c>
    </row>
    <row r="49" spans="1:11" ht="12" customHeight="1">
      <c r="A49" s="3"/>
      <c r="B49" s="3" t="s">
        <v>95</v>
      </c>
      <c r="C49" s="3"/>
      <c r="D49" s="3"/>
      <c r="E49" s="30"/>
      <c r="F49" s="66">
        <v>362</v>
      </c>
      <c r="G49" s="66">
        <v>312</v>
      </c>
      <c r="H49" s="66">
        <v>50</v>
      </c>
      <c r="I49" s="66">
        <v>363</v>
      </c>
      <c r="J49" s="66">
        <v>306</v>
      </c>
      <c r="K49" s="66">
        <v>57</v>
      </c>
    </row>
    <row r="50" spans="1:11" ht="12" customHeight="1">
      <c r="A50" s="3"/>
      <c r="B50" s="3" t="s">
        <v>103</v>
      </c>
      <c r="C50" s="3"/>
      <c r="D50" s="3"/>
      <c r="E50" s="30"/>
      <c r="F50" s="45" t="s">
        <v>93</v>
      </c>
      <c r="G50" s="45" t="s">
        <v>93</v>
      </c>
      <c r="H50" s="45" t="s">
        <v>93</v>
      </c>
      <c r="I50" s="45" t="s">
        <v>93</v>
      </c>
      <c r="J50" s="45" t="s">
        <v>93</v>
      </c>
      <c r="K50" s="45" t="s">
        <v>93</v>
      </c>
    </row>
    <row r="51" spans="1:11" ht="12" customHeight="1">
      <c r="A51" s="3"/>
      <c r="B51" s="3" t="s">
        <v>104</v>
      </c>
      <c r="C51" s="3"/>
      <c r="D51" s="3"/>
      <c r="E51" s="30"/>
      <c r="F51" s="66">
        <v>430</v>
      </c>
      <c r="G51" s="66">
        <v>193</v>
      </c>
      <c r="H51" s="66">
        <v>237</v>
      </c>
      <c r="I51" s="66">
        <v>419</v>
      </c>
      <c r="J51" s="66">
        <v>185</v>
      </c>
      <c r="K51" s="66">
        <v>234</v>
      </c>
    </row>
    <row r="52" spans="3:10" ht="12" customHeight="1">
      <c r="C52" s="48"/>
      <c r="D52" s="48"/>
      <c r="E52" s="49"/>
      <c r="F52" s="72"/>
      <c r="G52" s="72"/>
      <c r="I52" s="72"/>
      <c r="J52" s="72"/>
    </row>
    <row r="53" spans="1:11" ht="12" customHeight="1">
      <c r="A53" s="48" t="s">
        <v>74</v>
      </c>
      <c r="C53" s="48"/>
      <c r="D53" s="48"/>
      <c r="E53" s="49"/>
      <c r="F53" s="69">
        <v>2439</v>
      </c>
      <c r="G53" s="69">
        <v>1860</v>
      </c>
      <c r="H53" s="69">
        <v>579</v>
      </c>
      <c r="I53" s="69">
        <f>SUM(I48:I51)</f>
        <v>2602</v>
      </c>
      <c r="J53" s="69">
        <f>SUM(J48:J51)</f>
        <v>2076</v>
      </c>
      <c r="K53" s="69">
        <f>SUM(K48:K51)</f>
        <v>526</v>
      </c>
    </row>
    <row r="54" spans="1:5" ht="12" customHeight="1">
      <c r="A54" s="3"/>
      <c r="B54" s="3"/>
      <c r="C54" s="3"/>
      <c r="D54" s="3"/>
      <c r="E54" s="30"/>
    </row>
    <row r="55" spans="1:5" ht="12" customHeight="1">
      <c r="A55" s="48" t="s">
        <v>109</v>
      </c>
      <c r="B55" s="3"/>
      <c r="C55" s="3"/>
      <c r="D55" s="3"/>
      <c r="E55" s="30"/>
    </row>
    <row r="56" spans="1:5" ht="12" customHeight="1">
      <c r="A56" s="3"/>
      <c r="B56" s="3"/>
      <c r="C56" s="3"/>
      <c r="D56" s="3"/>
      <c r="E56" s="30"/>
    </row>
    <row r="57" spans="1:11" ht="12" customHeight="1">
      <c r="A57" s="3"/>
      <c r="B57" s="3" t="s">
        <v>95</v>
      </c>
      <c r="C57" s="3"/>
      <c r="D57" s="3"/>
      <c r="E57" s="30"/>
      <c r="F57" s="66">
        <v>106</v>
      </c>
      <c r="G57" s="66">
        <v>86</v>
      </c>
      <c r="H57" s="66">
        <v>20</v>
      </c>
      <c r="I57" s="79" t="s">
        <v>115</v>
      </c>
      <c r="J57" s="79" t="s">
        <v>115</v>
      </c>
      <c r="K57" s="79" t="s">
        <v>115</v>
      </c>
    </row>
    <row r="58" spans="1:11" ht="12" customHeight="1">
      <c r="A58" s="3"/>
      <c r="B58" s="3" t="s">
        <v>104</v>
      </c>
      <c r="C58" s="3"/>
      <c r="D58" s="3"/>
      <c r="E58" s="30"/>
      <c r="F58" s="66">
        <v>1491</v>
      </c>
      <c r="G58" s="66">
        <v>1020</v>
      </c>
      <c r="H58" s="66">
        <v>471</v>
      </c>
      <c r="I58" s="78">
        <v>570</v>
      </c>
      <c r="J58" s="66">
        <v>351</v>
      </c>
      <c r="K58" s="66">
        <v>219</v>
      </c>
    </row>
    <row r="59" spans="1:5" ht="12" customHeight="1">
      <c r="A59" s="3"/>
      <c r="B59" s="3"/>
      <c r="C59" s="3"/>
      <c r="D59" s="3"/>
      <c r="E59" s="30"/>
    </row>
    <row r="60" spans="1:11" ht="12" customHeight="1">
      <c r="A60" s="48" t="s">
        <v>74</v>
      </c>
      <c r="C60" s="48"/>
      <c r="D60" s="48"/>
      <c r="E60" s="49"/>
      <c r="F60" s="69">
        <v>1597</v>
      </c>
      <c r="G60" s="69">
        <v>1106</v>
      </c>
      <c r="H60" s="69">
        <v>491</v>
      </c>
      <c r="I60" s="69">
        <v>570</v>
      </c>
      <c r="J60" s="69">
        <v>351</v>
      </c>
      <c r="K60" s="69">
        <v>219</v>
      </c>
    </row>
    <row r="61" spans="1:11" ht="12.75">
      <c r="A61" s="3"/>
      <c r="B61" s="3"/>
      <c r="C61" s="3"/>
      <c r="D61" s="3"/>
      <c r="E61" s="3"/>
      <c r="F61" s="3"/>
      <c r="G61" s="3"/>
      <c r="H61" s="3"/>
      <c r="I61" s="3"/>
      <c r="J61" s="3"/>
      <c r="K61" s="73"/>
    </row>
    <row r="62" spans="1:11" ht="12.75">
      <c r="A62" s="3"/>
      <c r="B62" s="3"/>
      <c r="C62" s="3"/>
      <c r="D62" s="3"/>
      <c r="E62" s="3"/>
      <c r="F62" s="77"/>
      <c r="G62" s="77"/>
      <c r="H62" s="77"/>
      <c r="I62" s="77"/>
      <c r="J62" s="77"/>
      <c r="K62" s="77"/>
    </row>
    <row r="63" spans="1:11" ht="12.75">
      <c r="A63" s="3"/>
      <c r="B63" s="3"/>
      <c r="C63" s="3"/>
      <c r="D63" s="3"/>
      <c r="E63" s="3"/>
      <c r="F63" s="3"/>
      <c r="G63" s="3"/>
      <c r="H63" s="3"/>
      <c r="I63" s="3"/>
      <c r="J63" s="3"/>
      <c r="K63" s="73"/>
    </row>
    <row r="64" spans="1:11" ht="12.75">
      <c r="A64" s="3"/>
      <c r="B64" s="3"/>
      <c r="C64" s="3"/>
      <c r="D64" s="3"/>
      <c r="E64" s="3"/>
      <c r="F64" s="3"/>
      <c r="G64" s="3"/>
      <c r="H64" s="3"/>
      <c r="I64" s="3"/>
      <c r="J64" s="3"/>
      <c r="K64" s="73"/>
    </row>
    <row r="65" spans="1:11" ht="12.75">
      <c r="A65" s="3"/>
      <c r="B65" s="3"/>
      <c r="C65" s="3"/>
      <c r="D65" s="3"/>
      <c r="E65" s="3"/>
      <c r="F65" s="3"/>
      <c r="G65" s="3"/>
      <c r="H65" s="3"/>
      <c r="I65" s="3"/>
      <c r="J65" s="3"/>
      <c r="K65" s="73"/>
    </row>
    <row r="66" spans="1:11" ht="12.75">
      <c r="A66" s="3"/>
      <c r="B66" s="3"/>
      <c r="C66" s="3"/>
      <c r="D66" s="3"/>
      <c r="E66" s="3"/>
      <c r="F66" s="3"/>
      <c r="G66" s="3"/>
      <c r="H66" s="3"/>
      <c r="I66" s="3"/>
      <c r="J66" s="3"/>
      <c r="K66" s="73"/>
    </row>
    <row r="67" ht="12.75">
      <c r="K67" s="73"/>
    </row>
    <row r="68" ht="12.75">
      <c r="K68" s="73"/>
    </row>
    <row r="69" ht="12.75">
      <c r="K69" s="73"/>
    </row>
    <row r="70" ht="12.75">
      <c r="K70" s="73"/>
    </row>
    <row r="71" ht="12.75">
      <c r="K71" s="73"/>
    </row>
    <row r="72" ht="12.75">
      <c r="K72" s="73"/>
    </row>
    <row r="73" ht="12.75">
      <c r="K73" s="73"/>
    </row>
    <row r="74" ht="12.75">
      <c r="K74" s="73"/>
    </row>
    <row r="75" ht="12.75">
      <c r="K75" s="73"/>
    </row>
    <row r="76" ht="12.75">
      <c r="K76" s="73"/>
    </row>
    <row r="77" ht="12.75">
      <c r="K77" s="73"/>
    </row>
    <row r="78" ht="12.75">
      <c r="K78" s="73"/>
    </row>
    <row r="79" ht="12.75">
      <c r="K79" s="73"/>
    </row>
    <row r="80" ht="12.75">
      <c r="K80" s="73"/>
    </row>
    <row r="81" ht="12.75">
      <c r="K81" s="73"/>
    </row>
    <row r="82" ht="12.75">
      <c r="K82" s="73"/>
    </row>
    <row r="83" ht="12.75">
      <c r="K83" s="73"/>
    </row>
    <row r="84" ht="12.75">
      <c r="K84" s="73"/>
    </row>
    <row r="85" ht="12.75">
      <c r="K85" s="73"/>
    </row>
    <row r="86" ht="12.75">
      <c r="K86" s="73"/>
    </row>
    <row r="87" ht="12.75">
      <c r="K87" s="73"/>
    </row>
    <row r="88" ht="12.75">
      <c r="K88" s="73"/>
    </row>
    <row r="89" ht="12.75">
      <c r="K89" s="73"/>
    </row>
    <row r="90" ht="12.75">
      <c r="K90" s="73"/>
    </row>
    <row r="91" ht="12.75">
      <c r="K91" s="73"/>
    </row>
    <row r="92" ht="12.75">
      <c r="K92" s="73"/>
    </row>
    <row r="93" ht="12.75">
      <c r="K93" s="73"/>
    </row>
    <row r="94" ht="12.75">
      <c r="K94" s="73"/>
    </row>
    <row r="95" ht="12.75">
      <c r="K95" s="73"/>
    </row>
    <row r="96" ht="12.75">
      <c r="K96" s="73"/>
    </row>
    <row r="97" ht="12.75">
      <c r="K97" s="73"/>
    </row>
    <row r="98" ht="12.75">
      <c r="K98" s="73"/>
    </row>
    <row r="99" ht="12.75">
      <c r="K99" s="73"/>
    </row>
    <row r="100" ht="12.75">
      <c r="K100" s="73"/>
    </row>
    <row r="101" ht="12.75">
      <c r="K101" s="73"/>
    </row>
    <row r="102" ht="12.75">
      <c r="K102" s="73"/>
    </row>
    <row r="103" ht="12.75">
      <c r="K103" s="73"/>
    </row>
    <row r="104" ht="12.75">
      <c r="K104" s="73"/>
    </row>
    <row r="105" ht="12.75">
      <c r="K105" s="73"/>
    </row>
    <row r="106" ht="12.75">
      <c r="K106" s="73"/>
    </row>
    <row r="107" ht="12.75">
      <c r="K107" s="73"/>
    </row>
    <row r="108" ht="12.75">
      <c r="K108" s="73"/>
    </row>
    <row r="109" ht="12.75">
      <c r="K109" s="73"/>
    </row>
    <row r="110" ht="12.75">
      <c r="K110" s="73"/>
    </row>
    <row r="111" ht="12.75">
      <c r="K111" s="73"/>
    </row>
    <row r="112" ht="12.75">
      <c r="K112" s="73"/>
    </row>
    <row r="113" ht="12.75">
      <c r="K113" s="73"/>
    </row>
    <row r="114" ht="12.75">
      <c r="K114" s="73"/>
    </row>
    <row r="115" ht="12.75">
      <c r="K115" s="73"/>
    </row>
    <row r="116" ht="12.75">
      <c r="K116" s="73"/>
    </row>
    <row r="117" ht="12.75">
      <c r="K117" s="73"/>
    </row>
    <row r="118" ht="12.75">
      <c r="K118" s="73"/>
    </row>
    <row r="119" ht="12.75">
      <c r="K119" s="73"/>
    </row>
    <row r="120" ht="12.75">
      <c r="K120" s="73"/>
    </row>
    <row r="121" ht="12.75">
      <c r="K121" s="73"/>
    </row>
    <row r="122" ht="12.75">
      <c r="K122" s="73"/>
    </row>
    <row r="123" ht="12.75">
      <c r="K123" s="73"/>
    </row>
    <row r="124" ht="12.75">
      <c r="K124" s="73"/>
    </row>
    <row r="125" ht="12.75">
      <c r="K125" s="73"/>
    </row>
    <row r="126" ht="12.75">
      <c r="K126" s="73"/>
    </row>
    <row r="127" ht="12.75">
      <c r="K127" s="73"/>
    </row>
    <row r="128" ht="12.75">
      <c r="K128" s="73"/>
    </row>
    <row r="129" ht="12.75">
      <c r="K129" s="73"/>
    </row>
    <row r="130" ht="12.75">
      <c r="K130" s="73"/>
    </row>
    <row r="131" ht="12.75">
      <c r="K131" s="73"/>
    </row>
    <row r="132" ht="12.75">
      <c r="K132" s="73"/>
    </row>
    <row r="133" ht="12.75">
      <c r="K133" s="73"/>
    </row>
    <row r="134" ht="12.75">
      <c r="K134" s="73"/>
    </row>
    <row r="135" ht="12.75">
      <c r="K135" s="73"/>
    </row>
    <row r="136" ht="12.75">
      <c r="K136" s="73"/>
    </row>
    <row r="137" ht="12.75">
      <c r="K137" s="73"/>
    </row>
    <row r="138" ht="12.75">
      <c r="K138" s="73"/>
    </row>
    <row r="139" ht="12.75">
      <c r="K139" s="73"/>
    </row>
    <row r="140" ht="12.75">
      <c r="K140" s="73"/>
    </row>
    <row r="141" ht="12.75">
      <c r="K141" s="73"/>
    </row>
    <row r="142" ht="12.75">
      <c r="K142" s="73"/>
    </row>
    <row r="143" ht="12.75">
      <c r="K143" s="73"/>
    </row>
    <row r="144" ht="12.75">
      <c r="K144" s="73"/>
    </row>
    <row r="145" ht="12.75">
      <c r="K145" s="73"/>
    </row>
    <row r="146" ht="12.75">
      <c r="K146" s="73"/>
    </row>
    <row r="147" ht="12.75">
      <c r="K147" s="73"/>
    </row>
    <row r="148" ht="12.75">
      <c r="K148" s="73"/>
    </row>
    <row r="149" ht="12.75">
      <c r="K149" s="73"/>
    </row>
    <row r="150" ht="12.75">
      <c r="K150" s="73"/>
    </row>
    <row r="151" ht="12.75">
      <c r="K151" s="73"/>
    </row>
    <row r="152" ht="12.75">
      <c r="K152" s="73"/>
    </row>
    <row r="153" ht="12.75">
      <c r="K153" s="73"/>
    </row>
    <row r="154" ht="12.75">
      <c r="K154" s="73"/>
    </row>
    <row r="155" ht="12.75">
      <c r="K155" s="73"/>
    </row>
    <row r="156" ht="12.75">
      <c r="K156" s="73"/>
    </row>
    <row r="157" ht="12.75">
      <c r="K157" s="73"/>
    </row>
    <row r="158" ht="12.75">
      <c r="K158" s="73"/>
    </row>
    <row r="159" ht="12.75">
      <c r="K159" s="73"/>
    </row>
    <row r="160" ht="12.75">
      <c r="K160" s="73"/>
    </row>
    <row r="161" ht="12.75">
      <c r="K161" s="73"/>
    </row>
    <row r="162" ht="12.75">
      <c r="K162" s="73"/>
    </row>
    <row r="163" ht="12.75">
      <c r="K163" s="73"/>
    </row>
    <row r="164" ht="12.75">
      <c r="K164" s="73"/>
    </row>
    <row r="165" ht="12.75">
      <c r="K165" s="73"/>
    </row>
    <row r="166" ht="12.75">
      <c r="K166" s="73"/>
    </row>
    <row r="167" ht="12.75">
      <c r="K167" s="73"/>
    </row>
    <row r="168" ht="12.75">
      <c r="K168" s="73"/>
    </row>
    <row r="169" ht="12.75">
      <c r="K169" s="73"/>
    </row>
    <row r="170" ht="12.75">
      <c r="K170" s="73"/>
    </row>
    <row r="171" ht="12.75">
      <c r="K171" s="73"/>
    </row>
    <row r="172" ht="12.75">
      <c r="K172" s="73"/>
    </row>
    <row r="173" ht="12.75">
      <c r="K173" s="73"/>
    </row>
    <row r="174" ht="12.75">
      <c r="K174" s="73"/>
    </row>
    <row r="175" ht="12.75">
      <c r="K175" s="73"/>
    </row>
  </sheetData>
  <mergeCells count="2">
    <mergeCell ref="F6:H7"/>
    <mergeCell ref="I6:K7"/>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11.421875" defaultRowHeight="12.75"/>
  <cols>
    <col min="1" max="3" width="1.7109375" style="0" customWidth="1"/>
    <col min="4" max="4" width="11.7109375" style="0" customWidth="1"/>
    <col min="5" max="8" width="9.00390625" style="0" customWidth="1"/>
    <col min="9" max="10" width="9.00390625" style="60" customWidth="1"/>
    <col min="11" max="12" width="9.00390625" style="0" customWidth="1"/>
  </cols>
  <sheetData>
    <row r="1" spans="1:12" ht="12.75">
      <c r="A1" s="3"/>
      <c r="B1" s="3"/>
      <c r="C1" s="3"/>
      <c r="D1" s="3"/>
      <c r="E1" s="3"/>
      <c r="F1" s="3"/>
      <c r="G1" s="3"/>
      <c r="H1" s="3"/>
      <c r="I1" s="12"/>
      <c r="J1" s="12"/>
      <c r="K1" s="3"/>
      <c r="L1" s="3"/>
    </row>
    <row r="2" spans="1:12" ht="12.75">
      <c r="A2" s="3"/>
      <c r="B2" s="3"/>
      <c r="C2" s="3"/>
      <c r="D2" s="3"/>
      <c r="E2" s="3"/>
      <c r="F2" s="3"/>
      <c r="G2" s="3"/>
      <c r="H2" s="3"/>
      <c r="I2" s="12"/>
      <c r="J2" s="12"/>
      <c r="K2" s="3"/>
      <c r="L2" s="3"/>
    </row>
    <row r="3" spans="1:12" ht="12.75">
      <c r="A3" s="35" t="s">
        <v>114</v>
      </c>
      <c r="B3" s="35"/>
      <c r="C3" s="35"/>
      <c r="D3" s="35"/>
      <c r="E3" s="35"/>
      <c r="F3" s="35"/>
      <c r="G3" s="35"/>
      <c r="H3" s="35"/>
      <c r="I3" s="35"/>
      <c r="J3" s="35"/>
      <c r="K3" s="34"/>
      <c r="L3" s="35"/>
    </row>
    <row r="4" spans="1:12" ht="12.75">
      <c r="A4" s="35" t="s">
        <v>110</v>
      </c>
      <c r="B4" s="2"/>
      <c r="C4" s="2"/>
      <c r="D4" s="2"/>
      <c r="E4" s="2"/>
      <c r="F4" s="2"/>
      <c r="G4" s="2"/>
      <c r="H4" s="2"/>
      <c r="I4" s="2"/>
      <c r="J4" s="2"/>
      <c r="K4" s="2"/>
      <c r="L4" s="2"/>
    </row>
    <row r="5" spans="1:12" ht="13.5" thickBot="1">
      <c r="A5" s="15"/>
      <c r="B5" s="15"/>
      <c r="C5" s="15"/>
      <c r="D5" s="15"/>
      <c r="E5" s="15"/>
      <c r="F5" s="15"/>
      <c r="G5" s="15"/>
      <c r="H5" s="15"/>
      <c r="I5" s="37"/>
      <c r="J5" s="37"/>
      <c r="K5" s="15"/>
      <c r="L5" s="15"/>
    </row>
    <row r="6" spans="1:12" ht="12.75" customHeight="1">
      <c r="A6" s="94" t="s">
        <v>61</v>
      </c>
      <c r="B6" s="94"/>
      <c r="C6" s="94"/>
      <c r="D6" s="119"/>
      <c r="E6" s="103" t="s">
        <v>34</v>
      </c>
      <c r="F6" s="106" t="s">
        <v>62</v>
      </c>
      <c r="G6" s="109" t="s">
        <v>11</v>
      </c>
      <c r="H6" s="95"/>
      <c r="I6" s="112" t="s">
        <v>63</v>
      </c>
      <c r="J6" s="113"/>
      <c r="K6" s="113"/>
      <c r="L6" s="113"/>
    </row>
    <row r="7" spans="1:12" ht="12.75" customHeight="1">
      <c r="A7" s="120"/>
      <c r="B7" s="120"/>
      <c r="C7" s="120"/>
      <c r="D7" s="121"/>
      <c r="E7" s="124"/>
      <c r="F7" s="126"/>
      <c r="G7" s="128"/>
      <c r="H7" s="129"/>
      <c r="I7" s="114" t="s">
        <v>64</v>
      </c>
      <c r="J7" s="132"/>
      <c r="K7" s="114" t="s">
        <v>65</v>
      </c>
      <c r="L7" s="133"/>
    </row>
    <row r="8" spans="1:12" ht="12.75">
      <c r="A8" s="120"/>
      <c r="B8" s="120"/>
      <c r="C8" s="120"/>
      <c r="D8" s="121"/>
      <c r="E8" s="124"/>
      <c r="F8" s="126"/>
      <c r="G8" s="130"/>
      <c r="H8" s="131"/>
      <c r="I8" s="130"/>
      <c r="J8" s="131"/>
      <c r="K8" s="130"/>
      <c r="L8" s="134"/>
    </row>
    <row r="9" spans="1:12" ht="12.75" customHeight="1">
      <c r="A9" s="120"/>
      <c r="B9" s="120"/>
      <c r="C9" s="120"/>
      <c r="D9" s="121"/>
      <c r="E9" s="124"/>
      <c r="F9" s="126"/>
      <c r="G9" s="117" t="s">
        <v>66</v>
      </c>
      <c r="H9" s="117" t="s">
        <v>67</v>
      </c>
      <c r="I9" s="117" t="s">
        <v>66</v>
      </c>
      <c r="J9" s="117" t="s">
        <v>67</v>
      </c>
      <c r="K9" s="117" t="s">
        <v>66</v>
      </c>
      <c r="L9" s="114" t="s">
        <v>67</v>
      </c>
    </row>
    <row r="10" spans="1:12" ht="13.5" thickBot="1">
      <c r="A10" s="122"/>
      <c r="B10" s="122"/>
      <c r="C10" s="122"/>
      <c r="D10" s="123"/>
      <c r="E10" s="125"/>
      <c r="F10" s="127"/>
      <c r="G10" s="127"/>
      <c r="H10" s="127"/>
      <c r="I10" s="127"/>
      <c r="J10" s="127"/>
      <c r="K10" s="127"/>
      <c r="L10" s="135"/>
    </row>
    <row r="11" spans="1:12" ht="11.25" customHeight="1">
      <c r="A11" s="17"/>
      <c r="B11" s="17"/>
      <c r="C11" s="17"/>
      <c r="D11" s="17"/>
      <c r="E11" s="38"/>
      <c r="F11" s="38"/>
      <c r="G11" s="38"/>
      <c r="H11" s="38"/>
      <c r="I11" s="39"/>
      <c r="J11" s="38"/>
      <c r="K11" s="39"/>
      <c r="L11" s="39"/>
    </row>
    <row r="12" spans="2:12" ht="11.25" customHeight="1">
      <c r="B12" s="14"/>
      <c r="C12" s="14"/>
      <c r="D12" s="14"/>
      <c r="F12" s="14"/>
      <c r="G12" s="14"/>
      <c r="H12" s="14"/>
      <c r="I12" s="40"/>
      <c r="J12" s="40"/>
      <c r="K12" s="40"/>
      <c r="L12" s="40"/>
    </row>
    <row r="13" spans="1:12" ht="11.25" customHeight="1">
      <c r="A13" s="136" t="s">
        <v>68</v>
      </c>
      <c r="B13" s="136"/>
      <c r="C13" s="136"/>
      <c r="D13" s="136"/>
      <c r="E13" s="136"/>
      <c r="F13" s="136"/>
      <c r="G13" s="136"/>
      <c r="H13" s="136"/>
      <c r="I13" s="136"/>
      <c r="J13" s="136"/>
      <c r="K13" s="136"/>
      <c r="L13" s="136"/>
    </row>
    <row r="14" spans="2:12" ht="11.25" customHeight="1">
      <c r="B14" s="14"/>
      <c r="C14" s="14"/>
      <c r="D14" s="14"/>
      <c r="E14" s="42"/>
      <c r="F14" s="14"/>
      <c r="G14" s="14"/>
      <c r="H14" s="14"/>
      <c r="I14" s="40"/>
      <c r="J14" s="40"/>
      <c r="K14" s="40"/>
      <c r="L14" s="40"/>
    </row>
    <row r="15" spans="1:12" ht="11.25" customHeight="1">
      <c r="A15" s="3"/>
      <c r="B15" s="3"/>
      <c r="C15" s="3"/>
      <c r="D15" s="3"/>
      <c r="E15" s="3"/>
      <c r="F15" s="3"/>
      <c r="G15" s="3"/>
      <c r="H15" s="3"/>
      <c r="I15" s="12"/>
      <c r="J15" s="12"/>
      <c r="K15" s="3"/>
      <c r="L15" s="3"/>
    </row>
    <row r="16" spans="1:12" ht="11.25" customHeight="1">
      <c r="A16" s="3" t="s">
        <v>69</v>
      </c>
      <c r="B16" s="3"/>
      <c r="C16" s="3"/>
      <c r="D16" s="30"/>
      <c r="E16" s="43">
        <v>2799</v>
      </c>
      <c r="F16" s="43">
        <v>1111</v>
      </c>
      <c r="G16" s="43">
        <v>2790</v>
      </c>
      <c r="H16" s="43">
        <v>1107</v>
      </c>
      <c r="I16" s="81">
        <v>9</v>
      </c>
      <c r="J16" s="81">
        <v>4</v>
      </c>
      <c r="K16" s="45" t="s">
        <v>93</v>
      </c>
      <c r="L16" s="45" t="s">
        <v>93</v>
      </c>
    </row>
    <row r="17" spans="1:12" ht="9" customHeight="1">
      <c r="A17" s="3"/>
      <c r="B17" s="3"/>
      <c r="C17" s="3"/>
      <c r="D17" s="30"/>
      <c r="E17" s="46"/>
      <c r="F17" s="46"/>
      <c r="G17" s="46"/>
      <c r="H17" s="46"/>
      <c r="I17" s="58"/>
      <c r="J17" s="58"/>
      <c r="K17" s="58"/>
      <c r="L17" s="58"/>
    </row>
    <row r="18" spans="1:12" ht="9" customHeight="1">
      <c r="A18" s="3"/>
      <c r="B18" s="3"/>
      <c r="C18" s="3"/>
      <c r="D18" s="30"/>
      <c r="E18" s="46"/>
      <c r="F18" s="46"/>
      <c r="G18" s="46"/>
      <c r="H18" s="46"/>
      <c r="I18" s="58"/>
      <c r="J18" s="58"/>
      <c r="K18" s="58"/>
      <c r="L18" s="58"/>
    </row>
    <row r="19" spans="1:12" ht="11.25" customHeight="1">
      <c r="A19" s="3" t="s">
        <v>72</v>
      </c>
      <c r="B19" s="3"/>
      <c r="C19" s="3"/>
      <c r="D19" s="30"/>
      <c r="E19" s="43">
        <v>14689</v>
      </c>
      <c r="F19" s="43">
        <v>10073</v>
      </c>
      <c r="G19" s="43">
        <v>13239</v>
      </c>
      <c r="H19" s="43">
        <v>9226</v>
      </c>
      <c r="I19" s="43">
        <v>1112</v>
      </c>
      <c r="J19" s="43">
        <v>588</v>
      </c>
      <c r="K19" s="44">
        <v>338</v>
      </c>
      <c r="L19" s="44">
        <v>259</v>
      </c>
    </row>
    <row r="20" spans="1:12" ht="9" customHeight="1">
      <c r="A20" s="3"/>
      <c r="B20" s="3"/>
      <c r="C20" s="3"/>
      <c r="D20" s="30"/>
      <c r="E20" s="43"/>
      <c r="F20" s="43"/>
      <c r="G20" s="43"/>
      <c r="H20" s="43"/>
      <c r="I20" s="43"/>
      <c r="J20" s="43"/>
      <c r="K20" s="44"/>
      <c r="L20" s="44"/>
    </row>
    <row r="21" spans="1:12" ht="9" customHeight="1">
      <c r="A21" s="3"/>
      <c r="B21" s="3"/>
      <c r="C21" s="3"/>
      <c r="D21" s="30"/>
      <c r="E21" s="43"/>
      <c r="F21" s="43"/>
      <c r="G21" s="43"/>
      <c r="H21" s="43"/>
      <c r="I21" s="43"/>
      <c r="J21" s="43"/>
      <c r="K21" s="44"/>
      <c r="L21" s="44"/>
    </row>
    <row r="22" spans="1:12" ht="11.25" customHeight="1">
      <c r="A22" s="3" t="s">
        <v>73</v>
      </c>
      <c r="B22" s="3"/>
      <c r="C22" s="3"/>
      <c r="D22" s="30"/>
      <c r="E22" s="43">
        <v>4437</v>
      </c>
      <c r="F22" s="43">
        <v>637</v>
      </c>
      <c r="G22" s="43">
        <v>3469</v>
      </c>
      <c r="H22" s="43">
        <v>468</v>
      </c>
      <c r="I22" s="43">
        <v>955</v>
      </c>
      <c r="J22" s="43">
        <v>166</v>
      </c>
      <c r="K22" s="44">
        <v>13</v>
      </c>
      <c r="L22" s="44">
        <v>3</v>
      </c>
    </row>
    <row r="23" spans="1:12" ht="9" customHeight="1">
      <c r="A23" s="3"/>
      <c r="B23" s="3"/>
      <c r="C23" s="3"/>
      <c r="D23" s="30"/>
      <c r="E23" s="46"/>
      <c r="F23" s="46"/>
      <c r="G23" s="46"/>
      <c r="H23" s="46"/>
      <c r="I23" s="58"/>
      <c r="J23" s="58"/>
      <c r="K23" s="58"/>
      <c r="L23" s="58"/>
    </row>
    <row r="24" spans="1:12" ht="9" customHeight="1">
      <c r="A24" s="3"/>
      <c r="B24" s="3"/>
      <c r="C24" s="3"/>
      <c r="D24" s="30"/>
      <c r="E24" s="46"/>
      <c r="F24" s="46"/>
      <c r="G24" s="46"/>
      <c r="H24" s="46"/>
      <c r="I24" s="58"/>
      <c r="J24" s="58"/>
      <c r="K24" s="58"/>
      <c r="L24" s="58"/>
    </row>
    <row r="25" spans="1:12" ht="11.25" customHeight="1">
      <c r="A25" s="48" t="s">
        <v>74</v>
      </c>
      <c r="B25" s="48"/>
      <c r="C25" s="48"/>
      <c r="D25" s="49"/>
      <c r="E25" s="50">
        <f>SUM(E16:E22)</f>
        <v>21925</v>
      </c>
      <c r="F25" s="50">
        <f aca="true" t="shared" si="0" ref="F25:L25">SUM(F16:F22)</f>
        <v>11821</v>
      </c>
      <c r="G25" s="50">
        <f t="shared" si="0"/>
        <v>19498</v>
      </c>
      <c r="H25" s="50">
        <f t="shared" si="0"/>
        <v>10801</v>
      </c>
      <c r="I25" s="50">
        <f t="shared" si="0"/>
        <v>2076</v>
      </c>
      <c r="J25" s="50">
        <f t="shared" si="0"/>
        <v>758</v>
      </c>
      <c r="K25" s="50">
        <f t="shared" si="0"/>
        <v>351</v>
      </c>
      <c r="L25" s="50">
        <f t="shared" si="0"/>
        <v>262</v>
      </c>
    </row>
    <row r="26" spans="1:12" ht="7.5" customHeight="1">
      <c r="A26" s="48"/>
      <c r="B26" s="48"/>
      <c r="C26" s="48"/>
      <c r="D26" s="51"/>
      <c r="E26" s="52"/>
      <c r="F26" s="52"/>
      <c r="G26" s="52"/>
      <c r="H26" s="52"/>
      <c r="I26" s="74"/>
      <c r="J26" s="74"/>
      <c r="K26" s="74"/>
      <c r="L26" s="74"/>
    </row>
    <row r="27" spans="1:12" ht="7.5" customHeight="1">
      <c r="A27" s="3"/>
      <c r="B27" s="3"/>
      <c r="C27" s="3"/>
      <c r="D27" s="3"/>
      <c r="E27" s="46"/>
      <c r="F27" s="46"/>
      <c r="G27" s="46"/>
      <c r="H27" s="46"/>
      <c r="I27" s="58"/>
      <c r="J27" s="58"/>
      <c r="K27" s="58"/>
      <c r="L27" s="58"/>
    </row>
    <row r="28" spans="1:12" ht="11.25" customHeight="1">
      <c r="A28" s="136" t="s">
        <v>75</v>
      </c>
      <c r="B28" s="136"/>
      <c r="C28" s="136"/>
      <c r="D28" s="136"/>
      <c r="E28" s="136"/>
      <c r="F28" s="136"/>
      <c r="G28" s="136"/>
      <c r="H28" s="136"/>
      <c r="I28" s="136"/>
      <c r="J28" s="136"/>
      <c r="K28" s="136"/>
      <c r="L28" s="136"/>
    </row>
    <row r="29" spans="2:12" ht="7.5" customHeight="1">
      <c r="B29" s="3"/>
      <c r="C29" s="3"/>
      <c r="D29" s="3"/>
      <c r="E29" s="54"/>
      <c r="F29" s="55"/>
      <c r="G29" s="56"/>
      <c r="H29" s="55"/>
      <c r="I29" s="54"/>
      <c r="J29" s="54"/>
      <c r="K29" s="54"/>
      <c r="L29" s="54"/>
    </row>
    <row r="30" spans="1:12" ht="7.5" customHeight="1">
      <c r="A30" s="3"/>
      <c r="B30" s="3"/>
      <c r="C30" s="3"/>
      <c r="D30" s="3"/>
      <c r="E30" s="46"/>
      <c r="F30" s="46"/>
      <c r="G30" s="46"/>
      <c r="H30" s="46"/>
      <c r="I30" s="47"/>
      <c r="J30" s="47"/>
      <c r="K30" s="46"/>
      <c r="L30" s="46"/>
    </row>
    <row r="31" spans="1:12" ht="11.25" customHeight="1">
      <c r="A31" s="3" t="s">
        <v>69</v>
      </c>
      <c r="B31" s="3"/>
      <c r="C31" s="3"/>
      <c r="D31" s="30"/>
      <c r="E31" s="43">
        <v>230</v>
      </c>
      <c r="F31" s="43">
        <v>184</v>
      </c>
      <c r="G31" s="43">
        <v>229</v>
      </c>
      <c r="H31" s="43">
        <v>183</v>
      </c>
      <c r="I31" s="81">
        <v>1</v>
      </c>
      <c r="J31" s="81">
        <v>1</v>
      </c>
      <c r="K31" s="45" t="s">
        <v>93</v>
      </c>
      <c r="L31" s="45" t="s">
        <v>93</v>
      </c>
    </row>
    <row r="32" spans="1:12" ht="9" customHeight="1">
      <c r="A32" s="3"/>
      <c r="B32" s="3"/>
      <c r="C32" s="3"/>
      <c r="D32" s="30"/>
      <c r="E32" s="46"/>
      <c r="F32" s="46"/>
      <c r="G32" s="46"/>
      <c r="H32" s="46"/>
      <c r="I32" s="58"/>
      <c r="J32" s="58"/>
      <c r="K32" s="47"/>
      <c r="L32" s="47"/>
    </row>
    <row r="33" spans="1:12" ht="9" customHeight="1">
      <c r="A33" s="3"/>
      <c r="B33" s="3"/>
      <c r="C33" s="3"/>
      <c r="D33" s="30"/>
      <c r="E33" s="46"/>
      <c r="F33" s="46"/>
      <c r="G33" s="46"/>
      <c r="H33" s="46"/>
      <c r="I33" s="46"/>
      <c r="J33" s="46"/>
      <c r="K33" s="47"/>
      <c r="L33" s="47"/>
    </row>
    <row r="34" spans="1:12" ht="11.25" customHeight="1">
      <c r="A34" s="3" t="s">
        <v>72</v>
      </c>
      <c r="B34" s="3"/>
      <c r="C34" s="3"/>
      <c r="D34" s="30"/>
      <c r="E34" s="43">
        <v>10107</v>
      </c>
      <c r="F34" s="43">
        <v>8870</v>
      </c>
      <c r="G34" s="43">
        <v>9584</v>
      </c>
      <c r="H34" s="43">
        <v>8437</v>
      </c>
      <c r="I34" s="43">
        <v>321</v>
      </c>
      <c r="J34" s="43">
        <v>241</v>
      </c>
      <c r="K34" s="44">
        <v>202</v>
      </c>
      <c r="L34" s="44">
        <v>192</v>
      </c>
    </row>
    <row r="35" spans="1:12" ht="9" customHeight="1">
      <c r="A35" s="3"/>
      <c r="B35" s="3"/>
      <c r="C35" s="3"/>
      <c r="D35" s="30"/>
      <c r="E35" s="43"/>
      <c r="F35" s="43"/>
      <c r="G35" s="43"/>
      <c r="H35" s="43"/>
      <c r="I35" s="43"/>
      <c r="J35" s="43"/>
      <c r="K35" s="44"/>
      <c r="L35" s="44"/>
    </row>
    <row r="36" spans="1:12" ht="9" customHeight="1">
      <c r="A36" s="3"/>
      <c r="B36" s="3"/>
      <c r="C36" s="3"/>
      <c r="D36" s="30"/>
      <c r="E36" s="43"/>
      <c r="F36" s="43"/>
      <c r="G36" s="43"/>
      <c r="H36" s="43"/>
      <c r="I36" s="43"/>
      <c r="J36" s="43"/>
      <c r="K36" s="44"/>
      <c r="L36" s="44"/>
    </row>
    <row r="37" spans="1:12" ht="11.25" customHeight="1">
      <c r="A37" s="3" t="s">
        <v>73</v>
      </c>
      <c r="B37" s="3"/>
      <c r="C37" s="3"/>
      <c r="D37" s="30"/>
      <c r="E37" s="43">
        <v>2272</v>
      </c>
      <c r="F37" s="43">
        <v>1251</v>
      </c>
      <c r="G37" s="43">
        <v>2067</v>
      </c>
      <c r="H37" s="43">
        <v>1143</v>
      </c>
      <c r="I37" s="43">
        <v>188</v>
      </c>
      <c r="J37" s="43">
        <v>92</v>
      </c>
      <c r="K37" s="44">
        <v>17</v>
      </c>
      <c r="L37" s="44">
        <v>16</v>
      </c>
    </row>
    <row r="38" spans="1:12" ht="9" customHeight="1">
      <c r="A38" s="3"/>
      <c r="B38" s="3"/>
      <c r="C38" s="3"/>
      <c r="D38" s="30"/>
      <c r="E38" s="46"/>
      <c r="F38" s="46"/>
      <c r="G38" s="46"/>
      <c r="H38" s="46"/>
      <c r="I38" s="46"/>
      <c r="J38" s="46"/>
      <c r="K38" s="47"/>
      <c r="L38" s="47"/>
    </row>
    <row r="39" spans="1:12" ht="9" customHeight="1">
      <c r="A39" s="3"/>
      <c r="B39" s="3"/>
      <c r="C39" s="3"/>
      <c r="D39" s="30"/>
      <c r="E39" s="46"/>
      <c r="F39" s="46"/>
      <c r="G39" s="46"/>
      <c r="H39" s="46"/>
      <c r="I39" s="46"/>
      <c r="J39" s="46"/>
      <c r="K39" s="47"/>
      <c r="L39" s="47"/>
    </row>
    <row r="40" spans="1:12" ht="11.25" customHeight="1">
      <c r="A40" s="48" t="s">
        <v>74</v>
      </c>
      <c r="B40" s="48"/>
      <c r="C40" s="48"/>
      <c r="D40" s="49"/>
      <c r="E40" s="50">
        <f>SUM(E31:E37)</f>
        <v>12609</v>
      </c>
      <c r="F40" s="50">
        <f aca="true" t="shared" si="1" ref="F40:L40">SUM(F31:F37)</f>
        <v>10305</v>
      </c>
      <c r="G40" s="50">
        <f t="shared" si="1"/>
        <v>11880</v>
      </c>
      <c r="H40" s="50">
        <f t="shared" si="1"/>
        <v>9763</v>
      </c>
      <c r="I40" s="50">
        <f t="shared" si="1"/>
        <v>510</v>
      </c>
      <c r="J40" s="50">
        <f t="shared" si="1"/>
        <v>334</v>
      </c>
      <c r="K40" s="50">
        <f t="shared" si="1"/>
        <v>219</v>
      </c>
      <c r="L40" s="50">
        <f t="shared" si="1"/>
        <v>208</v>
      </c>
    </row>
    <row r="41" ht="7.5" customHeight="1"/>
    <row r="42" spans="1:12" ht="7.5" customHeight="1">
      <c r="A42" s="3"/>
      <c r="B42" s="3"/>
      <c r="C42" s="3"/>
      <c r="D42" s="16"/>
      <c r="E42" s="46"/>
      <c r="F42" s="46"/>
      <c r="G42" s="46"/>
      <c r="H42" s="46"/>
      <c r="I42" s="47"/>
      <c r="J42" s="47"/>
      <c r="K42" s="46"/>
      <c r="L42" s="46"/>
    </row>
    <row r="43" spans="1:12" ht="11.25" customHeight="1">
      <c r="A43" s="136" t="s">
        <v>76</v>
      </c>
      <c r="B43" s="136"/>
      <c r="C43" s="136"/>
      <c r="D43" s="136"/>
      <c r="E43" s="136"/>
      <c r="F43" s="136"/>
      <c r="G43" s="136"/>
      <c r="H43" s="136"/>
      <c r="I43" s="136"/>
      <c r="J43" s="136"/>
      <c r="K43" s="136"/>
      <c r="L43" s="136"/>
    </row>
    <row r="44" spans="2:12" ht="7.5" customHeight="1">
      <c r="B44" s="2"/>
      <c r="C44" s="2"/>
      <c r="D44" s="2"/>
      <c r="E44" s="54"/>
      <c r="F44" s="55"/>
      <c r="G44" s="56"/>
      <c r="H44" s="55"/>
      <c r="I44" s="54"/>
      <c r="J44" s="54"/>
      <c r="K44" s="54"/>
      <c r="L44" s="54"/>
    </row>
    <row r="45" spans="2:12" ht="7.5" customHeight="1">
      <c r="B45" s="3"/>
      <c r="C45" s="3"/>
      <c r="D45" s="3"/>
      <c r="E45" s="54"/>
      <c r="F45" s="55"/>
      <c r="G45" s="56"/>
      <c r="H45" s="55"/>
      <c r="I45" s="54"/>
      <c r="J45" s="54"/>
      <c r="K45" s="54"/>
      <c r="L45" s="54"/>
    </row>
    <row r="46" spans="1:12" ht="11.25" customHeight="1">
      <c r="A46" s="3" t="s">
        <v>69</v>
      </c>
      <c r="B46" s="3"/>
      <c r="C46" s="3"/>
      <c r="D46" s="30"/>
      <c r="E46" s="43">
        <v>4</v>
      </c>
      <c r="F46" s="43">
        <v>4</v>
      </c>
      <c r="G46" s="43">
        <v>4</v>
      </c>
      <c r="H46" s="43">
        <v>4</v>
      </c>
      <c r="I46" s="45" t="s">
        <v>93</v>
      </c>
      <c r="J46" s="45" t="s">
        <v>93</v>
      </c>
      <c r="K46" s="45" t="s">
        <v>93</v>
      </c>
      <c r="L46" s="45" t="s">
        <v>93</v>
      </c>
    </row>
    <row r="47" spans="1:12" ht="9" customHeight="1">
      <c r="A47" s="3"/>
      <c r="B47" s="3"/>
      <c r="C47" s="3"/>
      <c r="D47" s="30"/>
      <c r="E47" s="46"/>
      <c r="F47" s="46"/>
      <c r="G47" s="46"/>
      <c r="H47" s="46"/>
      <c r="I47" s="58"/>
      <c r="J47" s="58"/>
      <c r="K47" s="58"/>
      <c r="L47" s="58"/>
    </row>
    <row r="48" spans="1:12" ht="9" customHeight="1">
      <c r="A48" s="3"/>
      <c r="B48" s="3"/>
      <c r="C48" s="3"/>
      <c r="D48" s="30"/>
      <c r="E48" s="59"/>
      <c r="F48" s="46"/>
      <c r="G48" s="59"/>
      <c r="H48" s="46"/>
      <c r="I48" s="52"/>
      <c r="J48" s="52"/>
      <c r="K48" s="53"/>
      <c r="L48" s="53"/>
    </row>
    <row r="49" spans="1:12" ht="11.25" customHeight="1">
      <c r="A49" s="3" t="s">
        <v>72</v>
      </c>
      <c r="B49" s="3"/>
      <c r="C49" s="3"/>
      <c r="D49" s="30"/>
      <c r="E49" s="43">
        <v>122</v>
      </c>
      <c r="F49" s="43">
        <v>106</v>
      </c>
      <c r="G49" s="43">
        <v>117</v>
      </c>
      <c r="H49" s="43">
        <v>101</v>
      </c>
      <c r="I49" s="43">
        <v>5</v>
      </c>
      <c r="J49" s="43">
        <v>5</v>
      </c>
      <c r="K49" s="45" t="s">
        <v>93</v>
      </c>
      <c r="L49" s="45" t="s">
        <v>93</v>
      </c>
    </row>
    <row r="50" spans="1:12" ht="9" customHeight="1">
      <c r="A50" s="3"/>
      <c r="B50" s="3"/>
      <c r="C50" s="3"/>
      <c r="D50" s="30"/>
      <c r="E50" s="43"/>
      <c r="F50" s="43"/>
      <c r="G50" s="43"/>
      <c r="H50" s="43"/>
      <c r="I50" s="43"/>
      <c r="J50" s="43"/>
      <c r="K50" s="44"/>
      <c r="L50" s="44"/>
    </row>
    <row r="51" spans="1:12" ht="9" customHeight="1">
      <c r="A51" s="3"/>
      <c r="B51" s="3"/>
      <c r="C51" s="3"/>
      <c r="D51" s="30"/>
      <c r="E51" s="43"/>
      <c r="F51" s="43"/>
      <c r="G51" s="43"/>
      <c r="H51" s="43"/>
      <c r="I51" s="43"/>
      <c r="J51" s="43"/>
      <c r="K51" s="44"/>
      <c r="L51" s="44"/>
    </row>
    <row r="52" spans="1:12" ht="11.25" customHeight="1">
      <c r="A52" s="3" t="s">
        <v>73</v>
      </c>
      <c r="B52" s="3"/>
      <c r="C52" s="3"/>
      <c r="D52" s="30"/>
      <c r="E52" s="43">
        <v>133</v>
      </c>
      <c r="F52" s="43">
        <v>111</v>
      </c>
      <c r="G52" s="43">
        <v>122</v>
      </c>
      <c r="H52" s="43">
        <v>107</v>
      </c>
      <c r="I52" s="43">
        <v>11</v>
      </c>
      <c r="J52" s="43">
        <v>4</v>
      </c>
      <c r="K52" s="45" t="s">
        <v>93</v>
      </c>
      <c r="L52" s="45" t="s">
        <v>93</v>
      </c>
    </row>
    <row r="53" spans="1:12" ht="9" customHeight="1">
      <c r="A53" s="3"/>
      <c r="B53" s="3"/>
      <c r="C53" s="3"/>
      <c r="D53" s="30"/>
      <c r="E53" s="46"/>
      <c r="F53" s="46"/>
      <c r="G53" s="46"/>
      <c r="H53" s="46"/>
      <c r="I53" s="46"/>
      <c r="J53" s="46"/>
      <c r="K53" s="58"/>
      <c r="L53" s="58"/>
    </row>
    <row r="54" spans="1:12" ht="9" customHeight="1">
      <c r="A54" s="3"/>
      <c r="B54" s="3"/>
      <c r="C54" s="3"/>
      <c r="D54" s="30"/>
      <c r="E54" s="46"/>
      <c r="F54" s="46"/>
      <c r="G54" s="46"/>
      <c r="H54" s="46"/>
      <c r="I54" s="46"/>
      <c r="J54" s="46"/>
      <c r="K54" s="47"/>
      <c r="L54" s="47"/>
    </row>
    <row r="55" spans="1:12" ht="11.25" customHeight="1">
      <c r="A55" s="48" t="s">
        <v>74</v>
      </c>
      <c r="B55" s="48"/>
      <c r="C55" s="48"/>
      <c r="D55" s="49"/>
      <c r="E55" s="50">
        <f aca="true" t="shared" si="2" ref="E55:J55">SUM(E46:E52)</f>
        <v>259</v>
      </c>
      <c r="F55" s="50">
        <f t="shared" si="2"/>
        <v>221</v>
      </c>
      <c r="G55" s="50">
        <f t="shared" si="2"/>
        <v>243</v>
      </c>
      <c r="H55" s="50">
        <f t="shared" si="2"/>
        <v>212</v>
      </c>
      <c r="I55" s="50">
        <f t="shared" si="2"/>
        <v>16</v>
      </c>
      <c r="J55" s="50">
        <f t="shared" si="2"/>
        <v>9</v>
      </c>
      <c r="K55" s="80" t="s">
        <v>93</v>
      </c>
      <c r="L55" s="80" t="s">
        <v>93</v>
      </c>
    </row>
    <row r="56" spans="1:12" ht="7.5" customHeight="1">
      <c r="A56" s="48"/>
      <c r="B56" s="48"/>
      <c r="C56" s="48"/>
      <c r="D56" s="51"/>
      <c r="E56" s="52"/>
      <c r="F56" s="52"/>
      <c r="G56" s="52"/>
      <c r="H56" s="52"/>
      <c r="I56" s="53"/>
      <c r="J56" s="53"/>
      <c r="K56" s="52"/>
      <c r="L56" s="52"/>
    </row>
    <row r="57" spans="1:12" ht="7.5" customHeight="1">
      <c r="A57" s="48"/>
      <c r="B57" s="48"/>
      <c r="C57" s="48"/>
      <c r="D57" s="51"/>
      <c r="E57" s="52"/>
      <c r="F57" s="52"/>
      <c r="G57" s="52"/>
      <c r="H57" s="52"/>
      <c r="I57" s="53"/>
      <c r="J57" s="53"/>
      <c r="K57" s="52"/>
      <c r="L57" s="52"/>
    </row>
    <row r="58" spans="1:12" ht="11.25" customHeight="1">
      <c r="A58" s="136" t="s">
        <v>77</v>
      </c>
      <c r="B58" s="136"/>
      <c r="C58" s="136"/>
      <c r="D58" s="136"/>
      <c r="E58" s="136"/>
      <c r="F58" s="136"/>
      <c r="G58" s="136"/>
      <c r="H58" s="136"/>
      <c r="I58" s="136"/>
      <c r="J58" s="136"/>
      <c r="K58" s="136"/>
      <c r="L58" s="136"/>
    </row>
    <row r="59" spans="1:12" ht="7.5" customHeight="1">
      <c r="A59" s="48"/>
      <c r="B59" s="48"/>
      <c r="C59" s="48"/>
      <c r="D59" s="51"/>
      <c r="E59" s="54"/>
      <c r="F59" s="54"/>
      <c r="G59" s="54"/>
      <c r="H59" s="54"/>
      <c r="I59" s="54"/>
      <c r="J59" s="54"/>
      <c r="K59" s="54"/>
      <c r="L59" s="54"/>
    </row>
    <row r="60" spans="1:12" ht="7.5" customHeight="1">
      <c r="A60" s="3"/>
      <c r="B60" s="3"/>
      <c r="C60" s="3"/>
      <c r="D60" s="16"/>
      <c r="E60" s="46"/>
      <c r="F60" s="46"/>
      <c r="G60" s="46"/>
      <c r="H60" s="46"/>
      <c r="I60" s="47"/>
      <c r="J60" s="47"/>
      <c r="K60" s="46"/>
      <c r="L60" s="46"/>
    </row>
    <row r="61" spans="1:12" ht="11.25" customHeight="1">
      <c r="A61" s="48" t="s">
        <v>34</v>
      </c>
      <c r="B61" s="48"/>
      <c r="C61" s="48"/>
      <c r="D61" s="49"/>
      <c r="E61" s="50">
        <f aca="true" t="shared" si="3" ref="E61:J61">E55+E40+E25</f>
        <v>34793</v>
      </c>
      <c r="F61" s="50">
        <f t="shared" si="3"/>
        <v>22347</v>
      </c>
      <c r="G61" s="50">
        <f t="shared" si="3"/>
        <v>31621</v>
      </c>
      <c r="H61" s="50">
        <f t="shared" si="3"/>
        <v>20776</v>
      </c>
      <c r="I61" s="50">
        <f t="shared" si="3"/>
        <v>2602</v>
      </c>
      <c r="J61" s="50">
        <f t="shared" si="3"/>
        <v>1101</v>
      </c>
      <c r="K61" s="50">
        <f>K40+K25</f>
        <v>570</v>
      </c>
      <c r="L61" s="50">
        <f>L40+L25</f>
        <v>470</v>
      </c>
    </row>
    <row r="62" spans="1:12" ht="11.25" customHeight="1">
      <c r="A62" s="3"/>
      <c r="B62" s="3"/>
      <c r="C62" s="3"/>
      <c r="D62" s="3"/>
      <c r="E62" s="46"/>
      <c r="F62" s="46"/>
      <c r="G62" s="46"/>
      <c r="H62" s="46"/>
      <c r="I62" s="46"/>
      <c r="J62" s="46"/>
      <c r="K62" s="46"/>
      <c r="L62" s="46"/>
    </row>
    <row r="63" spans="1:12" ht="11.25" customHeight="1">
      <c r="A63" s="3"/>
      <c r="B63" s="3"/>
      <c r="C63" s="3"/>
      <c r="D63" s="3"/>
      <c r="E63" s="46"/>
      <c r="F63" s="46"/>
      <c r="G63" s="46"/>
      <c r="H63" s="46"/>
      <c r="I63" s="47"/>
      <c r="J63" s="47"/>
      <c r="K63" s="46"/>
      <c r="L63" s="46"/>
    </row>
    <row r="64" spans="1:12" ht="11.25" customHeight="1">
      <c r="A64" s="3" t="s">
        <v>111</v>
      </c>
      <c r="B64" s="3"/>
      <c r="C64" s="3"/>
      <c r="D64" s="3"/>
      <c r="E64" s="46"/>
      <c r="F64" s="46"/>
      <c r="G64" s="46"/>
      <c r="H64" s="46"/>
      <c r="I64" s="47"/>
      <c r="J64" s="47"/>
      <c r="K64" s="46"/>
      <c r="L64" s="46"/>
    </row>
  </sheetData>
  <mergeCells count="17">
    <mergeCell ref="A13:L13"/>
    <mergeCell ref="A28:L28"/>
    <mergeCell ref="A43:L43"/>
    <mergeCell ref="A58:L58"/>
    <mergeCell ref="I6:L6"/>
    <mergeCell ref="I7:J8"/>
    <mergeCell ref="K7:L8"/>
    <mergeCell ref="G9:G10"/>
    <mergeCell ref="H9:H10"/>
    <mergeCell ref="I9:I10"/>
    <mergeCell ref="J9:J10"/>
    <mergeCell ref="K9:K10"/>
    <mergeCell ref="L9:L10"/>
    <mergeCell ref="A6:D10"/>
    <mergeCell ref="E6:E10"/>
    <mergeCell ref="F6:F10"/>
    <mergeCell ref="G6:H8"/>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2006-03-30T05:55:54Z</cp:lastPrinted>
  <dcterms:created xsi:type="dcterms:W3CDTF">2004-04-05T13:46:22Z</dcterms:created>
  <dcterms:modified xsi:type="dcterms:W3CDTF">2008-02-25T12:44:14Z</dcterms:modified>
  <cp:category/>
  <cp:version/>
  <cp:contentType/>
  <cp:contentStatus/>
</cp:coreProperties>
</file>