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nochGraf2 " sheetId="7" r:id="rId7"/>
    <sheet name="Graf3" sheetId="8" r:id="rId8"/>
    <sheet name="Tab1+2" sheetId="9" r:id="rId9"/>
    <sheet name="Tab3" sheetId="10" r:id="rId10"/>
    <sheet name="nochTab3" sheetId="11" r:id="rId11"/>
    <sheet name="Tab4" sheetId="12" r:id="rId12"/>
    <sheet name="Tab5+6" sheetId="13" r:id="rId13"/>
    <sheet name="Tab7" sheetId="14" r:id="rId14"/>
    <sheet name="nachTab7" sheetId="15" r:id="rId15"/>
    <sheet name="Tab8" sheetId="16" r:id="rId16"/>
    <sheet name="nochTab8" sheetId="17" r:id="rId17"/>
  </sheets>
  <definedNames>
    <definedName name="Überschrift" localSheetId="16">'nochTab8'!$A$3</definedName>
    <definedName name="Überschrift" localSheetId="15">'Tab8'!$A$3</definedName>
    <definedName name="Überschrift">#REF!</definedName>
    <definedName name="wz17" localSheetId="14">'nachTab7'!$C$19</definedName>
    <definedName name="wz17" localSheetId="10">'nochTab3'!$C$15</definedName>
    <definedName name="wz17" localSheetId="9">'Tab3'!$C$15</definedName>
    <definedName name="wz17" localSheetId="13">'Tab7'!$C$19</definedName>
    <definedName name="wz17">#REF!</definedName>
    <definedName name="WZ18" localSheetId="14">'nachTab7'!$C$30</definedName>
    <definedName name="WZ18" localSheetId="10">'nochTab3'!$C$21</definedName>
    <definedName name="WZ18" localSheetId="9">'Tab3'!$C$21</definedName>
    <definedName name="WZ18" localSheetId="13">'Tab7'!$C$30</definedName>
    <definedName name="WZ18">#REF!</definedName>
    <definedName name="WZ19" localSheetId="14">'nachTab7'!$C$33</definedName>
    <definedName name="WZ19" localSheetId="10">'nochTab3'!$C$24</definedName>
    <definedName name="WZ19" localSheetId="9">'Tab3'!$C$24</definedName>
    <definedName name="WZ19" localSheetId="13">'Tab7'!$C$33</definedName>
    <definedName name="WZ19">#REF!</definedName>
    <definedName name="wz20" localSheetId="14">'nachTab7'!$C$36</definedName>
    <definedName name="wz20" localSheetId="10">'nochTab3'!$C$27</definedName>
    <definedName name="wz20" localSheetId="9">'Tab3'!$C$27</definedName>
    <definedName name="wz20" localSheetId="13">'Tab7'!$C$36</definedName>
    <definedName name="wz20">#REF!</definedName>
    <definedName name="wz21" localSheetId="14">'nachTab7'!$C$42</definedName>
    <definedName name="wz21" localSheetId="10">'nochTab3'!$C$33</definedName>
    <definedName name="wz21" localSheetId="9">'Tab3'!$C$33</definedName>
    <definedName name="wz21" localSheetId="13">'Tab7'!$C$42</definedName>
    <definedName name="wz21">#REF!</definedName>
    <definedName name="wz22" localSheetId="14">'nachTab7'!$C$49</definedName>
    <definedName name="wz22" localSheetId="10">'nochTab3'!$C$40</definedName>
    <definedName name="wz22" localSheetId="9">'Tab3'!$C$40</definedName>
    <definedName name="wz22" localSheetId="13">'Tab7'!$C$49</definedName>
    <definedName name="wz22">#REF!</definedName>
    <definedName name="wz24" localSheetId="14">'nachTab7'!$C$55</definedName>
    <definedName name="wz24" localSheetId="10">'nochTab3'!$C$46</definedName>
    <definedName name="wz24" localSheetId="9">'Tab3'!$C$46</definedName>
    <definedName name="wz24" localSheetId="13">'Tab7'!$C$55</definedName>
    <definedName name="wz24">#REF!</definedName>
    <definedName name="wz25" localSheetId="14">'nachTab7'!$C$61</definedName>
    <definedName name="wz25" localSheetId="10">'nochTab3'!$C$52</definedName>
    <definedName name="wz25" localSheetId="9">'Tab3'!$C$52</definedName>
    <definedName name="wz25" localSheetId="13">'Tab7'!$C$61</definedName>
    <definedName name="wz25">#REF!</definedName>
    <definedName name="wz26" localSheetId="14">'nachTab7'!#REF!</definedName>
    <definedName name="wz26" localSheetId="10">'nochTab3'!$C$58</definedName>
    <definedName name="wz26" localSheetId="9">'Tab3'!$C$58</definedName>
    <definedName name="wz26" localSheetId="13">'Tab7'!#REF!</definedName>
    <definedName name="wz26">#REF!</definedName>
    <definedName name="wz27" localSheetId="14">'nachTab7'!#REF!</definedName>
    <definedName name="wz27" localSheetId="10">'nochTab3'!$C$86</definedName>
    <definedName name="wz27" localSheetId="9">'Tab3'!$C$86</definedName>
    <definedName name="wz27" localSheetId="13">'Tab7'!#REF!</definedName>
    <definedName name="wz27">#REF!</definedName>
    <definedName name="wz28" localSheetId="14">'nachTab7'!$C$93</definedName>
    <definedName name="wz28" localSheetId="10">'nochTab3'!$C$92</definedName>
    <definedName name="wz28" localSheetId="9">'Tab3'!$C$92</definedName>
    <definedName name="wz28" localSheetId="13">'Tab7'!$C$93</definedName>
    <definedName name="wz28">#REF!</definedName>
    <definedName name="wz29" localSheetId="14">'nachTab7'!$C$99</definedName>
    <definedName name="wz29" localSheetId="10">'nochTab3'!$C$98</definedName>
    <definedName name="wz29" localSheetId="9">'Tab3'!$C$98</definedName>
    <definedName name="wz29" localSheetId="13">'Tab7'!$C$99</definedName>
    <definedName name="wz29">#REF!</definedName>
    <definedName name="wz30" localSheetId="14">'nachTab7'!$C$105</definedName>
    <definedName name="wz30" localSheetId="10">'nochTab3'!$C$104</definedName>
    <definedName name="wz30" localSheetId="9">'Tab3'!$C$104</definedName>
    <definedName name="wz30" localSheetId="13">'Tab7'!$C$105</definedName>
    <definedName name="wz30">#REF!</definedName>
    <definedName name="wz31" localSheetId="14">'nachTab7'!$C$109</definedName>
    <definedName name="wz31" localSheetId="10">'nochTab3'!$C$108</definedName>
    <definedName name="wz31" localSheetId="9">'Tab3'!$C$108</definedName>
    <definedName name="wz31" localSheetId="13">'Tab7'!$C$109</definedName>
    <definedName name="wz31">#REF!</definedName>
    <definedName name="wz32" localSheetId="14">'nachTab7'!$C$116</definedName>
    <definedName name="wz32" localSheetId="10">'nochTab3'!$C$115</definedName>
    <definedName name="wz32" localSheetId="9">'Tab3'!$C$115</definedName>
    <definedName name="wz32" localSheetId="13">'Tab7'!$C$116</definedName>
    <definedName name="wz32">#REF!</definedName>
    <definedName name="wz33" localSheetId="14">'nachTab7'!$C$123</definedName>
    <definedName name="wz33" localSheetId="10">'nochTab3'!$C$121</definedName>
    <definedName name="wz33" localSheetId="9">'Tab3'!$C$121</definedName>
    <definedName name="wz33" localSheetId="13">'Tab7'!$C$123</definedName>
    <definedName name="wz33">#REF!</definedName>
    <definedName name="wz34" localSheetId="14">'nachTab7'!$C$129</definedName>
    <definedName name="wz34" localSheetId="10">'nochTab3'!$C$128</definedName>
    <definedName name="wz34" localSheetId="9">'Tab3'!$C$128</definedName>
    <definedName name="wz34" localSheetId="13">'Tab7'!$C$129</definedName>
    <definedName name="wz34">#REF!</definedName>
    <definedName name="wz35" localSheetId="14">'nachTab7'!$C$132</definedName>
    <definedName name="wz35" localSheetId="10">'nochTab3'!$C$131</definedName>
    <definedName name="wz35" localSheetId="9">'Tab3'!$C$131</definedName>
    <definedName name="wz35" localSheetId="13">'Tab7'!$C$132</definedName>
    <definedName name="wz35">#REF!</definedName>
    <definedName name="wz36" localSheetId="14">'nachTab7'!$C$139</definedName>
    <definedName name="wz36" localSheetId="10">'nochTab3'!$C$138</definedName>
    <definedName name="wz36" localSheetId="9">'Tab3'!$C$138</definedName>
    <definedName name="wz36" localSheetId="13">'Tab7'!$C$139</definedName>
    <definedName name="wz36">#REF!</definedName>
  </definedNames>
  <calcPr fullCalcOnLoad="1"/>
</workbook>
</file>

<file path=xl/sharedStrings.xml><?xml version="1.0" encoding="utf-8"?>
<sst xmlns="http://schemas.openxmlformats.org/spreadsheetml/2006/main" count="1117" uniqueCount="241">
  <si>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</si>
  <si>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</si>
  <si>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</si>
  <si>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</si>
  <si>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</si>
  <si>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</si>
  <si>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</si>
  <si>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</si>
  <si>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</si>
  <si>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</si>
  <si>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</si>
  <si>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</si>
  <si>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</si>
  <si>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</si>
  <si>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</si>
  <si>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</si>
  <si>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</si>
  <si>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</si>
  <si>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</si>
  <si>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</si>
  <si>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</si>
  <si>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</si>
  <si>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</si>
  <si>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</si>
  <si>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</si>
  <si>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</si>
  <si>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</si>
  <si>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</si>
  <si>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</si>
  <si>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</si>
  <si>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</si>
  <si>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</si>
  <si>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</si>
  <si>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</si>
  <si>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</si>
  <si>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</si>
  <si>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</si>
  <si>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</si>
  <si>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</si>
  <si>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</si>
  <si>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</si>
  <si>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</si>
  <si>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</si>
  <si>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</si>
  <si>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</si>
  <si>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</si>
  <si>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</si>
  <si>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</si>
  <si>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</si>
  <si>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</si>
  <si>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</si>
  <si>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</si>
  <si>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</si>
  <si>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</si>
  <si>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</si>
  <si>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</si>
  <si>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</si>
  <si>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</si>
  <si>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</si>
  <si>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</si>
  <si>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</si>
  <si>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</si>
  <si>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</si>
  <si>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</si>
  <si>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</si>
  <si>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</si>
  <si>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</si>
  <si>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</si>
  <si>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</si>
  <si>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</si>
  <si>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</si>
  <si>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</si>
  <si>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</si>
  <si>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</si>
  <si>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</si>
  <si>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</si>
  <si>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</si>
  <si>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</si>
  <si>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</si>
  <si>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</si>
  <si>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</si>
  <si>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</si>
  <si>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</si>
  <si>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</si>
  <si>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</si>
  <si>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</si>
  <si>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</si>
  <si>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</si>
  <si>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</si>
  <si>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</si>
  <si>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</si>
  <si>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</si>
  <si>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</si>
  <si>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</si>
  <si>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</si>
  <si>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</si>
  <si>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</si>
  <si>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</si>
  <si>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</si>
  <si>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</si>
  <si>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</si>
  <si>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</si>
  <si>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</si>
  <si>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</si>
  <si>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</si>
  <si>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</si>
  <si>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</si>
  <si>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</si>
  <si>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</si>
  <si>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</si>
  <si>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</si>
  <si>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</si>
  <si>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</si>
  <si>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</si>
  <si>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</si>
  <si>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</si>
  <si>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</si>
  <si>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</si>
  <si>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</si>
  <si>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</si>
  <si>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</si>
  <si>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</si>
  <si>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</si>
  <si>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</si>
  <si>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</si>
  <si>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2004</t>
  </si>
  <si>
    <t>Wirtschaftszweig</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</si>
  <si>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</si>
  <si>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</si>
  <si>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</si>
  <si>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</si>
  <si>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</si>
  <si>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</si>
  <si>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</si>
  <si>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</si>
  <si>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</si>
  <si>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</si>
  <si>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</si>
  <si>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</si>
  <si>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</si>
  <si>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</si>
  <si>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</si>
  <si>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</si>
  <si>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</si>
  <si>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</si>
  <si>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</si>
  <si>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</si>
  <si>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</si>
  <si>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</si>
  <si>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</si>
  <si>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</si>
  <si>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</si>
  <si>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</si>
  <si>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</si>
  <si>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</si>
  <si>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</si>
  <si>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</si>
  <si>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</si>
  <si>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</si>
  <si>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</si>
  <si>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</si>
  <si>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</si>
  <si>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</si>
  <si>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</si>
  <si>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</si>
  <si>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</si>
  <si>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</si>
  <si>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</si>
  <si>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</si>
  <si>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</si>
  <si>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</si>
  <si>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</si>
  <si>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</si>
  <si>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</si>
  <si>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</si>
  <si>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</si>
  <si>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</si>
  <si>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</si>
  <si>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</si>
  <si>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</si>
  <si>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</si>
  <si>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</si>
  <si>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</si>
  <si>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</si>
  <si>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</si>
  <si>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</si>
  <si>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</si>
  <si>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</si>
  <si>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</si>
  <si>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</si>
  <si>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</si>
  <si>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</si>
  <si>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</si>
  <si>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</si>
  <si>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</si>
  <si>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</si>
  <si>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</si>
  <si>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</si>
  <si>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</si>
  <si>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</si>
  <si>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</si>
  <si>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</si>
  <si>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</si>
  <si>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</si>
  <si>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</si>
  <si>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</si>
  <si>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</si>
  <si>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Vor-       monat</t>
  </si>
  <si>
    <t>November</t>
  </si>
  <si>
    <t>Jan.-Nov.</t>
  </si>
  <si>
    <t xml:space="preserve">   </t>
  </si>
  <si>
    <t>Dezember</t>
  </si>
  <si>
    <t>Jan.-Dez.</t>
  </si>
  <si>
    <t>Dezember   2004</t>
  </si>
  <si>
    <t>November           2004</t>
  </si>
  <si>
    <t>Dezember        2003</t>
  </si>
  <si>
    <t>November            2004</t>
  </si>
  <si>
    <t>Oktober          2004</t>
  </si>
  <si>
    <t>November          2003</t>
  </si>
  <si>
    <r>
      <t xml:space="preserve">Gegenüber dem vergleichbaren Vorjahresmonat war im Dezember 2004 bei den Betrieben des </t>
    </r>
    <r>
      <rPr>
        <b/>
        <sz val="9"/>
        <rFont val="Arial"/>
        <family val="2"/>
      </rPr>
      <t>Verarbeitenden Gewerbes</t>
    </r>
    <r>
      <rPr>
        <sz val="9"/>
        <rFont val="Arial"/>
        <family val="2"/>
      </rPr>
      <t xml:space="preserve"> ein Auftragsanstieg um 17,9 Prozent zu registrieren. Während sich die Auslandsbestellungen gegenüber dem Dezember 2003 um 29,6 Prozent erhöhten, nahmen die Inlandsaufträge um 12,4 Prozent zu. Damit registrierten die Betriebe im Jahresverlauf durchschnittlich 11,1 Prozent mehr Aufträge als im Jahr zuvor. </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</si>
  <si>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Verlauf des Jahres 2004 einen Rückgang der Bestellungen um 1,7 Prozent gegenüber 2003 verschmerzen.</t>
    </r>
  </si>
  <si>
    <r>
      <t xml:space="preserve">Die Nachfrage nach Bauleistungen im </t>
    </r>
    <r>
      <rPr>
        <b/>
        <sz val="9"/>
        <rFont val="Arial"/>
        <family val="2"/>
      </rPr>
      <t>Bauhauptgewerbe</t>
    </r>
    <r>
      <rPr>
        <sz val="9"/>
        <rFont val="Arial"/>
        <family val="2"/>
      </rPr>
      <t xml:space="preserve"> hat sich im Dezember gegenüber dem Vormonat wieder verschlechtert (- 24,9 Prozent).</t>
    </r>
  </si>
  <si>
    <r>
      <t xml:space="preserve">Der Monat Dezember war durch einen Anstieg der Bestellungen im </t>
    </r>
    <r>
      <rPr>
        <b/>
        <sz val="9"/>
        <rFont val="Arial"/>
        <family val="2"/>
      </rPr>
      <t>Verarbeitenden Gewerbe</t>
    </r>
    <r>
      <rPr>
        <sz val="9"/>
        <rFont val="Arial"/>
        <family val="2"/>
      </rPr>
      <t xml:space="preserve"> sowie einen Rückgang im </t>
    </r>
    <r>
      <rPr>
        <b/>
        <sz val="9"/>
        <rFont val="Arial"/>
        <family val="2"/>
      </rPr>
      <t>Bauhauptgewerbe</t>
    </r>
    <r>
      <rPr>
        <sz val="9"/>
        <rFont val="Arial"/>
        <family val="2"/>
      </rPr>
      <t xml:space="preserve"> im Vergleich zum Dezember 2003 gekennzeichnet. </t>
    </r>
  </si>
  <si>
    <t xml:space="preserve">Gegenüber dem vergleichbaren Vorjahresmonat war ebenfalls ein Rückgang der Aufträge zu vermelden (- 25,3 Pro- zent). Damit gingen bis zum Jahresende 2004 durchschnittlich 1,3 Prozent weniger Aufträge bei den Baubetrieben ein als im Jahr zuvor. </t>
  </si>
  <si>
    <r>
      <t xml:space="preserve">Spürbar verbessert zeigte sich die Auftragslage bisher besonders bei den </t>
    </r>
    <r>
      <rPr>
        <b/>
        <sz val="9"/>
        <rFont val="Arial"/>
        <family val="2"/>
      </rPr>
      <t>Herstellern von Gerbrauchsgütern</t>
    </r>
    <r>
      <rPr>
        <sz val="9"/>
        <rFont val="Arial"/>
        <family val="2"/>
      </rPr>
      <t>. Diese Betriebe verzeichneten im Verlaufe des Jahres eine Zunahme der eingegangenen Aufträge um 13,6 Prozent gegenüber dem Vorjahr. Auch die</t>
    </r>
    <r>
      <rPr>
        <b/>
        <sz val="9"/>
        <rFont val="Arial"/>
        <family val="2"/>
      </rPr>
      <t xml:space="preserve"> Vorleistungsgüter-</t>
    </r>
    <r>
      <rPr>
        <sz val="9"/>
        <rFont val="Arial"/>
        <family val="2"/>
      </rPr>
      <t xml:space="preserve"> sowie die </t>
    </r>
    <r>
      <rPr>
        <b/>
        <sz val="9"/>
        <rFont val="Arial"/>
        <family val="2"/>
      </rPr>
      <t>Investitionsgüterproduzenten</t>
    </r>
    <r>
      <rPr>
        <sz val="9"/>
        <rFont val="Arial"/>
        <family val="2"/>
      </rPr>
      <t xml:space="preserve"> registrierten bis Ende Dezember deutlich mehr Bestellungen als im gleichen Zeitraum des Vorjahres. Das Auftragsvolumen dieser Betriebe erhöhte sich um durchschnittlich 11,9 bzw. 11,3 Prozent.</t>
    </r>
  </si>
  <si>
    <r>
      <t xml:space="preserve">Die von den Betrieben des Bergbaus und Verarbeitenden Gewerbes getätigten </t>
    </r>
    <r>
      <rPr>
        <b/>
        <sz val="9"/>
        <rFont val="Arial"/>
        <family val="2"/>
      </rPr>
      <t>Umsätze</t>
    </r>
    <r>
      <rPr>
        <sz val="9"/>
        <rFont val="Arial"/>
        <family val="2"/>
      </rPr>
      <t xml:space="preserve"> lagen im Dezember preisbereinigt um 16,6 Prozent unter dem Ergebnis des Vormonats, jedoch um 8,0 Prozent über dem Niveau vom Dezember 2003. Damit realisierten die Betriebe im abgelaufenen Kalenderjahr ein um durchschnittlich 8,8 Prozent höheres Umsatzvolumen im Vergleich zum Jahr zuvor. </t>
    </r>
  </si>
  <si>
    <t xml:space="preserve">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</si>
  <si>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</si>
  <si>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</si>
  <si>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</si>
  <si>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</si>
  <si>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</si>
  <si>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</si>
  <si>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</si>
  <si>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</si>
  <si>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</si>
  <si>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</si>
  <si>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</si>
  <si>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Dezember 2004</t>
  </si>
  <si>
    <t>Erscheinungsweise: monatlich</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</si>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</sst>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 ##0.0"/>
    <numFmt numFmtId="199" formatCode="##0.0\ \ "/>
    <numFmt numFmtId="200" formatCode="##0.0\ "/>
    <numFmt numFmtId="201" formatCode="\ #\ ##0.0\ \ \ \ "/>
    <numFmt numFmtId="202" formatCode="\ #\ ##0.0_D\ \ \ \ "/>
    <numFmt numFmtId="203" formatCode="\ #\ ##0.0_I\ \ \ \ "/>
    <numFmt numFmtId="204" formatCode="\ #\ ##0.0_T\ \ \ \ "/>
    <numFmt numFmtId="205" formatCode="\ #\ ##0.0_J\ \ \ \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sz val="8"/>
      <name val="Helvetica"/>
      <family val="0"/>
    </font>
    <font>
      <b/>
      <sz val="10"/>
      <name val="MS Sans Serif"/>
      <family val="0"/>
    </font>
    <font>
      <b/>
      <sz val="8"/>
      <name val="Arial"/>
      <family val="2"/>
    </font>
    <font>
      <sz val="8"/>
      <color indexed="8"/>
      <name val="Arial"/>
      <family val="2"/>
    </font>
    <font>
      <sz val="11"/>
      <name val="Arial"/>
      <family val="2"/>
    </font>
    <font>
      <b/>
      <vertAlign val="superscript"/>
      <sz val="9"/>
      <name val="Arial"/>
      <family val="2"/>
    </font>
    <font>
      <sz val="9.75"/>
      <name val="Arial"/>
      <family val="2"/>
    </font>
    <font>
      <sz val="16.25"/>
      <name val="Arial"/>
      <family val="0"/>
    </font>
    <font>
      <sz val="16"/>
      <name val="Arial"/>
      <family val="0"/>
    </font>
    <font>
      <sz val="16.75"/>
      <name val="Arial"/>
      <family val="0"/>
    </font>
    <font>
      <sz val="17.75"/>
      <name val="Arial"/>
      <family val="0"/>
    </font>
    <font>
      <sz val="17.5"/>
      <name val="Arial"/>
      <family val="0"/>
    </font>
    <font>
      <sz val="8.25"/>
      <name val="Arial"/>
      <family val="2"/>
    </font>
    <font>
      <sz val="10"/>
      <color indexed="10"/>
      <name val="Arial"/>
      <family val="2"/>
    </font>
    <font>
      <b/>
      <sz val="12"/>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9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194" fontId="17" fillId="0" borderId="0" xfId="0" applyNumberFormat="1" applyFont="1" applyBorder="1" applyAlignment="1">
      <alignment/>
    </xf>
    <xf numFmtId="0" fontId="19" fillId="0" borderId="3" xfId="23" applyFont="1" applyBorder="1">
      <alignment/>
      <protection/>
    </xf>
    <xf numFmtId="0" fontId="20" fillId="0" borderId="3" xfId="23" applyFont="1" applyBorder="1" applyAlignment="1">
      <alignment horizontal="lef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9"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8" fillId="0" borderId="7" xfId="0" applyFont="1" applyBorder="1" applyAlignment="1">
      <alignment horizontal="centerContinuous"/>
    </xf>
    <xf numFmtId="0" fontId="18" fillId="0" borderId="8" xfId="0" applyFont="1" applyBorder="1" applyAlignment="1">
      <alignment horizontal="centerContinuous"/>
    </xf>
    <xf numFmtId="172" fontId="0" fillId="0" borderId="0" xfId="0" applyNumberFormat="1" applyAlignment="1">
      <alignment/>
    </xf>
    <xf numFmtId="0" fontId="0" fillId="0" borderId="0" xfId="0" applyBorder="1" applyAlignment="1">
      <alignment/>
    </xf>
    <xf numFmtId="0" fontId="0" fillId="0" borderId="0" xfId="22" applyFont="1">
      <alignment/>
      <protection/>
    </xf>
    <xf numFmtId="0" fontId="3" fillId="0" borderId="0" xfId="22" applyFont="1">
      <alignment/>
      <protection/>
    </xf>
    <xf numFmtId="0" fontId="20" fillId="0" borderId="0" xfId="22" applyFont="1">
      <alignment/>
      <protection/>
    </xf>
    <xf numFmtId="0" fontId="0" fillId="0" borderId="0" xfId="20" applyFont="1" applyAlignment="1">
      <alignment vertical="center"/>
      <protection/>
    </xf>
    <xf numFmtId="0" fontId="0" fillId="0" borderId="0" xfId="20" applyFont="1">
      <alignment/>
      <protection/>
    </xf>
    <xf numFmtId="0" fontId="3" fillId="0" borderId="0" xfId="20" applyFont="1">
      <alignment/>
      <protection/>
    </xf>
    <xf numFmtId="185" fontId="3" fillId="0" borderId="0" xfId="20" applyNumberFormat="1" applyFont="1">
      <alignment/>
      <protection/>
    </xf>
    <xf numFmtId="176" fontId="3" fillId="0" borderId="0" xfId="20" applyNumberFormat="1" applyFont="1">
      <alignment/>
      <protection/>
    </xf>
    <xf numFmtId="179"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0" fontId="0" fillId="0" borderId="0" xfId="20"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1" applyFont="1" applyAlignment="1">
      <alignment vertical="center"/>
      <protection/>
    </xf>
    <xf numFmtId="0" fontId="0" fillId="0" borderId="0" xfId="21" applyFont="1">
      <alignment/>
      <protection/>
    </xf>
    <xf numFmtId="188"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0" fontId="0" fillId="0" borderId="0" xfId="25" applyFont="1" applyAlignment="1">
      <alignment vertical="center"/>
      <protection/>
    </xf>
    <xf numFmtId="0" fontId="0" fillId="0" borderId="0" xfId="25" applyFont="1">
      <alignment/>
      <protection/>
    </xf>
    <xf numFmtId="0" fontId="0" fillId="0" borderId="0" xfId="25" applyFont="1" applyBorder="1">
      <alignment/>
      <protection/>
    </xf>
    <xf numFmtId="1" fontId="3" fillId="0" borderId="0" xfId="25" applyNumberFormat="1" applyFont="1" applyAlignment="1">
      <alignment/>
      <protection/>
    </xf>
    <xf numFmtId="190" fontId="3" fillId="0" borderId="0" xfId="25" applyNumberFormat="1" applyFont="1" applyBorder="1">
      <alignment/>
      <protection/>
    </xf>
    <xf numFmtId="184" fontId="3" fillId="0" borderId="0" xfId="25" applyNumberFormat="1" applyFont="1" applyBorder="1">
      <alignment/>
      <protection/>
    </xf>
    <xf numFmtId="179"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85" fontId="3" fillId="0" borderId="0" xfId="25" applyNumberFormat="1"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0" fillId="0" borderId="0" xfId="26" applyFont="1" applyAlignment="1">
      <alignment vertical="center"/>
      <protection/>
    </xf>
    <xf numFmtId="0" fontId="0" fillId="0" borderId="0" xfId="26" applyFont="1">
      <alignment/>
      <protection/>
    </xf>
    <xf numFmtId="0" fontId="0" fillId="0" borderId="0" xfId="26" applyFont="1" applyBorder="1">
      <alignment/>
      <protection/>
    </xf>
    <xf numFmtId="1" fontId="3" fillId="0" borderId="0" xfId="26" applyNumberFormat="1" applyFont="1" applyAlignment="1">
      <alignment/>
      <protection/>
    </xf>
    <xf numFmtId="190" fontId="3" fillId="0" borderId="0" xfId="26" applyNumberFormat="1" applyFont="1" applyBorder="1">
      <alignment/>
      <protection/>
    </xf>
    <xf numFmtId="184" fontId="3" fillId="0" borderId="0" xfId="26" applyNumberFormat="1" applyFont="1" applyBorder="1">
      <alignment/>
      <protection/>
    </xf>
    <xf numFmtId="17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5" fontId="3" fillId="0" borderId="0" xfId="26" applyNumberFormat="1"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4">
      <alignment/>
      <protection/>
    </xf>
    <xf numFmtId="173" fontId="0" fillId="0" borderId="0" xfId="24" applyNumberFormat="1" applyFont="1" applyAlignment="1">
      <alignment/>
      <protection/>
    </xf>
    <xf numFmtId="0" fontId="0" fillId="0" borderId="0" xfId="24" applyFont="1">
      <alignment/>
      <protection/>
    </xf>
    <xf numFmtId="199" fontId="3" fillId="0" borderId="0" xfId="24" applyNumberFormat="1" applyFont="1" applyAlignment="1">
      <alignment/>
      <protection/>
    </xf>
    <xf numFmtId="0" fontId="3" fillId="0" borderId="0" xfId="24" applyFont="1">
      <alignment/>
      <protection/>
    </xf>
    <xf numFmtId="174" fontId="3" fillId="0" borderId="0" xfId="24" applyNumberFormat="1" applyFont="1" applyAlignment="1">
      <alignment horizontal="right"/>
      <protection/>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21" fillId="0" borderId="0" xfId="0" applyFont="1" applyAlignment="1">
      <alignment horizontal="centerContinuous"/>
    </xf>
    <xf numFmtId="172" fontId="0" fillId="0" borderId="0" xfId="0" applyNumberFormat="1" applyFont="1" applyAlignment="1">
      <alignment horizontal="right"/>
    </xf>
    <xf numFmtId="0" fontId="3" fillId="0" borderId="8" xfId="0" applyFont="1" applyBorder="1" applyAlignment="1">
      <alignment/>
    </xf>
    <xf numFmtId="0" fontId="3" fillId="0" borderId="9" xfId="0" applyFont="1" applyBorder="1" applyAlignment="1">
      <alignment horizontal="center"/>
    </xf>
    <xf numFmtId="0" fontId="3" fillId="0" borderId="10" xfId="0" applyFont="1" applyBorder="1" applyAlignment="1">
      <alignment horizontal="center"/>
    </xf>
    <xf numFmtId="172" fontId="3" fillId="0" borderId="10" xfId="0" applyNumberFormat="1" applyFont="1" applyBorder="1" applyAlignment="1">
      <alignment horizontal="right"/>
    </xf>
    <xf numFmtId="0" fontId="3" fillId="0" borderId="3"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172" fontId="3" fillId="0" borderId="12" xfId="0" applyNumberFormat="1" applyFont="1" applyBorder="1" applyAlignment="1">
      <alignment horizontal="right"/>
    </xf>
    <xf numFmtId="172" fontId="3" fillId="0" borderId="13" xfId="0" applyNumberFormat="1" applyFont="1" applyBorder="1" applyAlignment="1">
      <alignment horizontal="centerContinuous" vertical="center"/>
    </xf>
    <xf numFmtId="172" fontId="3" fillId="0" borderId="14" xfId="0" applyNumberFormat="1" applyFont="1" applyBorder="1" applyAlignment="1">
      <alignment horizontal="centerContinuous" vertical="center"/>
    </xf>
    <xf numFmtId="172" fontId="3" fillId="0" borderId="15" xfId="0" applyNumberFormat="1" applyFont="1" applyBorder="1" applyAlignment="1">
      <alignment horizontal="center" vertical="center"/>
    </xf>
    <xf numFmtId="0" fontId="3" fillId="0" borderId="3" xfId="0" applyFont="1" applyBorder="1" applyAlignment="1">
      <alignment horizontal="center"/>
    </xf>
    <xf numFmtId="172" fontId="3" fillId="0" borderId="12" xfId="0" applyNumberFormat="1" applyFont="1" applyBorder="1" applyAlignment="1">
      <alignment horizontal="center"/>
    </xf>
    <xf numFmtId="172" fontId="3" fillId="0" borderId="13" xfId="0" applyNumberFormat="1" applyFont="1" applyBorder="1" applyAlignment="1">
      <alignment horizontal="center" vertical="center"/>
    </xf>
    <xf numFmtId="172" fontId="3" fillId="0" borderId="0" xfId="0" applyNumberFormat="1" applyFont="1" applyBorder="1" applyAlignment="1">
      <alignment horizontal="center"/>
    </xf>
    <xf numFmtId="172" fontId="3" fillId="0" borderId="16" xfId="0" applyNumberFormat="1" applyFont="1" applyBorder="1" applyAlignment="1">
      <alignment horizontal="center"/>
    </xf>
    <xf numFmtId="0" fontId="3" fillId="0" borderId="6" xfId="0" applyFont="1" applyBorder="1" applyAlignment="1">
      <alignment/>
    </xf>
    <xf numFmtId="0" fontId="3" fillId="0" borderId="17" xfId="0" applyFont="1" applyBorder="1" applyAlignment="1">
      <alignment horizontal="center"/>
    </xf>
    <xf numFmtId="0" fontId="3" fillId="0" borderId="18" xfId="0" applyFont="1" applyBorder="1" applyAlignment="1">
      <alignment horizontal="center"/>
    </xf>
    <xf numFmtId="172" fontId="3" fillId="0" borderId="18" xfId="0" applyNumberFormat="1" applyFont="1" applyBorder="1" applyAlignment="1">
      <alignment horizontal="right"/>
    </xf>
    <xf numFmtId="172" fontId="3" fillId="0" borderId="18" xfId="0" applyNumberFormat="1" applyFont="1" applyBorder="1" applyAlignment="1">
      <alignment horizontal="centerContinuous"/>
    </xf>
    <xf numFmtId="172" fontId="3" fillId="0" borderId="5" xfId="0" applyNumberFormat="1" applyFont="1" applyBorder="1" applyAlignment="1">
      <alignment horizontal="center"/>
    </xf>
    <xf numFmtId="172" fontId="3" fillId="0" borderId="19"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right"/>
    </xf>
    <xf numFmtId="172" fontId="3" fillId="0" borderId="0" xfId="0" applyNumberFormat="1" applyFont="1" applyBorder="1" applyAlignment="1">
      <alignment horizontal="centerContinuous"/>
    </xf>
    <xf numFmtId="0" fontId="2" fillId="0" borderId="0" xfId="0" applyFont="1" applyBorder="1" applyAlignment="1">
      <alignment/>
    </xf>
    <xf numFmtId="174" fontId="3" fillId="0" borderId="0" xfId="0" applyNumberFormat="1" applyFont="1" applyAlignment="1">
      <alignment horizontal="right"/>
    </xf>
    <xf numFmtId="172" fontId="2" fillId="0" borderId="0" xfId="0" applyNumberFormat="1" applyFont="1" applyBorder="1" applyAlignment="1">
      <alignment/>
    </xf>
    <xf numFmtId="172" fontId="2"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180" fontId="3" fillId="0" borderId="0" xfId="0" applyNumberFormat="1" applyFont="1" applyAlignment="1">
      <alignment/>
    </xf>
    <xf numFmtId="0" fontId="3" fillId="0" borderId="0" xfId="0" applyFont="1" applyAlignment="1">
      <alignment/>
    </xf>
    <xf numFmtId="179" fontId="3" fillId="0" borderId="0" xfId="0" applyNumberFormat="1" applyFont="1" applyAlignment="1">
      <alignment vertical="center"/>
    </xf>
    <xf numFmtId="174" fontId="20" fillId="0" borderId="0" xfId="0" applyNumberFormat="1" applyFont="1" applyAlignment="1">
      <alignment horizontal="right"/>
    </xf>
    <xf numFmtId="173" fontId="3" fillId="0" borderId="0" xfId="0" applyNumberFormat="1" applyFont="1" applyAlignment="1">
      <alignment/>
    </xf>
    <xf numFmtId="0" fontId="3" fillId="0" borderId="0" xfId="0" applyFont="1" applyBorder="1" applyAlignment="1">
      <alignment horizontal="right"/>
    </xf>
    <xf numFmtId="172" fontId="3" fillId="0" borderId="0" xfId="0" applyNumberFormat="1" applyFont="1" applyAlignment="1">
      <alignment/>
    </xf>
    <xf numFmtId="0" fontId="2" fillId="0" borderId="0" xfId="0" applyFont="1" applyAlignment="1">
      <alignment horizontal="centerContinuous"/>
    </xf>
    <xf numFmtId="172" fontId="2" fillId="0" borderId="0" xfId="0" applyNumberFormat="1" applyFont="1" applyAlignment="1">
      <alignment horizontal="centerContinuous"/>
    </xf>
    <xf numFmtId="0" fontId="3" fillId="0" borderId="0" xfId="0" applyFont="1" applyAlignment="1">
      <alignment horizontal="right"/>
    </xf>
    <xf numFmtId="172" fontId="3" fillId="0" borderId="0" xfId="0" applyNumberFormat="1" applyFont="1" applyAlignment="1">
      <alignment horizontal="right"/>
    </xf>
    <xf numFmtId="173" fontId="3" fillId="0" borderId="0" xfId="0" applyNumberFormat="1" applyFont="1" applyAlignment="1">
      <alignment horizontal="right"/>
    </xf>
    <xf numFmtId="173" fontId="3" fillId="0" borderId="0" xfId="0" applyNumberFormat="1" applyFont="1" applyAlignment="1">
      <alignment horizontal="center"/>
    </xf>
    <xf numFmtId="173" fontId="3" fillId="0" borderId="0" xfId="0" applyNumberFormat="1" applyFont="1" applyAlignment="1">
      <alignment horizontal="centerContinuous"/>
    </xf>
    <xf numFmtId="172" fontId="1" fillId="0" borderId="0" xfId="0" applyNumberFormat="1" applyFont="1" applyAlignment="1">
      <alignment horizontal="centerContinuous"/>
    </xf>
    <xf numFmtId="172" fontId="3" fillId="0" borderId="0" xfId="0" applyNumberFormat="1" applyFont="1" applyAlignment="1">
      <alignment horizontal="centerContinuous"/>
    </xf>
    <xf numFmtId="172" fontId="3" fillId="0" borderId="0" xfId="0" applyNumberFormat="1" applyFont="1" applyBorder="1" applyAlignment="1">
      <alignment/>
    </xf>
    <xf numFmtId="0" fontId="2" fillId="0" borderId="0" xfId="0" applyFont="1" applyBorder="1" applyAlignment="1">
      <alignment horizontal="centerContinuous" vertical="center"/>
    </xf>
    <xf numFmtId="0" fontId="3" fillId="0" borderId="0" xfId="0" applyFont="1" applyAlignment="1">
      <alignment horizontal="centerContinuous" vertical="center"/>
    </xf>
    <xf numFmtId="182" fontId="3" fillId="0" borderId="0" xfId="0" applyNumberFormat="1" applyFont="1" applyAlignment="1">
      <alignment horizontal="centerContinuous" vertical="center"/>
    </xf>
    <xf numFmtId="0" fontId="3" fillId="0" borderId="0" xfId="0" applyFont="1" applyBorder="1" applyAlignment="1">
      <alignment horizontal="centerContinuous" vertical="center"/>
    </xf>
    <xf numFmtId="0" fontId="3" fillId="0" borderId="0" xfId="0" applyFont="1" applyAlignment="1">
      <alignment horizontal="center" vertical="center"/>
    </xf>
    <xf numFmtId="182" fontId="3" fillId="0" borderId="0" xfId="0" applyNumberFormat="1" applyFont="1" applyAlignment="1">
      <alignment horizontal="center" vertical="center"/>
    </xf>
    <xf numFmtId="0" fontId="1" fillId="0" borderId="0" xfId="0" applyFont="1" applyAlignment="1">
      <alignment horizontal="centerContinuous" vertical="center"/>
    </xf>
    <xf numFmtId="0" fontId="0" fillId="0" borderId="7" xfId="0" applyFont="1" applyBorder="1" applyAlignment="1">
      <alignment/>
    </xf>
    <xf numFmtId="0" fontId="0" fillId="0" borderId="8" xfId="0" applyFont="1" applyBorder="1" applyAlignment="1">
      <alignment/>
    </xf>
    <xf numFmtId="183" fontId="3" fillId="0" borderId="7" xfId="0" applyNumberFormat="1" applyFont="1" applyBorder="1" applyAlignment="1">
      <alignment horizontal="centerContinuous"/>
    </xf>
    <xf numFmtId="0" fontId="2" fillId="0" borderId="3" xfId="0" applyFont="1" applyBorder="1" applyAlignment="1">
      <alignment horizontal="centerContinuous"/>
    </xf>
    <xf numFmtId="183" fontId="3" fillId="0" borderId="20" xfId="0" applyNumberFormat="1" applyFont="1" applyBorder="1" applyAlignment="1">
      <alignment horizontal="centerContinuous"/>
    </xf>
    <xf numFmtId="183" fontId="3" fillId="0" borderId="12" xfId="0" applyNumberFormat="1" applyFont="1" applyBorder="1" applyAlignment="1">
      <alignment horizontal="center"/>
    </xf>
    <xf numFmtId="183" fontId="3" fillId="0" borderId="0" xfId="0" applyNumberFormat="1" applyFont="1" applyBorder="1" applyAlignment="1">
      <alignment horizontal="center"/>
    </xf>
    <xf numFmtId="183" fontId="3" fillId="0" borderId="16" xfId="0" applyNumberFormat="1" applyFont="1" applyBorder="1" applyAlignment="1">
      <alignment horizontal="center"/>
    </xf>
    <xf numFmtId="183" fontId="3" fillId="0" borderId="18" xfId="0" applyNumberFormat="1" applyFont="1" applyBorder="1" applyAlignment="1">
      <alignment horizontal="centerContinuous"/>
    </xf>
    <xf numFmtId="183" fontId="3" fillId="0" borderId="5" xfId="0" applyNumberFormat="1" applyFont="1" applyBorder="1" applyAlignment="1">
      <alignment horizontal="center"/>
    </xf>
    <xf numFmtId="183" fontId="3" fillId="0" borderId="19" xfId="0" applyNumberFormat="1" applyFont="1" applyBorder="1" applyAlignment="1">
      <alignment horizontal="center"/>
    </xf>
    <xf numFmtId="1" fontId="3" fillId="0" borderId="0" xfId="0" applyNumberFormat="1" applyFont="1" applyAlignment="1">
      <alignment/>
    </xf>
    <xf numFmtId="1" fontId="3" fillId="0" borderId="3" xfId="0" applyNumberFormat="1" applyFont="1" applyBorder="1" applyAlignment="1">
      <alignment/>
    </xf>
    <xf numFmtId="186" fontId="3" fillId="0" borderId="0" xfId="0" applyNumberFormat="1" applyFont="1" applyAlignment="1">
      <alignment/>
    </xf>
    <xf numFmtId="185" fontId="3" fillId="0" borderId="0" xfId="0" applyNumberFormat="1" applyFont="1" applyAlignment="1">
      <alignment/>
    </xf>
    <xf numFmtId="176" fontId="3" fillId="0" borderId="0" xfId="0" applyNumberFormat="1" applyFont="1" applyAlignment="1">
      <alignment/>
    </xf>
    <xf numFmtId="188" fontId="3" fillId="0" borderId="0" xfId="0" applyNumberFormat="1" applyFont="1" applyAlignment="1">
      <alignment/>
    </xf>
    <xf numFmtId="179" fontId="3" fillId="0" borderId="0" xfId="0" applyNumberFormat="1" applyFont="1" applyAlignment="1">
      <alignment/>
    </xf>
    <xf numFmtId="189" fontId="3" fillId="0" borderId="0" xfId="0" applyNumberFormat="1" applyFont="1" applyAlignment="1">
      <alignment/>
    </xf>
    <xf numFmtId="1" fontId="3" fillId="0" borderId="0" xfId="0" applyNumberFormat="1" applyFont="1" applyBorder="1" applyAlignment="1">
      <alignment/>
    </xf>
    <xf numFmtId="177" fontId="3" fillId="0" borderId="0" xfId="0" applyNumberFormat="1" applyFont="1" applyAlignment="1">
      <alignment/>
    </xf>
    <xf numFmtId="178" fontId="3" fillId="0" borderId="0" xfId="0" applyNumberFormat="1" applyFont="1" applyAlignment="1">
      <alignment/>
    </xf>
    <xf numFmtId="0" fontId="3" fillId="0" borderId="0" xfId="0" applyFont="1" applyAlignment="1">
      <alignment vertical="center"/>
    </xf>
    <xf numFmtId="182" fontId="3" fillId="0" borderId="0" xfId="0" applyNumberFormat="1" applyFont="1" applyBorder="1" applyAlignment="1">
      <alignment horizontal="center"/>
    </xf>
    <xf numFmtId="172" fontId="3" fillId="0" borderId="0" xfId="0" applyNumberFormat="1" applyFont="1" applyAlignment="1">
      <alignment horizontal="center"/>
    </xf>
    <xf numFmtId="182" fontId="3" fillId="0" borderId="0" xfId="0" applyNumberFormat="1" applyFont="1" applyAlignment="1">
      <alignment horizontal="center"/>
    </xf>
    <xf numFmtId="184" fontId="3" fillId="0" borderId="0" xfId="0" applyNumberFormat="1" applyFont="1" applyAlignment="1">
      <alignment/>
    </xf>
    <xf numFmtId="187" fontId="3" fillId="0" borderId="0" xfId="0" applyNumberFormat="1" applyFont="1" applyAlignment="1">
      <alignment/>
    </xf>
    <xf numFmtId="182" fontId="0" fillId="0" borderId="0" xfId="0" applyNumberFormat="1" applyFont="1" applyAlignment="1">
      <alignment horizontal="centerContinuous" vertical="center"/>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5" fontId="3" fillId="0" borderId="0" xfId="0" applyNumberFormat="1" applyFont="1" applyBorder="1" applyAlignment="1">
      <alignment/>
    </xf>
    <xf numFmtId="193" fontId="3" fillId="0" borderId="0" xfId="0" applyNumberFormat="1" applyFont="1" applyBorder="1" applyAlignment="1">
      <alignment/>
    </xf>
    <xf numFmtId="194" fontId="3" fillId="0" borderId="0" xfId="0" applyNumberFormat="1" applyFont="1" applyBorder="1" applyAlignment="1">
      <alignment/>
    </xf>
    <xf numFmtId="196" fontId="3" fillId="0" borderId="0" xfId="0" applyNumberFormat="1" applyFont="1" applyAlignment="1">
      <alignment/>
    </xf>
    <xf numFmtId="0" fontId="2" fillId="0" borderId="0" xfId="0" applyFont="1" applyBorder="1" applyAlignment="1">
      <alignment horizontal="center" vertical="center"/>
    </xf>
    <xf numFmtId="0" fontId="30" fillId="0" borderId="0" xfId="0" applyFont="1" applyAlignment="1">
      <alignment/>
    </xf>
    <xf numFmtId="197" fontId="3" fillId="0" borderId="0" xfId="0" applyNumberFormat="1" applyFont="1" applyAlignment="1">
      <alignment/>
    </xf>
    <xf numFmtId="191" fontId="3" fillId="0" borderId="0" xfId="0" applyNumberFormat="1" applyFont="1" applyBorder="1" applyAlignment="1">
      <alignment/>
    </xf>
    <xf numFmtId="179" fontId="3" fillId="0" borderId="0" xfId="0" applyNumberFormat="1" applyFont="1" applyAlignment="1">
      <alignment horizontal="center" vertical="center"/>
    </xf>
    <xf numFmtId="0" fontId="1" fillId="0" borderId="0" xfId="0" applyFont="1" applyBorder="1" applyAlignment="1">
      <alignment horizontal="centerContinuous"/>
    </xf>
    <xf numFmtId="0" fontId="2" fillId="0" borderId="0" xfId="0" applyFont="1" applyBorder="1" applyAlignment="1">
      <alignment horizontal="centerContinuous"/>
    </xf>
    <xf numFmtId="172" fontId="2" fillId="0" borderId="0" xfId="0" applyNumberFormat="1" applyFont="1" applyBorder="1" applyAlignment="1">
      <alignment horizontal="centerContinuous"/>
    </xf>
    <xf numFmtId="182" fontId="3" fillId="0" borderId="0" xfId="0" applyNumberFormat="1" applyFont="1" applyAlignment="1">
      <alignment horizontal="centerContinuous"/>
    </xf>
    <xf numFmtId="0" fontId="3" fillId="0" borderId="0" xfId="0" applyFont="1" applyBorder="1" applyAlignment="1">
      <alignment horizontal="center" vertical="center" wrapText="1" shrinkToFit="1"/>
    </xf>
    <xf numFmtId="183" fontId="3" fillId="0" borderId="0" xfId="0" applyNumberFormat="1" applyFont="1" applyBorder="1" applyAlignment="1">
      <alignment horizontal="centerContinuous"/>
    </xf>
    <xf numFmtId="190" fontId="3" fillId="0" borderId="0" xfId="0" applyNumberFormat="1" applyFont="1" applyBorder="1" applyAlignment="1">
      <alignment/>
    </xf>
    <xf numFmtId="184" fontId="3" fillId="0" borderId="0" xfId="0" applyNumberFormat="1" applyFont="1" applyBorder="1" applyAlignment="1">
      <alignment/>
    </xf>
    <xf numFmtId="190" fontId="3" fillId="0" borderId="2" xfId="0" applyNumberFormat="1" applyFont="1" applyBorder="1" applyAlignment="1">
      <alignment/>
    </xf>
    <xf numFmtId="185" fontId="3" fillId="0" borderId="0" xfId="0" applyNumberFormat="1" applyFont="1" applyBorder="1" applyAlignment="1">
      <alignment/>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10" xfId="0" applyFont="1" applyBorder="1" applyAlignment="1">
      <alignment/>
    </xf>
    <xf numFmtId="173" fontId="3" fillId="0" borderId="12" xfId="0" applyNumberFormat="1" applyFont="1" applyBorder="1" applyAlignment="1">
      <alignment/>
    </xf>
    <xf numFmtId="172" fontId="3" fillId="0" borderId="20" xfId="0" applyNumberFormat="1" applyFont="1" applyBorder="1" applyAlignment="1">
      <alignment horizontal="centerContinuous" vertical="center"/>
    </xf>
    <xf numFmtId="173" fontId="3" fillId="0" borderId="12" xfId="0" applyNumberFormat="1" applyFont="1" applyBorder="1" applyAlignment="1">
      <alignment horizontal="center"/>
    </xf>
    <xf numFmtId="173" fontId="3" fillId="0" borderId="18" xfId="0" applyNumberFormat="1" applyFont="1" applyBorder="1" applyAlignment="1">
      <alignment/>
    </xf>
    <xf numFmtId="173" fontId="3" fillId="0" borderId="0" xfId="0" applyNumberFormat="1" applyFont="1" applyBorder="1" applyAlignment="1">
      <alignment/>
    </xf>
    <xf numFmtId="0" fontId="4" fillId="0" borderId="0" xfId="0" applyFont="1" applyBorder="1" applyAlignment="1">
      <alignment horizontal="centerContinuous"/>
    </xf>
    <xf numFmtId="173" fontId="2" fillId="0" borderId="0" xfId="0" applyNumberFormat="1" applyFont="1" applyBorder="1" applyAlignment="1">
      <alignment horizontal="centerContinuous"/>
    </xf>
    <xf numFmtId="172" fontId="0" fillId="0" borderId="0" xfId="0" applyNumberFormat="1" applyFont="1" applyBorder="1" applyAlignment="1">
      <alignment horizontal="centerContinuous"/>
    </xf>
    <xf numFmtId="199" fontId="3" fillId="0" borderId="0" xfId="0" applyNumberFormat="1" applyFont="1" applyAlignment="1">
      <alignment/>
    </xf>
    <xf numFmtId="175" fontId="3" fillId="0" borderId="0" xfId="0" applyNumberFormat="1" applyFont="1" applyAlignment="1">
      <alignment/>
    </xf>
    <xf numFmtId="175" fontId="0" fillId="0" borderId="0" xfId="0" applyNumberFormat="1" applyFont="1" applyAlignment="1">
      <alignment horizontal="centerContinuous"/>
    </xf>
    <xf numFmtId="198" fontId="3" fillId="0" borderId="0" xfId="0" applyNumberFormat="1" applyFont="1" applyAlignment="1">
      <alignment/>
    </xf>
    <xf numFmtId="173" fontId="3" fillId="0" borderId="10" xfId="0" applyNumberFormat="1" applyFont="1" applyBorder="1" applyAlignment="1">
      <alignment/>
    </xf>
    <xf numFmtId="199" fontId="3" fillId="0" borderId="0" xfId="0" applyNumberFormat="1" applyFont="1" applyAlignment="1">
      <alignment vertical="center"/>
    </xf>
    <xf numFmtId="0" fontId="3" fillId="0" borderId="21" xfId="0" applyFont="1" applyBorder="1" applyAlignment="1">
      <alignment horizontal="center"/>
    </xf>
    <xf numFmtId="0" fontId="3" fillId="0" borderId="16" xfId="0" applyFont="1" applyBorder="1" applyAlignment="1">
      <alignment horizontal="center"/>
    </xf>
    <xf numFmtId="175" fontId="0" fillId="0" borderId="0" xfId="0" applyNumberFormat="1" applyFont="1" applyAlignment="1">
      <alignment/>
    </xf>
    <xf numFmtId="200" fontId="3" fillId="0" borderId="0" xfId="0" applyNumberFormat="1" applyFont="1" applyAlignment="1">
      <alignment/>
    </xf>
    <xf numFmtId="175" fontId="3" fillId="0" borderId="0" xfId="0" applyNumberFormat="1" applyFont="1" applyAlignment="1">
      <alignment horizontal="centerContinuous"/>
    </xf>
    <xf numFmtId="203" fontId="3" fillId="0" borderId="0" xfId="0" applyNumberFormat="1" applyFont="1" applyBorder="1" applyAlignment="1">
      <alignment/>
    </xf>
    <xf numFmtId="49" fontId="0" fillId="0" borderId="18" xfId="0" applyNumberFormat="1" applyFont="1" applyBorder="1" applyAlignment="1">
      <alignment horizontal="center" vertical="center" wrapText="1"/>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3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4" fillId="0" borderId="0" xfId="0" applyFont="1" applyBorder="1" applyAlignment="1">
      <alignment horizontal="center"/>
    </xf>
    <xf numFmtId="172" fontId="3" fillId="0" borderId="22" xfId="0" applyNumberFormat="1" applyFont="1" applyBorder="1" applyAlignment="1">
      <alignment horizontal="center"/>
    </xf>
    <xf numFmtId="172" fontId="3" fillId="0" borderId="23" xfId="0" applyNumberFormat="1" applyFont="1" applyBorder="1" applyAlignment="1">
      <alignment horizontal="center"/>
    </xf>
    <xf numFmtId="172" fontId="3" fillId="0" borderId="13" xfId="0" applyNumberFormat="1" applyFont="1" applyBorder="1" applyAlignment="1">
      <alignment horizontal="center" vertical="center"/>
    </xf>
    <xf numFmtId="172" fontId="3" fillId="0" borderId="20" xfId="0" applyNumberFormat="1"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182"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1" fillId="0" borderId="0" xfId="0" applyFont="1" applyBorder="1" applyAlignment="1">
      <alignment horizontal="center"/>
    </xf>
    <xf numFmtId="49" fontId="3" fillId="0" borderId="13" xfId="0" applyNumberFormat="1" applyFont="1" applyBorder="1" applyAlignment="1">
      <alignment horizontal="center" vertical="center" shrinkToFit="1"/>
    </xf>
    <xf numFmtId="0" fontId="0" fillId="0" borderId="20" xfId="0" applyFont="1" applyBorder="1" applyAlignment="1">
      <alignment shrinkToFit="1"/>
    </xf>
    <xf numFmtId="183" fontId="3" fillId="0" borderId="27" xfId="0" applyNumberFormat="1" applyFont="1" applyBorder="1" applyAlignment="1">
      <alignment horizontal="center" wrapText="1" shrinkToFit="1"/>
    </xf>
    <xf numFmtId="0" fontId="0" fillId="0" borderId="18" xfId="0" applyFont="1" applyBorder="1" applyAlignment="1">
      <alignment wrapText="1" shrinkToFit="1"/>
    </xf>
    <xf numFmtId="183" fontId="3" fillId="0" borderId="28" xfId="0" applyNumberFormat="1" applyFont="1" applyBorder="1" applyAlignment="1">
      <alignment horizontal="center" wrapText="1" shrinkToFit="1"/>
    </xf>
    <xf numFmtId="0" fontId="0" fillId="0" borderId="19" xfId="0" applyFont="1" applyBorder="1" applyAlignment="1">
      <alignment wrapText="1" shrinkToFit="1"/>
    </xf>
    <xf numFmtId="0" fontId="3" fillId="0" borderId="0" xfId="0"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cellXfs>
  <cellStyles count="15">
    <cellStyle name="Normal" xfId="0"/>
    <cellStyle name="Followed Hyperlink" xfId="15"/>
    <cellStyle name="Comma" xfId="16"/>
    <cellStyle name="Comma [0]" xfId="17"/>
    <cellStyle name="Hyperlink" xfId="18"/>
    <cellStyle name="Percent" xfId="19"/>
    <cellStyle name="Standard_AE_V112004" xfId="20"/>
    <cellStyle name="Standard_AE_W112004" xfId="21"/>
    <cellStyle name="Standard_Ae1104" xfId="22"/>
    <cellStyle name="Standard_aufwz_w" xfId="23"/>
    <cellStyle name="Standard_Bau_1104" xfId="24"/>
    <cellStyle name="Standard_UM_V1104" xfId="25"/>
    <cellStyle name="Standard_UM_W11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9316608"/>
        <c:axId val="62522881"/>
      </c:lineChart>
      <c:catAx>
        <c:axId val="2931660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522881"/>
        <c:crosses val="autoZero"/>
        <c:auto val="1"/>
        <c:lblOffset val="100"/>
        <c:tickMarkSkip val="12"/>
        <c:noMultiLvlLbl val="0"/>
      </c:catAx>
      <c:valAx>
        <c:axId val="625228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3166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19623642"/>
        <c:axId val="42395051"/>
      </c:lineChart>
      <c:catAx>
        <c:axId val="1962364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395051"/>
        <c:crosses val="autoZero"/>
        <c:auto val="1"/>
        <c:lblOffset val="100"/>
        <c:tickMarkSkip val="12"/>
        <c:noMultiLvlLbl val="0"/>
      </c:catAx>
      <c:valAx>
        <c:axId val="423950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6236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46011140"/>
        <c:axId val="11447077"/>
      </c:lineChart>
      <c:catAx>
        <c:axId val="46011140"/>
        <c:scaling>
          <c:orientation val="minMax"/>
        </c:scaling>
        <c:axPos val="b"/>
        <c:majorGridlines/>
        <c:delete val="1"/>
        <c:majorTickMark val="out"/>
        <c:minorTickMark val="none"/>
        <c:tickLblPos val="none"/>
        <c:crossAx val="11447077"/>
        <c:crosses val="autoZero"/>
        <c:auto val="1"/>
        <c:lblOffset val="100"/>
        <c:tickMarkSkip val="12"/>
        <c:noMultiLvlLbl val="0"/>
      </c:catAx>
      <c:valAx>
        <c:axId val="114470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0111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914830"/>
        <c:axId val="54798015"/>
      </c:lineChart>
      <c:catAx>
        <c:axId val="35914830"/>
        <c:scaling>
          <c:orientation val="minMax"/>
        </c:scaling>
        <c:axPos val="b"/>
        <c:majorGridlines/>
        <c:delete val="1"/>
        <c:majorTickMark val="out"/>
        <c:minorTickMark val="none"/>
        <c:tickLblPos val="none"/>
        <c:crossAx val="54798015"/>
        <c:crosses val="autoZero"/>
        <c:auto val="1"/>
        <c:lblOffset val="100"/>
        <c:tickMarkSkip val="12"/>
        <c:noMultiLvlLbl val="0"/>
      </c:catAx>
      <c:valAx>
        <c:axId val="54798015"/>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914830"/>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23420088"/>
        <c:axId val="9454201"/>
      </c:lineChart>
      <c:catAx>
        <c:axId val="2342008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454201"/>
        <c:crosses val="autoZero"/>
        <c:auto val="1"/>
        <c:lblOffset val="100"/>
        <c:tickMarkSkip val="12"/>
        <c:noMultiLvlLbl val="0"/>
      </c:catAx>
      <c:valAx>
        <c:axId val="945420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4200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17978946"/>
        <c:axId val="27592787"/>
      </c:lineChart>
      <c:catAx>
        <c:axId val="17978946"/>
        <c:scaling>
          <c:orientation val="minMax"/>
        </c:scaling>
        <c:axPos val="b"/>
        <c:majorGridlines/>
        <c:delete val="1"/>
        <c:majorTickMark val="out"/>
        <c:minorTickMark val="none"/>
        <c:tickLblPos val="none"/>
        <c:crossAx val="27592787"/>
        <c:crosses val="autoZero"/>
        <c:auto val="1"/>
        <c:lblOffset val="100"/>
        <c:tickMarkSkip val="12"/>
        <c:noMultiLvlLbl val="0"/>
      </c:catAx>
      <c:valAx>
        <c:axId val="2759278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9789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008492"/>
        <c:axId val="20423245"/>
      </c:lineChart>
      <c:catAx>
        <c:axId val="47008492"/>
        <c:scaling>
          <c:orientation val="minMax"/>
        </c:scaling>
        <c:axPos val="b"/>
        <c:majorGridlines/>
        <c:delete val="1"/>
        <c:majorTickMark val="out"/>
        <c:minorTickMark val="none"/>
        <c:tickLblPos val="none"/>
        <c:crossAx val="20423245"/>
        <c:crosses val="autoZero"/>
        <c:auto val="1"/>
        <c:lblOffset val="100"/>
        <c:tickMarkSkip val="12"/>
        <c:noMultiLvlLbl val="0"/>
      </c:catAx>
      <c:valAx>
        <c:axId val="20423245"/>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008492"/>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49591478"/>
        <c:axId val="43670119"/>
      </c:lineChart>
      <c:catAx>
        <c:axId val="49591478"/>
        <c:scaling>
          <c:orientation val="minMax"/>
        </c:scaling>
        <c:axPos val="b"/>
        <c:majorGridlines/>
        <c:delete val="1"/>
        <c:majorTickMark val="out"/>
        <c:minorTickMark val="none"/>
        <c:tickLblPos val="nextTo"/>
        <c:crossAx val="43670119"/>
        <c:crosses val="autoZero"/>
        <c:auto val="1"/>
        <c:lblOffset val="100"/>
        <c:tickMarkSkip val="12"/>
        <c:noMultiLvlLbl val="0"/>
      </c:catAx>
      <c:valAx>
        <c:axId val="436701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5914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57486752"/>
        <c:axId val="47618721"/>
      </c:lineChart>
      <c:catAx>
        <c:axId val="57486752"/>
        <c:scaling>
          <c:orientation val="minMax"/>
        </c:scaling>
        <c:axPos val="b"/>
        <c:majorGridlines/>
        <c:delete val="1"/>
        <c:majorTickMark val="out"/>
        <c:minorTickMark val="none"/>
        <c:tickLblPos val="nextTo"/>
        <c:crossAx val="47618721"/>
        <c:crosses val="autoZero"/>
        <c:auto val="1"/>
        <c:lblOffset val="100"/>
        <c:tickMarkSkip val="12"/>
        <c:noMultiLvlLbl val="0"/>
      </c:catAx>
      <c:valAx>
        <c:axId val="476187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4867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25915306"/>
        <c:axId val="31911163"/>
      </c:lineChart>
      <c:catAx>
        <c:axId val="25915306"/>
        <c:scaling>
          <c:orientation val="minMax"/>
        </c:scaling>
        <c:axPos val="b"/>
        <c:majorGridlines/>
        <c:delete val="1"/>
        <c:majorTickMark val="out"/>
        <c:minorTickMark val="none"/>
        <c:tickLblPos val="nextTo"/>
        <c:crossAx val="31911163"/>
        <c:crosses val="autoZero"/>
        <c:auto val="1"/>
        <c:lblOffset val="100"/>
        <c:tickMarkSkip val="12"/>
        <c:noMultiLvlLbl val="0"/>
      </c:catAx>
      <c:valAx>
        <c:axId val="319111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91530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18765012"/>
        <c:axId val="34667381"/>
      </c:lineChart>
      <c:catAx>
        <c:axId val="18765012"/>
        <c:scaling>
          <c:orientation val="minMax"/>
        </c:scaling>
        <c:axPos val="b"/>
        <c:majorGridlines/>
        <c:delete val="1"/>
        <c:majorTickMark val="out"/>
        <c:minorTickMark val="none"/>
        <c:tickLblPos val="nextTo"/>
        <c:crossAx val="34667381"/>
        <c:crosses val="autoZero"/>
        <c:auto val="1"/>
        <c:lblOffset val="100"/>
        <c:tickMarkSkip val="12"/>
        <c:noMultiLvlLbl val="0"/>
      </c:catAx>
      <c:valAx>
        <c:axId val="346673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7650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5835018"/>
        <c:axId val="31188571"/>
      </c:lineChart>
      <c:catAx>
        <c:axId val="25835018"/>
        <c:scaling>
          <c:orientation val="minMax"/>
        </c:scaling>
        <c:axPos val="b"/>
        <c:majorGridlines/>
        <c:delete val="1"/>
        <c:majorTickMark val="out"/>
        <c:minorTickMark val="none"/>
        <c:tickLblPos val="none"/>
        <c:crossAx val="31188571"/>
        <c:crosses val="autoZero"/>
        <c:auto val="1"/>
        <c:lblOffset val="100"/>
        <c:tickMarkSkip val="12"/>
        <c:noMultiLvlLbl val="0"/>
      </c:catAx>
      <c:valAx>
        <c:axId val="3118857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8350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43570974"/>
        <c:axId val="56594447"/>
      </c:lineChart>
      <c:catAx>
        <c:axId val="43570974"/>
        <c:scaling>
          <c:orientation val="minMax"/>
        </c:scaling>
        <c:axPos val="b"/>
        <c:majorGridlines/>
        <c:delete val="1"/>
        <c:majorTickMark val="out"/>
        <c:minorTickMark val="none"/>
        <c:tickLblPos val="nextTo"/>
        <c:crossAx val="56594447"/>
        <c:crosses val="autoZero"/>
        <c:auto val="1"/>
        <c:lblOffset val="100"/>
        <c:tickMarkSkip val="12"/>
        <c:noMultiLvlLbl val="0"/>
      </c:catAx>
      <c:valAx>
        <c:axId val="565944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5709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39587976"/>
        <c:axId val="20747465"/>
      </c:lineChart>
      <c:catAx>
        <c:axId val="39587976"/>
        <c:scaling>
          <c:orientation val="minMax"/>
        </c:scaling>
        <c:axPos val="b"/>
        <c:majorGridlines/>
        <c:delete val="1"/>
        <c:majorTickMark val="out"/>
        <c:minorTickMark val="none"/>
        <c:tickLblPos val="nextTo"/>
        <c:crossAx val="20747465"/>
        <c:crosses val="autoZero"/>
        <c:auto val="1"/>
        <c:lblOffset val="100"/>
        <c:tickMarkSkip val="12"/>
        <c:noMultiLvlLbl val="0"/>
      </c:catAx>
      <c:valAx>
        <c:axId val="207474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5879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52509458"/>
        <c:axId val="2823075"/>
      </c:lineChart>
      <c:catAx>
        <c:axId val="52509458"/>
        <c:scaling>
          <c:orientation val="minMax"/>
        </c:scaling>
        <c:axPos val="b"/>
        <c:majorGridlines/>
        <c:delete val="1"/>
        <c:majorTickMark val="out"/>
        <c:minorTickMark val="none"/>
        <c:tickLblPos val="nextTo"/>
        <c:crossAx val="2823075"/>
        <c:crosses val="autoZero"/>
        <c:auto val="1"/>
        <c:lblOffset val="100"/>
        <c:tickMarkSkip val="12"/>
        <c:noMultiLvlLbl val="0"/>
      </c:catAx>
      <c:valAx>
        <c:axId val="28230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5094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25407676"/>
        <c:axId val="27342493"/>
      </c:lineChart>
      <c:catAx>
        <c:axId val="25407676"/>
        <c:scaling>
          <c:orientation val="minMax"/>
        </c:scaling>
        <c:axPos val="b"/>
        <c:majorGridlines/>
        <c:delete val="1"/>
        <c:majorTickMark val="out"/>
        <c:minorTickMark val="none"/>
        <c:tickLblPos val="nextTo"/>
        <c:crossAx val="27342493"/>
        <c:crosses val="autoZero"/>
        <c:auto val="1"/>
        <c:lblOffset val="100"/>
        <c:tickMarkSkip val="12"/>
        <c:noMultiLvlLbl val="0"/>
      </c:catAx>
      <c:valAx>
        <c:axId val="273424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4076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44755846"/>
        <c:axId val="149431"/>
      </c:lineChart>
      <c:catAx>
        <c:axId val="44755846"/>
        <c:scaling>
          <c:orientation val="minMax"/>
        </c:scaling>
        <c:axPos val="b"/>
        <c:majorGridlines/>
        <c:delete val="1"/>
        <c:majorTickMark val="out"/>
        <c:minorTickMark val="none"/>
        <c:tickLblPos val="nextTo"/>
        <c:crossAx val="149431"/>
        <c:crosses val="autoZero"/>
        <c:auto val="1"/>
        <c:lblOffset val="100"/>
        <c:tickMarkSkip val="12"/>
        <c:noMultiLvlLbl val="0"/>
      </c:catAx>
      <c:valAx>
        <c:axId val="14943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47558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1344880"/>
        <c:axId val="12103921"/>
      </c:lineChart>
      <c:catAx>
        <c:axId val="1344880"/>
        <c:scaling>
          <c:orientation val="minMax"/>
        </c:scaling>
        <c:axPos val="b"/>
        <c:majorGridlines/>
        <c:delete val="1"/>
        <c:majorTickMark val="out"/>
        <c:minorTickMark val="none"/>
        <c:tickLblPos val="nextTo"/>
        <c:crossAx val="12103921"/>
        <c:crosses val="autoZero"/>
        <c:auto val="1"/>
        <c:lblOffset val="100"/>
        <c:tickMarkSkip val="12"/>
        <c:noMultiLvlLbl val="0"/>
      </c:catAx>
      <c:valAx>
        <c:axId val="1210392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3448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axId val="41826426"/>
        <c:axId val="40893515"/>
      </c:lineChart>
      <c:catAx>
        <c:axId val="41826426"/>
        <c:scaling>
          <c:orientation val="minMax"/>
        </c:scaling>
        <c:axPos val="b"/>
        <c:majorGridlines/>
        <c:delete val="1"/>
        <c:majorTickMark val="out"/>
        <c:minorTickMark val="none"/>
        <c:tickLblPos val="nextTo"/>
        <c:crossAx val="40893515"/>
        <c:crosses val="autoZero"/>
        <c:auto val="1"/>
        <c:lblOffset val="100"/>
        <c:tickMarkSkip val="12"/>
        <c:noMultiLvlLbl val="0"/>
      </c:catAx>
      <c:valAx>
        <c:axId val="4089351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18264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'nochGraf2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'nochGraf2 '!#REF!</c:f>
              <c:strCache>
                <c:ptCount val="1"/>
                <c:pt idx="0">
                  <c:v>1</c:v>
                </c:pt>
              </c:strCache>
            </c:strRef>
          </c:cat>
          <c:val>
            <c:numRef>
              <c:f>'nochGraf2 '!#REF!</c:f>
              <c:numCache>
                <c:ptCount val="1"/>
                <c:pt idx="0">
                  <c:v>1</c:v>
                </c:pt>
              </c:numCache>
            </c:numRef>
          </c:val>
          <c:smooth val="0"/>
        </c:ser>
        <c:ser>
          <c:idx val="1"/>
          <c:order val="1"/>
          <c:tx>
            <c:strRef>
              <c:f>'nochGraf2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'nochGraf2 '!#REF!</c:f>
              <c:strCache>
                <c:ptCount val="1"/>
                <c:pt idx="0">
                  <c:v>1</c:v>
                </c:pt>
              </c:strCache>
            </c:strRef>
          </c:cat>
          <c:val>
            <c:numRef>
              <c:f>'nochGraf2 '!#REF!</c:f>
              <c:numCache>
                <c:ptCount val="1"/>
                <c:pt idx="0">
                  <c:v>1</c:v>
                </c:pt>
              </c:numCache>
            </c:numRef>
          </c:val>
          <c:smooth val="0"/>
        </c:ser>
        <c:axId val="32497316"/>
        <c:axId val="24040389"/>
      </c:lineChart>
      <c:catAx>
        <c:axId val="32497316"/>
        <c:scaling>
          <c:orientation val="minMax"/>
        </c:scaling>
        <c:axPos val="b"/>
        <c:majorGridlines/>
        <c:delete val="1"/>
        <c:majorTickMark val="out"/>
        <c:minorTickMark val="none"/>
        <c:tickLblPos val="nextTo"/>
        <c:crossAx val="24040389"/>
        <c:crosses val="autoZero"/>
        <c:auto val="1"/>
        <c:lblOffset val="100"/>
        <c:tickMarkSkip val="12"/>
        <c:noMultiLvlLbl val="0"/>
      </c:catAx>
      <c:valAx>
        <c:axId val="2404038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4973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15036910"/>
        <c:axId val="1114463"/>
      </c:lineChart>
      <c:catAx>
        <c:axId val="15036910"/>
        <c:scaling>
          <c:orientation val="minMax"/>
        </c:scaling>
        <c:axPos val="b"/>
        <c:majorGridlines/>
        <c:delete val="1"/>
        <c:majorTickMark val="out"/>
        <c:minorTickMark val="none"/>
        <c:tickLblPos val="nextTo"/>
        <c:crossAx val="1114463"/>
        <c:crosses val="autoZero"/>
        <c:auto val="1"/>
        <c:lblOffset val="100"/>
        <c:tickMarkSkip val="12"/>
        <c:noMultiLvlLbl val="0"/>
      </c:catAx>
      <c:valAx>
        <c:axId val="111446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50369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10030168"/>
        <c:axId val="23162649"/>
      </c:lineChart>
      <c:catAx>
        <c:axId val="10030168"/>
        <c:scaling>
          <c:orientation val="minMax"/>
        </c:scaling>
        <c:axPos val="b"/>
        <c:majorGridlines/>
        <c:delete val="1"/>
        <c:majorTickMark val="out"/>
        <c:minorTickMark val="none"/>
        <c:tickLblPos val="nextTo"/>
        <c:crossAx val="23162649"/>
        <c:crosses val="autoZero"/>
        <c:auto val="1"/>
        <c:lblOffset val="100"/>
        <c:tickMarkSkip val="12"/>
        <c:noMultiLvlLbl val="0"/>
      </c:catAx>
      <c:valAx>
        <c:axId val="2316264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0301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261684"/>
        <c:axId val="43246293"/>
      </c:lineChart>
      <c:catAx>
        <c:axId val="12261684"/>
        <c:scaling>
          <c:orientation val="minMax"/>
        </c:scaling>
        <c:axPos val="b"/>
        <c:majorGridlines/>
        <c:delete val="1"/>
        <c:majorTickMark val="out"/>
        <c:minorTickMark val="none"/>
        <c:tickLblPos val="none"/>
        <c:crossAx val="43246293"/>
        <c:crosses val="autoZero"/>
        <c:auto val="1"/>
        <c:lblOffset val="100"/>
        <c:tickMarkSkip val="12"/>
        <c:noMultiLvlLbl val="0"/>
      </c:catAx>
      <c:valAx>
        <c:axId val="4324629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2616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7137250"/>
        <c:axId val="64235251"/>
      </c:lineChart>
      <c:catAx>
        <c:axId val="7137250"/>
        <c:scaling>
          <c:orientation val="minMax"/>
        </c:scaling>
        <c:axPos val="b"/>
        <c:majorGridlines/>
        <c:delete val="1"/>
        <c:majorTickMark val="out"/>
        <c:minorTickMark val="none"/>
        <c:tickLblPos val="nextTo"/>
        <c:crossAx val="64235251"/>
        <c:crosses val="autoZero"/>
        <c:auto val="1"/>
        <c:lblOffset val="100"/>
        <c:tickMarkSkip val="12"/>
        <c:noMultiLvlLbl val="0"/>
      </c:catAx>
      <c:valAx>
        <c:axId val="6423525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71372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41246348"/>
        <c:axId val="35672813"/>
      </c:lineChart>
      <c:catAx>
        <c:axId val="41246348"/>
        <c:scaling>
          <c:orientation val="minMax"/>
        </c:scaling>
        <c:axPos val="b"/>
        <c:majorGridlines/>
        <c:delete val="1"/>
        <c:majorTickMark val="out"/>
        <c:minorTickMark val="none"/>
        <c:tickLblPos val="nextTo"/>
        <c:crossAx val="35672813"/>
        <c:crosses val="autoZero"/>
        <c:auto val="1"/>
        <c:lblOffset val="100"/>
        <c:tickMarkSkip val="12"/>
        <c:noMultiLvlLbl val="0"/>
      </c:catAx>
      <c:valAx>
        <c:axId val="3567281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2463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52619862"/>
        <c:axId val="3816711"/>
      </c:lineChart>
      <c:catAx>
        <c:axId val="52619862"/>
        <c:scaling>
          <c:orientation val="minMax"/>
        </c:scaling>
        <c:axPos val="b"/>
        <c:majorGridlines/>
        <c:delete val="1"/>
        <c:majorTickMark val="out"/>
        <c:minorTickMark val="none"/>
        <c:tickLblPos val="nextTo"/>
        <c:crossAx val="3816711"/>
        <c:crosses val="autoZero"/>
        <c:auto val="1"/>
        <c:lblOffset val="100"/>
        <c:tickMarkSkip val="12"/>
        <c:noMultiLvlLbl val="0"/>
      </c:catAx>
      <c:valAx>
        <c:axId val="381671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26198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34350400"/>
        <c:axId val="40718145"/>
      </c:lineChart>
      <c:catAx>
        <c:axId val="34350400"/>
        <c:scaling>
          <c:orientation val="minMax"/>
        </c:scaling>
        <c:axPos val="b"/>
        <c:majorGridlines/>
        <c:delete val="1"/>
        <c:majorTickMark val="out"/>
        <c:minorTickMark val="none"/>
        <c:tickLblPos val="nextTo"/>
        <c:crossAx val="40718145"/>
        <c:crosses val="autoZero"/>
        <c:auto val="1"/>
        <c:lblOffset val="100"/>
        <c:tickMarkSkip val="12"/>
        <c:noMultiLvlLbl val="0"/>
      </c:catAx>
      <c:valAx>
        <c:axId val="4071814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3504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30918986"/>
        <c:axId val="9835419"/>
      </c:lineChart>
      <c:catAx>
        <c:axId val="30918986"/>
        <c:scaling>
          <c:orientation val="minMax"/>
        </c:scaling>
        <c:axPos val="b"/>
        <c:majorGridlines/>
        <c:delete val="1"/>
        <c:majorTickMark val="out"/>
        <c:minorTickMark val="none"/>
        <c:tickLblPos val="nextTo"/>
        <c:crossAx val="9835419"/>
        <c:crosses val="autoZero"/>
        <c:auto val="1"/>
        <c:lblOffset val="100"/>
        <c:tickMarkSkip val="12"/>
        <c:noMultiLvlLbl val="0"/>
      </c:catAx>
      <c:valAx>
        <c:axId val="983541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9189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21409908"/>
        <c:axId val="58471445"/>
      </c:lineChart>
      <c:catAx>
        <c:axId val="21409908"/>
        <c:scaling>
          <c:orientation val="minMax"/>
        </c:scaling>
        <c:axPos val="b"/>
        <c:majorGridlines/>
        <c:delete val="1"/>
        <c:majorTickMark val="out"/>
        <c:minorTickMark val="none"/>
        <c:tickLblPos val="nextTo"/>
        <c:crossAx val="58471445"/>
        <c:crosses val="autoZero"/>
        <c:auto val="1"/>
        <c:lblOffset val="100"/>
        <c:tickMarkSkip val="12"/>
        <c:noMultiLvlLbl val="0"/>
      </c:catAx>
      <c:valAx>
        <c:axId val="5847144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14099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6480958"/>
        <c:axId val="38566575"/>
      </c:lineChart>
      <c:catAx>
        <c:axId val="56480958"/>
        <c:scaling>
          <c:orientation val="minMax"/>
        </c:scaling>
        <c:axPos val="b"/>
        <c:majorGridlines/>
        <c:delete val="1"/>
        <c:majorTickMark val="out"/>
        <c:minorTickMark val="none"/>
        <c:tickLblPos val="nextTo"/>
        <c:crossAx val="38566575"/>
        <c:crosses val="autoZero"/>
        <c:auto val="1"/>
        <c:lblOffset val="100"/>
        <c:tickMarkSkip val="12"/>
        <c:noMultiLvlLbl val="0"/>
      </c:catAx>
      <c:valAx>
        <c:axId val="3856657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4809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1554856"/>
        <c:axId val="36884841"/>
      </c:lineChart>
      <c:catAx>
        <c:axId val="11554856"/>
        <c:scaling>
          <c:orientation val="minMax"/>
        </c:scaling>
        <c:axPos val="b"/>
        <c:majorGridlines/>
        <c:delete val="1"/>
        <c:majorTickMark val="out"/>
        <c:minorTickMark val="none"/>
        <c:tickLblPos val="nextTo"/>
        <c:crossAx val="36884841"/>
        <c:crosses val="autoZero"/>
        <c:auto val="1"/>
        <c:lblOffset val="100"/>
        <c:tickMarkSkip val="12"/>
        <c:noMultiLvlLbl val="0"/>
      </c:catAx>
      <c:valAx>
        <c:axId val="368848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5548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3528114"/>
        <c:axId val="34882115"/>
      </c:lineChart>
      <c:catAx>
        <c:axId val="63528114"/>
        <c:scaling>
          <c:orientation val="minMax"/>
        </c:scaling>
        <c:axPos val="b"/>
        <c:majorGridlines/>
        <c:delete val="1"/>
        <c:majorTickMark val="out"/>
        <c:minorTickMark val="none"/>
        <c:tickLblPos val="nextTo"/>
        <c:crossAx val="34882115"/>
        <c:crosses val="autoZero"/>
        <c:auto val="1"/>
        <c:lblOffset val="100"/>
        <c:tickMarkSkip val="12"/>
        <c:noMultiLvlLbl val="0"/>
      </c:catAx>
      <c:valAx>
        <c:axId val="3488211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5281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503580"/>
        <c:axId val="6879037"/>
      </c:lineChart>
      <c:catAx>
        <c:axId val="45503580"/>
        <c:scaling>
          <c:orientation val="minMax"/>
        </c:scaling>
        <c:axPos val="b"/>
        <c:majorGridlines/>
        <c:delete val="1"/>
        <c:majorTickMark val="out"/>
        <c:minorTickMark val="none"/>
        <c:tickLblPos val="nextTo"/>
        <c:crossAx val="6879037"/>
        <c:crosses val="autoZero"/>
        <c:auto val="1"/>
        <c:lblOffset val="100"/>
        <c:tickMarkSkip val="12"/>
        <c:noMultiLvlLbl val="0"/>
      </c:catAx>
      <c:valAx>
        <c:axId val="68790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5035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53672318"/>
        <c:axId val="13288815"/>
      </c:lineChart>
      <c:catAx>
        <c:axId val="53672318"/>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13288815"/>
        <c:crosses val="autoZero"/>
        <c:auto val="1"/>
        <c:lblOffset val="100"/>
        <c:tickMarkSkip val="12"/>
        <c:noMultiLvlLbl val="0"/>
      </c:catAx>
      <c:valAx>
        <c:axId val="1328881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67231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numLit>
          </c:val>
          <c:smooth val="0"/>
        </c:ser>
        <c:axId val="61911334"/>
        <c:axId val="20331095"/>
      </c:lineChart>
      <c:catAx>
        <c:axId val="61911334"/>
        <c:scaling>
          <c:orientation val="minMax"/>
        </c:scaling>
        <c:axPos val="b"/>
        <c:majorGridlines/>
        <c:delete val="1"/>
        <c:majorTickMark val="out"/>
        <c:minorTickMark val="none"/>
        <c:tickLblPos val="nextTo"/>
        <c:crossAx val="20331095"/>
        <c:crosses val="autoZero"/>
        <c:auto val="1"/>
        <c:lblOffset val="100"/>
        <c:tickMarkSkip val="12"/>
        <c:noMultiLvlLbl val="0"/>
      </c:catAx>
      <c:valAx>
        <c:axId val="2033109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9113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8762128"/>
        <c:axId val="36205969"/>
      </c:lineChart>
      <c:catAx>
        <c:axId val="48762128"/>
        <c:scaling>
          <c:orientation val="minMax"/>
        </c:scaling>
        <c:axPos val="b"/>
        <c:majorGridlines/>
        <c:delete val="1"/>
        <c:majorTickMark val="out"/>
        <c:minorTickMark val="none"/>
        <c:tickLblPos val="nextTo"/>
        <c:crossAx val="36205969"/>
        <c:crosses val="autoZero"/>
        <c:auto val="1"/>
        <c:lblOffset val="100"/>
        <c:tickMarkSkip val="12"/>
        <c:noMultiLvlLbl val="0"/>
      </c:catAx>
      <c:valAx>
        <c:axId val="362059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7621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7418266"/>
        <c:axId val="47002347"/>
      </c:lineChart>
      <c:catAx>
        <c:axId val="57418266"/>
        <c:scaling>
          <c:orientation val="minMax"/>
        </c:scaling>
        <c:axPos val="b"/>
        <c:majorGridlines/>
        <c:delete val="1"/>
        <c:majorTickMark val="out"/>
        <c:minorTickMark val="none"/>
        <c:tickLblPos val="nextTo"/>
        <c:crossAx val="47002347"/>
        <c:crosses val="autoZero"/>
        <c:auto val="1"/>
        <c:lblOffset val="100"/>
        <c:tickMarkSkip val="12"/>
        <c:noMultiLvlLbl val="0"/>
      </c:catAx>
      <c:valAx>
        <c:axId val="470023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4182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0367940"/>
        <c:axId val="49093733"/>
      </c:lineChart>
      <c:catAx>
        <c:axId val="20367940"/>
        <c:scaling>
          <c:orientation val="minMax"/>
        </c:scaling>
        <c:axPos val="b"/>
        <c:majorGridlines/>
        <c:delete val="1"/>
        <c:majorTickMark val="out"/>
        <c:minorTickMark val="none"/>
        <c:tickLblPos val="nextTo"/>
        <c:crossAx val="49093733"/>
        <c:crosses val="autoZero"/>
        <c:auto val="1"/>
        <c:lblOffset val="100"/>
        <c:tickMarkSkip val="12"/>
        <c:noMultiLvlLbl val="0"/>
      </c:catAx>
      <c:valAx>
        <c:axId val="4909373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3679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9190414"/>
        <c:axId val="17169407"/>
      </c:lineChart>
      <c:catAx>
        <c:axId val="39190414"/>
        <c:scaling>
          <c:orientation val="minMax"/>
        </c:scaling>
        <c:axPos val="b"/>
        <c:majorGridlines/>
        <c:delete val="1"/>
        <c:majorTickMark val="out"/>
        <c:minorTickMark val="none"/>
        <c:tickLblPos val="nextTo"/>
        <c:crossAx val="17169407"/>
        <c:crosses val="autoZero"/>
        <c:auto val="1"/>
        <c:lblOffset val="100"/>
        <c:tickMarkSkip val="12"/>
        <c:noMultiLvlLbl val="0"/>
      </c:catAx>
      <c:valAx>
        <c:axId val="171694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1904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20306936"/>
        <c:axId val="48544697"/>
      </c:lineChart>
      <c:catAx>
        <c:axId val="20306936"/>
        <c:scaling>
          <c:orientation val="minMax"/>
        </c:scaling>
        <c:axPos val="b"/>
        <c:majorGridlines/>
        <c:delete val="1"/>
        <c:majorTickMark val="out"/>
        <c:minorTickMark val="none"/>
        <c:tickLblPos val="nextTo"/>
        <c:crossAx val="48544697"/>
        <c:crosses val="autoZero"/>
        <c:auto val="1"/>
        <c:lblOffset val="100"/>
        <c:tickMarkSkip val="12"/>
        <c:noMultiLvlLbl val="0"/>
      </c:catAx>
      <c:valAx>
        <c:axId val="485446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3069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249090"/>
        <c:axId val="39806355"/>
      </c:lineChart>
      <c:catAx>
        <c:axId val="34249090"/>
        <c:scaling>
          <c:orientation val="minMax"/>
        </c:scaling>
        <c:axPos val="b"/>
        <c:majorGridlines/>
        <c:delete val="1"/>
        <c:majorTickMark val="out"/>
        <c:minorTickMark val="none"/>
        <c:tickLblPos val="nextTo"/>
        <c:crossAx val="39806355"/>
        <c:crosses val="autoZero"/>
        <c:auto val="1"/>
        <c:lblOffset val="100"/>
        <c:tickMarkSkip val="12"/>
        <c:noMultiLvlLbl val="0"/>
      </c:catAx>
      <c:valAx>
        <c:axId val="398063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2490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712876"/>
        <c:axId val="3089293"/>
      </c:lineChart>
      <c:catAx>
        <c:axId val="22712876"/>
        <c:scaling>
          <c:orientation val="minMax"/>
        </c:scaling>
        <c:axPos val="b"/>
        <c:majorGridlines/>
        <c:delete val="1"/>
        <c:majorTickMark val="out"/>
        <c:minorTickMark val="none"/>
        <c:tickLblPos val="nextTo"/>
        <c:crossAx val="3089293"/>
        <c:crosses val="autoZero"/>
        <c:auto val="1"/>
        <c:lblOffset val="100"/>
        <c:tickMarkSkip val="12"/>
        <c:noMultiLvlLbl val="0"/>
      </c:catAx>
      <c:valAx>
        <c:axId val="308929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7128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803638"/>
        <c:axId val="48906151"/>
      </c:lineChart>
      <c:catAx>
        <c:axId val="27803638"/>
        <c:scaling>
          <c:orientation val="minMax"/>
        </c:scaling>
        <c:axPos val="b"/>
        <c:majorGridlines/>
        <c:delete val="1"/>
        <c:majorTickMark val="out"/>
        <c:minorTickMark val="none"/>
        <c:tickLblPos val="nextTo"/>
        <c:crossAx val="48906151"/>
        <c:crosses val="autoZero"/>
        <c:auto val="1"/>
        <c:lblOffset val="100"/>
        <c:tickMarkSkip val="12"/>
        <c:noMultiLvlLbl val="0"/>
      </c:catAx>
      <c:valAx>
        <c:axId val="4890615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8036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502176"/>
        <c:axId val="1975265"/>
      </c:lineChart>
      <c:catAx>
        <c:axId val="37502176"/>
        <c:scaling>
          <c:orientation val="minMax"/>
        </c:scaling>
        <c:axPos val="b"/>
        <c:majorGridlines/>
        <c:delete val="1"/>
        <c:majorTickMark val="out"/>
        <c:minorTickMark val="none"/>
        <c:tickLblPos val="nextTo"/>
        <c:crossAx val="1975265"/>
        <c:crosses val="autoZero"/>
        <c:auto val="1"/>
        <c:lblOffset val="100"/>
        <c:tickMarkSkip val="12"/>
        <c:noMultiLvlLbl val="0"/>
      </c:catAx>
      <c:valAx>
        <c:axId val="19752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75021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52490472"/>
        <c:axId val="2652201"/>
      </c:lineChart>
      <c:catAx>
        <c:axId val="52490472"/>
        <c:scaling>
          <c:orientation val="minMax"/>
        </c:scaling>
        <c:axPos val="b"/>
        <c:majorGridlines/>
        <c:delete val="1"/>
        <c:majorTickMark val="out"/>
        <c:minorTickMark val="none"/>
        <c:tickLblPos val="none"/>
        <c:crossAx val="2652201"/>
        <c:crosses val="autoZero"/>
        <c:auto val="1"/>
        <c:lblOffset val="100"/>
        <c:tickMarkSkip val="12"/>
        <c:noMultiLvlLbl val="0"/>
      </c:catAx>
      <c:valAx>
        <c:axId val="26522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4904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17777386"/>
        <c:axId val="25778747"/>
      </c:lineChart>
      <c:catAx>
        <c:axId val="17777386"/>
        <c:scaling>
          <c:orientation val="minMax"/>
        </c:scaling>
        <c:axPos val="b"/>
        <c:majorGridlines/>
        <c:delete val="1"/>
        <c:majorTickMark val="out"/>
        <c:minorTickMark val="none"/>
        <c:tickLblPos val="nextTo"/>
        <c:crossAx val="25778747"/>
        <c:crosses val="autoZero"/>
        <c:auto val="1"/>
        <c:lblOffset val="100"/>
        <c:tickMarkSkip val="12"/>
        <c:noMultiLvlLbl val="0"/>
      </c:catAx>
      <c:valAx>
        <c:axId val="2577874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7773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0682132"/>
        <c:axId val="7703733"/>
      </c:lineChart>
      <c:catAx>
        <c:axId val="30682132"/>
        <c:scaling>
          <c:orientation val="minMax"/>
        </c:scaling>
        <c:axPos val="b"/>
        <c:majorGridlines/>
        <c:delete val="1"/>
        <c:majorTickMark val="out"/>
        <c:minorTickMark val="none"/>
        <c:tickLblPos val="nextTo"/>
        <c:crossAx val="7703733"/>
        <c:crosses val="autoZero"/>
        <c:auto val="1"/>
        <c:lblOffset val="100"/>
        <c:tickMarkSkip val="12"/>
        <c:noMultiLvlLbl val="0"/>
      </c:catAx>
      <c:valAx>
        <c:axId val="77037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6821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24734"/>
        <c:axId val="20022607"/>
      </c:lineChart>
      <c:catAx>
        <c:axId val="2224734"/>
        <c:scaling>
          <c:orientation val="minMax"/>
        </c:scaling>
        <c:axPos val="b"/>
        <c:majorGridlines/>
        <c:delete val="1"/>
        <c:majorTickMark val="out"/>
        <c:minorTickMark val="none"/>
        <c:tickLblPos val="nextTo"/>
        <c:crossAx val="20022607"/>
        <c:crosses val="autoZero"/>
        <c:auto val="1"/>
        <c:lblOffset val="100"/>
        <c:tickMarkSkip val="12"/>
        <c:noMultiLvlLbl val="0"/>
      </c:catAx>
      <c:valAx>
        <c:axId val="200226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247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985736"/>
        <c:axId val="11218441"/>
      </c:lineChart>
      <c:catAx>
        <c:axId val="45985736"/>
        <c:scaling>
          <c:orientation val="minMax"/>
        </c:scaling>
        <c:axPos val="b"/>
        <c:majorGridlines/>
        <c:delete val="1"/>
        <c:majorTickMark val="out"/>
        <c:minorTickMark val="none"/>
        <c:tickLblPos val="nextTo"/>
        <c:crossAx val="11218441"/>
        <c:crosses val="autoZero"/>
        <c:auto val="1"/>
        <c:lblOffset val="100"/>
        <c:tickMarkSkip val="12"/>
        <c:noMultiLvlLbl val="0"/>
      </c:catAx>
      <c:valAx>
        <c:axId val="112184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9857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857106"/>
        <c:axId val="36278499"/>
      </c:lineChart>
      <c:catAx>
        <c:axId val="33857106"/>
        <c:scaling>
          <c:orientation val="minMax"/>
        </c:scaling>
        <c:axPos val="b"/>
        <c:majorGridlines/>
        <c:delete val="1"/>
        <c:majorTickMark val="out"/>
        <c:minorTickMark val="none"/>
        <c:tickLblPos val="nextTo"/>
        <c:crossAx val="36278499"/>
        <c:crosses val="autoZero"/>
        <c:auto val="1"/>
        <c:lblOffset val="100"/>
        <c:tickMarkSkip val="12"/>
        <c:noMultiLvlLbl val="0"/>
      </c:catAx>
      <c:valAx>
        <c:axId val="362784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8571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58071036"/>
        <c:axId val="52877277"/>
      </c:lineChart>
      <c:catAx>
        <c:axId val="58071036"/>
        <c:scaling>
          <c:orientation val="minMax"/>
        </c:scaling>
        <c:axPos val="b"/>
        <c:majorGridlines/>
        <c:delete val="1"/>
        <c:majorTickMark val="out"/>
        <c:minorTickMark val="none"/>
        <c:tickLblPos val="nextTo"/>
        <c:crossAx val="52877277"/>
        <c:crosses val="autoZero"/>
        <c:auto val="1"/>
        <c:lblOffset val="100"/>
        <c:tickMarkSkip val="12"/>
        <c:noMultiLvlLbl val="0"/>
      </c:catAx>
      <c:valAx>
        <c:axId val="5287727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0710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133446"/>
        <c:axId val="55201015"/>
      </c:lineChart>
      <c:catAx>
        <c:axId val="6133446"/>
        <c:scaling>
          <c:orientation val="minMax"/>
        </c:scaling>
        <c:axPos val="b"/>
        <c:majorGridlines/>
        <c:delete val="1"/>
        <c:majorTickMark val="out"/>
        <c:minorTickMark val="none"/>
        <c:tickLblPos val="nextTo"/>
        <c:crossAx val="55201015"/>
        <c:crosses val="autoZero"/>
        <c:auto val="1"/>
        <c:lblOffset val="100"/>
        <c:tickMarkSkip val="12"/>
        <c:noMultiLvlLbl val="0"/>
      </c:catAx>
      <c:valAx>
        <c:axId val="552010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334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047088"/>
        <c:axId val="42097201"/>
      </c:lineChart>
      <c:catAx>
        <c:axId val="27047088"/>
        <c:scaling>
          <c:orientation val="minMax"/>
        </c:scaling>
        <c:axPos val="b"/>
        <c:majorGridlines/>
        <c:delete val="1"/>
        <c:majorTickMark val="out"/>
        <c:minorTickMark val="none"/>
        <c:tickLblPos val="nextTo"/>
        <c:crossAx val="42097201"/>
        <c:crosses val="autoZero"/>
        <c:auto val="1"/>
        <c:lblOffset val="100"/>
        <c:tickMarkSkip val="12"/>
        <c:noMultiLvlLbl val="0"/>
      </c:catAx>
      <c:valAx>
        <c:axId val="420972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0470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3330490"/>
        <c:axId val="54430091"/>
      </c:lineChart>
      <c:catAx>
        <c:axId val="43330490"/>
        <c:scaling>
          <c:orientation val="minMax"/>
        </c:scaling>
        <c:axPos val="b"/>
        <c:majorGridlines/>
        <c:delete val="1"/>
        <c:majorTickMark val="out"/>
        <c:minorTickMark val="none"/>
        <c:tickLblPos val="nextTo"/>
        <c:crossAx val="54430091"/>
        <c:crosses val="autoZero"/>
        <c:auto val="1"/>
        <c:lblOffset val="100"/>
        <c:tickMarkSkip val="12"/>
        <c:noMultiLvlLbl val="0"/>
      </c:catAx>
      <c:valAx>
        <c:axId val="5443009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3304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0108772"/>
        <c:axId val="46761221"/>
      </c:lineChart>
      <c:catAx>
        <c:axId val="20108772"/>
        <c:scaling>
          <c:orientation val="minMax"/>
        </c:scaling>
        <c:axPos val="b"/>
        <c:majorGridlines/>
        <c:delete val="1"/>
        <c:majorTickMark val="out"/>
        <c:minorTickMark val="none"/>
        <c:tickLblPos val="nextTo"/>
        <c:crossAx val="46761221"/>
        <c:crosses val="autoZero"/>
        <c:auto val="1"/>
        <c:lblOffset val="100"/>
        <c:tickMarkSkip val="12"/>
        <c:noMultiLvlLbl val="0"/>
      </c:catAx>
      <c:valAx>
        <c:axId val="467612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1087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869810"/>
        <c:axId val="13501699"/>
      </c:lineChart>
      <c:catAx>
        <c:axId val="23869810"/>
        <c:scaling>
          <c:orientation val="minMax"/>
        </c:scaling>
        <c:axPos val="b"/>
        <c:majorGridlines/>
        <c:delete val="1"/>
        <c:majorTickMark val="out"/>
        <c:minorTickMark val="none"/>
        <c:tickLblPos val="none"/>
        <c:crossAx val="13501699"/>
        <c:crosses val="autoZero"/>
        <c:auto val="1"/>
        <c:lblOffset val="100"/>
        <c:tickMarkSkip val="12"/>
        <c:noMultiLvlLbl val="0"/>
      </c:catAx>
      <c:valAx>
        <c:axId val="1350169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8698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18197806"/>
        <c:axId val="29562527"/>
      </c:lineChart>
      <c:catAx>
        <c:axId val="18197806"/>
        <c:scaling>
          <c:orientation val="minMax"/>
        </c:scaling>
        <c:axPos val="b"/>
        <c:majorGridlines/>
        <c:delete val="1"/>
        <c:majorTickMark val="out"/>
        <c:minorTickMark val="none"/>
        <c:tickLblPos val="nextTo"/>
        <c:crossAx val="29562527"/>
        <c:crosses val="autoZero"/>
        <c:auto val="1"/>
        <c:lblOffset val="100"/>
        <c:tickMarkSkip val="12"/>
        <c:noMultiLvlLbl val="0"/>
      </c:catAx>
      <c:valAx>
        <c:axId val="2956252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1978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736152"/>
        <c:axId val="45754457"/>
      </c:lineChart>
      <c:catAx>
        <c:axId val="64736152"/>
        <c:scaling>
          <c:orientation val="minMax"/>
        </c:scaling>
        <c:axPos val="b"/>
        <c:majorGridlines/>
        <c:delete val="1"/>
        <c:majorTickMark val="out"/>
        <c:minorTickMark val="none"/>
        <c:tickLblPos val="nextTo"/>
        <c:crossAx val="45754457"/>
        <c:crosses val="autoZero"/>
        <c:auto val="1"/>
        <c:lblOffset val="100"/>
        <c:tickMarkSkip val="12"/>
        <c:noMultiLvlLbl val="0"/>
      </c:catAx>
      <c:valAx>
        <c:axId val="457544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7361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136930"/>
        <c:axId val="15123507"/>
      </c:lineChart>
      <c:catAx>
        <c:axId val="9136930"/>
        <c:scaling>
          <c:orientation val="minMax"/>
        </c:scaling>
        <c:axPos val="b"/>
        <c:majorGridlines/>
        <c:delete val="1"/>
        <c:majorTickMark val="out"/>
        <c:minorTickMark val="none"/>
        <c:tickLblPos val="nextTo"/>
        <c:crossAx val="15123507"/>
        <c:crosses val="autoZero"/>
        <c:auto val="1"/>
        <c:lblOffset val="100"/>
        <c:tickMarkSkip val="12"/>
        <c:noMultiLvlLbl val="0"/>
      </c:catAx>
      <c:valAx>
        <c:axId val="151235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1369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93836"/>
        <c:axId val="17044525"/>
      </c:lineChart>
      <c:catAx>
        <c:axId val="1893836"/>
        <c:scaling>
          <c:orientation val="minMax"/>
        </c:scaling>
        <c:axPos val="b"/>
        <c:majorGridlines/>
        <c:delete val="1"/>
        <c:majorTickMark val="out"/>
        <c:minorTickMark val="none"/>
        <c:tickLblPos val="nextTo"/>
        <c:crossAx val="17044525"/>
        <c:crosses val="autoZero"/>
        <c:auto val="1"/>
        <c:lblOffset val="100"/>
        <c:tickMarkSkip val="12"/>
        <c:noMultiLvlLbl val="0"/>
      </c:catAx>
      <c:valAx>
        <c:axId val="1704452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938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182998"/>
        <c:axId val="38429255"/>
      </c:lineChart>
      <c:catAx>
        <c:axId val="19182998"/>
        <c:scaling>
          <c:orientation val="minMax"/>
        </c:scaling>
        <c:axPos val="b"/>
        <c:majorGridlines/>
        <c:delete val="1"/>
        <c:majorTickMark val="out"/>
        <c:minorTickMark val="none"/>
        <c:tickLblPos val="nextTo"/>
        <c:crossAx val="38429255"/>
        <c:crosses val="autoZero"/>
        <c:auto val="1"/>
        <c:lblOffset val="100"/>
        <c:tickMarkSkip val="12"/>
        <c:noMultiLvlLbl val="0"/>
      </c:catAx>
      <c:valAx>
        <c:axId val="384292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1829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numLit>
          </c:val>
          <c:smooth val="0"/>
        </c:ser>
        <c:axId val="10318976"/>
        <c:axId val="25761921"/>
      </c:lineChart>
      <c:catAx>
        <c:axId val="10318976"/>
        <c:scaling>
          <c:orientation val="minMax"/>
        </c:scaling>
        <c:axPos val="b"/>
        <c:majorGridlines/>
        <c:delete val="1"/>
        <c:majorTickMark val="out"/>
        <c:minorTickMark val="none"/>
        <c:tickLblPos val="nextTo"/>
        <c:crossAx val="25761921"/>
        <c:crosses val="autoZero"/>
        <c:auto val="1"/>
        <c:lblOffset val="100"/>
        <c:tickMarkSkip val="12"/>
        <c:noMultiLvlLbl val="0"/>
      </c:catAx>
      <c:valAx>
        <c:axId val="2576192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3189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0530698"/>
        <c:axId val="6340827"/>
      </c:lineChart>
      <c:catAx>
        <c:axId val="30530698"/>
        <c:scaling>
          <c:orientation val="minMax"/>
        </c:scaling>
        <c:axPos val="b"/>
        <c:majorGridlines/>
        <c:delete val="1"/>
        <c:majorTickMark val="out"/>
        <c:minorTickMark val="none"/>
        <c:tickLblPos val="nextTo"/>
        <c:crossAx val="6340827"/>
        <c:crosses val="autoZero"/>
        <c:auto val="1"/>
        <c:lblOffset val="100"/>
        <c:tickMarkSkip val="12"/>
        <c:noMultiLvlLbl val="0"/>
      </c:catAx>
      <c:valAx>
        <c:axId val="6340827"/>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05306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7067444"/>
        <c:axId val="43844949"/>
      </c:lineChart>
      <c:catAx>
        <c:axId val="57067444"/>
        <c:scaling>
          <c:orientation val="minMax"/>
        </c:scaling>
        <c:axPos val="b"/>
        <c:majorGridlines/>
        <c:delete val="1"/>
        <c:majorTickMark val="out"/>
        <c:minorTickMark val="none"/>
        <c:tickLblPos val="nextTo"/>
        <c:crossAx val="43844949"/>
        <c:crosses val="autoZero"/>
        <c:auto val="1"/>
        <c:lblOffset val="100"/>
        <c:tickMarkSkip val="12"/>
        <c:noMultiLvlLbl val="0"/>
      </c:catAx>
      <c:valAx>
        <c:axId val="43844949"/>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70674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9060222"/>
        <c:axId val="61779951"/>
      </c:lineChart>
      <c:catAx>
        <c:axId val="59060222"/>
        <c:scaling>
          <c:orientation val="minMax"/>
        </c:scaling>
        <c:axPos val="b"/>
        <c:majorGridlines/>
        <c:delete val="1"/>
        <c:majorTickMark val="out"/>
        <c:minorTickMark val="none"/>
        <c:tickLblPos val="nextTo"/>
        <c:crossAx val="61779951"/>
        <c:crosses val="autoZero"/>
        <c:auto val="1"/>
        <c:lblOffset val="100"/>
        <c:tickMarkSkip val="12"/>
        <c:noMultiLvlLbl val="0"/>
      </c:catAx>
      <c:valAx>
        <c:axId val="61779951"/>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906022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148648"/>
        <c:axId val="38120105"/>
      </c:lineChart>
      <c:catAx>
        <c:axId val="19148648"/>
        <c:scaling>
          <c:orientation val="minMax"/>
        </c:scaling>
        <c:axPos val="b"/>
        <c:majorGridlines/>
        <c:delete val="1"/>
        <c:majorTickMark val="out"/>
        <c:minorTickMark val="none"/>
        <c:tickLblPos val="nextTo"/>
        <c:crossAx val="38120105"/>
        <c:crosses val="autoZero"/>
        <c:auto val="1"/>
        <c:lblOffset val="100"/>
        <c:tickMarkSkip val="12"/>
        <c:noMultiLvlLbl val="0"/>
      </c:catAx>
      <c:valAx>
        <c:axId val="3812010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91486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54406428"/>
        <c:axId val="19895805"/>
      </c:lineChart>
      <c:catAx>
        <c:axId val="5440642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895805"/>
        <c:crosses val="autoZero"/>
        <c:auto val="1"/>
        <c:lblOffset val="100"/>
        <c:tickMarkSkip val="12"/>
        <c:noMultiLvlLbl val="0"/>
      </c:catAx>
      <c:valAx>
        <c:axId val="198958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4064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pt idx="47">
                <c:v>46.73120591054884</c:v>
              </c:pt>
            </c:numLit>
          </c:val>
          <c:smooth val="0"/>
        </c:ser>
        <c:axId val="7536626"/>
        <c:axId val="720771"/>
      </c:lineChart>
      <c:catAx>
        <c:axId val="7536626"/>
        <c:scaling>
          <c:orientation val="minMax"/>
        </c:scaling>
        <c:axPos val="b"/>
        <c:majorGridlines/>
        <c:delete val="1"/>
        <c:majorTickMark val="out"/>
        <c:minorTickMark val="none"/>
        <c:tickLblPos val="nextTo"/>
        <c:crossAx val="720771"/>
        <c:crosses val="autoZero"/>
        <c:auto val="1"/>
        <c:lblOffset val="100"/>
        <c:tickMarkSkip val="12"/>
        <c:noMultiLvlLbl val="0"/>
      </c:catAx>
      <c:valAx>
        <c:axId val="72077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575"/>
              <c:y val="0.132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5366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44844518"/>
        <c:axId val="947479"/>
      </c:lineChart>
      <c:catAx>
        <c:axId val="44844518"/>
        <c:scaling>
          <c:orientation val="minMax"/>
        </c:scaling>
        <c:axPos val="b"/>
        <c:majorGridlines/>
        <c:delete val="1"/>
        <c:majorTickMark val="out"/>
        <c:minorTickMark val="none"/>
        <c:tickLblPos val="none"/>
        <c:crossAx val="947479"/>
        <c:crosses val="autoZero"/>
        <c:auto val="1"/>
        <c:lblOffset val="100"/>
        <c:tickMarkSkip val="12"/>
        <c:noMultiLvlLbl val="0"/>
      </c:catAx>
      <c:valAx>
        <c:axId val="9474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8445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527312"/>
        <c:axId val="9636945"/>
      </c:lineChart>
      <c:catAx>
        <c:axId val="8527312"/>
        <c:scaling>
          <c:orientation val="minMax"/>
        </c:scaling>
        <c:axPos val="b"/>
        <c:majorGridlines/>
        <c:delete val="1"/>
        <c:majorTickMark val="out"/>
        <c:minorTickMark val="none"/>
        <c:tickLblPos val="none"/>
        <c:crossAx val="9636945"/>
        <c:crosses val="autoZero"/>
        <c:auto val="1"/>
        <c:lblOffset val="100"/>
        <c:tickMarkSkip val="12"/>
        <c:noMultiLvlLbl val="0"/>
      </c:catAx>
      <c:valAx>
        <c:axId val="963694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5273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 Id="rId7" Type="http://schemas.openxmlformats.org/officeDocument/2006/relationships/chart" Target="/xl/charts/chart42.xml" /><Relationship Id="rId8" Type="http://schemas.openxmlformats.org/officeDocument/2006/relationships/chart" Target="/xl/charts/chart43.xml" /><Relationship Id="rId9" Type="http://schemas.openxmlformats.org/officeDocument/2006/relationships/chart" Target="/xl/charts/chart44.xml" /><Relationship Id="rId10" Type="http://schemas.openxmlformats.org/officeDocument/2006/relationships/chart" Target="/xl/charts/chart45.xml" /><Relationship Id="rId11" Type="http://schemas.openxmlformats.org/officeDocument/2006/relationships/chart" Target="/xl/charts/chart46.xml" /><Relationship Id="rId12" Type="http://schemas.openxmlformats.org/officeDocument/2006/relationships/chart" Target="/xl/charts/chart47.xml" /><Relationship Id="rId13" Type="http://schemas.openxmlformats.org/officeDocument/2006/relationships/chart" Target="/xl/charts/chart48.xml" /><Relationship Id="rId14" Type="http://schemas.openxmlformats.org/officeDocument/2006/relationships/chart" Target="/xl/charts/chart49.xml" /><Relationship Id="rId15" Type="http://schemas.openxmlformats.org/officeDocument/2006/relationships/chart" Target="/xl/charts/chart50.xml" /><Relationship Id="rId16" Type="http://schemas.openxmlformats.org/officeDocument/2006/relationships/chart" Target="/xl/charts/chart51.xml" /><Relationship Id="rId17" Type="http://schemas.openxmlformats.org/officeDocument/2006/relationships/chart" Target="/xl/charts/chart52.xml" /><Relationship Id="rId18" Type="http://schemas.openxmlformats.org/officeDocument/2006/relationships/chart" Target="/xl/charts/chart53.xml" /><Relationship Id="rId19" Type="http://schemas.openxmlformats.org/officeDocument/2006/relationships/chart" Target="/xl/charts/chart54.xml" /><Relationship Id="rId20" Type="http://schemas.openxmlformats.org/officeDocument/2006/relationships/chart" Target="/xl/charts/chart55.xml" /><Relationship Id="rId21" Type="http://schemas.openxmlformats.org/officeDocument/2006/relationships/chart" Target="/xl/charts/chart56.xml" /><Relationship Id="rId22" Type="http://schemas.openxmlformats.org/officeDocument/2006/relationships/chart" Target="/xl/charts/chart57.xml" /><Relationship Id="rId23" Type="http://schemas.openxmlformats.org/officeDocument/2006/relationships/chart" Target="/xl/charts/chart58.xml" /><Relationship Id="rId24" Type="http://schemas.openxmlformats.org/officeDocument/2006/relationships/chart" Target="/xl/charts/chart59.xml" /><Relationship Id="rId25" Type="http://schemas.openxmlformats.org/officeDocument/2006/relationships/chart" Target="/xl/charts/chart60.xml" /><Relationship Id="rId26" Type="http://schemas.openxmlformats.org/officeDocument/2006/relationships/chart" Target="/xl/charts/chart61.xml" /><Relationship Id="rId27" Type="http://schemas.openxmlformats.org/officeDocument/2006/relationships/chart" Target="/xl/charts/chart62.xml" /><Relationship Id="rId28" Type="http://schemas.openxmlformats.org/officeDocument/2006/relationships/chart" Target="/xl/charts/chart63.xml" /><Relationship Id="rId29" Type="http://schemas.openxmlformats.org/officeDocument/2006/relationships/chart" Target="/xl/charts/chart64.xml" /><Relationship Id="rId30" Type="http://schemas.openxmlformats.org/officeDocument/2006/relationships/chart" Target="/xl/charts/chart65.xml" /><Relationship Id="rId31" Type="http://schemas.openxmlformats.org/officeDocument/2006/relationships/chart" Target="/xl/charts/chart66.xml" /><Relationship Id="rId32" Type="http://schemas.openxmlformats.org/officeDocument/2006/relationships/chart" Target="/xl/charts/chart67.xml" /><Relationship Id="rId33" Type="http://schemas.openxmlformats.org/officeDocument/2006/relationships/chart" Target="/xl/charts/chart68.xml" /><Relationship Id="rId34" Type="http://schemas.openxmlformats.org/officeDocument/2006/relationships/chart" Target="/xl/charts/chart69.xml" /><Relationship Id="rId35" Type="http://schemas.openxmlformats.org/officeDocument/2006/relationships/chart" Target="/xl/charts/chart7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 Id="rId9" Type="http://schemas.openxmlformats.org/officeDocument/2006/relationships/chart" Target="/xl/charts/chart34.xml" /><Relationship Id="rId10"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0.97175</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0.97175</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0.97175</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0.97175</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0.99275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0.99275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0.99275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0.99275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 name="TextBox 1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 name="TextBox 2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 name="TextBox 2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 name="TextBox 2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 name="TextBox 2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 name="Chart 24"/>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25" name="Chart 49"/>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 name="TextBox 5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 name="TextBox 5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8" name="TextBox 5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 name="TextBox 5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0" name="TextBox 5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 name="Chart 55"/>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 name="TextBox 5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3" name="TextBox 5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 name="TextBox 5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 name="TextBox 5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6" name="TextBox 6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 name="Chart 61"/>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 name="TextBox 6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9" name="TextBox 6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0" name="TextBox 6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1" name="TextBox 6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2" name="Chart 66"/>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3" name="TextBox 6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4" name="TextBox 6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5" name="TextBox 6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6" name="TextBox 7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47" name="TextBox 7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8" name="Chart 72"/>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7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7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7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7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7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4" name="TextBox 7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79"/>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6" name="TextBox 8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7" name="TextBox 8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8" name="TextBox 8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9" name="TextBox 8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0" name="TextBox 8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1" name="Chart 85"/>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2" name="TextBox 86"/>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3" name="TextBox 87"/>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4" name="TextBox 88"/>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5" name="TextBox 89"/>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6" name="Chart 90"/>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7" name="TextBox 91"/>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68" name="TextBox 92"/>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9" name="TextBox 93"/>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0" name="TextBox 94"/>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1" name="TextBox 95"/>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2" name="Chart 96"/>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73" name="Chart 97"/>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4" name="TextBox 9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5" name="TextBox 9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6" name="TextBox 10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7" name="TextBox 10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8" name="TextBox 10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9" name="Chart 103"/>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0" name="TextBox 10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1" name="TextBox 10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2" name="TextBox 10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3" name="TextBox 10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4" name="TextBox 10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109"/>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6" name="TextBox 110"/>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7" name="TextBox 111"/>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8" name="TextBox 112"/>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9" name="TextBox 113"/>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0" name="Chart 114"/>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1" name="TextBox 115"/>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2" name="TextBox 116"/>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3" name="TextBox 117"/>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4" name="TextBox 118"/>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95" name="TextBox 119"/>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6" name="Chart 120"/>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97" name="Chart 121"/>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8" name="TextBox 12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9" name="TextBox 12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0" name="TextBox 12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1" name="TextBox 12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2" name="TextBox 12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3" name="Chart 127"/>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4" name="TextBox 12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5" name="TextBox 12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6" name="TextBox 13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7" name="TextBox 13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8" name="TextBox 13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9" name="Chart 133"/>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0" name="TextBox 13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1" name="TextBox 13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2" name="TextBox 13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3" name="TextBox 13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4" name="Chart 138"/>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5" name="TextBox 13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16" name="TextBox 14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7" name="TextBox 14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8" name="TextBox 14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9" name="TextBox 14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0" name="Chart 144"/>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121" name="Chart 145"/>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2" name="TextBox 14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3" name="TextBox 14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4" name="TextBox 14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5" name="TextBox 14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6" name="TextBox 15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7" name="Chart 151"/>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8"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9"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0"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1"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2"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3" name="Chart 157"/>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4" name="TextBox 158"/>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5" name="TextBox 159"/>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6" name="TextBox 160"/>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7" name="TextBox 161"/>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2"/>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9" name="TextBox 16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0" name="TextBox 16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1" name="TextBox 16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2" name="TextBox 16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43" name="TextBox 16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4" name="Chart 168"/>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45" name="Chart 169"/>
        <xdr:cNvGraphicFramePr/>
      </xdr:nvGraphicFramePr>
      <xdr:xfrm>
        <a:off x="57150" y="628650"/>
        <a:ext cx="5934075" cy="3390900"/>
      </xdr:xfrm>
      <a:graphic>
        <a:graphicData uri="http://schemas.openxmlformats.org/drawingml/2006/chart">
          <c:chart xmlns:c="http://schemas.openxmlformats.org/drawingml/2006/chart" r:id="rId3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46" name="TextBox 17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47" name="TextBox 17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48" name="TextBox 17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49" name="TextBox 17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50" name="TextBox 17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51" name="Chart 175"/>
        <xdr:cNvGraphicFramePr/>
      </xdr:nvGraphicFramePr>
      <xdr:xfrm>
        <a:off x="57150" y="628650"/>
        <a:ext cx="5934075" cy="3390900"/>
      </xdr:xfrm>
      <a:graphic>
        <a:graphicData uri="http://schemas.openxmlformats.org/drawingml/2006/chart">
          <c:chart xmlns:c="http://schemas.openxmlformats.org/drawingml/2006/chart" r:id="rId3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52" name="TextBox 176"/>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53" name="TextBox 177"/>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54" name="TextBox 178"/>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55" name="TextBox 179"/>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56" name="TextBox 180"/>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57" name="Chart 181"/>
        <xdr:cNvGraphicFramePr/>
      </xdr:nvGraphicFramePr>
      <xdr:xfrm>
        <a:off x="57150" y="628650"/>
        <a:ext cx="5934075" cy="3390900"/>
      </xdr:xfrm>
      <a:graphic>
        <a:graphicData uri="http://schemas.openxmlformats.org/drawingml/2006/chart">
          <c:chart xmlns:c="http://schemas.openxmlformats.org/drawingml/2006/chart" r:id="rId3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58" name="TextBox 182"/>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9" name="TextBox 183"/>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0" name="TextBox 184"/>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61" name="TextBox 185"/>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62" name="Chart 186"/>
        <xdr:cNvGraphicFramePr/>
      </xdr:nvGraphicFramePr>
      <xdr:xfrm>
        <a:off x="57150" y="628650"/>
        <a:ext cx="5934075" cy="339090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63" name="TextBox 187"/>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64" name="TextBox 188"/>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65" name="TextBox 189"/>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66" name="TextBox 190"/>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67" name="TextBox 191"/>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68" name="Chart 192"/>
        <xdr:cNvGraphicFramePr/>
      </xdr:nvGraphicFramePr>
      <xdr:xfrm>
        <a:off x="57150" y="628650"/>
        <a:ext cx="5934075" cy="3390900"/>
      </xdr:xfrm>
      <a:graphic>
        <a:graphicData uri="http://schemas.openxmlformats.org/drawingml/2006/chart">
          <c:chart xmlns:c="http://schemas.openxmlformats.org/drawingml/2006/chart" r:id="rId35"/>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18</xdr:row>
      <xdr:rowOff>0</xdr:rowOff>
    </xdr:from>
    <xdr:to>
      <xdr:col>14</xdr:col>
      <xdr:colOff>0</xdr:colOff>
      <xdr:row>18</xdr:row>
      <xdr:rowOff>142875</xdr:rowOff>
    </xdr:to>
    <xdr:sp>
      <xdr:nvSpPr>
        <xdr:cNvPr id="1" name="TextBox 1"/>
        <xdr:cNvSpPr txBox="1">
          <a:spLocks noChangeArrowheads="1"/>
        </xdr:cNvSpPr>
      </xdr:nvSpPr>
      <xdr:spPr>
        <a:xfrm>
          <a:off x="590550" y="2886075"/>
          <a:ext cx="42767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5245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59055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2865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6197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0007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0007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57150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59055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25" name="TextBox 25"/>
        <xdr:cNvSpPr txBox="1">
          <a:spLocks noChangeArrowheads="1"/>
        </xdr:cNvSpPr>
      </xdr:nvSpPr>
      <xdr:spPr>
        <a:xfrm>
          <a:off x="571500" y="15897225"/>
          <a:ext cx="42957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6197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118</xdr:row>
      <xdr:rowOff>9525</xdr:rowOff>
    </xdr:from>
    <xdr:to>
      <xdr:col>14</xdr:col>
      <xdr:colOff>123825</xdr:colOff>
      <xdr:row>119</xdr:row>
      <xdr:rowOff>0</xdr:rowOff>
    </xdr:to>
    <xdr:sp>
      <xdr:nvSpPr>
        <xdr:cNvPr id="27" name="TextBox 27"/>
        <xdr:cNvSpPr txBox="1">
          <a:spLocks noChangeArrowheads="1"/>
        </xdr:cNvSpPr>
      </xdr:nvSpPr>
      <xdr:spPr>
        <a:xfrm>
          <a:off x="590550" y="17621250"/>
          <a:ext cx="44005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0007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1912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59055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1912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59055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5245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0</xdr:rowOff>
    </xdr:to>
    <xdr:sp>
      <xdr:nvSpPr>
        <xdr:cNvPr id="34" name="TextBox 34"/>
        <xdr:cNvSpPr txBox="1">
          <a:spLocks noChangeArrowheads="1"/>
        </xdr:cNvSpPr>
      </xdr:nvSpPr>
      <xdr:spPr>
        <a:xfrm>
          <a:off x="561975" y="36347400"/>
          <a:ext cx="43053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5245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5245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278</xdr:row>
      <xdr:rowOff>133350</xdr:rowOff>
    </xdr:from>
    <xdr:to>
      <xdr:col>14</xdr:col>
      <xdr:colOff>0</xdr:colOff>
      <xdr:row>279</xdr:row>
      <xdr:rowOff>152400</xdr:rowOff>
    </xdr:to>
    <xdr:sp>
      <xdr:nvSpPr>
        <xdr:cNvPr id="37" name="TextBox 37"/>
        <xdr:cNvSpPr txBox="1">
          <a:spLocks noChangeArrowheads="1"/>
        </xdr:cNvSpPr>
      </xdr:nvSpPr>
      <xdr:spPr>
        <a:xfrm>
          <a:off x="561975" y="42471975"/>
          <a:ext cx="4305300"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5245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57150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5245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0007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18</xdr:row>
      <xdr:rowOff>0</xdr:rowOff>
    </xdr:from>
    <xdr:to>
      <xdr:col>14</xdr:col>
      <xdr:colOff>0</xdr:colOff>
      <xdr:row>18</xdr:row>
      <xdr:rowOff>142875</xdr:rowOff>
    </xdr:to>
    <xdr:sp>
      <xdr:nvSpPr>
        <xdr:cNvPr id="43" name="TextBox 43"/>
        <xdr:cNvSpPr txBox="1">
          <a:spLocks noChangeArrowheads="1"/>
        </xdr:cNvSpPr>
      </xdr:nvSpPr>
      <xdr:spPr>
        <a:xfrm>
          <a:off x="590550" y="2886075"/>
          <a:ext cx="42767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44" name="TextBox 44"/>
        <xdr:cNvSpPr txBox="1">
          <a:spLocks noChangeArrowheads="1"/>
        </xdr:cNvSpPr>
      </xdr:nvSpPr>
      <xdr:spPr>
        <a:xfrm>
          <a:off x="55245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45" name="TextBox 45"/>
        <xdr:cNvSpPr txBox="1">
          <a:spLocks noChangeArrowheads="1"/>
        </xdr:cNvSpPr>
      </xdr:nvSpPr>
      <xdr:spPr>
        <a:xfrm>
          <a:off x="56197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6" name="TextBox 46"/>
        <xdr:cNvSpPr txBox="1">
          <a:spLocks noChangeArrowheads="1"/>
        </xdr:cNvSpPr>
      </xdr:nvSpPr>
      <xdr:spPr>
        <a:xfrm>
          <a:off x="59055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47" name="TextBox 47"/>
        <xdr:cNvSpPr txBox="1">
          <a:spLocks noChangeArrowheads="1"/>
        </xdr:cNvSpPr>
      </xdr:nvSpPr>
      <xdr:spPr>
        <a:xfrm>
          <a:off x="62865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48" name="TextBox 48"/>
        <xdr:cNvSpPr txBox="1">
          <a:spLocks noChangeArrowheads="1"/>
        </xdr:cNvSpPr>
      </xdr:nvSpPr>
      <xdr:spPr>
        <a:xfrm>
          <a:off x="56197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49" name="TextBox 49"/>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50" name="TextBox 50"/>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1" name="TextBox 51"/>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2" name="TextBox 52"/>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3" name="TextBox 53"/>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4" name="TextBox 54"/>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5" name="TextBox 55"/>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6" name="TextBox 56"/>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57" name="TextBox 57"/>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8" name="TextBox 58"/>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59" name="TextBox 59"/>
        <xdr:cNvSpPr txBox="1">
          <a:spLocks noChangeArrowheads="1"/>
        </xdr:cNvSpPr>
      </xdr:nvSpPr>
      <xdr:spPr>
        <a:xfrm>
          <a:off x="6000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60" name="TextBox 60"/>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61" name="TextBox 61"/>
        <xdr:cNvSpPr txBox="1">
          <a:spLocks noChangeArrowheads="1"/>
        </xdr:cNvSpPr>
      </xdr:nvSpPr>
      <xdr:spPr>
        <a:xfrm>
          <a:off x="60007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62" name="TextBox 62"/>
        <xdr:cNvSpPr txBox="1">
          <a:spLocks noChangeArrowheads="1"/>
        </xdr:cNvSpPr>
      </xdr:nvSpPr>
      <xdr:spPr>
        <a:xfrm>
          <a:off x="60007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63" name="TextBox 63"/>
        <xdr:cNvSpPr txBox="1">
          <a:spLocks noChangeArrowheads="1"/>
        </xdr:cNvSpPr>
      </xdr:nvSpPr>
      <xdr:spPr>
        <a:xfrm>
          <a:off x="60960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64" name="TextBox 64"/>
        <xdr:cNvSpPr txBox="1">
          <a:spLocks noChangeArrowheads="1"/>
        </xdr:cNvSpPr>
      </xdr:nvSpPr>
      <xdr:spPr>
        <a:xfrm>
          <a:off x="57150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65" name="TextBox 65"/>
        <xdr:cNvSpPr txBox="1">
          <a:spLocks noChangeArrowheads="1"/>
        </xdr:cNvSpPr>
      </xdr:nvSpPr>
      <xdr:spPr>
        <a:xfrm>
          <a:off x="56197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66" name="TextBox 66"/>
        <xdr:cNvSpPr txBox="1">
          <a:spLocks noChangeArrowheads="1"/>
        </xdr:cNvSpPr>
      </xdr:nvSpPr>
      <xdr:spPr>
        <a:xfrm>
          <a:off x="59055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67" name="TextBox 67"/>
        <xdr:cNvSpPr txBox="1">
          <a:spLocks noChangeArrowheads="1"/>
        </xdr:cNvSpPr>
      </xdr:nvSpPr>
      <xdr:spPr>
        <a:xfrm>
          <a:off x="571500" y="15897225"/>
          <a:ext cx="42957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68" name="TextBox 68"/>
        <xdr:cNvSpPr txBox="1">
          <a:spLocks noChangeArrowheads="1"/>
        </xdr:cNvSpPr>
      </xdr:nvSpPr>
      <xdr:spPr>
        <a:xfrm>
          <a:off x="56197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118</xdr:row>
      <xdr:rowOff>9525</xdr:rowOff>
    </xdr:from>
    <xdr:to>
      <xdr:col>14</xdr:col>
      <xdr:colOff>123825</xdr:colOff>
      <xdr:row>119</xdr:row>
      <xdr:rowOff>0</xdr:rowOff>
    </xdr:to>
    <xdr:sp>
      <xdr:nvSpPr>
        <xdr:cNvPr id="69" name="TextBox 69"/>
        <xdr:cNvSpPr txBox="1">
          <a:spLocks noChangeArrowheads="1"/>
        </xdr:cNvSpPr>
      </xdr:nvSpPr>
      <xdr:spPr>
        <a:xfrm>
          <a:off x="590550" y="17621250"/>
          <a:ext cx="44005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70" name="TextBox 70"/>
        <xdr:cNvSpPr txBox="1">
          <a:spLocks noChangeArrowheads="1"/>
        </xdr:cNvSpPr>
      </xdr:nvSpPr>
      <xdr:spPr>
        <a:xfrm>
          <a:off x="60007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71" name="TextBox 71"/>
        <xdr:cNvSpPr txBox="1">
          <a:spLocks noChangeArrowheads="1"/>
        </xdr:cNvSpPr>
      </xdr:nvSpPr>
      <xdr:spPr>
        <a:xfrm>
          <a:off x="61912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72" name="TextBox 72"/>
        <xdr:cNvSpPr txBox="1">
          <a:spLocks noChangeArrowheads="1"/>
        </xdr:cNvSpPr>
      </xdr:nvSpPr>
      <xdr:spPr>
        <a:xfrm>
          <a:off x="59055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73" name="TextBox 73"/>
        <xdr:cNvSpPr txBox="1">
          <a:spLocks noChangeArrowheads="1"/>
        </xdr:cNvSpPr>
      </xdr:nvSpPr>
      <xdr:spPr>
        <a:xfrm>
          <a:off x="61912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74" name="TextBox 74"/>
        <xdr:cNvSpPr txBox="1">
          <a:spLocks noChangeArrowheads="1"/>
        </xdr:cNvSpPr>
      </xdr:nvSpPr>
      <xdr:spPr>
        <a:xfrm>
          <a:off x="59055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75" name="TextBox 75"/>
        <xdr:cNvSpPr txBox="1">
          <a:spLocks noChangeArrowheads="1"/>
        </xdr:cNvSpPr>
      </xdr:nvSpPr>
      <xdr:spPr>
        <a:xfrm>
          <a:off x="55245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0</xdr:rowOff>
    </xdr:to>
    <xdr:sp>
      <xdr:nvSpPr>
        <xdr:cNvPr id="76" name="TextBox 76"/>
        <xdr:cNvSpPr txBox="1">
          <a:spLocks noChangeArrowheads="1"/>
        </xdr:cNvSpPr>
      </xdr:nvSpPr>
      <xdr:spPr>
        <a:xfrm>
          <a:off x="561975" y="36347400"/>
          <a:ext cx="43053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77" name="TextBox 77"/>
        <xdr:cNvSpPr txBox="1">
          <a:spLocks noChangeArrowheads="1"/>
        </xdr:cNvSpPr>
      </xdr:nvSpPr>
      <xdr:spPr>
        <a:xfrm>
          <a:off x="55245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78" name="TextBox 78"/>
        <xdr:cNvSpPr txBox="1">
          <a:spLocks noChangeArrowheads="1"/>
        </xdr:cNvSpPr>
      </xdr:nvSpPr>
      <xdr:spPr>
        <a:xfrm>
          <a:off x="55245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278</xdr:row>
      <xdr:rowOff>133350</xdr:rowOff>
    </xdr:from>
    <xdr:to>
      <xdr:col>14</xdr:col>
      <xdr:colOff>0</xdr:colOff>
      <xdr:row>279</xdr:row>
      <xdr:rowOff>152400</xdr:rowOff>
    </xdr:to>
    <xdr:sp>
      <xdr:nvSpPr>
        <xdr:cNvPr id="79" name="TextBox 79"/>
        <xdr:cNvSpPr txBox="1">
          <a:spLocks noChangeArrowheads="1"/>
        </xdr:cNvSpPr>
      </xdr:nvSpPr>
      <xdr:spPr>
        <a:xfrm>
          <a:off x="561975" y="42471975"/>
          <a:ext cx="4305300"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80" name="TextBox 80"/>
        <xdr:cNvSpPr txBox="1">
          <a:spLocks noChangeArrowheads="1"/>
        </xdr:cNvSpPr>
      </xdr:nvSpPr>
      <xdr:spPr>
        <a:xfrm>
          <a:off x="55245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81" name="TextBox 81"/>
        <xdr:cNvSpPr txBox="1">
          <a:spLocks noChangeArrowheads="1"/>
        </xdr:cNvSpPr>
      </xdr:nvSpPr>
      <xdr:spPr>
        <a:xfrm>
          <a:off x="57150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82" name="TextBox 82"/>
        <xdr:cNvSpPr txBox="1">
          <a:spLocks noChangeArrowheads="1"/>
        </xdr:cNvSpPr>
      </xdr:nvSpPr>
      <xdr:spPr>
        <a:xfrm>
          <a:off x="55245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83" name="TextBox 83"/>
        <xdr:cNvSpPr txBox="1">
          <a:spLocks noChangeArrowheads="1"/>
        </xdr:cNvSpPr>
      </xdr:nvSpPr>
      <xdr:spPr>
        <a:xfrm>
          <a:off x="60007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84" name="TextBox 84"/>
        <xdr:cNvSpPr txBox="1">
          <a:spLocks noChangeArrowheads="1"/>
        </xdr:cNvSpPr>
      </xdr:nvSpPr>
      <xdr:spPr>
        <a:xfrm>
          <a:off x="56197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123825</xdr:rowOff>
    </xdr:from>
    <xdr:to>
      <xdr:col>14</xdr:col>
      <xdr:colOff>76200</xdr:colOff>
      <xdr:row>18</xdr:row>
      <xdr:rowOff>142875</xdr:rowOff>
    </xdr:to>
    <xdr:sp>
      <xdr:nvSpPr>
        <xdr:cNvPr id="43" name="TextBox 43"/>
        <xdr:cNvSpPr txBox="1">
          <a:spLocks noChangeArrowheads="1"/>
        </xdr:cNvSpPr>
      </xdr:nvSpPr>
      <xdr:spPr>
        <a:xfrm>
          <a:off x="581025" y="286702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44" name="TextBox 44"/>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00775"/>
          <a:ext cx="43910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6" name="TextBox 46"/>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47" name="TextBox 47"/>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8" name="TextBox 4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9" name="TextBox 4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0" name="TextBox 5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1" name="TextBox 5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2" name="TextBox 5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3" name="TextBox 5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4" name="TextBox 5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5" name="TextBox 5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6" name="TextBox 5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7" name="TextBox 5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8" name="TextBox 5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59" name="TextBox 59"/>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61" name="TextBox 61"/>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62" name="TextBox 62"/>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63" name="TextBox 63"/>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64" name="TextBox 64"/>
        <xdr:cNvSpPr txBox="1">
          <a:spLocks noChangeArrowheads="1"/>
        </xdr:cNvSpPr>
      </xdr:nvSpPr>
      <xdr:spPr>
        <a:xfrm>
          <a:off x="590550" y="162972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65" name="TextBox 65"/>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66" name="TextBox 66"/>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0</xdr:rowOff>
    </xdr:to>
    <xdr:sp>
      <xdr:nvSpPr>
        <xdr:cNvPr id="67" name="TextBox 67"/>
        <xdr:cNvSpPr txBox="1">
          <a:spLocks noChangeArrowheads="1"/>
        </xdr:cNvSpPr>
      </xdr:nvSpPr>
      <xdr:spPr>
        <a:xfrm>
          <a:off x="609600" y="23031450"/>
          <a:ext cx="4371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8" name="TextBox 68"/>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69" name="TextBox 69"/>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0" name="TextBox 70"/>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71" name="TextBox 71"/>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72" name="TextBox 72"/>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222</xdr:row>
      <xdr:rowOff>19050</xdr:rowOff>
    </xdr:from>
    <xdr:to>
      <xdr:col>14</xdr:col>
      <xdr:colOff>66675</xdr:colOff>
      <xdr:row>223</xdr:row>
      <xdr:rowOff>28575</xdr:rowOff>
    </xdr:to>
    <xdr:sp>
      <xdr:nvSpPr>
        <xdr:cNvPr id="73" name="TextBox 73"/>
        <xdr:cNvSpPr txBox="1">
          <a:spLocks noChangeArrowheads="1"/>
        </xdr:cNvSpPr>
      </xdr:nvSpPr>
      <xdr:spPr>
        <a:xfrm>
          <a:off x="552450" y="331184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74" name="TextBox 74"/>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75" name="TextBox 75"/>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9525</xdr:rowOff>
    </xdr:to>
    <xdr:sp>
      <xdr:nvSpPr>
        <xdr:cNvPr id="76" name="TextBox 76"/>
        <xdr:cNvSpPr txBox="1">
          <a:spLocks noChangeArrowheads="1"/>
        </xdr:cNvSpPr>
      </xdr:nvSpPr>
      <xdr:spPr>
        <a:xfrm>
          <a:off x="581025" y="36833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77" name="TextBox 77"/>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78" name="TextBox 78"/>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79" name="TextBox 79"/>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80" name="TextBox 80"/>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81" name="TextBox 81"/>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2" name="TextBox 82"/>
        <xdr:cNvSpPr txBox="1">
          <a:spLocks noChangeArrowheads="1"/>
        </xdr:cNvSpPr>
      </xdr:nvSpPr>
      <xdr:spPr>
        <a:xfrm>
          <a:off x="552450" y="470344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83" name="TextBox 83"/>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84" name="TextBox 84"/>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123825</xdr:rowOff>
    </xdr:from>
    <xdr:to>
      <xdr:col>14</xdr:col>
      <xdr:colOff>76200</xdr:colOff>
      <xdr:row>18</xdr:row>
      <xdr:rowOff>142875</xdr:rowOff>
    </xdr:to>
    <xdr:sp>
      <xdr:nvSpPr>
        <xdr:cNvPr id="85" name="TextBox 85"/>
        <xdr:cNvSpPr txBox="1">
          <a:spLocks noChangeArrowheads="1"/>
        </xdr:cNvSpPr>
      </xdr:nvSpPr>
      <xdr:spPr>
        <a:xfrm>
          <a:off x="581025" y="286702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86" name="TextBox 86"/>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87" name="TextBox 87"/>
        <xdr:cNvSpPr txBox="1">
          <a:spLocks noChangeArrowheads="1"/>
        </xdr:cNvSpPr>
      </xdr:nvSpPr>
      <xdr:spPr>
        <a:xfrm>
          <a:off x="561975" y="6200775"/>
          <a:ext cx="43910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88" name="TextBox 88"/>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89" name="TextBox 89"/>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0" name="TextBox 9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1" name="TextBox 9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2" name="TextBox 9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3" name="TextBox 9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4" name="TextBox 9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5" name="TextBox 9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6" name="TextBox 9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7" name="TextBox 9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8" name="TextBox 9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9" name="TextBox 9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100" name="TextBox 10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101" name="TextBox 101"/>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02" name="TextBox 102"/>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103" name="TextBox 103"/>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104" name="TextBox 104"/>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105" name="TextBox 105"/>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106" name="TextBox 106"/>
        <xdr:cNvSpPr txBox="1">
          <a:spLocks noChangeArrowheads="1"/>
        </xdr:cNvSpPr>
      </xdr:nvSpPr>
      <xdr:spPr>
        <a:xfrm>
          <a:off x="590550" y="162972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107" name="TextBox 107"/>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108" name="TextBox 108"/>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0</xdr:rowOff>
    </xdr:to>
    <xdr:sp>
      <xdr:nvSpPr>
        <xdr:cNvPr id="109" name="TextBox 109"/>
        <xdr:cNvSpPr txBox="1">
          <a:spLocks noChangeArrowheads="1"/>
        </xdr:cNvSpPr>
      </xdr:nvSpPr>
      <xdr:spPr>
        <a:xfrm>
          <a:off x="609600" y="23031450"/>
          <a:ext cx="4371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110" name="TextBox 110"/>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111" name="TextBox 111"/>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112" name="TextBox 112"/>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113" name="TextBox 113"/>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114" name="TextBox 114"/>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222</xdr:row>
      <xdr:rowOff>19050</xdr:rowOff>
    </xdr:from>
    <xdr:to>
      <xdr:col>14</xdr:col>
      <xdr:colOff>66675</xdr:colOff>
      <xdr:row>223</xdr:row>
      <xdr:rowOff>28575</xdr:rowOff>
    </xdr:to>
    <xdr:sp>
      <xdr:nvSpPr>
        <xdr:cNvPr id="115" name="TextBox 115"/>
        <xdr:cNvSpPr txBox="1">
          <a:spLocks noChangeArrowheads="1"/>
        </xdr:cNvSpPr>
      </xdr:nvSpPr>
      <xdr:spPr>
        <a:xfrm>
          <a:off x="552450" y="331184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116" name="TextBox 116"/>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117" name="TextBox 117"/>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9525</xdr:rowOff>
    </xdr:to>
    <xdr:sp>
      <xdr:nvSpPr>
        <xdr:cNvPr id="118" name="TextBox 118"/>
        <xdr:cNvSpPr txBox="1">
          <a:spLocks noChangeArrowheads="1"/>
        </xdr:cNvSpPr>
      </xdr:nvSpPr>
      <xdr:spPr>
        <a:xfrm>
          <a:off x="581025" y="36833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119" name="TextBox 119"/>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120" name="TextBox 120"/>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121" name="TextBox 121"/>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122" name="TextBox 122"/>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123" name="TextBox 123"/>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124" name="TextBox 124"/>
        <xdr:cNvSpPr txBox="1">
          <a:spLocks noChangeArrowheads="1"/>
        </xdr:cNvSpPr>
      </xdr:nvSpPr>
      <xdr:spPr>
        <a:xfrm>
          <a:off x="552450" y="470344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125" name="TextBox 125"/>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126" name="TextBox 126"/>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428625</xdr:colOff>
      <xdr:row>31</xdr:row>
      <xdr:rowOff>0</xdr:rowOff>
    </xdr:to>
    <xdr:sp>
      <xdr:nvSpPr>
        <xdr:cNvPr id="1" name="Text 3"/>
        <xdr:cNvSpPr txBox="1">
          <a:spLocks noChangeArrowheads="1"/>
        </xdr:cNvSpPr>
      </xdr:nvSpPr>
      <xdr:spPr>
        <a:xfrm>
          <a:off x="0" y="41910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447675</xdr:colOff>
      <xdr:row>41</xdr:row>
      <xdr:rowOff>142875</xdr:rowOff>
    </xdr:to>
    <xdr:sp>
      <xdr:nvSpPr>
        <xdr:cNvPr id="2" name="Text 4"/>
        <xdr:cNvSpPr txBox="1">
          <a:spLocks noChangeArrowheads="1"/>
        </xdr:cNvSpPr>
      </xdr:nvSpPr>
      <xdr:spPr>
        <a:xfrm>
          <a:off x="0" y="5715000"/>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428625</xdr:colOff>
      <xdr:row>84</xdr:row>
      <xdr:rowOff>0</xdr:rowOff>
    </xdr:to>
    <xdr:sp>
      <xdr:nvSpPr>
        <xdr:cNvPr id="4" name="Text 6"/>
        <xdr:cNvSpPr txBox="1">
          <a:spLocks noChangeArrowheads="1"/>
        </xdr:cNvSpPr>
      </xdr:nvSpPr>
      <xdr:spPr>
        <a:xfrm>
          <a:off x="0" y="125920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428625</xdr:colOff>
      <xdr:row>95</xdr:row>
      <xdr:rowOff>0</xdr:rowOff>
    </xdr:to>
    <xdr:sp>
      <xdr:nvSpPr>
        <xdr:cNvPr id="5" name="Text 7"/>
        <xdr:cNvSpPr txBox="1">
          <a:spLocks noChangeArrowheads="1"/>
        </xdr:cNvSpPr>
      </xdr:nvSpPr>
      <xdr:spPr>
        <a:xfrm>
          <a:off x="0" y="142303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6" name="Text 8"/>
        <xdr:cNvSpPr txBox="1">
          <a:spLocks noChangeArrowheads="1"/>
        </xdr:cNvSpPr>
      </xdr:nvSpPr>
      <xdr:spPr>
        <a:xfrm>
          <a:off x="0" y="15868650"/>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48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104775</xdr:rowOff>
    </xdr:from>
    <xdr:to>
      <xdr:col>15</xdr:col>
      <xdr:colOff>428625</xdr:colOff>
      <xdr:row>31</xdr:row>
      <xdr:rowOff>0</xdr:rowOff>
    </xdr:to>
    <xdr:sp>
      <xdr:nvSpPr>
        <xdr:cNvPr id="9" name="Text 3"/>
        <xdr:cNvSpPr txBox="1">
          <a:spLocks noChangeArrowheads="1"/>
        </xdr:cNvSpPr>
      </xdr:nvSpPr>
      <xdr:spPr>
        <a:xfrm>
          <a:off x="0" y="41910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447675</xdr:colOff>
      <xdr:row>41</xdr:row>
      <xdr:rowOff>142875</xdr:rowOff>
    </xdr:to>
    <xdr:sp>
      <xdr:nvSpPr>
        <xdr:cNvPr id="10" name="Text 4"/>
        <xdr:cNvSpPr txBox="1">
          <a:spLocks noChangeArrowheads="1"/>
        </xdr:cNvSpPr>
      </xdr:nvSpPr>
      <xdr:spPr>
        <a:xfrm>
          <a:off x="0" y="5715000"/>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1" name="Text 5"/>
        <xdr:cNvSpPr txBox="1">
          <a:spLocks noChangeArrowheads="1"/>
        </xdr:cNvSpPr>
      </xdr:nvSpPr>
      <xdr:spPr>
        <a:xfrm>
          <a:off x="0" y="72771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428625</xdr:colOff>
      <xdr:row>84</xdr:row>
      <xdr:rowOff>0</xdr:rowOff>
    </xdr:to>
    <xdr:sp>
      <xdr:nvSpPr>
        <xdr:cNvPr id="12" name="Text 6"/>
        <xdr:cNvSpPr txBox="1">
          <a:spLocks noChangeArrowheads="1"/>
        </xdr:cNvSpPr>
      </xdr:nvSpPr>
      <xdr:spPr>
        <a:xfrm>
          <a:off x="0" y="125920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428625</xdr:colOff>
      <xdr:row>95</xdr:row>
      <xdr:rowOff>0</xdr:rowOff>
    </xdr:to>
    <xdr:sp>
      <xdr:nvSpPr>
        <xdr:cNvPr id="13" name="Text 7"/>
        <xdr:cNvSpPr txBox="1">
          <a:spLocks noChangeArrowheads="1"/>
        </xdr:cNvSpPr>
      </xdr:nvSpPr>
      <xdr:spPr>
        <a:xfrm>
          <a:off x="0" y="142303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14" name="Text 8"/>
        <xdr:cNvSpPr txBox="1">
          <a:spLocks noChangeArrowheads="1"/>
        </xdr:cNvSpPr>
      </xdr:nvSpPr>
      <xdr:spPr>
        <a:xfrm>
          <a:off x="0" y="15868650"/>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15" name="Line 15"/>
        <xdr:cNvSpPr>
          <a:spLocks/>
        </xdr:cNvSpPr>
      </xdr:nvSpPr>
      <xdr:spPr>
        <a:xfrm>
          <a:off x="171450" y="94202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16" name="Text 3"/>
        <xdr:cNvSpPr txBox="1">
          <a:spLocks noChangeArrowheads="1"/>
        </xdr:cNvSpPr>
      </xdr:nvSpPr>
      <xdr:spPr>
        <a:xfrm>
          <a:off x="0" y="2590800"/>
          <a:ext cx="5848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96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3" name="Line 13"/>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14" name="Text 2"/>
        <xdr:cNvSpPr txBox="1">
          <a:spLocks noChangeArrowheads="1"/>
        </xdr:cNvSpPr>
      </xdr:nvSpPr>
      <xdr:spPr>
        <a:xfrm>
          <a:off x="0" y="26384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15" name="Text 3"/>
        <xdr:cNvSpPr txBox="1">
          <a:spLocks noChangeArrowheads="1"/>
        </xdr:cNvSpPr>
      </xdr:nvSpPr>
      <xdr:spPr>
        <a:xfrm>
          <a:off x="0" y="4152900"/>
          <a:ext cx="6296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16" name="Text 4"/>
        <xdr:cNvSpPr txBox="1">
          <a:spLocks noChangeArrowheads="1"/>
        </xdr:cNvSpPr>
      </xdr:nvSpPr>
      <xdr:spPr>
        <a:xfrm>
          <a:off x="0" y="57245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7" name="Text 5"/>
        <xdr:cNvSpPr txBox="1">
          <a:spLocks noChangeArrowheads="1"/>
        </xdr:cNvSpPr>
      </xdr:nvSpPr>
      <xdr:spPr>
        <a:xfrm>
          <a:off x="0" y="726757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18" name="Text 6"/>
        <xdr:cNvSpPr txBox="1">
          <a:spLocks noChangeArrowheads="1"/>
        </xdr:cNvSpPr>
      </xdr:nvSpPr>
      <xdr:spPr>
        <a:xfrm>
          <a:off x="0" y="1263015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19" name="Text 7"/>
        <xdr:cNvSpPr txBox="1">
          <a:spLocks noChangeArrowheads="1"/>
        </xdr:cNvSpPr>
      </xdr:nvSpPr>
      <xdr:spPr>
        <a:xfrm>
          <a:off x="0" y="1417320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20" name="Text 8"/>
        <xdr:cNvSpPr txBox="1">
          <a:spLocks noChangeArrowheads="1"/>
        </xdr:cNvSpPr>
      </xdr:nvSpPr>
      <xdr:spPr>
        <a:xfrm>
          <a:off x="0" y="227171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21" name="Text 9"/>
        <xdr:cNvSpPr txBox="1">
          <a:spLocks noChangeArrowheads="1"/>
        </xdr:cNvSpPr>
      </xdr:nvSpPr>
      <xdr:spPr>
        <a:xfrm>
          <a:off x="0" y="2406015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22" name="Text 10"/>
        <xdr:cNvSpPr txBox="1">
          <a:spLocks noChangeArrowheads="1"/>
        </xdr:cNvSpPr>
      </xdr:nvSpPr>
      <xdr:spPr>
        <a:xfrm>
          <a:off x="0" y="267843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23" name="Text 12"/>
        <xdr:cNvSpPr txBox="1">
          <a:spLocks noChangeArrowheads="1"/>
        </xdr:cNvSpPr>
      </xdr:nvSpPr>
      <xdr:spPr>
        <a:xfrm>
          <a:off x="0" y="281654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24" name="Text 9"/>
        <xdr:cNvSpPr txBox="1">
          <a:spLocks noChangeArrowheads="1"/>
        </xdr:cNvSpPr>
      </xdr:nvSpPr>
      <xdr:spPr>
        <a:xfrm>
          <a:off x="0" y="254127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5" name="Chart 127"/>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86" name="Chart 128"/>
        <xdr:cNvGraphicFramePr/>
      </xdr:nvGraphicFramePr>
      <xdr:xfrm>
        <a:off x="95250" y="3333750"/>
        <a:ext cx="5981700" cy="295275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18</xdr:row>
      <xdr:rowOff>95250</xdr:rowOff>
    </xdr:from>
    <xdr:to>
      <xdr:col>1</xdr:col>
      <xdr:colOff>400050</xdr:colOff>
      <xdr:row>20</xdr:row>
      <xdr:rowOff>19050</xdr:rowOff>
    </xdr:to>
    <xdr:sp>
      <xdr:nvSpPr>
        <xdr:cNvPr id="87" name="TextBox 129"/>
        <xdr:cNvSpPr txBox="1">
          <a:spLocks noChangeArrowheads="1"/>
        </xdr:cNvSpPr>
      </xdr:nvSpPr>
      <xdr:spPr>
        <a:xfrm>
          <a:off x="857250" y="300990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18</xdr:row>
      <xdr:rowOff>114300</xdr:rowOff>
    </xdr:from>
    <xdr:to>
      <xdr:col>3</xdr:col>
      <xdr:colOff>352425</xdr:colOff>
      <xdr:row>19</xdr:row>
      <xdr:rowOff>142875</xdr:rowOff>
    </xdr:to>
    <xdr:sp>
      <xdr:nvSpPr>
        <xdr:cNvPr id="88" name="TextBox 130"/>
        <xdr:cNvSpPr txBox="1">
          <a:spLocks noChangeArrowheads="1"/>
        </xdr:cNvSpPr>
      </xdr:nvSpPr>
      <xdr:spPr>
        <a:xfrm>
          <a:off x="2286000" y="3028950"/>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76200</xdr:rowOff>
    </xdr:from>
    <xdr:to>
      <xdr:col>5</xdr:col>
      <xdr:colOff>152400</xdr:colOff>
      <xdr:row>19</xdr:row>
      <xdr:rowOff>133350</xdr:rowOff>
    </xdr:to>
    <xdr:sp>
      <xdr:nvSpPr>
        <xdr:cNvPr id="89" name="TextBox 131"/>
        <xdr:cNvSpPr txBox="1">
          <a:spLocks noChangeArrowheads="1"/>
        </xdr:cNvSpPr>
      </xdr:nvSpPr>
      <xdr:spPr>
        <a:xfrm>
          <a:off x="3648075" y="29908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18</xdr:row>
      <xdr:rowOff>95250</xdr:rowOff>
    </xdr:from>
    <xdr:to>
      <xdr:col>7</xdr:col>
      <xdr:colOff>0</xdr:colOff>
      <xdr:row>19</xdr:row>
      <xdr:rowOff>142875</xdr:rowOff>
    </xdr:to>
    <xdr:sp>
      <xdr:nvSpPr>
        <xdr:cNvPr id="90" name="TextBox 132"/>
        <xdr:cNvSpPr txBox="1">
          <a:spLocks noChangeArrowheads="1"/>
        </xdr:cNvSpPr>
      </xdr:nvSpPr>
      <xdr:spPr>
        <a:xfrm>
          <a:off x="5038725" y="3009900"/>
          <a:ext cx="29527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36</xdr:row>
      <xdr:rowOff>142875</xdr:rowOff>
    </xdr:from>
    <xdr:to>
      <xdr:col>1</xdr:col>
      <xdr:colOff>419100</xdr:colOff>
      <xdr:row>38</xdr:row>
      <xdr:rowOff>28575</xdr:rowOff>
    </xdr:to>
    <xdr:sp>
      <xdr:nvSpPr>
        <xdr:cNvPr id="91" name="TextBox 133"/>
        <xdr:cNvSpPr txBox="1">
          <a:spLocks noChangeArrowheads="1"/>
        </xdr:cNvSpPr>
      </xdr:nvSpPr>
      <xdr:spPr>
        <a:xfrm>
          <a:off x="85725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36</xdr:row>
      <xdr:rowOff>142875</xdr:rowOff>
    </xdr:from>
    <xdr:to>
      <xdr:col>3</xdr:col>
      <xdr:colOff>295275</xdr:colOff>
      <xdr:row>38</xdr:row>
      <xdr:rowOff>19050</xdr:rowOff>
    </xdr:to>
    <xdr:sp>
      <xdr:nvSpPr>
        <xdr:cNvPr id="92" name="TextBox 134"/>
        <xdr:cNvSpPr txBox="1">
          <a:spLocks noChangeArrowheads="1"/>
        </xdr:cNvSpPr>
      </xdr:nvSpPr>
      <xdr:spPr>
        <a:xfrm>
          <a:off x="2276475" y="59721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114300</xdr:colOff>
      <xdr:row>38</xdr:row>
      <xdr:rowOff>0</xdr:rowOff>
    </xdr:to>
    <xdr:sp>
      <xdr:nvSpPr>
        <xdr:cNvPr id="93" name="TextBox 135"/>
        <xdr:cNvSpPr txBox="1">
          <a:spLocks noChangeArrowheads="1"/>
        </xdr:cNvSpPr>
      </xdr:nvSpPr>
      <xdr:spPr>
        <a:xfrm>
          <a:off x="3629025" y="59721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36</xdr:row>
      <xdr:rowOff>142875</xdr:rowOff>
    </xdr:from>
    <xdr:to>
      <xdr:col>7</xdr:col>
      <xdr:colOff>19050</xdr:colOff>
      <xdr:row>38</xdr:row>
      <xdr:rowOff>28575</xdr:rowOff>
    </xdr:to>
    <xdr:sp>
      <xdr:nvSpPr>
        <xdr:cNvPr id="94" name="TextBox 136"/>
        <xdr:cNvSpPr txBox="1">
          <a:spLocks noChangeArrowheads="1"/>
        </xdr:cNvSpPr>
      </xdr:nvSpPr>
      <xdr:spPr>
        <a:xfrm>
          <a:off x="502920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95" name="TextBox 137"/>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96" name="TextBox 138"/>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97" name="TextBox 139"/>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98" name="TextBox 140"/>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9" name="Line 141"/>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0" name="Line 142"/>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01" name="Chart 143"/>
        <xdr:cNvGraphicFramePr/>
      </xdr:nvGraphicFramePr>
      <xdr:xfrm>
        <a:off x="38100" y="6305550"/>
        <a:ext cx="5991225"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02" name="TextBox 144"/>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03" name="TextBox 145"/>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04" name="TextBox 146"/>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05" name="TextBox 147"/>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53" name="Chart 53"/>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4" name="Chart 54"/>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5" name="Line 5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6" name="Line 5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57" name="TextBox 57"/>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58" name="TextBox 58"/>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59" name="TextBox 59"/>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60" name="TextBox 60"/>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51</xdr:row>
      <xdr:rowOff>0</xdr:rowOff>
    </xdr:from>
    <xdr:to>
      <xdr:col>1</xdr:col>
      <xdr:colOff>371475</xdr:colOff>
      <xdr:row>52</xdr:row>
      <xdr:rowOff>28575</xdr:rowOff>
    </xdr:to>
    <xdr:sp>
      <xdr:nvSpPr>
        <xdr:cNvPr id="61" name="TextBox 61"/>
        <xdr:cNvSpPr txBox="1">
          <a:spLocks noChangeArrowheads="1"/>
        </xdr:cNvSpPr>
      </xdr:nvSpPr>
      <xdr:spPr>
        <a:xfrm>
          <a:off x="847725" y="82581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51</xdr:row>
      <xdr:rowOff>28575</xdr:rowOff>
    </xdr:from>
    <xdr:to>
      <xdr:col>3</xdr:col>
      <xdr:colOff>361950</xdr:colOff>
      <xdr:row>52</xdr:row>
      <xdr:rowOff>9525</xdr:rowOff>
    </xdr:to>
    <xdr:sp>
      <xdr:nvSpPr>
        <xdr:cNvPr id="62" name="TextBox 62"/>
        <xdr:cNvSpPr txBox="1">
          <a:spLocks noChangeArrowheads="1"/>
        </xdr:cNvSpPr>
      </xdr:nvSpPr>
      <xdr:spPr>
        <a:xfrm>
          <a:off x="2324100" y="8286750"/>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51</xdr:row>
      <xdr:rowOff>19050</xdr:rowOff>
    </xdr:from>
    <xdr:to>
      <xdr:col>5</xdr:col>
      <xdr:colOff>247650</xdr:colOff>
      <xdr:row>52</xdr:row>
      <xdr:rowOff>9525</xdr:rowOff>
    </xdr:to>
    <xdr:sp>
      <xdr:nvSpPr>
        <xdr:cNvPr id="63" name="TextBox 63"/>
        <xdr:cNvSpPr txBox="1">
          <a:spLocks noChangeArrowheads="1"/>
        </xdr:cNvSpPr>
      </xdr:nvSpPr>
      <xdr:spPr>
        <a:xfrm>
          <a:off x="3686175" y="827722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51</xdr:row>
      <xdr:rowOff>0</xdr:rowOff>
    </xdr:from>
    <xdr:to>
      <xdr:col>7</xdr:col>
      <xdr:colOff>180975</xdr:colOff>
      <xdr:row>52</xdr:row>
      <xdr:rowOff>0</xdr:rowOff>
    </xdr:to>
    <xdr:sp>
      <xdr:nvSpPr>
        <xdr:cNvPr id="64" name="TextBox 64"/>
        <xdr:cNvSpPr txBox="1">
          <a:spLocks noChangeArrowheads="1"/>
        </xdr:cNvSpPr>
      </xdr:nvSpPr>
      <xdr:spPr>
        <a:xfrm>
          <a:off x="5133975" y="8258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65" name="TextBox 6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53" name="TextBox 53"/>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54" name="TextBox 54"/>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55" name="TextBox 55"/>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7</xdr:col>
      <xdr:colOff>0</xdr:colOff>
      <xdr:row>26</xdr:row>
      <xdr:rowOff>28575</xdr:rowOff>
    </xdr:to>
    <xdr:sp>
      <xdr:nvSpPr>
        <xdr:cNvPr id="56" name="TextBox 56"/>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57" name="TextBox 57"/>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58" name="TextBox 58"/>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59" name="TextBox 59"/>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60" name="TextBox 60"/>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0.24825</cdr:x>
      <cdr:y>0.97</cdr:y>
    </cdr:to>
    <cdr:sp>
      <cdr:nvSpPr>
        <cdr:cNvPr id="1" name="TextBox 1"/>
        <cdr:cNvSpPr txBox="1">
          <a:spLocks noChangeArrowheads="1"/>
        </cdr:cNvSpPr>
      </cdr:nvSpPr>
      <cdr:spPr>
        <a:xfrm>
          <a:off x="781050" y="0"/>
          <a:ext cx="685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0.43425</cdr:x>
      <cdr:y>0.97</cdr:y>
    </cdr:to>
    <cdr:sp>
      <cdr:nvSpPr>
        <cdr:cNvPr id="2" name="TextBox 2"/>
        <cdr:cNvSpPr txBox="1">
          <a:spLocks noChangeArrowheads="1"/>
        </cdr:cNvSpPr>
      </cdr:nvSpPr>
      <cdr:spPr>
        <a:xfrm>
          <a:off x="2133600" y="0"/>
          <a:ext cx="4381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0.68725</cdr:x>
      <cdr:y>0.97</cdr:y>
    </cdr:to>
    <cdr:sp>
      <cdr:nvSpPr>
        <cdr:cNvPr id="3" name="TextBox 3"/>
        <cdr:cNvSpPr txBox="1">
          <a:spLocks noChangeArrowheads="1"/>
        </cdr:cNvSpPr>
      </cdr:nvSpPr>
      <cdr:spPr>
        <a:xfrm>
          <a:off x="36671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0.9615</cdr:x>
      <cdr:y>0.97</cdr:y>
    </cdr:to>
    <cdr:sp>
      <cdr:nvSpPr>
        <cdr:cNvPr id="4" name="TextBox 4"/>
        <cdr:cNvSpPr txBox="1">
          <a:spLocks noChangeArrowheads="1"/>
        </cdr:cNvSpPr>
      </cdr:nvSpPr>
      <cdr:spPr>
        <a:xfrm>
          <a:off x="5114925" y="0"/>
          <a:ext cx="5905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0.1785</cdr:x>
      <cdr:y>0.96425</cdr:y>
    </cdr:to>
    <cdr:sp>
      <cdr:nvSpPr>
        <cdr:cNvPr id="1" name="TextBox 1"/>
        <cdr:cNvSpPr txBox="1">
          <a:spLocks noChangeArrowheads="1"/>
        </cdr:cNvSpPr>
      </cdr:nvSpPr>
      <cdr:spPr>
        <a:xfrm>
          <a:off x="647700"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0.34425</cdr:x>
      <cdr:y>0.78775</cdr:y>
    </cdr:from>
    <cdr:to>
      <cdr:x>0.40425</cdr:x>
      <cdr:y>0.96425</cdr:y>
    </cdr:to>
    <cdr:sp>
      <cdr:nvSpPr>
        <cdr:cNvPr id="2" name="TextBox 2"/>
        <cdr:cNvSpPr txBox="1">
          <a:spLocks noChangeArrowheads="1"/>
        </cdr:cNvSpPr>
      </cdr:nvSpPr>
      <cdr:spPr>
        <a:xfrm>
          <a:off x="203835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0.67275</cdr:x>
      <cdr:y>0.96425</cdr:y>
    </cdr:to>
    <cdr:sp>
      <cdr:nvSpPr>
        <cdr:cNvPr id="3" name="TextBox 3"/>
        <cdr:cNvSpPr txBox="1">
          <a:spLocks noChangeArrowheads="1"/>
        </cdr:cNvSpPr>
      </cdr:nvSpPr>
      <cdr:spPr>
        <a:xfrm>
          <a:off x="3609975" y="0"/>
          <a:ext cx="3810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0.85975</cdr:x>
      <cdr:y>0.78775</cdr:y>
    </cdr:from>
    <cdr:to>
      <cdr:x>0.9295</cdr:x>
      <cdr:y>0.96425</cdr:y>
    </cdr:to>
    <cdr:sp>
      <cdr:nvSpPr>
        <cdr:cNvPr id="4" name="TextBox 4"/>
        <cdr:cNvSpPr txBox="1">
          <a:spLocks noChangeArrowheads="1"/>
        </cdr:cNvSpPr>
      </cdr:nvSpPr>
      <cdr:spPr>
        <a:xfrm>
          <a:off x="509587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0.973</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0.973</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0.973</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0.973</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0.19975</cdr:x>
      <cdr:y>0.967</cdr:y>
    </cdr:to>
    <cdr:sp>
      <cdr:nvSpPr>
        <cdr:cNvPr id="1" name="TextBox 1"/>
        <cdr:cNvSpPr txBox="1">
          <a:spLocks noChangeArrowheads="1"/>
        </cdr:cNvSpPr>
      </cdr:nvSpPr>
      <cdr:spPr>
        <a:xfrm>
          <a:off x="781050" y="0"/>
          <a:ext cx="4000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0.41975</cdr:x>
      <cdr:y>0.967</cdr:y>
    </cdr:to>
    <cdr:sp>
      <cdr:nvSpPr>
        <cdr:cNvPr id="2" name="TextBox 2"/>
        <cdr:cNvSpPr txBox="1">
          <a:spLocks noChangeArrowheads="1"/>
        </cdr:cNvSpPr>
      </cdr:nvSpPr>
      <cdr:spPr>
        <a:xfrm>
          <a:off x="213360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0.68925</cdr:x>
      <cdr:y>0.967</cdr:y>
    </cdr:to>
    <cdr:sp>
      <cdr:nvSpPr>
        <cdr:cNvPr id="3" name="TextBox 3"/>
        <cdr:cNvSpPr txBox="1">
          <a:spLocks noChangeArrowheads="1"/>
        </cdr:cNvSpPr>
      </cdr:nvSpPr>
      <cdr:spPr>
        <a:xfrm>
          <a:off x="3667125" y="0"/>
          <a:ext cx="4191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0.9315</cdr:x>
      <cdr:y>0.967</cdr:y>
    </cdr:to>
    <cdr:sp>
      <cdr:nvSpPr>
        <cdr:cNvPr id="4" name="TextBox 4"/>
        <cdr:cNvSpPr txBox="1">
          <a:spLocks noChangeArrowheads="1"/>
        </cdr:cNvSpPr>
      </cdr:nvSpPr>
      <cdr:spPr>
        <a:xfrm>
          <a:off x="51149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7" customWidth="1"/>
  </cols>
  <sheetData>
    <row r="1" ht="15.75">
      <c r="A1" s="256" t="s">
        <v>227</v>
      </c>
    </row>
    <row r="4" ht="25.5">
      <c r="A4" s="258" t="s">
        <v>238</v>
      </c>
    </row>
    <row r="6" ht="12.75">
      <c r="A6" s="257" t="s">
        <v>228</v>
      </c>
    </row>
    <row r="9" ht="12.75">
      <c r="A9" s="257" t="s">
        <v>239</v>
      </c>
    </row>
    <row r="10" ht="12.75">
      <c r="A10" s="257" t="s">
        <v>240</v>
      </c>
    </row>
    <row r="13" ht="12.75">
      <c r="A13" s="257" t="s">
        <v>229</v>
      </c>
    </row>
    <row r="16" ht="12.75">
      <c r="A16" s="257" t="s">
        <v>230</v>
      </c>
    </row>
    <row r="17" ht="12.75">
      <c r="A17" s="257" t="s">
        <v>81</v>
      </c>
    </row>
    <row r="18" ht="12.75">
      <c r="A18" s="257" t="s">
        <v>231</v>
      </c>
    </row>
    <row r="19" ht="12.75">
      <c r="A19" s="257" t="s">
        <v>232</v>
      </c>
    </row>
    <row r="21" ht="12.75">
      <c r="A21" s="257" t="s">
        <v>233</v>
      </c>
    </row>
    <row r="24" ht="12.75">
      <c r="A24" s="258" t="s">
        <v>234</v>
      </c>
    </row>
    <row r="25" ht="51">
      <c r="A25" s="259" t="s">
        <v>235</v>
      </c>
    </row>
    <row r="28" ht="12.75">
      <c r="A28" s="258" t="s">
        <v>236</v>
      </c>
    </row>
    <row r="29" ht="51">
      <c r="A29" s="259" t="s">
        <v>237</v>
      </c>
    </row>
    <row r="30" ht="12.75">
      <c r="A30" s="257" t="s">
        <v>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0"/>
  <dimension ref="A1:J152"/>
  <sheetViews>
    <sheetView workbookViewId="0" topLeftCell="A1">
      <selection activeCell="C16" sqref="C16"/>
    </sheetView>
  </sheetViews>
  <sheetFormatPr defaultColWidth="11.421875" defaultRowHeight="12.75"/>
  <cols>
    <col min="1" max="1" width="1.1484375" style="44" customWidth="1"/>
    <col min="2" max="2" width="11.140625" style="44" customWidth="1"/>
    <col min="3" max="3" width="25.140625" style="44" customWidth="1"/>
    <col min="4" max="4" width="8.140625" style="44" customWidth="1"/>
    <col min="5" max="5" width="7.8515625" style="44" customWidth="1"/>
    <col min="6" max="6" width="7.7109375" style="44" customWidth="1"/>
    <col min="7" max="7" width="7.00390625" style="44" customWidth="1"/>
    <col min="8" max="9" width="6.7109375" style="44" customWidth="1"/>
    <col min="10" max="11" width="7.140625" style="44" customWidth="1"/>
    <col min="12" max="12" width="8.00390625" style="44" customWidth="1"/>
    <col min="13" max="13" width="6.140625" style="44" customWidth="1"/>
    <col min="14" max="14" width="5.7109375" style="44" customWidth="1"/>
    <col min="15" max="15" width="6.8515625" style="44" customWidth="1"/>
    <col min="16" max="16384" width="11.421875" style="44" customWidth="1"/>
  </cols>
  <sheetData>
    <row r="1" spans="1:10" s="43" customFormat="1" ht="12.75" customHeight="1">
      <c r="A1" s="159"/>
      <c r="B1" s="160"/>
      <c r="C1" s="160"/>
      <c r="D1" s="160"/>
      <c r="E1" s="160"/>
      <c r="F1" s="160"/>
      <c r="G1" s="161"/>
      <c r="H1" s="160"/>
      <c r="I1" s="160"/>
      <c r="J1" s="160"/>
    </row>
    <row r="2" spans="1:10" s="43" customFormat="1" ht="12.75" customHeight="1">
      <c r="A2" s="162"/>
      <c r="B2" s="160"/>
      <c r="C2" s="160"/>
      <c r="D2" s="163"/>
      <c r="E2" s="163"/>
      <c r="F2" s="163"/>
      <c r="G2" s="164"/>
      <c r="H2" s="160"/>
      <c r="I2" s="160"/>
      <c r="J2" s="160"/>
    </row>
    <row r="3" spans="1:10" s="43" customFormat="1" ht="15.75" customHeight="1">
      <c r="A3" s="101"/>
      <c r="B3" s="165" t="s">
        <v>122</v>
      </c>
      <c r="C3" s="101"/>
      <c r="D3" s="160"/>
      <c r="E3" s="160"/>
      <c r="F3" s="160"/>
      <c r="G3" s="161"/>
      <c r="H3" s="160"/>
      <c r="I3" s="160"/>
      <c r="J3" s="160"/>
    </row>
    <row r="4" spans="1:10" s="43" customFormat="1" ht="13.5" customHeight="1">
      <c r="A4" s="101" t="s">
        <v>123</v>
      </c>
      <c r="B4" s="101"/>
      <c r="C4" s="101"/>
      <c r="D4" s="160"/>
      <c r="E4" s="160"/>
      <c r="F4" s="160"/>
      <c r="G4" s="161"/>
      <c r="H4" s="160"/>
      <c r="I4" s="160"/>
      <c r="J4" s="160"/>
    </row>
    <row r="5" spans="1:10" s="43" customFormat="1" ht="13.5" customHeight="1">
      <c r="A5" s="101" t="s">
        <v>87</v>
      </c>
      <c r="B5" s="101"/>
      <c r="C5" s="101"/>
      <c r="D5" s="160"/>
      <c r="E5" s="160"/>
      <c r="F5" s="160"/>
      <c r="G5" s="161"/>
      <c r="H5" s="160"/>
      <c r="I5" s="160"/>
      <c r="J5" s="160"/>
    </row>
    <row r="6" spans="1:10" s="43" customFormat="1" ht="12.75" customHeight="1">
      <c r="A6" s="105"/>
      <c r="B6" s="105"/>
      <c r="C6" s="105"/>
      <c r="D6" s="163"/>
      <c r="E6" s="163"/>
      <c r="F6" s="163"/>
      <c r="G6" s="164"/>
      <c r="H6" s="160"/>
      <c r="I6" s="160"/>
      <c r="J6" s="160"/>
    </row>
    <row r="7" spans="1:10" s="43"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0.5" customHeight="1">
      <c r="A12" s="24"/>
      <c r="B12" s="24"/>
      <c r="C12" s="25"/>
      <c r="D12" s="279"/>
      <c r="E12" s="251"/>
      <c r="F12" s="251" t="s">
        <v>47</v>
      </c>
      <c r="G12" s="276"/>
      <c r="H12" s="174" t="s">
        <v>106</v>
      </c>
      <c r="I12" s="175" t="s">
        <v>107</v>
      </c>
      <c r="J12" s="176" t="s">
        <v>108</v>
      </c>
    </row>
    <row r="13" spans="1:10" ht="10.5" customHeight="1">
      <c r="A13" s="177"/>
      <c r="B13" s="177"/>
      <c r="C13" s="178"/>
      <c r="D13" s="143"/>
      <c r="E13" s="143"/>
      <c r="F13" s="143"/>
      <c r="G13" s="143"/>
      <c r="H13" s="143"/>
      <c r="I13" s="143"/>
      <c r="J13" s="143"/>
    </row>
    <row r="14" spans="1:10" ht="10.5" customHeight="1">
      <c r="A14" s="177"/>
      <c r="B14" s="177"/>
      <c r="C14" s="178"/>
      <c r="D14" s="143"/>
      <c r="E14" s="143"/>
      <c r="F14" s="143"/>
      <c r="G14" s="143"/>
      <c r="H14" s="179"/>
      <c r="I14" s="179"/>
      <c r="J14" s="143"/>
    </row>
    <row r="15" spans="1:10" ht="10.5" customHeight="1">
      <c r="A15" s="177" t="s">
        <v>127</v>
      </c>
      <c r="B15" s="177"/>
      <c r="C15" s="178"/>
      <c r="D15" s="180">
        <v>89.2106231468736</v>
      </c>
      <c r="E15" s="181">
        <v>105.26525134674993</v>
      </c>
      <c r="F15" s="182">
        <v>78.6</v>
      </c>
      <c r="G15" s="180">
        <v>95.37859772511068</v>
      </c>
      <c r="H15" s="183">
        <v>-15.25159346933153</v>
      </c>
      <c r="I15" s="183">
        <v>13.499520543096192</v>
      </c>
      <c r="J15" s="183">
        <v>-6.285279788554048</v>
      </c>
    </row>
    <row r="16" spans="1:10" ht="10.5" customHeight="1">
      <c r="A16" s="177"/>
      <c r="B16" s="177"/>
      <c r="C16" s="178"/>
      <c r="D16" s="180"/>
      <c r="E16" s="181"/>
      <c r="F16" s="182"/>
      <c r="G16" s="180"/>
      <c r="H16" s="183"/>
      <c r="I16" s="183"/>
      <c r="J16" s="183"/>
    </row>
    <row r="17" spans="1:10" ht="10.5" customHeight="1">
      <c r="A17" s="177"/>
      <c r="B17" s="177" t="s">
        <v>110</v>
      </c>
      <c r="C17" s="178"/>
      <c r="D17" s="180">
        <v>92.62827220367464</v>
      </c>
      <c r="E17" s="181">
        <v>106.88013702167068</v>
      </c>
      <c r="F17" s="182">
        <v>86.2</v>
      </c>
      <c r="G17" s="180">
        <v>97.19388915655395</v>
      </c>
      <c r="H17" s="183">
        <v>-13.334437263217929</v>
      </c>
      <c r="I17" s="183">
        <v>7.457392347650391</v>
      </c>
      <c r="J17" s="183">
        <v>-5.456509166545865</v>
      </c>
    </row>
    <row r="18" spans="1:10" ht="10.5" customHeight="1">
      <c r="A18" s="177"/>
      <c r="B18" s="177" t="s">
        <v>111</v>
      </c>
      <c r="C18" s="178"/>
      <c r="D18" s="180">
        <v>79.3912419007968</v>
      </c>
      <c r="E18" s="181">
        <v>100.62546014691472</v>
      </c>
      <c r="F18" s="182">
        <v>56.7</v>
      </c>
      <c r="G18" s="180">
        <v>90.16301289732358</v>
      </c>
      <c r="H18" s="183">
        <v>-21.102232193637313</v>
      </c>
      <c r="I18" s="183">
        <v>40.01982698553226</v>
      </c>
      <c r="J18" s="183">
        <v>-8.755668324724622</v>
      </c>
    </row>
    <row r="19" spans="1:10" ht="10.5" customHeight="1">
      <c r="A19" s="177"/>
      <c r="B19" s="177"/>
      <c r="C19" s="178"/>
      <c r="D19" s="180"/>
      <c r="E19" s="181"/>
      <c r="F19" s="182"/>
      <c r="G19" s="180"/>
      <c r="H19" s="183"/>
      <c r="I19" s="183"/>
      <c r="J19" s="183"/>
    </row>
    <row r="20" spans="1:10" ht="10.5" customHeight="1">
      <c r="A20" s="177"/>
      <c r="B20" s="177"/>
      <c r="C20" s="178"/>
      <c r="D20" s="180"/>
      <c r="E20" s="181"/>
      <c r="F20" s="182"/>
      <c r="G20" s="180"/>
      <c r="H20" s="183"/>
      <c r="I20" s="183"/>
      <c r="J20" s="183"/>
    </row>
    <row r="21" spans="1:10" ht="10.5" customHeight="1">
      <c r="A21" s="177" t="s">
        <v>128</v>
      </c>
      <c r="B21" s="177"/>
      <c r="C21" s="178"/>
      <c r="D21" s="180">
        <v>53.79708572566593</v>
      </c>
      <c r="E21" s="181">
        <v>69.52543234925953</v>
      </c>
      <c r="F21" s="182">
        <v>72.5</v>
      </c>
      <c r="G21" s="180">
        <v>60.78825982371188</v>
      </c>
      <c r="H21" s="183">
        <v>-22.622436268475955</v>
      </c>
      <c r="I21" s="183">
        <v>-25.797123137012512</v>
      </c>
      <c r="J21" s="183">
        <v>-47.55795678852463</v>
      </c>
    </row>
    <row r="22" spans="1:10" ht="10.5" customHeight="1">
      <c r="A22" s="177" t="s">
        <v>47</v>
      </c>
      <c r="B22" s="177" t="s">
        <v>47</v>
      </c>
      <c r="C22" s="178"/>
      <c r="D22" s="180"/>
      <c r="E22" s="181"/>
      <c r="F22" s="182"/>
      <c r="G22" s="180"/>
      <c r="H22" s="183"/>
      <c r="I22" s="183"/>
      <c r="J22" s="183"/>
    </row>
    <row r="23" spans="1:10" ht="10.5" customHeight="1">
      <c r="A23" s="177"/>
      <c r="B23" s="177"/>
      <c r="C23" s="178"/>
      <c r="D23" s="180"/>
      <c r="E23" s="181"/>
      <c r="F23" s="182"/>
      <c r="G23" s="180"/>
      <c r="H23" s="183"/>
      <c r="I23" s="183"/>
      <c r="J23" s="183"/>
    </row>
    <row r="24" spans="1:10" ht="10.5" customHeight="1">
      <c r="A24" s="177" t="s">
        <v>129</v>
      </c>
      <c r="B24" s="177"/>
      <c r="C24" s="178"/>
      <c r="D24" s="180">
        <v>70.59051668828853</v>
      </c>
      <c r="E24" s="181">
        <v>113.57235309007223</v>
      </c>
      <c r="F24" s="182">
        <v>105.3</v>
      </c>
      <c r="G24" s="180">
        <v>103.31273116057775</v>
      </c>
      <c r="H24" s="183">
        <v>-37.84533403802558</v>
      </c>
      <c r="I24" s="183">
        <v>-32.962472280827605</v>
      </c>
      <c r="J24" s="183">
        <v>-13.291027719979368</v>
      </c>
    </row>
    <row r="25" spans="1:10" ht="10.5" customHeight="1">
      <c r="A25" s="177"/>
      <c r="B25" s="177"/>
      <c r="C25" s="178"/>
      <c r="D25" s="180"/>
      <c r="E25" s="181"/>
      <c r="F25" s="182"/>
      <c r="G25" s="180"/>
      <c r="H25" s="183"/>
      <c r="I25" s="183"/>
      <c r="J25" s="183"/>
    </row>
    <row r="26" spans="1:10" ht="10.5" customHeight="1">
      <c r="A26" s="177"/>
      <c r="B26" s="177"/>
      <c r="C26" s="178"/>
      <c r="D26" s="180"/>
      <c r="E26" s="181"/>
      <c r="F26" s="182"/>
      <c r="G26" s="180"/>
      <c r="H26" s="183"/>
      <c r="I26" s="183"/>
      <c r="J26" s="183"/>
    </row>
    <row r="27" spans="1:10" ht="10.5" customHeight="1">
      <c r="A27" s="177" t="s">
        <v>130</v>
      </c>
      <c r="B27" s="177"/>
      <c r="C27" s="178"/>
      <c r="D27" s="180">
        <v>110.84984064420864</v>
      </c>
      <c r="E27" s="181">
        <v>156.03434385065992</v>
      </c>
      <c r="F27" s="182">
        <v>118.8</v>
      </c>
      <c r="G27" s="180">
        <v>143.533569162801</v>
      </c>
      <c r="H27" s="183">
        <v>-28.95804993399226</v>
      </c>
      <c r="I27" s="183">
        <v>-6.6920533297907046</v>
      </c>
      <c r="J27" s="183">
        <v>9.254287016391471</v>
      </c>
    </row>
    <row r="28" spans="1:10" ht="10.5" customHeight="1">
      <c r="A28" s="177"/>
      <c r="B28" s="177"/>
      <c r="C28" s="178"/>
      <c r="D28" s="180"/>
      <c r="E28" s="181"/>
      <c r="F28" s="182"/>
      <c r="G28" s="180"/>
      <c r="H28" s="183"/>
      <c r="I28" s="183"/>
      <c r="J28" s="183"/>
    </row>
    <row r="29" spans="1:10" ht="10.5" customHeight="1">
      <c r="A29" s="177"/>
      <c r="B29" s="177" t="s">
        <v>110</v>
      </c>
      <c r="C29" s="178"/>
      <c r="D29" s="180">
        <v>92.34007487971388</v>
      </c>
      <c r="E29" s="181">
        <v>129.43100287929562</v>
      </c>
      <c r="F29" s="182">
        <v>93.4</v>
      </c>
      <c r="G29" s="180">
        <v>120.4812050511696</v>
      </c>
      <c r="H29" s="183">
        <v>-28.656911539325616</v>
      </c>
      <c r="I29" s="183">
        <v>-1.134823469257092</v>
      </c>
      <c r="J29" s="183">
        <v>8.137094739723924</v>
      </c>
    </row>
    <row r="30" spans="1:10" ht="10.5" customHeight="1">
      <c r="A30" s="177"/>
      <c r="B30" s="177" t="s">
        <v>111</v>
      </c>
      <c r="C30" s="178"/>
      <c r="D30" s="180">
        <v>166.7746362961798</v>
      </c>
      <c r="E30" s="181">
        <v>236.41280062832374</v>
      </c>
      <c r="F30" s="182">
        <v>195.4</v>
      </c>
      <c r="G30" s="180">
        <v>213.18322160407186</v>
      </c>
      <c r="H30" s="183">
        <v>-29.456173332012398</v>
      </c>
      <c r="I30" s="183">
        <v>-14.649623185168986</v>
      </c>
      <c r="J30" s="183">
        <v>11.18111048607585</v>
      </c>
    </row>
    <row r="31" spans="1:10" ht="10.5" customHeight="1">
      <c r="A31" s="177"/>
      <c r="B31" s="177"/>
      <c r="C31" s="178"/>
      <c r="D31" s="180"/>
      <c r="E31" s="181"/>
      <c r="F31" s="182"/>
      <c r="G31" s="180"/>
      <c r="H31" s="183"/>
      <c r="I31" s="183"/>
      <c r="J31" s="183"/>
    </row>
    <row r="32" spans="1:10" ht="10.5" customHeight="1">
      <c r="A32" s="177"/>
      <c r="B32" s="177"/>
      <c r="C32" s="178"/>
      <c r="D32" s="180"/>
      <c r="E32" s="181"/>
      <c r="F32" s="182"/>
      <c r="G32" s="180"/>
      <c r="H32" s="183"/>
      <c r="I32" s="183"/>
      <c r="J32" s="183"/>
    </row>
    <row r="33" spans="1:10" ht="10.5" customHeight="1">
      <c r="A33" s="177" t="s">
        <v>131</v>
      </c>
      <c r="B33" s="177"/>
      <c r="C33" s="178"/>
      <c r="D33" s="180">
        <v>129.99632983304622</v>
      </c>
      <c r="E33" s="181">
        <v>161.52066019639415</v>
      </c>
      <c r="F33" s="182">
        <v>133.2</v>
      </c>
      <c r="G33" s="180">
        <v>152.58680836840648</v>
      </c>
      <c r="H33" s="183">
        <v>-19.517212426582002</v>
      </c>
      <c r="I33" s="183">
        <v>-2.4051577829983266</v>
      </c>
      <c r="J33" s="183">
        <v>8.006133884221187</v>
      </c>
    </row>
    <row r="34" spans="1:10" ht="10.5" customHeight="1">
      <c r="A34" s="177"/>
      <c r="B34" s="177"/>
      <c r="C34" s="178"/>
      <c r="D34" s="180"/>
      <c r="E34" s="181"/>
      <c r="F34" s="182"/>
      <c r="G34" s="180"/>
      <c r="H34" s="183"/>
      <c r="I34" s="183"/>
      <c r="J34" s="183"/>
    </row>
    <row r="35" spans="1:10" ht="10.5" customHeight="1">
      <c r="A35" s="177"/>
      <c r="B35" s="177" t="s">
        <v>110</v>
      </c>
      <c r="C35" s="178"/>
      <c r="D35" s="180">
        <v>147.26308461943347</v>
      </c>
      <c r="E35" s="181">
        <v>181.65454804238814</v>
      </c>
      <c r="F35" s="182">
        <v>154.2</v>
      </c>
      <c r="G35" s="180">
        <v>170.03323311600624</v>
      </c>
      <c r="H35" s="183">
        <v>-18.932343722508726</v>
      </c>
      <c r="I35" s="183">
        <v>-4.498648106722775</v>
      </c>
      <c r="J35" s="183">
        <v>5.1447271919027235</v>
      </c>
    </row>
    <row r="36" spans="1:10" ht="10.5" customHeight="1">
      <c r="A36" s="177"/>
      <c r="B36" s="177" t="s">
        <v>111</v>
      </c>
      <c r="C36" s="178"/>
      <c r="D36" s="180">
        <v>98.20614737372829</v>
      </c>
      <c r="E36" s="181">
        <v>124.45173923871138</v>
      </c>
      <c r="F36" s="182">
        <v>94.6</v>
      </c>
      <c r="G36" s="180">
        <v>120.46583177877231</v>
      </c>
      <c r="H36" s="183">
        <v>-21.08897153670253</v>
      </c>
      <c r="I36" s="183">
        <v>3.8119951096493563</v>
      </c>
      <c r="J36" s="183">
        <v>16.232214706487344</v>
      </c>
    </row>
    <row r="37" spans="1:10" ht="10.5" customHeight="1">
      <c r="A37" s="177"/>
      <c r="B37" s="177"/>
      <c r="C37" s="178"/>
      <c r="D37" s="180"/>
      <c r="E37" s="181"/>
      <c r="F37" s="182"/>
      <c r="G37" s="180"/>
      <c r="H37" s="183"/>
      <c r="I37" s="183"/>
      <c r="J37" s="183"/>
    </row>
    <row r="38" spans="1:10" ht="10.5" customHeight="1">
      <c r="A38" s="177"/>
      <c r="B38" s="177"/>
      <c r="C38" s="178"/>
      <c r="D38" s="180"/>
      <c r="E38" s="181"/>
      <c r="F38" s="182"/>
      <c r="G38" s="180"/>
      <c r="H38" s="183"/>
      <c r="I38" s="183"/>
      <c r="J38" s="183"/>
    </row>
    <row r="39" spans="1:10" ht="10.5" customHeight="1">
      <c r="A39" s="177" t="s">
        <v>132</v>
      </c>
      <c r="B39" s="177"/>
      <c r="C39" s="178"/>
      <c r="D39" s="180"/>
      <c r="E39" s="181"/>
      <c r="F39" s="182"/>
      <c r="G39" s="180"/>
      <c r="H39" s="183"/>
      <c r="I39" s="183"/>
      <c r="J39" s="183"/>
    </row>
    <row r="40" spans="1:10" ht="10.5" customHeight="1">
      <c r="A40" s="177" t="s">
        <v>47</v>
      </c>
      <c r="B40" s="177" t="s">
        <v>133</v>
      </c>
      <c r="C40" s="178"/>
      <c r="D40" s="180">
        <v>188.0850281150504</v>
      </c>
      <c r="E40" s="181">
        <v>201.1675097132178</v>
      </c>
      <c r="F40" s="182">
        <v>183.4</v>
      </c>
      <c r="G40" s="180">
        <v>175.92771926849684</v>
      </c>
      <c r="H40" s="183">
        <v>-6.503277600253471</v>
      </c>
      <c r="I40" s="183">
        <v>2.554540956952228</v>
      </c>
      <c r="J40" s="183">
        <v>-1.7694247061361308</v>
      </c>
    </row>
    <row r="41" spans="1:10" ht="10.5" customHeight="1">
      <c r="A41" s="177"/>
      <c r="B41" s="177"/>
      <c r="C41" s="178"/>
      <c r="D41" s="180"/>
      <c r="E41" s="181"/>
      <c r="F41" s="182"/>
      <c r="G41" s="180"/>
      <c r="H41" s="183"/>
      <c r="I41" s="183"/>
      <c r="J41" s="183"/>
    </row>
    <row r="42" spans="1:10" ht="10.5" customHeight="1">
      <c r="A42" s="177"/>
      <c r="B42" s="177" t="s">
        <v>110</v>
      </c>
      <c r="C42" s="178"/>
      <c r="D42" s="180">
        <v>180.23981507105137</v>
      </c>
      <c r="E42" s="181">
        <v>190.26677110904225</v>
      </c>
      <c r="F42" s="182">
        <v>176</v>
      </c>
      <c r="G42" s="180">
        <v>168.71558754623086</v>
      </c>
      <c r="H42" s="183">
        <v>-5.269945970883385</v>
      </c>
      <c r="I42" s="183">
        <v>2.4089858358246405</v>
      </c>
      <c r="J42" s="183">
        <v>-0.5968223389265134</v>
      </c>
    </row>
    <row r="43" spans="1:10" ht="10.5" customHeight="1">
      <c r="A43" s="177"/>
      <c r="B43" s="177" t="s">
        <v>111</v>
      </c>
      <c r="C43" s="178"/>
      <c r="D43" s="180">
        <v>391.59260532996376</v>
      </c>
      <c r="E43" s="181">
        <v>483.93649078163776</v>
      </c>
      <c r="F43" s="182">
        <v>374.1</v>
      </c>
      <c r="G43" s="180">
        <v>363.01294504198614</v>
      </c>
      <c r="H43" s="183">
        <v>-19.08181904252008</v>
      </c>
      <c r="I43" s="183">
        <v>4.675916955349836</v>
      </c>
      <c r="J43" s="183">
        <v>-13.894633204134344</v>
      </c>
    </row>
    <row r="44" spans="1:10" ht="10.5" customHeight="1">
      <c r="A44" s="177"/>
      <c r="B44" s="177"/>
      <c r="C44" s="178"/>
      <c r="D44" s="180"/>
      <c r="E44" s="181"/>
      <c r="F44" s="182"/>
      <c r="G44" s="180"/>
      <c r="H44" s="183"/>
      <c r="I44" s="183"/>
      <c r="J44" s="183"/>
    </row>
    <row r="45" spans="1:10" ht="10.5" customHeight="1">
      <c r="A45" s="177"/>
      <c r="B45" s="177"/>
      <c r="C45" s="178" t="s">
        <v>47</v>
      </c>
      <c r="D45" s="180"/>
      <c r="E45" s="181"/>
      <c r="F45" s="184"/>
      <c r="G45" s="180"/>
      <c r="H45" s="183"/>
      <c r="I45" s="183"/>
      <c r="J45" s="183"/>
    </row>
    <row r="46" spans="1:10" ht="10.5" customHeight="1">
      <c r="A46" s="177" t="s">
        <v>134</v>
      </c>
      <c r="B46" s="177"/>
      <c r="C46" s="178"/>
      <c r="D46" s="180">
        <v>106.55294581893583</v>
      </c>
      <c r="E46" s="181">
        <v>119.07884472623363</v>
      </c>
      <c r="F46" s="182">
        <v>111.8</v>
      </c>
      <c r="G46" s="180">
        <v>134.30983329887042</v>
      </c>
      <c r="H46" s="183">
        <v>-10.518995994708611</v>
      </c>
      <c r="I46" s="183">
        <v>-4.693250609180835</v>
      </c>
      <c r="J46" s="183">
        <v>5.409133781495587</v>
      </c>
    </row>
    <row r="47" spans="1:10" ht="10.5" customHeight="1">
      <c r="A47" s="177"/>
      <c r="B47" s="177"/>
      <c r="C47" s="178"/>
      <c r="D47" s="180"/>
      <c r="E47" s="181"/>
      <c r="F47" s="182"/>
      <c r="G47" s="180"/>
      <c r="H47" s="183"/>
      <c r="I47" s="183"/>
      <c r="J47" s="183"/>
    </row>
    <row r="48" spans="1:10" ht="10.5" customHeight="1">
      <c r="A48" s="177"/>
      <c r="B48" s="177" t="s">
        <v>110</v>
      </c>
      <c r="C48" s="178"/>
      <c r="D48" s="180">
        <v>110.91817489810134</v>
      </c>
      <c r="E48" s="181">
        <v>121.35461262221379</v>
      </c>
      <c r="F48" s="182">
        <v>110.7</v>
      </c>
      <c r="G48" s="180">
        <v>141.73992808586056</v>
      </c>
      <c r="H48" s="183">
        <v>-8.599951413962222</v>
      </c>
      <c r="I48" s="183">
        <v>0.19708662881783062</v>
      </c>
      <c r="J48" s="183">
        <v>9.792917932345384</v>
      </c>
    </row>
    <row r="49" spans="1:10" ht="10.5" customHeight="1">
      <c r="A49" s="177"/>
      <c r="B49" s="177" t="s">
        <v>111</v>
      </c>
      <c r="C49" s="178"/>
      <c r="D49" s="180">
        <v>97.20304114403166</v>
      </c>
      <c r="E49" s="181">
        <v>114.20436678491612</v>
      </c>
      <c r="F49" s="182">
        <v>114.2</v>
      </c>
      <c r="G49" s="180">
        <v>118.39527835811509</v>
      </c>
      <c r="H49" s="183">
        <v>-14.886756189370127</v>
      </c>
      <c r="I49" s="183">
        <v>-14.883501625191194</v>
      </c>
      <c r="J49" s="183">
        <v>-4.399347644574892</v>
      </c>
    </row>
    <row r="50" spans="1:10" ht="10.5" customHeight="1">
      <c r="A50" s="177"/>
      <c r="B50" s="177"/>
      <c r="C50" s="178"/>
      <c r="D50" s="180"/>
      <c r="E50" s="181"/>
      <c r="F50" s="182"/>
      <c r="G50" s="180"/>
      <c r="H50" s="183"/>
      <c r="I50" s="183"/>
      <c r="J50" s="183"/>
    </row>
    <row r="51" spans="1:10" ht="10.5" customHeight="1">
      <c r="A51" s="177"/>
      <c r="B51" s="177"/>
      <c r="C51" s="178"/>
      <c r="D51" s="180"/>
      <c r="E51" s="181"/>
      <c r="F51" s="182"/>
      <c r="G51" s="180"/>
      <c r="H51" s="183"/>
      <c r="I51" s="183"/>
      <c r="J51" s="183"/>
    </row>
    <row r="52" spans="1:10" ht="10.5" customHeight="1">
      <c r="A52" s="177" t="s">
        <v>135</v>
      </c>
      <c r="B52" s="177"/>
      <c r="C52" s="178"/>
      <c r="D52" s="180">
        <v>141.87750880138606</v>
      </c>
      <c r="E52" s="181">
        <v>185.18186031596926</v>
      </c>
      <c r="F52" s="184">
        <v>130.4</v>
      </c>
      <c r="G52" s="180">
        <v>164.9383875259731</v>
      </c>
      <c r="H52" s="183">
        <v>-23.384769674899324</v>
      </c>
      <c r="I52" s="183">
        <v>8.801770553210162</v>
      </c>
      <c r="J52" s="183">
        <v>10.16630869014464</v>
      </c>
    </row>
    <row r="53" spans="1:10" ht="10.5" customHeight="1">
      <c r="A53" s="177"/>
      <c r="B53" s="177"/>
      <c r="C53" s="178"/>
      <c r="D53" s="180"/>
      <c r="E53" s="181"/>
      <c r="F53" s="182"/>
      <c r="G53" s="180"/>
      <c r="H53" s="183"/>
      <c r="I53" s="183"/>
      <c r="J53" s="183"/>
    </row>
    <row r="54" spans="1:10" ht="10.5" customHeight="1">
      <c r="A54" s="177"/>
      <c r="B54" s="177" t="s">
        <v>110</v>
      </c>
      <c r="C54" s="178"/>
      <c r="D54" s="180">
        <v>123.20738354620326</v>
      </c>
      <c r="E54" s="181">
        <v>158.1199735569021</v>
      </c>
      <c r="F54" s="184">
        <v>117.9</v>
      </c>
      <c r="G54" s="180">
        <v>146.88251913826187</v>
      </c>
      <c r="H54" s="183">
        <v>-22.07981017536343</v>
      </c>
      <c r="I54" s="183">
        <v>4.501597579476891</v>
      </c>
      <c r="J54" s="183">
        <v>7.617745636068624</v>
      </c>
    </row>
    <row r="55" spans="1:10" ht="10.5" customHeight="1">
      <c r="A55" s="177"/>
      <c r="B55" s="177" t="s">
        <v>111</v>
      </c>
      <c r="C55" s="178"/>
      <c r="D55" s="180">
        <v>228.7697967889954</v>
      </c>
      <c r="E55" s="181">
        <v>311.1300918144235</v>
      </c>
      <c r="F55" s="184">
        <v>188.8</v>
      </c>
      <c r="G55" s="180">
        <v>248.97187387830272</v>
      </c>
      <c r="H55" s="183">
        <v>-26.47133697198042</v>
      </c>
      <c r="I55" s="183">
        <v>21.170443214510264</v>
      </c>
      <c r="J55" s="183">
        <v>17.805196520534697</v>
      </c>
    </row>
    <row r="56" spans="1:10" ht="10.5" customHeight="1">
      <c r="A56" s="177"/>
      <c r="B56" s="177"/>
      <c r="C56" s="178"/>
      <c r="D56" s="180"/>
      <c r="E56" s="181"/>
      <c r="F56" s="182"/>
      <c r="G56" s="180"/>
      <c r="H56" s="183"/>
      <c r="I56" s="183"/>
      <c r="J56" s="183"/>
    </row>
    <row r="57" spans="1:10" ht="10.5" customHeight="1">
      <c r="A57" s="177"/>
      <c r="B57" s="177"/>
      <c r="C57" s="178"/>
      <c r="D57" s="180"/>
      <c r="E57" s="181"/>
      <c r="F57" s="182"/>
      <c r="G57" s="180"/>
      <c r="H57" s="183"/>
      <c r="I57" s="183"/>
      <c r="J57" s="183"/>
    </row>
    <row r="58" spans="1:10" ht="10.5" customHeight="1">
      <c r="A58" s="177" t="s">
        <v>136</v>
      </c>
      <c r="B58" s="177"/>
      <c r="C58" s="178"/>
      <c r="D58" s="180"/>
      <c r="E58" s="181"/>
      <c r="F58" s="182"/>
      <c r="G58" s="180"/>
      <c r="H58" s="183"/>
      <c r="I58" s="183"/>
      <c r="J58" s="183"/>
    </row>
    <row r="59" spans="1:10" ht="10.5" customHeight="1">
      <c r="A59" s="177"/>
      <c r="B59" s="177" t="s">
        <v>137</v>
      </c>
      <c r="C59" s="178"/>
      <c r="D59" s="180">
        <v>94.25607643412894</v>
      </c>
      <c r="E59" s="181">
        <v>115.2369296654765</v>
      </c>
      <c r="F59" s="184">
        <v>86.1</v>
      </c>
      <c r="G59" s="180">
        <v>108.94620455681593</v>
      </c>
      <c r="H59" s="183">
        <v>-18.206709682610665</v>
      </c>
      <c r="I59" s="183">
        <v>9.472794929301916</v>
      </c>
      <c r="J59" s="183">
        <v>8.872917670145384</v>
      </c>
    </row>
    <row r="60" spans="1:10" ht="10.5" customHeight="1">
      <c r="A60" s="177"/>
      <c r="B60" s="177"/>
      <c r="C60" s="178"/>
      <c r="D60" s="180"/>
      <c r="E60" s="181"/>
      <c r="F60" s="182"/>
      <c r="G60" s="180"/>
      <c r="H60" s="183"/>
      <c r="I60" s="183"/>
      <c r="J60" s="183"/>
    </row>
    <row r="61" spans="1:10" ht="10.5" customHeight="1">
      <c r="A61" s="177"/>
      <c r="B61" s="177" t="s">
        <v>110</v>
      </c>
      <c r="C61" s="178"/>
      <c r="D61" s="180">
        <v>90.62115351386953</v>
      </c>
      <c r="E61" s="181">
        <v>110.4621639316643</v>
      </c>
      <c r="F61" s="184">
        <v>84.9</v>
      </c>
      <c r="G61" s="180">
        <v>103.20231188808334</v>
      </c>
      <c r="H61" s="183">
        <v>-17.961815803345214</v>
      </c>
      <c r="I61" s="183">
        <v>6.7386967183386615</v>
      </c>
      <c r="J61" s="183">
        <v>6.397805107803542</v>
      </c>
    </row>
    <row r="62" spans="1:10" ht="10.5" customHeight="1">
      <c r="A62" s="177"/>
      <c r="B62" s="177" t="s">
        <v>111</v>
      </c>
      <c r="C62" s="178"/>
      <c r="D62" s="180">
        <v>106.8204189687836</v>
      </c>
      <c r="E62" s="181">
        <v>131.74121147188853</v>
      </c>
      <c r="F62" s="184">
        <v>90.1</v>
      </c>
      <c r="G62" s="180">
        <v>128.80033534316456</v>
      </c>
      <c r="H62" s="183">
        <v>-18.916474370225927</v>
      </c>
      <c r="I62" s="183">
        <v>18.557623716740963</v>
      </c>
      <c r="J62" s="183">
        <v>16.371007747677655</v>
      </c>
    </row>
    <row r="63" spans="1:10" ht="10.5" customHeight="1">
      <c r="A63" s="177"/>
      <c r="B63" s="177"/>
      <c r="C63" s="185"/>
      <c r="D63" s="180"/>
      <c r="E63" s="181"/>
      <c r="F63" s="182"/>
      <c r="G63" s="180"/>
      <c r="H63" s="183"/>
      <c r="I63" s="183"/>
      <c r="J63" s="183"/>
    </row>
    <row r="64" spans="1:10" ht="10.5" customHeight="1">
      <c r="A64" s="177"/>
      <c r="B64" s="177"/>
      <c r="C64" s="185"/>
      <c r="D64" s="181"/>
      <c r="E64" s="181"/>
      <c r="F64" s="182"/>
      <c r="G64" s="186"/>
      <c r="H64" s="187"/>
      <c r="I64" s="187"/>
      <c r="J64" s="187"/>
    </row>
    <row r="65" spans="1:10" ht="10.5" customHeight="1">
      <c r="A65" s="177"/>
      <c r="B65" s="177"/>
      <c r="C65" s="185"/>
      <c r="D65" s="143"/>
      <c r="E65" s="143"/>
      <c r="F65" s="182"/>
      <c r="G65" s="143"/>
      <c r="H65" s="143"/>
      <c r="I65" s="143"/>
      <c r="J65" s="143"/>
    </row>
    <row r="66" spans="1:10" ht="10.5" customHeight="1">
      <c r="A66" s="177"/>
      <c r="B66" s="177"/>
      <c r="C66" s="185"/>
      <c r="D66" s="143"/>
      <c r="E66" s="143"/>
      <c r="F66" s="143"/>
      <c r="G66" s="143"/>
      <c r="H66" s="143"/>
      <c r="I66" s="143"/>
      <c r="J66" s="143"/>
    </row>
    <row r="67" spans="1:10" ht="10.5" customHeight="1">
      <c r="A67" s="177"/>
      <c r="B67" s="177"/>
      <c r="C67" s="185"/>
      <c r="D67" s="143"/>
      <c r="E67" s="143"/>
      <c r="F67" s="143"/>
      <c r="G67" s="143"/>
      <c r="H67" s="143"/>
      <c r="I67" s="143"/>
      <c r="J67" s="143"/>
    </row>
    <row r="68" spans="1:10" ht="10.5" customHeight="1">
      <c r="A68" s="177"/>
      <c r="B68" s="177"/>
      <c r="C68" s="185"/>
      <c r="D68" s="143"/>
      <c r="E68" s="143"/>
      <c r="F68" s="143"/>
      <c r="G68" s="143"/>
      <c r="H68" s="143"/>
      <c r="I68" s="143"/>
      <c r="J68" s="143"/>
    </row>
    <row r="69" spans="1:10" ht="10.5" customHeight="1">
      <c r="A69" s="177"/>
      <c r="B69" s="177"/>
      <c r="C69" s="185"/>
      <c r="D69" s="143"/>
      <c r="E69" s="143"/>
      <c r="F69" s="143"/>
      <c r="G69" s="143"/>
      <c r="H69" s="143"/>
      <c r="I69" s="143"/>
      <c r="J69" s="143"/>
    </row>
    <row r="70" spans="1:10" ht="10.5" customHeight="1">
      <c r="A70" s="177"/>
      <c r="B70" s="177"/>
      <c r="C70" s="185"/>
      <c r="D70" s="143"/>
      <c r="E70" s="143"/>
      <c r="F70" s="143"/>
      <c r="G70" s="143"/>
      <c r="H70" s="143"/>
      <c r="I70" s="143"/>
      <c r="J70" s="143"/>
    </row>
    <row r="71" spans="1:10" ht="9.75" customHeight="1">
      <c r="A71" s="177"/>
      <c r="B71" s="177"/>
      <c r="C71" s="185"/>
      <c r="D71" s="143"/>
      <c r="E71" s="143"/>
      <c r="F71" s="143"/>
      <c r="G71" s="143"/>
      <c r="H71" s="143"/>
      <c r="I71" s="143"/>
      <c r="J71" s="143"/>
    </row>
    <row r="72" spans="1:10" s="43" customFormat="1" ht="12.75" customHeight="1">
      <c r="A72" s="159"/>
      <c r="B72" s="160"/>
      <c r="C72" s="160"/>
      <c r="D72" s="160"/>
      <c r="E72" s="160"/>
      <c r="F72" s="160"/>
      <c r="G72" s="161"/>
      <c r="H72" s="160"/>
      <c r="I72" s="160"/>
      <c r="J72" s="160"/>
    </row>
    <row r="73" spans="1:10" s="43" customFormat="1" ht="12.75" customHeight="1">
      <c r="A73" s="162"/>
      <c r="B73" s="160"/>
      <c r="C73" s="160"/>
      <c r="D73" s="163"/>
      <c r="E73" s="163"/>
      <c r="F73" s="163"/>
      <c r="G73" s="164"/>
      <c r="H73" s="160"/>
      <c r="I73" s="160"/>
      <c r="J73" s="160"/>
    </row>
    <row r="74" spans="1:10" s="43" customFormat="1" ht="13.5" customHeight="1">
      <c r="A74" s="101"/>
      <c r="B74" s="101" t="s">
        <v>138</v>
      </c>
      <c r="C74" s="101"/>
      <c r="D74" s="160"/>
      <c r="E74" s="160"/>
      <c r="F74" s="160"/>
      <c r="G74" s="161"/>
      <c r="H74" s="160"/>
      <c r="I74" s="160"/>
      <c r="J74" s="160"/>
    </row>
    <row r="75" spans="1:10" s="43" customFormat="1" ht="13.5" customHeight="1">
      <c r="A75" s="101" t="s">
        <v>139</v>
      </c>
      <c r="B75" s="101"/>
      <c r="C75" s="101"/>
      <c r="D75" s="160"/>
      <c r="E75" s="160"/>
      <c r="F75" s="160"/>
      <c r="G75" s="161"/>
      <c r="H75" s="160"/>
      <c r="I75" s="160"/>
      <c r="J75" s="160"/>
    </row>
    <row r="76" spans="1:10" s="43" customFormat="1" ht="13.5" customHeight="1">
      <c r="A76" s="101" t="s">
        <v>87</v>
      </c>
      <c r="B76" s="101"/>
      <c r="C76" s="101"/>
      <c r="D76" s="160"/>
      <c r="E76" s="160"/>
      <c r="F76" s="160"/>
      <c r="G76" s="161"/>
      <c r="H76" s="160"/>
      <c r="I76" s="160"/>
      <c r="J76" s="160"/>
    </row>
    <row r="77" spans="1:10" s="43" customFormat="1" ht="12" customHeight="1">
      <c r="A77" s="101"/>
      <c r="B77" s="101"/>
      <c r="C77" s="101"/>
      <c r="D77" s="160"/>
      <c r="E77" s="160"/>
      <c r="F77" s="160"/>
      <c r="G77" s="161"/>
      <c r="H77" s="160"/>
      <c r="I77" s="160"/>
      <c r="J77" s="188"/>
    </row>
    <row r="78" spans="1:10" s="43" customFormat="1" ht="12.75" customHeight="1">
      <c r="A78" s="105"/>
      <c r="B78" s="105"/>
      <c r="C78" s="105"/>
      <c r="D78" s="163"/>
      <c r="E78" s="163"/>
      <c r="F78" s="163"/>
      <c r="G78" s="164"/>
      <c r="H78" s="160"/>
      <c r="I78" s="160"/>
      <c r="J78" s="160"/>
    </row>
    <row r="79" spans="1:10" ht="11.25" customHeight="1">
      <c r="A79" s="166"/>
      <c r="B79" s="166"/>
      <c r="C79" s="167"/>
      <c r="D79" s="277" t="s">
        <v>213</v>
      </c>
      <c r="E79" s="280" t="s">
        <v>124</v>
      </c>
      <c r="F79" s="281"/>
      <c r="G79" s="274" t="s">
        <v>125</v>
      </c>
      <c r="H79" s="168" t="s">
        <v>88</v>
      </c>
      <c r="I79" s="168"/>
      <c r="J79" s="168"/>
    </row>
    <row r="80" spans="1:10" ht="11.25" customHeight="1">
      <c r="A80" s="104"/>
      <c r="B80" s="104"/>
      <c r="C80" s="21"/>
      <c r="D80" s="278"/>
      <c r="E80" s="282"/>
      <c r="F80" s="283"/>
      <c r="G80" s="275"/>
      <c r="H80" s="116" t="s">
        <v>211</v>
      </c>
      <c r="I80" s="117"/>
      <c r="J80" s="118" t="s">
        <v>212</v>
      </c>
    </row>
    <row r="81" spans="1:10" ht="11.25" customHeight="1">
      <c r="A81" s="149" t="s">
        <v>126</v>
      </c>
      <c r="B81" s="149"/>
      <c r="C81" s="169"/>
      <c r="D81" s="278"/>
      <c r="E81" s="284" t="s">
        <v>214</v>
      </c>
      <c r="F81" s="284" t="s">
        <v>215</v>
      </c>
      <c r="G81" s="275"/>
      <c r="H81" s="170" t="s">
        <v>103</v>
      </c>
      <c r="I81" s="170"/>
      <c r="J81" s="170"/>
    </row>
    <row r="82" spans="1:10" ht="11.25" customHeight="1">
      <c r="A82" s="104"/>
      <c r="B82" s="104"/>
      <c r="C82" s="21"/>
      <c r="D82" s="278"/>
      <c r="E82" s="285"/>
      <c r="F82" s="285" t="s">
        <v>47</v>
      </c>
      <c r="G82" s="275"/>
      <c r="H82" s="171" t="s">
        <v>104</v>
      </c>
      <c r="I82" s="172" t="s">
        <v>105</v>
      </c>
      <c r="J82" s="173" t="s">
        <v>105</v>
      </c>
    </row>
    <row r="83" spans="1:10" ht="11.25" customHeight="1">
      <c r="A83" s="24"/>
      <c r="B83" s="24"/>
      <c r="C83" s="25"/>
      <c r="D83" s="279"/>
      <c r="E83" s="251"/>
      <c r="F83" s="251" t="s">
        <v>47</v>
      </c>
      <c r="G83" s="276"/>
      <c r="H83" s="174" t="s">
        <v>106</v>
      </c>
      <c r="I83" s="175" t="s">
        <v>107</v>
      </c>
      <c r="J83" s="176" t="s">
        <v>108</v>
      </c>
    </row>
    <row r="84" spans="1:10" ht="10.5" customHeight="1">
      <c r="A84" s="20"/>
      <c r="B84" s="20"/>
      <c r="C84" s="21"/>
      <c r="D84" s="122"/>
      <c r="E84" s="122"/>
      <c r="F84" s="122"/>
      <c r="G84" s="189"/>
      <c r="H84" s="133"/>
      <c r="I84" s="133"/>
      <c r="J84" s="133"/>
    </row>
    <row r="85" spans="1:10" ht="10.5" customHeight="1">
      <c r="A85" s="104"/>
      <c r="B85" s="104"/>
      <c r="C85" s="178"/>
      <c r="D85" s="190"/>
      <c r="E85" s="190"/>
      <c r="F85" s="190"/>
      <c r="G85" s="191"/>
      <c r="H85" s="157"/>
      <c r="I85" s="157"/>
      <c r="J85" s="157"/>
    </row>
    <row r="86" spans="1:10" ht="10.5" customHeight="1">
      <c r="A86" s="177" t="s">
        <v>140</v>
      </c>
      <c r="B86" s="177"/>
      <c r="C86" s="178"/>
      <c r="D86" s="180">
        <v>110.46133150315735</v>
      </c>
      <c r="E86" s="181">
        <v>143.4681076583322</v>
      </c>
      <c r="F86" s="184">
        <v>85.5</v>
      </c>
      <c r="G86" s="180">
        <v>134.89882728470238</v>
      </c>
      <c r="H86" s="183">
        <v>-23.006350814760964</v>
      </c>
      <c r="I86" s="183">
        <v>29.194539769774682</v>
      </c>
      <c r="J86" s="183">
        <v>18.845335696619095</v>
      </c>
    </row>
    <row r="87" spans="1:10" ht="10.5" customHeight="1">
      <c r="A87" s="177"/>
      <c r="B87" s="177"/>
      <c r="C87" s="178"/>
      <c r="D87" s="180"/>
      <c r="E87" s="181"/>
      <c r="F87" s="182"/>
      <c r="G87" s="180"/>
      <c r="H87" s="183"/>
      <c r="I87" s="183"/>
      <c r="J87" s="183"/>
    </row>
    <row r="88" spans="1:10" ht="10.5" customHeight="1">
      <c r="A88" s="177"/>
      <c r="B88" s="177" t="s">
        <v>110</v>
      </c>
      <c r="C88" s="178"/>
      <c r="D88" s="180">
        <v>79.3288449226337</v>
      </c>
      <c r="E88" s="181">
        <v>123.1142964918063</v>
      </c>
      <c r="F88" s="184">
        <v>88.3</v>
      </c>
      <c r="G88" s="180">
        <v>127.04090369052862</v>
      </c>
      <c r="H88" s="183">
        <v>-35.56487980426113</v>
      </c>
      <c r="I88" s="183">
        <v>-10.159858524763637</v>
      </c>
      <c r="J88" s="183">
        <v>16.836059645042308</v>
      </c>
    </row>
    <row r="89" spans="1:10" ht="10.5" customHeight="1">
      <c r="A89" s="177"/>
      <c r="B89" s="177" t="s">
        <v>111</v>
      </c>
      <c r="C89" s="178"/>
      <c r="D89" s="180">
        <v>169.74128389607336</v>
      </c>
      <c r="E89" s="181">
        <v>182.2241817993237</v>
      </c>
      <c r="F89" s="184">
        <v>80.1</v>
      </c>
      <c r="G89" s="180">
        <v>149.86124723405166</v>
      </c>
      <c r="H89" s="183">
        <v>-6.850297133997983</v>
      </c>
      <c r="I89" s="183">
        <v>111.91171522605914</v>
      </c>
      <c r="J89" s="183">
        <v>22.263477625041535</v>
      </c>
    </row>
    <row r="90" spans="1:10" ht="10.5" customHeight="1">
      <c r="A90" s="177"/>
      <c r="B90" s="177"/>
      <c r="C90" s="178"/>
      <c r="D90" s="180"/>
      <c r="E90" s="181"/>
      <c r="F90" s="182"/>
      <c r="G90" s="180"/>
      <c r="H90" s="183"/>
      <c r="I90" s="183"/>
      <c r="J90" s="183"/>
    </row>
    <row r="91" spans="1:10" ht="10.5" customHeight="1">
      <c r="A91" s="177"/>
      <c r="B91" s="177"/>
      <c r="C91" s="178"/>
      <c r="D91" s="180"/>
      <c r="E91" s="181"/>
      <c r="F91" s="182"/>
      <c r="G91" s="180"/>
      <c r="H91" s="183"/>
      <c r="I91" s="183"/>
      <c r="J91" s="183"/>
    </row>
    <row r="92" spans="1:10" ht="10.5" customHeight="1">
      <c r="A92" s="177" t="s">
        <v>141</v>
      </c>
      <c r="B92" s="177"/>
      <c r="C92" s="178"/>
      <c r="D92" s="180">
        <v>127.0778527836605</v>
      </c>
      <c r="E92" s="181">
        <v>155.9141283567908</v>
      </c>
      <c r="F92" s="184">
        <v>109.5</v>
      </c>
      <c r="G92" s="180">
        <v>140.92988783364666</v>
      </c>
      <c r="H92" s="183">
        <v>-18.49497276291853</v>
      </c>
      <c r="I92" s="183">
        <v>16.052833592384022</v>
      </c>
      <c r="J92" s="183">
        <v>11.781280692501548</v>
      </c>
    </row>
    <row r="93" spans="1:10" ht="10.5" customHeight="1">
      <c r="A93" s="177"/>
      <c r="B93" s="177"/>
      <c r="C93" s="178"/>
      <c r="D93" s="180"/>
      <c r="E93" s="181"/>
      <c r="F93" s="182"/>
      <c r="G93" s="180"/>
      <c r="H93" s="183"/>
      <c r="I93" s="183"/>
      <c r="J93" s="183"/>
    </row>
    <row r="94" spans="1:10" ht="10.5" customHeight="1">
      <c r="A94" s="177"/>
      <c r="B94" s="177" t="s">
        <v>110</v>
      </c>
      <c r="C94" s="178"/>
      <c r="D94" s="180">
        <v>125.14253714127574</v>
      </c>
      <c r="E94" s="181">
        <v>146.71543890130326</v>
      </c>
      <c r="F94" s="184">
        <v>109.5</v>
      </c>
      <c r="G94" s="180">
        <v>135.17752428533004</v>
      </c>
      <c r="H94" s="183">
        <v>-14.70390704726024</v>
      </c>
      <c r="I94" s="183">
        <v>14.285422046827158</v>
      </c>
      <c r="J94" s="183">
        <v>10.617114961069388</v>
      </c>
    </row>
    <row r="95" spans="1:10" ht="10.5" customHeight="1">
      <c r="A95" s="177"/>
      <c r="B95" s="177" t="s">
        <v>111</v>
      </c>
      <c r="C95" s="178"/>
      <c r="D95" s="180">
        <v>136.64458644552178</v>
      </c>
      <c r="E95" s="181">
        <v>201.38547676178348</v>
      </c>
      <c r="F95" s="184">
        <v>109.5</v>
      </c>
      <c r="G95" s="180">
        <v>169.365213150399</v>
      </c>
      <c r="H95" s="183">
        <v>-32.14774538724207</v>
      </c>
      <c r="I95" s="183">
        <v>24.78957666257697</v>
      </c>
      <c r="J95" s="183">
        <v>16.554967174285682</v>
      </c>
    </row>
    <row r="96" spans="1:10" ht="10.5" customHeight="1">
      <c r="A96" s="177"/>
      <c r="B96" s="177"/>
      <c r="C96" s="178"/>
      <c r="D96" s="180"/>
      <c r="E96" s="181"/>
      <c r="F96" s="182"/>
      <c r="G96" s="180"/>
      <c r="H96" s="183"/>
      <c r="I96" s="183"/>
      <c r="J96" s="183"/>
    </row>
    <row r="97" spans="1:10" ht="10.5" customHeight="1">
      <c r="A97" s="177"/>
      <c r="B97" s="177"/>
      <c r="C97" s="178"/>
      <c r="D97" s="180"/>
      <c r="E97" s="181"/>
      <c r="F97" s="182"/>
      <c r="G97" s="180"/>
      <c r="H97" s="183"/>
      <c r="I97" s="183"/>
      <c r="J97" s="183"/>
    </row>
    <row r="98" spans="1:10" ht="10.5" customHeight="1">
      <c r="A98" s="177" t="s">
        <v>142</v>
      </c>
      <c r="B98" s="177"/>
      <c r="C98" s="178"/>
      <c r="D98" s="180">
        <v>109.30927913617488</v>
      </c>
      <c r="E98" s="181">
        <v>115.04952163040858</v>
      </c>
      <c r="F98" s="184">
        <v>93.7</v>
      </c>
      <c r="G98" s="180">
        <v>108.22765256845499</v>
      </c>
      <c r="H98" s="183">
        <v>-4.989366676963655</v>
      </c>
      <c r="I98" s="183">
        <v>16.65878242921545</v>
      </c>
      <c r="J98" s="183">
        <v>6.345313522806377</v>
      </c>
    </row>
    <row r="99" spans="1:10" ht="10.5" customHeight="1">
      <c r="A99" s="177"/>
      <c r="B99" s="177"/>
      <c r="C99" s="178"/>
      <c r="D99" s="180"/>
      <c r="E99" s="181"/>
      <c r="F99" s="182"/>
      <c r="G99" s="180"/>
      <c r="H99" s="183"/>
      <c r="I99" s="183"/>
      <c r="J99" s="183"/>
    </row>
    <row r="100" spans="1:10" ht="10.5" customHeight="1">
      <c r="A100" s="177"/>
      <c r="B100" s="177" t="s">
        <v>110</v>
      </c>
      <c r="C100" s="178"/>
      <c r="D100" s="180">
        <v>100.96658486028569</v>
      </c>
      <c r="E100" s="181">
        <v>114.00069830369996</v>
      </c>
      <c r="F100" s="184">
        <v>98.4</v>
      </c>
      <c r="G100" s="180">
        <v>104.35492520663895</v>
      </c>
      <c r="H100" s="183">
        <v>-11.433362810367314</v>
      </c>
      <c r="I100" s="183">
        <v>2.6083179474448035</v>
      </c>
      <c r="J100" s="183">
        <v>0.4840589120802356</v>
      </c>
    </row>
    <row r="101" spans="1:10" ht="10.5" customHeight="1">
      <c r="A101" s="177"/>
      <c r="B101" s="177" t="s">
        <v>111</v>
      </c>
      <c r="C101" s="178"/>
      <c r="D101" s="180">
        <v>131.4581572112621</v>
      </c>
      <c r="E101" s="181">
        <v>117.83402498058237</v>
      </c>
      <c r="F101" s="182">
        <v>81.3</v>
      </c>
      <c r="G101" s="180">
        <v>118.50929101973821</v>
      </c>
      <c r="H101" s="183">
        <v>11.562137704219824</v>
      </c>
      <c r="I101" s="183">
        <v>61.69515032135559</v>
      </c>
      <c r="J101" s="183">
        <v>23.11950069886746</v>
      </c>
    </row>
    <row r="102" spans="1:10" ht="10.5" customHeight="1">
      <c r="A102" s="177"/>
      <c r="B102" s="177"/>
      <c r="C102" s="178"/>
      <c r="D102" s="180"/>
      <c r="E102" s="181"/>
      <c r="F102" s="182"/>
      <c r="G102" s="180"/>
      <c r="H102" s="183"/>
      <c r="I102" s="183"/>
      <c r="J102" s="183"/>
    </row>
    <row r="103" spans="1:10" ht="10.5" customHeight="1">
      <c r="A103" s="177"/>
      <c r="B103" s="177"/>
      <c r="C103" s="178"/>
      <c r="D103" s="180"/>
      <c r="E103" s="181"/>
      <c r="F103" s="182"/>
      <c r="G103" s="180"/>
      <c r="H103" s="183"/>
      <c r="I103" s="183"/>
      <c r="J103" s="183"/>
    </row>
    <row r="104" spans="1:10" ht="10.5" customHeight="1">
      <c r="A104" s="177" t="s">
        <v>143</v>
      </c>
      <c r="B104" s="177"/>
      <c r="C104" s="178"/>
      <c r="D104" s="180"/>
      <c r="E104" s="181"/>
      <c r="F104" s="182"/>
      <c r="G104" s="180"/>
      <c r="H104" s="183"/>
      <c r="I104" s="183"/>
      <c r="J104" s="183"/>
    </row>
    <row r="105" spans="1:10" ht="10.5" customHeight="1">
      <c r="A105" s="177"/>
      <c r="B105" s="177" t="s">
        <v>144</v>
      </c>
      <c r="C105" s="178"/>
      <c r="D105" s="180">
        <v>208.23398997456857</v>
      </c>
      <c r="E105" s="181">
        <v>293.9145095733931</v>
      </c>
      <c r="F105" s="184">
        <v>122.4</v>
      </c>
      <c r="G105" s="180">
        <v>142.8264095931717</v>
      </c>
      <c r="H105" s="183">
        <v>-29.151510663147217</v>
      </c>
      <c r="I105" s="183">
        <v>70.1258088027521</v>
      </c>
      <c r="J105" s="183">
        <v>31.654092302757757</v>
      </c>
    </row>
    <row r="106" spans="1:10" ht="10.5" customHeight="1">
      <c r="A106" s="177"/>
      <c r="B106" s="177"/>
      <c r="C106" s="178"/>
      <c r="D106" s="180"/>
      <c r="E106" s="181"/>
      <c r="F106" s="182"/>
      <c r="G106" s="180"/>
      <c r="H106" s="183"/>
      <c r="I106" s="183"/>
      <c r="J106" s="183"/>
    </row>
    <row r="107" spans="1:10" ht="10.5" customHeight="1">
      <c r="A107" s="177"/>
      <c r="B107" s="177"/>
      <c r="C107" s="178"/>
      <c r="D107" s="180"/>
      <c r="E107" s="181"/>
      <c r="F107" s="182"/>
      <c r="G107" s="180"/>
      <c r="H107" s="183"/>
      <c r="I107" s="183"/>
      <c r="J107" s="183"/>
    </row>
    <row r="108" spans="1:10" ht="10.5" customHeight="1">
      <c r="A108" s="177" t="s">
        <v>145</v>
      </c>
      <c r="B108" s="177"/>
      <c r="C108" s="178"/>
      <c r="D108" s="180"/>
      <c r="E108" s="181"/>
      <c r="F108" s="182"/>
      <c r="G108" s="180"/>
      <c r="H108" s="183"/>
      <c r="I108" s="183"/>
      <c r="J108" s="183"/>
    </row>
    <row r="109" spans="1:10" ht="10.5" customHeight="1">
      <c r="A109" s="177"/>
      <c r="B109" s="177" t="s">
        <v>146</v>
      </c>
      <c r="C109" s="178"/>
      <c r="D109" s="180">
        <v>169.9278879569805</v>
      </c>
      <c r="E109" s="181">
        <v>177.64395038445562</v>
      </c>
      <c r="F109" s="182">
        <v>138.1</v>
      </c>
      <c r="G109" s="180">
        <v>181.43818248630325</v>
      </c>
      <c r="H109" s="183">
        <v>-4.343554852713015</v>
      </c>
      <c r="I109" s="183">
        <v>23.046986210702755</v>
      </c>
      <c r="J109" s="183">
        <v>8.257420512489517</v>
      </c>
    </row>
    <row r="110" spans="1:10" ht="10.5" customHeight="1">
      <c r="A110" s="177"/>
      <c r="B110" s="177"/>
      <c r="C110" s="178"/>
      <c r="D110" s="180"/>
      <c r="E110" s="181"/>
      <c r="F110" s="182"/>
      <c r="G110" s="180"/>
      <c r="H110" s="183"/>
      <c r="I110" s="183"/>
      <c r="J110" s="183"/>
    </row>
    <row r="111" spans="1:10" ht="10.5" customHeight="1">
      <c r="A111" s="177"/>
      <c r="B111" s="177" t="s">
        <v>110</v>
      </c>
      <c r="C111" s="178"/>
      <c r="D111" s="180">
        <v>170.6570951818659</v>
      </c>
      <c r="E111" s="181">
        <v>171.14209555956782</v>
      </c>
      <c r="F111" s="182">
        <v>129.3</v>
      </c>
      <c r="G111" s="180">
        <v>173.5996507065289</v>
      </c>
      <c r="H111" s="183">
        <v>-0.28339046341354324</v>
      </c>
      <c r="I111" s="183">
        <v>31.985379104304634</v>
      </c>
      <c r="J111" s="183">
        <v>5.562830214338466</v>
      </c>
    </row>
    <row r="112" spans="1:10" ht="10.5" customHeight="1">
      <c r="A112" s="177"/>
      <c r="B112" s="177" t="s">
        <v>111</v>
      </c>
      <c r="C112" s="178"/>
      <c r="D112" s="180">
        <v>164.3857408118296</v>
      </c>
      <c r="E112" s="181">
        <v>227.0595830031597</v>
      </c>
      <c r="F112" s="182">
        <v>204.5</v>
      </c>
      <c r="G112" s="180">
        <v>241.0128757241538</v>
      </c>
      <c r="H112" s="183">
        <v>-27.602377033546276</v>
      </c>
      <c r="I112" s="183">
        <v>-19.615774664142002</v>
      </c>
      <c r="J112" s="183">
        <v>25.977825449863158</v>
      </c>
    </row>
    <row r="113" spans="1:10" ht="10.5" customHeight="1">
      <c r="A113" s="177"/>
      <c r="B113" s="177"/>
      <c r="C113" s="178"/>
      <c r="D113" s="180"/>
      <c r="E113" s="181"/>
      <c r="F113" s="182"/>
      <c r="G113" s="180"/>
      <c r="H113" s="183"/>
      <c r="I113" s="183"/>
      <c r="J113" s="183"/>
    </row>
    <row r="114" spans="1:10" ht="10.5" customHeight="1">
      <c r="A114" s="177"/>
      <c r="B114" s="177"/>
      <c r="C114" s="178"/>
      <c r="D114" s="180"/>
      <c r="E114" s="181"/>
      <c r="F114" s="182"/>
      <c r="G114" s="180"/>
      <c r="H114" s="183"/>
      <c r="I114" s="183"/>
      <c r="J114" s="183"/>
    </row>
    <row r="115" spans="1:10" ht="10.5" customHeight="1">
      <c r="A115" s="177" t="s">
        <v>147</v>
      </c>
      <c r="B115" s="177"/>
      <c r="C115" s="178"/>
      <c r="D115" s="180">
        <v>150.11692541224738</v>
      </c>
      <c r="E115" s="181">
        <v>113.49824099831068</v>
      </c>
      <c r="F115" s="182">
        <v>80.9</v>
      </c>
      <c r="G115" s="180">
        <v>124.22623081230209</v>
      </c>
      <c r="H115" s="183">
        <v>32.263658090068326</v>
      </c>
      <c r="I115" s="183">
        <v>85.55862226482988</v>
      </c>
      <c r="J115" s="183">
        <v>35.30449776391467</v>
      </c>
    </row>
    <row r="116" spans="1:10" ht="10.5" customHeight="1">
      <c r="A116" s="177"/>
      <c r="B116" s="177"/>
      <c r="C116" s="178"/>
      <c r="D116" s="180"/>
      <c r="E116" s="181"/>
      <c r="F116" s="182"/>
      <c r="G116" s="180"/>
      <c r="H116" s="183"/>
      <c r="I116" s="183"/>
      <c r="J116" s="183"/>
    </row>
    <row r="117" spans="1:10" ht="10.5" customHeight="1">
      <c r="A117" s="177"/>
      <c r="B117" s="177" t="s">
        <v>110</v>
      </c>
      <c r="C117" s="178"/>
      <c r="D117" s="180">
        <v>114.93521444965214</v>
      </c>
      <c r="E117" s="181">
        <v>87.78382717048811</v>
      </c>
      <c r="F117" s="182">
        <v>65.5</v>
      </c>
      <c r="G117" s="180">
        <v>87.7200045115389</v>
      </c>
      <c r="H117" s="183">
        <v>30.929828596368154</v>
      </c>
      <c r="I117" s="183">
        <v>75.47360984679716</v>
      </c>
      <c r="J117" s="183">
        <v>17.804078953840904</v>
      </c>
    </row>
    <row r="118" spans="1:10" ht="10.5" customHeight="1">
      <c r="A118" s="177"/>
      <c r="B118" s="177" t="s">
        <v>111</v>
      </c>
      <c r="C118" s="178"/>
      <c r="D118" s="180">
        <v>221.62774242552658</v>
      </c>
      <c r="E118" s="181">
        <v>165.7657030270963</v>
      </c>
      <c r="F118" s="182">
        <v>112.3</v>
      </c>
      <c r="G118" s="180">
        <v>198.42927544577051</v>
      </c>
      <c r="H118" s="183">
        <v>33.699395217657894</v>
      </c>
      <c r="I118" s="183">
        <v>97.35328800135937</v>
      </c>
      <c r="J118" s="183">
        <v>56.165423401531</v>
      </c>
    </row>
    <row r="119" spans="1:10" ht="10.5" customHeight="1">
      <c r="A119" s="143"/>
      <c r="B119" s="143"/>
      <c r="C119" s="112"/>
      <c r="D119" s="180"/>
      <c r="E119" s="181"/>
      <c r="F119" s="182"/>
      <c r="G119" s="180"/>
      <c r="H119" s="183"/>
      <c r="I119" s="183"/>
      <c r="J119" s="183"/>
    </row>
    <row r="120" spans="1:10" ht="10.5" customHeight="1">
      <c r="A120" s="143"/>
      <c r="B120" s="143"/>
      <c r="C120" s="112"/>
      <c r="D120" s="180"/>
      <c r="E120" s="181"/>
      <c r="F120" s="182"/>
      <c r="G120" s="180"/>
      <c r="H120" s="183"/>
      <c r="I120" s="183"/>
      <c r="J120" s="183"/>
    </row>
    <row r="121" spans="1:10" ht="10.5" customHeight="1">
      <c r="A121" s="177" t="s">
        <v>148</v>
      </c>
      <c r="B121" s="177"/>
      <c r="C121" s="112"/>
      <c r="D121" s="180"/>
      <c r="E121" s="181"/>
      <c r="F121" s="184"/>
      <c r="G121" s="180"/>
      <c r="H121" s="183"/>
      <c r="I121" s="183"/>
      <c r="J121" s="183"/>
    </row>
    <row r="122" spans="1:10" ht="10.5" customHeight="1">
      <c r="A122" s="177"/>
      <c r="B122" s="177" t="s">
        <v>149</v>
      </c>
      <c r="C122" s="112"/>
      <c r="D122" s="180">
        <v>131.70098404092667</v>
      </c>
      <c r="E122" s="181">
        <v>122.3363715900576</v>
      </c>
      <c r="F122" s="184">
        <v>95.8</v>
      </c>
      <c r="G122" s="180">
        <v>111.92249309433548</v>
      </c>
      <c r="H122" s="183">
        <v>7.65480643994361</v>
      </c>
      <c r="I122" s="183">
        <v>37.47493114919277</v>
      </c>
      <c r="J122" s="183">
        <v>7.42419847412601</v>
      </c>
    </row>
    <row r="123" spans="1:10" ht="10.5" customHeight="1">
      <c r="A123" s="177"/>
      <c r="B123" s="177"/>
      <c r="C123" s="112"/>
      <c r="D123" s="180"/>
      <c r="E123" s="181"/>
      <c r="F123" s="182"/>
      <c r="G123" s="180"/>
      <c r="H123" s="183"/>
      <c r="I123" s="183"/>
      <c r="J123" s="183"/>
    </row>
    <row r="124" spans="1:10" ht="10.5" customHeight="1">
      <c r="A124" s="177"/>
      <c r="B124" s="177" t="s">
        <v>110</v>
      </c>
      <c r="C124" s="112"/>
      <c r="D124" s="180">
        <v>162.1208027969927</v>
      </c>
      <c r="E124" s="181">
        <v>127.48068273793265</v>
      </c>
      <c r="F124" s="184">
        <v>92.7</v>
      </c>
      <c r="G124" s="180">
        <v>113.71592289508385</v>
      </c>
      <c r="H124" s="183">
        <v>27.172838515676286</v>
      </c>
      <c r="I124" s="183">
        <v>74.88759740775912</v>
      </c>
      <c r="J124" s="183">
        <v>3.543337118855605</v>
      </c>
    </row>
    <row r="125" spans="1:10" ht="10.5" customHeight="1">
      <c r="A125" s="177"/>
      <c r="B125" s="177" t="s">
        <v>111</v>
      </c>
      <c r="C125" s="112"/>
      <c r="D125" s="180">
        <v>95.69350262260873</v>
      </c>
      <c r="E125" s="181">
        <v>116.24712790652903</v>
      </c>
      <c r="F125" s="184">
        <v>99.4</v>
      </c>
      <c r="G125" s="180">
        <v>109.79963720431265</v>
      </c>
      <c r="H125" s="183">
        <v>-17.68097470799182</v>
      </c>
      <c r="I125" s="183">
        <v>-3.728870600997256</v>
      </c>
      <c r="J125" s="183">
        <v>12.571221796516415</v>
      </c>
    </row>
    <row r="126" spans="1:10" ht="10.5" customHeight="1">
      <c r="A126" s="177"/>
      <c r="B126" s="177"/>
      <c r="C126" s="112"/>
      <c r="D126" s="180"/>
      <c r="E126" s="181"/>
      <c r="F126" s="182"/>
      <c r="G126" s="180"/>
      <c r="H126" s="183"/>
      <c r="I126" s="183"/>
      <c r="J126" s="183"/>
    </row>
    <row r="127" spans="1:10" ht="10.5" customHeight="1">
      <c r="A127" s="177"/>
      <c r="B127" s="177"/>
      <c r="C127" s="112"/>
      <c r="D127" s="180"/>
      <c r="E127" s="181"/>
      <c r="F127" s="182"/>
      <c r="G127" s="180"/>
      <c r="H127" s="183"/>
      <c r="I127" s="183"/>
      <c r="J127" s="183"/>
    </row>
    <row r="128" spans="1:10" ht="10.5" customHeight="1">
      <c r="A128" s="177" t="s">
        <v>150</v>
      </c>
      <c r="B128" s="177"/>
      <c r="C128" s="112"/>
      <c r="D128" s="180">
        <v>95.94071908110386</v>
      </c>
      <c r="E128" s="181">
        <v>128.87431898634364</v>
      </c>
      <c r="F128" s="184">
        <v>110.3</v>
      </c>
      <c r="G128" s="180">
        <v>132.24004435158497</v>
      </c>
      <c r="H128" s="183">
        <v>-25.554819737770746</v>
      </c>
      <c r="I128" s="183">
        <v>-13.018387052489695</v>
      </c>
      <c r="J128" s="183">
        <v>8.479193084844653</v>
      </c>
    </row>
    <row r="129" spans="1:10" ht="10.5" customHeight="1">
      <c r="A129" s="177"/>
      <c r="B129" s="177"/>
      <c r="C129" s="112"/>
      <c r="D129" s="180"/>
      <c r="E129" s="181"/>
      <c r="F129" s="182"/>
      <c r="G129" s="180"/>
      <c r="H129" s="183"/>
      <c r="I129" s="183"/>
      <c r="J129" s="183"/>
    </row>
    <row r="130" spans="1:10" ht="10.5" customHeight="1">
      <c r="A130" s="177"/>
      <c r="B130" s="177"/>
      <c r="C130" s="112"/>
      <c r="D130" s="180"/>
      <c r="E130" s="181"/>
      <c r="F130" s="182"/>
      <c r="G130" s="180"/>
      <c r="H130" s="183"/>
      <c r="I130" s="183"/>
      <c r="J130" s="183"/>
    </row>
    <row r="131" spans="1:10" ht="10.5" customHeight="1">
      <c r="A131" s="177" t="s">
        <v>151</v>
      </c>
      <c r="B131" s="177"/>
      <c r="C131" s="112"/>
      <c r="D131" s="180">
        <v>39.22972125628513</v>
      </c>
      <c r="E131" s="181">
        <v>58.733126625549104</v>
      </c>
      <c r="F131" s="182">
        <v>106.7</v>
      </c>
      <c r="G131" s="180">
        <v>103.37018531462057</v>
      </c>
      <c r="H131" s="183">
        <v>-33.20682294611561</v>
      </c>
      <c r="I131" s="183">
        <v>-63.23362581416576</v>
      </c>
      <c r="J131" s="183">
        <v>-15.477838576590415</v>
      </c>
    </row>
    <row r="132" spans="1:10" ht="10.5" customHeight="1">
      <c r="A132" s="177"/>
      <c r="B132" s="177"/>
      <c r="C132" s="112"/>
      <c r="D132" s="180"/>
      <c r="E132" s="181"/>
      <c r="F132" s="182"/>
      <c r="G132" s="180"/>
      <c r="H132" s="183"/>
      <c r="I132" s="183"/>
      <c r="J132" s="183"/>
    </row>
    <row r="133" spans="1:10" ht="10.5" customHeight="1">
      <c r="A133" s="177"/>
      <c r="B133" s="177" t="s">
        <v>110</v>
      </c>
      <c r="C133" s="112"/>
      <c r="D133" s="180">
        <v>35.80372084909779</v>
      </c>
      <c r="E133" s="181">
        <v>51.6057335336887</v>
      </c>
      <c r="F133" s="182">
        <v>95.4</v>
      </c>
      <c r="G133" s="180">
        <v>96.09142526849185</v>
      </c>
      <c r="H133" s="183">
        <v>-30.620653176599472</v>
      </c>
      <c r="I133" s="183">
        <v>-62.46989428815745</v>
      </c>
      <c r="J133" s="183">
        <v>-14.879303050999786</v>
      </c>
    </row>
    <row r="134" spans="1:10" ht="10.5" customHeight="1">
      <c r="A134" s="177"/>
      <c r="B134" s="177" t="s">
        <v>111</v>
      </c>
      <c r="C134" s="112"/>
      <c r="D134" s="180">
        <v>124.22716457057274</v>
      </c>
      <c r="E134" s="181">
        <v>235.56036487449018</v>
      </c>
      <c r="F134" s="182">
        <v>385.2</v>
      </c>
      <c r="G134" s="180">
        <v>283.9527658580807</v>
      </c>
      <c r="H134" s="183">
        <v>-47.263129501109965</v>
      </c>
      <c r="I134" s="183">
        <v>-67.74995727659068</v>
      </c>
      <c r="J134" s="183">
        <v>-20.11543230012316</v>
      </c>
    </row>
    <row r="135" spans="1:10" ht="10.5" customHeight="1">
      <c r="A135" s="177"/>
      <c r="B135" s="177"/>
      <c r="C135" s="112"/>
      <c r="D135" s="180"/>
      <c r="E135" s="181"/>
      <c r="F135" s="182"/>
      <c r="G135" s="180"/>
      <c r="H135" s="183"/>
      <c r="I135" s="183"/>
      <c r="J135" s="183"/>
    </row>
    <row r="136" spans="1:10" ht="10.5" customHeight="1">
      <c r="A136" s="143"/>
      <c r="B136" s="143"/>
      <c r="C136" s="112"/>
      <c r="D136" s="180"/>
      <c r="E136" s="181"/>
      <c r="F136" s="182"/>
      <c r="G136" s="180"/>
      <c r="H136" s="183"/>
      <c r="I136" s="183"/>
      <c r="J136" s="183"/>
    </row>
    <row r="137" spans="1:10" ht="10.5" customHeight="1">
      <c r="A137" s="177" t="s">
        <v>152</v>
      </c>
      <c r="B137" s="177"/>
      <c r="C137" s="178"/>
      <c r="D137" s="180"/>
      <c r="E137" s="181"/>
      <c r="F137" s="182"/>
      <c r="G137" s="180"/>
      <c r="H137" s="183"/>
      <c r="I137" s="183"/>
      <c r="J137" s="183"/>
    </row>
    <row r="138" spans="1:10" ht="10.5" customHeight="1">
      <c r="A138" s="177"/>
      <c r="B138" s="177" t="s">
        <v>153</v>
      </c>
      <c r="C138" s="178"/>
      <c r="D138" s="180">
        <v>49.322641413712795</v>
      </c>
      <c r="E138" s="181">
        <v>66.2586169973716</v>
      </c>
      <c r="F138" s="182">
        <v>50.8</v>
      </c>
      <c r="G138" s="180">
        <v>63.83785209357208</v>
      </c>
      <c r="H138" s="183">
        <v>-25.560412141307808</v>
      </c>
      <c r="I138" s="183">
        <v>-2.908186193478745</v>
      </c>
      <c r="J138" s="183">
        <v>-2.1327571749467986</v>
      </c>
    </row>
    <row r="139" spans="1:10" ht="10.5" customHeight="1">
      <c r="A139" s="177"/>
      <c r="B139" s="177"/>
      <c r="C139" s="178"/>
      <c r="D139" s="180"/>
      <c r="E139" s="181"/>
      <c r="F139" s="184"/>
      <c r="G139" s="180"/>
      <c r="H139" s="183"/>
      <c r="I139" s="183"/>
      <c r="J139" s="183"/>
    </row>
    <row r="140" spans="1:10" ht="10.5" customHeight="1">
      <c r="A140" s="177"/>
      <c r="B140" s="177" t="s">
        <v>110</v>
      </c>
      <c r="C140" s="178"/>
      <c r="D140" s="180">
        <v>51.12869799749456</v>
      </c>
      <c r="E140" s="181">
        <v>68.52195981372371</v>
      </c>
      <c r="F140" s="182">
        <v>52.1</v>
      </c>
      <c r="G140" s="180">
        <v>66.17000192955764</v>
      </c>
      <c r="H140" s="183">
        <v>-25.383485620540572</v>
      </c>
      <c r="I140" s="183">
        <v>-1.8643032677647582</v>
      </c>
      <c r="J140" s="183">
        <v>-0.9700936528707521</v>
      </c>
    </row>
    <row r="141" spans="1:10" ht="10.5" customHeight="1">
      <c r="A141" s="177"/>
      <c r="B141" s="177" t="s">
        <v>111</v>
      </c>
      <c r="C141" s="178"/>
      <c r="D141" s="180">
        <v>31.3677455667201</v>
      </c>
      <c r="E141" s="181">
        <v>43.75761403911152</v>
      </c>
      <c r="F141" s="182">
        <v>38</v>
      </c>
      <c r="G141" s="180">
        <v>40.652804747464835</v>
      </c>
      <c r="H141" s="183">
        <v>-28.314771599102926</v>
      </c>
      <c r="I141" s="183">
        <v>-17.453301140210264</v>
      </c>
      <c r="J141" s="183">
        <v>-17.784948467735767</v>
      </c>
    </row>
    <row r="142" spans="4:10" ht="10.5" customHeight="1">
      <c r="D142" s="46"/>
      <c r="E142" s="47"/>
      <c r="F142" s="46"/>
      <c r="G142" s="46"/>
      <c r="H142" s="48"/>
      <c r="I142" s="48"/>
      <c r="J142" s="48"/>
    </row>
    <row r="143" spans="1:10" ht="12.75">
      <c r="A143" s="45"/>
      <c r="B143" s="45"/>
      <c r="C143" s="52"/>
      <c r="D143" s="46"/>
      <c r="E143" s="47"/>
      <c r="F143" s="46"/>
      <c r="G143" s="46"/>
      <c r="H143" s="48"/>
      <c r="I143" s="48"/>
      <c r="J143" s="48"/>
    </row>
    <row r="144" spans="1:10" ht="10.5" customHeight="1">
      <c r="A144" s="45"/>
      <c r="B144" s="45"/>
      <c r="C144" s="52"/>
      <c r="D144" s="47"/>
      <c r="E144" s="47"/>
      <c r="F144" s="46"/>
      <c r="G144" s="49"/>
      <c r="H144" s="50"/>
      <c r="I144" s="50"/>
      <c r="J144" s="50"/>
    </row>
    <row r="145" spans="1:10" ht="10.5" customHeight="1">
      <c r="A145" s="45"/>
      <c r="B145" s="45"/>
      <c r="C145" s="52"/>
      <c r="D145" s="53"/>
      <c r="E145" s="53"/>
      <c r="F145" s="46"/>
      <c r="G145" s="54"/>
      <c r="H145" s="53"/>
      <c r="I145" s="53"/>
      <c r="J145" s="53"/>
    </row>
    <row r="146" spans="1:10" ht="10.5" customHeight="1">
      <c r="A146" s="45"/>
      <c r="B146" s="45"/>
      <c r="C146" s="52"/>
      <c r="D146" s="53"/>
      <c r="E146" s="53"/>
      <c r="F146" s="46"/>
      <c r="G146" s="54"/>
      <c r="H146" s="53"/>
      <c r="I146" s="53"/>
      <c r="J146" s="53"/>
    </row>
    <row r="147" spans="1:10" ht="10.5" customHeight="1">
      <c r="A147" s="45"/>
      <c r="B147" s="45"/>
      <c r="C147" s="52"/>
      <c r="D147" s="53"/>
      <c r="E147" s="53"/>
      <c r="F147" s="46"/>
      <c r="G147" s="54"/>
      <c r="H147" s="53"/>
      <c r="I147" s="53"/>
      <c r="J147" s="53"/>
    </row>
    <row r="148" spans="1:10" ht="10.5" customHeight="1">
      <c r="A148" s="45"/>
      <c r="B148" s="45"/>
      <c r="C148" s="52"/>
      <c r="D148" s="53"/>
      <c r="E148" s="53"/>
      <c r="F148" s="46"/>
      <c r="G148" s="54"/>
      <c r="H148" s="53"/>
      <c r="I148" s="53"/>
      <c r="J148" s="53"/>
    </row>
    <row r="149" spans="1:10" ht="12.75">
      <c r="A149" s="45"/>
      <c r="B149" s="45"/>
      <c r="C149" s="52"/>
      <c r="D149" s="53"/>
      <c r="E149" s="53"/>
      <c r="F149" s="46"/>
      <c r="G149" s="54"/>
      <c r="H149" s="53"/>
      <c r="I149" s="53"/>
      <c r="J149" s="53"/>
    </row>
    <row r="150" spans="1:10" ht="10.5" customHeight="1">
      <c r="A150" s="45"/>
      <c r="C150" s="51"/>
      <c r="D150" s="53"/>
      <c r="E150" s="53"/>
      <c r="F150" s="46"/>
      <c r="G150" s="54"/>
      <c r="H150" s="53"/>
      <c r="I150" s="53"/>
      <c r="J150" s="53"/>
    </row>
    <row r="151" spans="1:10" ht="10.5" customHeight="1">
      <c r="A151" s="45"/>
      <c r="B151" s="45"/>
      <c r="C151" s="52"/>
      <c r="D151" s="53"/>
      <c r="E151" s="53"/>
      <c r="F151" s="46"/>
      <c r="G151" s="54"/>
      <c r="H151" s="53"/>
      <c r="I151" s="53"/>
      <c r="J151" s="53"/>
    </row>
    <row r="152" spans="2:10" ht="10.5" customHeight="1">
      <c r="B152" s="45"/>
      <c r="C152" s="51"/>
      <c r="D152" s="53"/>
      <c r="E152" s="53"/>
      <c r="F152" s="46"/>
      <c r="G152" s="54"/>
      <c r="H152" s="53"/>
      <c r="I152" s="53"/>
      <c r="J152" s="53"/>
    </row>
    <row r="153" ht="10.5" customHeight="1"/>
  </sheetData>
  <mergeCells count="10">
    <mergeCell ref="G8:G12"/>
    <mergeCell ref="D79:D83"/>
    <mergeCell ref="E79:F80"/>
    <mergeCell ref="G79:G83"/>
    <mergeCell ref="E81:E83"/>
    <mergeCell ref="F81:F83"/>
    <mergeCell ref="D8:D12"/>
    <mergeCell ref="E8:F9"/>
    <mergeCell ref="E10:E12"/>
    <mergeCell ref="F10:F12"/>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1.xml><?xml version="1.0" encoding="utf-8"?>
<worksheet xmlns="http://schemas.openxmlformats.org/spreadsheetml/2006/main" xmlns:r="http://schemas.openxmlformats.org/officeDocument/2006/relationships">
  <sheetPr codeName="Tabelle11"/>
  <dimension ref="A1:J142"/>
  <sheetViews>
    <sheetView workbookViewId="0" topLeftCell="A1">
      <selection activeCell="F25" sqref="F25"/>
    </sheetView>
  </sheetViews>
  <sheetFormatPr defaultColWidth="11.421875" defaultRowHeight="12.75"/>
  <cols>
    <col min="1" max="1" width="1.1484375" style="56" customWidth="1"/>
    <col min="2" max="2" width="11.140625" style="56" customWidth="1"/>
    <col min="3" max="3" width="25.140625" style="56" customWidth="1"/>
    <col min="4" max="4" width="8.140625" style="56" customWidth="1"/>
    <col min="5" max="5" width="7.8515625" style="56" customWidth="1"/>
    <col min="6" max="6" width="7.7109375" style="56" customWidth="1"/>
    <col min="7" max="9" width="6.7109375" style="56" customWidth="1"/>
    <col min="10" max="10" width="7.140625" style="56" customWidth="1"/>
    <col min="11" max="16384" width="11.421875" style="56" customWidth="1"/>
  </cols>
  <sheetData>
    <row r="1" spans="1:10" s="55" customFormat="1" ht="12.75" customHeight="1">
      <c r="A1" s="159"/>
      <c r="B1" s="160"/>
      <c r="C1" s="160"/>
      <c r="D1" s="160"/>
      <c r="E1" s="160"/>
      <c r="F1" s="160"/>
      <c r="G1" s="161"/>
      <c r="H1" s="160"/>
      <c r="I1" s="160"/>
      <c r="J1" s="160"/>
    </row>
    <row r="2" spans="1:10" s="55" customFormat="1" ht="12.75" customHeight="1">
      <c r="A2" s="162"/>
      <c r="B2" s="160"/>
      <c r="C2" s="160"/>
      <c r="D2" s="163"/>
      <c r="E2" s="163"/>
      <c r="F2" s="163"/>
      <c r="G2" s="164"/>
      <c r="H2" s="160"/>
      <c r="I2" s="160"/>
      <c r="J2" s="160"/>
    </row>
    <row r="3" spans="1:10" s="55" customFormat="1" ht="15.75" customHeight="1">
      <c r="A3" s="273" t="s">
        <v>154</v>
      </c>
      <c r="B3" s="273"/>
      <c r="C3" s="273"/>
      <c r="D3" s="273"/>
      <c r="E3" s="273"/>
      <c r="F3" s="273"/>
      <c r="G3" s="273"/>
      <c r="H3" s="273"/>
      <c r="I3" s="273"/>
      <c r="J3" s="273"/>
    </row>
    <row r="4" spans="1:10" s="55" customFormat="1" ht="13.5" customHeight="1">
      <c r="A4" s="101" t="s">
        <v>155</v>
      </c>
      <c r="B4" s="101"/>
      <c r="C4" s="101"/>
      <c r="D4" s="160"/>
      <c r="E4" s="160"/>
      <c r="F4" s="160"/>
      <c r="G4" s="161"/>
      <c r="H4" s="160"/>
      <c r="I4" s="160"/>
      <c r="J4" s="160"/>
    </row>
    <row r="5" spans="1:10" s="55" customFormat="1" ht="13.5" customHeight="1">
      <c r="A5" s="101" t="s">
        <v>87</v>
      </c>
      <c r="B5" s="101"/>
      <c r="C5" s="101"/>
      <c r="D5" s="160"/>
      <c r="E5" s="160"/>
      <c r="F5" s="160"/>
      <c r="G5" s="161"/>
      <c r="H5" s="160"/>
      <c r="I5" s="160"/>
      <c r="J5" s="160"/>
    </row>
    <row r="6" spans="1:10" s="55" customFormat="1" ht="12.75" customHeight="1">
      <c r="A6" s="105"/>
      <c r="B6" s="105"/>
      <c r="C6" s="105"/>
      <c r="D6" s="163"/>
      <c r="E6" s="163"/>
      <c r="F6" s="163"/>
      <c r="G6" s="164"/>
      <c r="H6" s="160"/>
      <c r="I6" s="160"/>
      <c r="J6" s="160"/>
    </row>
    <row r="7" spans="1:10" s="55"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0.5" customHeight="1">
      <c r="A12" s="24"/>
      <c r="B12" s="24"/>
      <c r="C12" s="25"/>
      <c r="D12" s="279"/>
      <c r="E12" s="251"/>
      <c r="F12" s="251" t="s">
        <v>47</v>
      </c>
      <c r="G12" s="276"/>
      <c r="H12" s="174" t="s">
        <v>106</v>
      </c>
      <c r="I12" s="175" t="s">
        <v>107</v>
      </c>
      <c r="J12" s="176" t="s">
        <v>108</v>
      </c>
    </row>
    <row r="13" spans="1:10" ht="10.5" customHeight="1">
      <c r="A13" s="177"/>
      <c r="B13" s="177"/>
      <c r="C13" s="178"/>
      <c r="D13" s="143"/>
      <c r="E13" s="143"/>
      <c r="F13" s="143"/>
      <c r="G13" s="143"/>
      <c r="H13" s="143"/>
      <c r="I13" s="143"/>
      <c r="J13" s="143"/>
    </row>
    <row r="14" spans="1:10" ht="10.5" customHeight="1">
      <c r="A14" s="177"/>
      <c r="B14" s="177"/>
      <c r="C14" s="178"/>
      <c r="D14" s="143"/>
      <c r="E14" s="143"/>
      <c r="F14" s="182"/>
      <c r="G14" s="143"/>
      <c r="H14" s="179"/>
      <c r="I14" s="179"/>
      <c r="J14" s="143"/>
    </row>
    <row r="15" spans="1:10" ht="10.5" customHeight="1">
      <c r="A15" s="177" t="s">
        <v>127</v>
      </c>
      <c r="B15" s="177"/>
      <c r="C15" s="178"/>
      <c r="D15" s="180">
        <v>89.58224566370882</v>
      </c>
      <c r="E15" s="181">
        <v>105.84937008000243</v>
      </c>
      <c r="F15" s="182">
        <v>79.8</v>
      </c>
      <c r="G15" s="180">
        <v>96.54148893485343</v>
      </c>
      <c r="H15" s="183">
        <v>-15.36818254468467</v>
      </c>
      <c r="I15" s="183">
        <v>12.258453212667694</v>
      </c>
      <c r="J15" s="183">
        <v>-7.403884838795828</v>
      </c>
    </row>
    <row r="16" spans="1:10" ht="10.5" customHeight="1">
      <c r="A16" s="177"/>
      <c r="B16" s="177"/>
      <c r="C16" s="178"/>
      <c r="D16" s="180"/>
      <c r="E16" s="181"/>
      <c r="F16" s="182"/>
      <c r="G16" s="180"/>
      <c r="H16" s="183"/>
      <c r="I16" s="183"/>
      <c r="J16" s="183"/>
    </row>
    <row r="17" spans="1:10" ht="10.5" customHeight="1">
      <c r="A17" s="177"/>
      <c r="B17" s="177" t="s">
        <v>110</v>
      </c>
      <c r="C17" s="178"/>
      <c r="D17" s="180">
        <v>93.9646205105228</v>
      </c>
      <c r="E17" s="181">
        <v>108.5457049649767</v>
      </c>
      <c r="F17" s="182">
        <v>87.8</v>
      </c>
      <c r="G17" s="180">
        <v>98.70547377013634</v>
      </c>
      <c r="H17" s="183">
        <v>-13.433128891795961</v>
      </c>
      <c r="I17" s="183">
        <v>7.021207870754908</v>
      </c>
      <c r="J17" s="183">
        <v>-5.642389732660605</v>
      </c>
    </row>
    <row r="18" spans="1:10" ht="10.5" customHeight="1">
      <c r="A18" s="177"/>
      <c r="B18" s="177" t="s">
        <v>111</v>
      </c>
      <c r="C18" s="178"/>
      <c r="D18" s="180">
        <v>76.98381874754179</v>
      </c>
      <c r="E18" s="181">
        <v>98.09796150855577</v>
      </c>
      <c r="F18" s="182">
        <v>57</v>
      </c>
      <c r="G18" s="180">
        <v>90.32047733548227</v>
      </c>
      <c r="H18" s="183">
        <v>-21.523528558921665</v>
      </c>
      <c r="I18" s="183">
        <v>35.05933113603823</v>
      </c>
      <c r="J18" s="183">
        <v>-12.514196499144193</v>
      </c>
    </row>
    <row r="19" spans="1:10" ht="10.5" customHeight="1">
      <c r="A19" s="177"/>
      <c r="B19" s="177"/>
      <c r="C19" s="178"/>
      <c r="D19" s="180"/>
      <c r="E19" s="181"/>
      <c r="F19" s="182"/>
      <c r="G19" s="180"/>
      <c r="H19" s="183"/>
      <c r="I19" s="183"/>
      <c r="J19" s="183"/>
    </row>
    <row r="20" spans="1:10" ht="10.5" customHeight="1">
      <c r="A20" s="177"/>
      <c r="B20" s="177"/>
      <c r="C20" s="178"/>
      <c r="D20" s="180"/>
      <c r="E20" s="181"/>
      <c r="F20" s="182"/>
      <c r="G20" s="180"/>
      <c r="H20" s="183"/>
      <c r="I20" s="183"/>
      <c r="J20" s="183"/>
    </row>
    <row r="21" spans="1:10" ht="10.5" customHeight="1">
      <c r="A21" s="177" t="s">
        <v>128</v>
      </c>
      <c r="B21" s="177"/>
      <c r="C21" s="178"/>
      <c r="D21" s="180">
        <v>54.045220098530734</v>
      </c>
      <c r="E21" s="181">
        <v>70.02339911658947</v>
      </c>
      <c r="F21" s="182">
        <v>73.2</v>
      </c>
      <c r="G21" s="180">
        <v>61.022258738462234</v>
      </c>
      <c r="H21" s="183">
        <v>-22.81834246785843</v>
      </c>
      <c r="I21" s="183">
        <v>-26.167732105832332</v>
      </c>
      <c r="J21" s="183">
        <v>-47.43937523592987</v>
      </c>
    </row>
    <row r="22" spans="1:10" ht="10.5" customHeight="1">
      <c r="A22" s="177" t="s">
        <v>47</v>
      </c>
      <c r="B22" s="177" t="s">
        <v>47</v>
      </c>
      <c r="C22" s="178"/>
      <c r="D22" s="180"/>
      <c r="E22" s="181"/>
      <c r="F22" s="182"/>
      <c r="G22" s="180"/>
      <c r="H22" s="183"/>
      <c r="I22" s="183"/>
      <c r="J22" s="183"/>
    </row>
    <row r="23" spans="1:10" ht="10.5" customHeight="1">
      <c r="A23" s="177"/>
      <c r="B23" s="177"/>
      <c r="C23" s="178"/>
      <c r="D23" s="181"/>
      <c r="E23" s="181"/>
      <c r="F23" s="182"/>
      <c r="G23" s="180"/>
      <c r="H23" s="183"/>
      <c r="I23" s="183"/>
      <c r="J23" s="183"/>
    </row>
    <row r="24" spans="1:10" ht="10.5" customHeight="1">
      <c r="A24" s="177" t="s">
        <v>129</v>
      </c>
      <c r="B24" s="177"/>
      <c r="C24" s="178"/>
      <c r="D24" s="180">
        <v>72.0593183349618</v>
      </c>
      <c r="E24" s="181">
        <v>116.76213023146418</v>
      </c>
      <c r="F24" s="182">
        <v>108.8</v>
      </c>
      <c r="G24" s="180">
        <v>105.3242247060381</v>
      </c>
      <c r="H24" s="183">
        <v>-38.285368559040045</v>
      </c>
      <c r="I24" s="183">
        <v>-33.769008883307166</v>
      </c>
      <c r="J24" s="183">
        <v>-13.92551815943744</v>
      </c>
    </row>
    <row r="25" spans="1:10" ht="10.5" customHeight="1">
      <c r="A25" s="177"/>
      <c r="B25" s="177"/>
      <c r="C25" s="178"/>
      <c r="D25" s="180"/>
      <c r="E25" s="181"/>
      <c r="F25" s="182"/>
      <c r="G25" s="180"/>
      <c r="H25" s="183"/>
      <c r="I25" s="183"/>
      <c r="J25" s="183"/>
    </row>
    <row r="26" spans="1:10" ht="10.5" customHeight="1">
      <c r="A26" s="177"/>
      <c r="B26" s="177"/>
      <c r="C26" s="178"/>
      <c r="D26" s="180"/>
      <c r="E26" s="181"/>
      <c r="F26" s="182"/>
      <c r="G26" s="180"/>
      <c r="H26" s="183"/>
      <c r="I26" s="183"/>
      <c r="J26" s="183"/>
    </row>
    <row r="27" spans="1:10" ht="10.5" customHeight="1">
      <c r="A27" s="177" t="s">
        <v>130</v>
      </c>
      <c r="B27" s="177"/>
      <c r="C27" s="178"/>
      <c r="D27" s="180">
        <v>105.96359458934965</v>
      </c>
      <c r="E27" s="181">
        <v>148.3718546964196</v>
      </c>
      <c r="F27" s="182">
        <v>115.3</v>
      </c>
      <c r="G27" s="180">
        <v>136.89445369624755</v>
      </c>
      <c r="H27" s="183">
        <v>-28.582415575946367</v>
      </c>
      <c r="I27" s="183">
        <v>-8.097489514874539</v>
      </c>
      <c r="J27" s="183">
        <v>7.221235100126631</v>
      </c>
    </row>
    <row r="28" spans="1:10" ht="10.5" customHeight="1">
      <c r="A28" s="177"/>
      <c r="B28" s="177"/>
      <c r="C28" s="178"/>
      <c r="D28" s="180"/>
      <c r="E28" s="181"/>
      <c r="F28" s="182"/>
      <c r="G28" s="180"/>
      <c r="H28" s="183"/>
      <c r="I28" s="183"/>
      <c r="J28" s="183"/>
    </row>
    <row r="29" spans="1:10" ht="10.5" customHeight="1">
      <c r="A29" s="177"/>
      <c r="B29" s="177" t="s">
        <v>110</v>
      </c>
      <c r="C29" s="178"/>
      <c r="D29" s="180">
        <v>87.16698202974649</v>
      </c>
      <c r="E29" s="181">
        <v>122.01948576786516</v>
      </c>
      <c r="F29" s="182">
        <v>89.2</v>
      </c>
      <c r="G29" s="180">
        <v>113.77024528075981</v>
      </c>
      <c r="H29" s="183">
        <v>-28.563063939167463</v>
      </c>
      <c r="I29" s="183">
        <v>-2.279168128086895</v>
      </c>
      <c r="J29" s="183">
        <v>6.392944799154086</v>
      </c>
    </row>
    <row r="30" spans="1:10" ht="10.5" customHeight="1">
      <c r="A30" s="177"/>
      <c r="B30" s="177" t="s">
        <v>111</v>
      </c>
      <c r="C30" s="178"/>
      <c r="D30" s="180">
        <v>162.7488622907778</v>
      </c>
      <c r="E30" s="192">
        <v>227.98334423625124</v>
      </c>
      <c r="F30" s="182">
        <v>194.2</v>
      </c>
      <c r="G30" s="180">
        <v>206.75354991110854</v>
      </c>
      <c r="H30" s="183">
        <v>-28.613705165177862</v>
      </c>
      <c r="I30" s="183">
        <v>-16.195230540279194</v>
      </c>
      <c r="J30" s="183">
        <v>8.606900361761278</v>
      </c>
    </row>
    <row r="31" spans="1:10" ht="10.5" customHeight="1">
      <c r="A31" s="177"/>
      <c r="B31" s="177"/>
      <c r="C31" s="178"/>
      <c r="D31" s="180"/>
      <c r="E31" s="181"/>
      <c r="F31" s="182"/>
      <c r="G31" s="180"/>
      <c r="H31" s="183"/>
      <c r="I31" s="183"/>
      <c r="J31" s="183"/>
    </row>
    <row r="32" spans="1:10" ht="10.5" customHeight="1">
      <c r="A32" s="177"/>
      <c r="B32" s="177"/>
      <c r="C32" s="178"/>
      <c r="D32" s="180"/>
      <c r="E32" s="181"/>
      <c r="F32" s="182"/>
      <c r="G32" s="180"/>
      <c r="H32" s="183"/>
      <c r="I32" s="183"/>
      <c r="J32" s="183"/>
    </row>
    <row r="33" spans="1:10" ht="10.5" customHeight="1">
      <c r="A33" s="177" t="s">
        <v>131</v>
      </c>
      <c r="B33" s="177"/>
      <c r="C33" s="178"/>
      <c r="D33" s="180">
        <v>120.20079156191082</v>
      </c>
      <c r="E33" s="181">
        <v>143.74062378281562</v>
      </c>
      <c r="F33" s="182">
        <v>117.5</v>
      </c>
      <c r="G33" s="180">
        <v>138.7233514283444</v>
      </c>
      <c r="H33" s="183">
        <v>-16.376603636055055</v>
      </c>
      <c r="I33" s="183">
        <v>2.2985460101368673</v>
      </c>
      <c r="J33" s="183">
        <v>7.177043949156375</v>
      </c>
    </row>
    <row r="34" spans="1:10" ht="10.5" customHeight="1">
      <c r="A34" s="177"/>
      <c r="B34" s="177"/>
      <c r="C34" s="178"/>
      <c r="D34" s="180"/>
      <c r="E34" s="181"/>
      <c r="F34" s="182"/>
      <c r="G34" s="180"/>
      <c r="H34" s="183"/>
      <c r="I34" s="183"/>
      <c r="J34" s="183"/>
    </row>
    <row r="35" spans="1:10" ht="10.5" customHeight="1">
      <c r="A35" s="177"/>
      <c r="B35" s="177" t="s">
        <v>110</v>
      </c>
      <c r="C35" s="178"/>
      <c r="D35" s="180">
        <v>142.50652903037363</v>
      </c>
      <c r="E35" s="181">
        <v>167.99120305394712</v>
      </c>
      <c r="F35" s="182">
        <v>139.5</v>
      </c>
      <c r="G35" s="180">
        <v>160.26881252085636</v>
      </c>
      <c r="H35" s="183">
        <v>-15.17024317957267</v>
      </c>
      <c r="I35" s="183">
        <v>2.155217942920163</v>
      </c>
      <c r="J35" s="183">
        <v>4.273935932713387</v>
      </c>
    </row>
    <row r="36" spans="1:10" ht="10.5" customHeight="1">
      <c r="A36" s="177"/>
      <c r="B36" s="177" t="s">
        <v>111</v>
      </c>
      <c r="C36" s="178"/>
      <c r="D36" s="180">
        <v>78.84813669554637</v>
      </c>
      <c r="E36" s="181">
        <v>98.78242249811966</v>
      </c>
      <c r="F36" s="182">
        <v>76.7</v>
      </c>
      <c r="G36" s="180">
        <v>98.78017457714752</v>
      </c>
      <c r="H36" s="183">
        <v>-20.17999285546246</v>
      </c>
      <c r="I36" s="183">
        <v>2.8006997334372485</v>
      </c>
      <c r="J36" s="183">
        <v>16.990090283371618</v>
      </c>
    </row>
    <row r="37" spans="1:10" ht="10.5" customHeight="1">
      <c r="A37" s="177"/>
      <c r="B37" s="177"/>
      <c r="C37" s="178"/>
      <c r="D37" s="180"/>
      <c r="E37" s="181"/>
      <c r="F37" s="182"/>
      <c r="G37" s="180"/>
      <c r="H37" s="183"/>
      <c r="I37" s="183"/>
      <c r="J37" s="183"/>
    </row>
    <row r="38" spans="1:10" ht="10.5" customHeight="1">
      <c r="A38" s="177"/>
      <c r="B38" s="177"/>
      <c r="C38" s="178"/>
      <c r="D38" s="180"/>
      <c r="E38" s="181"/>
      <c r="F38" s="182"/>
      <c r="G38" s="180"/>
      <c r="H38" s="183"/>
      <c r="I38" s="183"/>
      <c r="J38" s="183"/>
    </row>
    <row r="39" spans="1:10" ht="10.5" customHeight="1">
      <c r="A39" s="177" t="s">
        <v>132</v>
      </c>
      <c r="B39" s="177"/>
      <c r="C39" s="178"/>
      <c r="D39" s="180"/>
      <c r="E39" s="181"/>
      <c r="F39" s="184"/>
      <c r="G39" s="180"/>
      <c r="H39" s="183"/>
      <c r="I39" s="183"/>
      <c r="J39" s="183"/>
    </row>
    <row r="40" spans="1:10" ht="10.5" customHeight="1">
      <c r="A40" s="177" t="s">
        <v>47</v>
      </c>
      <c r="B40" s="177" t="s">
        <v>133</v>
      </c>
      <c r="C40" s="178"/>
      <c r="D40" s="180">
        <v>184.82099240909366</v>
      </c>
      <c r="E40" s="181">
        <v>197.18658483067432</v>
      </c>
      <c r="F40" s="182">
        <v>183.3</v>
      </c>
      <c r="G40" s="180">
        <v>173.5207345599931</v>
      </c>
      <c r="H40" s="183">
        <v>-6.271010998136152</v>
      </c>
      <c r="I40" s="183">
        <v>0.829783092795227</v>
      </c>
      <c r="J40" s="183">
        <v>-3.457242748153166</v>
      </c>
    </row>
    <row r="41" spans="1:10" ht="10.5" customHeight="1">
      <c r="A41" s="177"/>
      <c r="B41" s="177"/>
      <c r="C41" s="178"/>
      <c r="D41" s="180"/>
      <c r="E41" s="181"/>
      <c r="F41" s="182"/>
      <c r="G41" s="180"/>
      <c r="H41" s="183"/>
      <c r="I41" s="183"/>
      <c r="J41" s="183"/>
    </row>
    <row r="42" spans="1:10" ht="10.5" customHeight="1">
      <c r="A42" s="177"/>
      <c r="B42" s="177" t="s">
        <v>110</v>
      </c>
      <c r="C42" s="178"/>
      <c r="D42" s="180">
        <v>177.35271962996526</v>
      </c>
      <c r="E42" s="181">
        <v>186.65446997722566</v>
      </c>
      <c r="F42" s="182">
        <v>176.4</v>
      </c>
      <c r="G42" s="180">
        <v>166.78347214191749</v>
      </c>
      <c r="H42" s="183">
        <v>-4.98340615598187</v>
      </c>
      <c r="I42" s="183">
        <v>0.5400904931775843</v>
      </c>
      <c r="J42" s="183">
        <v>-2.5267081455314164</v>
      </c>
    </row>
    <row r="43" spans="1:10" ht="10.5" customHeight="1">
      <c r="A43" s="177"/>
      <c r="B43" s="177" t="s">
        <v>111</v>
      </c>
      <c r="C43" s="178"/>
      <c r="D43" s="180">
        <v>378.96920869452737</v>
      </c>
      <c r="E43" s="181">
        <v>470.98367009983895</v>
      </c>
      <c r="F43" s="182">
        <v>363.9</v>
      </c>
      <c r="G43" s="180">
        <v>348.6653120432755</v>
      </c>
      <c r="H43" s="183">
        <v>-19.53665641651788</v>
      </c>
      <c r="I43" s="183">
        <v>4.14103014414053</v>
      </c>
      <c r="J43" s="183">
        <v>-13.775752913114813</v>
      </c>
    </row>
    <row r="44" spans="1:10" ht="10.5" customHeight="1">
      <c r="A44" s="177"/>
      <c r="B44" s="177"/>
      <c r="C44" s="178"/>
      <c r="D44" s="180"/>
      <c r="E44" s="181"/>
      <c r="F44" s="182"/>
      <c r="G44" s="180"/>
      <c r="H44" s="183"/>
      <c r="I44" s="183"/>
      <c r="J44" s="183"/>
    </row>
    <row r="45" spans="1:10" ht="10.5" customHeight="1">
      <c r="A45" s="177"/>
      <c r="B45" s="177"/>
      <c r="C45" s="178" t="s">
        <v>47</v>
      </c>
      <c r="D45" s="180"/>
      <c r="E45" s="181"/>
      <c r="F45" s="182"/>
      <c r="G45" s="180"/>
      <c r="H45" s="183"/>
      <c r="I45" s="183"/>
      <c r="J45" s="183"/>
    </row>
    <row r="46" spans="1:10" ht="10.5" customHeight="1">
      <c r="A46" s="177" t="s">
        <v>134</v>
      </c>
      <c r="B46" s="177"/>
      <c r="C46" s="178"/>
      <c r="D46" s="180">
        <v>108.58445629753946</v>
      </c>
      <c r="E46" s="181">
        <v>120.84451538564703</v>
      </c>
      <c r="F46" s="182">
        <v>111.7</v>
      </c>
      <c r="G46" s="180">
        <v>134.38889765384118</v>
      </c>
      <c r="H46" s="183">
        <v>-10.145316938036</v>
      </c>
      <c r="I46" s="183">
        <v>-2.789206537565391</v>
      </c>
      <c r="J46" s="183">
        <v>4.722426524975705</v>
      </c>
    </row>
    <row r="47" spans="1:10" ht="10.5" customHeight="1">
      <c r="A47" s="177"/>
      <c r="B47" s="177"/>
      <c r="C47" s="178"/>
      <c r="D47" s="180"/>
      <c r="E47" s="181"/>
      <c r="F47" s="182"/>
      <c r="G47" s="180"/>
      <c r="H47" s="183"/>
      <c r="I47" s="183"/>
      <c r="J47" s="183"/>
    </row>
    <row r="48" spans="1:10" ht="10.5" customHeight="1">
      <c r="A48" s="177"/>
      <c r="B48" s="177" t="s">
        <v>110</v>
      </c>
      <c r="C48" s="178"/>
      <c r="D48" s="180">
        <v>112.0707046519796</v>
      </c>
      <c r="E48" s="181">
        <v>121.76303940325872</v>
      </c>
      <c r="F48" s="182">
        <v>110.7</v>
      </c>
      <c r="G48" s="180">
        <v>140.99816412183324</v>
      </c>
      <c r="H48" s="183">
        <v>-7.959997384082814</v>
      </c>
      <c r="I48" s="183">
        <v>1.2382155844440774</v>
      </c>
      <c r="J48" s="183">
        <v>8.123596568926548</v>
      </c>
    </row>
    <row r="49" spans="1:10" ht="10.5" customHeight="1">
      <c r="A49" s="177"/>
      <c r="B49" s="177" t="s">
        <v>111</v>
      </c>
      <c r="C49" s="178"/>
      <c r="D49" s="180">
        <v>101.09753298651758</v>
      </c>
      <c r="E49" s="181">
        <v>118.87193109470073</v>
      </c>
      <c r="F49" s="182">
        <v>113.7</v>
      </c>
      <c r="G49" s="180">
        <v>120.19510929848661</v>
      </c>
      <c r="H49" s="183">
        <v>-14.952561083594214</v>
      </c>
      <c r="I49" s="183">
        <v>-11.083963952051384</v>
      </c>
      <c r="J49" s="183">
        <v>-2.946352982766082</v>
      </c>
    </row>
    <row r="50" spans="1:10" ht="10.5" customHeight="1">
      <c r="A50" s="177"/>
      <c r="B50" s="177"/>
      <c r="C50" s="178"/>
      <c r="D50" s="180"/>
      <c r="E50" s="181"/>
      <c r="F50" s="182"/>
      <c r="G50" s="180"/>
      <c r="H50" s="183"/>
      <c r="I50" s="183"/>
      <c r="J50" s="183"/>
    </row>
    <row r="51" spans="1:10" ht="10.5" customHeight="1">
      <c r="A51" s="177"/>
      <c r="B51" s="177"/>
      <c r="C51" s="178"/>
      <c r="D51" s="180"/>
      <c r="E51" s="181"/>
      <c r="F51" s="182"/>
      <c r="G51" s="180"/>
      <c r="H51" s="183"/>
      <c r="I51" s="183"/>
      <c r="J51" s="183"/>
    </row>
    <row r="52" spans="1:10" ht="10.5" customHeight="1">
      <c r="A52" s="177" t="s">
        <v>135</v>
      </c>
      <c r="B52" s="177"/>
      <c r="C52" s="178"/>
      <c r="D52" s="180">
        <v>146.69783807347756</v>
      </c>
      <c r="E52" s="181">
        <v>191.03738377183342</v>
      </c>
      <c r="F52" s="184">
        <v>133.1</v>
      </c>
      <c r="G52" s="180">
        <v>168.53592634794848</v>
      </c>
      <c r="H52" s="183">
        <v>-23.20987904195393</v>
      </c>
      <c r="I52" s="183">
        <v>10.216257004866687</v>
      </c>
      <c r="J52" s="183">
        <v>9.963674748285156</v>
      </c>
    </row>
    <row r="53" spans="1:10" ht="10.5" customHeight="1">
      <c r="A53" s="177"/>
      <c r="B53" s="177"/>
      <c r="C53" s="178"/>
      <c r="D53" s="180"/>
      <c r="E53" s="181"/>
      <c r="F53" s="182"/>
      <c r="G53" s="180"/>
      <c r="H53" s="183"/>
      <c r="I53" s="183"/>
      <c r="J53" s="183"/>
    </row>
    <row r="54" spans="1:10" ht="10.5" customHeight="1">
      <c r="A54" s="177"/>
      <c r="B54" s="177" t="s">
        <v>110</v>
      </c>
      <c r="C54" s="178"/>
      <c r="D54" s="180">
        <v>126.65781330552839</v>
      </c>
      <c r="E54" s="181">
        <v>162.1239684660631</v>
      </c>
      <c r="F54" s="184">
        <v>119.5</v>
      </c>
      <c r="G54" s="180">
        <v>149.38985052597943</v>
      </c>
      <c r="H54" s="183">
        <v>-21.875948076091372</v>
      </c>
      <c r="I54" s="183">
        <v>5.989801929312463</v>
      </c>
      <c r="J54" s="183">
        <v>7.325847073894366</v>
      </c>
    </row>
    <row r="55" spans="1:10" ht="10.5" customHeight="1">
      <c r="A55" s="177"/>
      <c r="B55" s="177" t="s">
        <v>111</v>
      </c>
      <c r="C55" s="178"/>
      <c r="D55" s="180">
        <v>239.91806240828498</v>
      </c>
      <c r="E55" s="181">
        <v>325.5339771051533</v>
      </c>
      <c r="F55" s="184">
        <v>196</v>
      </c>
      <c r="G55" s="180">
        <v>257.59776650098445</v>
      </c>
      <c r="H55" s="183">
        <v>-26.300147056297252</v>
      </c>
      <c r="I55" s="183">
        <v>22.407174698104583</v>
      </c>
      <c r="J55" s="183">
        <v>17.76861585079322</v>
      </c>
    </row>
    <row r="56" spans="1:10" ht="10.5" customHeight="1">
      <c r="A56" s="177"/>
      <c r="B56" s="177"/>
      <c r="C56" s="178"/>
      <c r="D56" s="180"/>
      <c r="E56" s="181"/>
      <c r="F56" s="182"/>
      <c r="G56" s="180"/>
      <c r="H56" s="183"/>
      <c r="I56" s="183"/>
      <c r="J56" s="183"/>
    </row>
    <row r="57" spans="1:10" ht="10.5" customHeight="1">
      <c r="A57" s="177"/>
      <c r="B57" s="177"/>
      <c r="C57" s="178"/>
      <c r="D57" s="180"/>
      <c r="E57" s="181"/>
      <c r="F57" s="182"/>
      <c r="G57" s="180"/>
      <c r="H57" s="183"/>
      <c r="I57" s="183"/>
      <c r="J57" s="183"/>
    </row>
    <row r="58" spans="1:10" ht="10.5" customHeight="1">
      <c r="A58" s="177" t="s">
        <v>136</v>
      </c>
      <c r="B58" s="177"/>
      <c r="C58" s="178"/>
      <c r="D58" s="180"/>
      <c r="E58" s="181"/>
      <c r="F58" s="182"/>
      <c r="G58" s="180"/>
      <c r="H58" s="183"/>
      <c r="I58" s="183"/>
      <c r="J58" s="183"/>
    </row>
    <row r="59" spans="1:10" ht="10.5" customHeight="1">
      <c r="A59" s="177"/>
      <c r="B59" s="177" t="s">
        <v>137</v>
      </c>
      <c r="C59" s="178"/>
      <c r="D59" s="180">
        <v>94.45254578340516</v>
      </c>
      <c r="E59" s="181">
        <v>115.51966446964256</v>
      </c>
      <c r="F59" s="184">
        <v>86</v>
      </c>
      <c r="G59" s="180">
        <v>109.3952701050352</v>
      </c>
      <c r="H59" s="183">
        <v>-18.236824685180455</v>
      </c>
      <c r="I59" s="183">
        <v>9.828541608610648</v>
      </c>
      <c r="J59" s="183">
        <v>9.188858763249812</v>
      </c>
    </row>
    <row r="60" spans="1:10" ht="10.5" customHeight="1">
      <c r="A60" s="177"/>
      <c r="B60" s="177"/>
      <c r="C60" s="178"/>
      <c r="D60" s="180"/>
      <c r="E60" s="181"/>
      <c r="F60" s="182"/>
      <c r="G60" s="180"/>
      <c r="H60" s="183"/>
      <c r="I60" s="183"/>
      <c r="J60" s="183"/>
    </row>
    <row r="61" spans="1:10" ht="10.5" customHeight="1">
      <c r="A61" s="177"/>
      <c r="B61" s="177" t="s">
        <v>110</v>
      </c>
      <c r="C61" s="178"/>
      <c r="D61" s="180">
        <v>91.12761408271803</v>
      </c>
      <c r="E61" s="181">
        <v>110.37687186700968</v>
      </c>
      <c r="F61" s="184">
        <v>84.3</v>
      </c>
      <c r="G61" s="180">
        <v>103.39200391214712</v>
      </c>
      <c r="H61" s="183">
        <v>-17.439575391740224</v>
      </c>
      <c r="I61" s="183">
        <v>8.099186337743806</v>
      </c>
      <c r="J61" s="183">
        <v>7.306810411099256</v>
      </c>
    </row>
    <row r="62" spans="1:10" ht="10.5" customHeight="1">
      <c r="A62" s="177"/>
      <c r="B62" s="177" t="s">
        <v>111</v>
      </c>
      <c r="C62" s="178"/>
      <c r="D62" s="180">
        <v>105.94986086126585</v>
      </c>
      <c r="E62" s="181">
        <v>133.30297920385365</v>
      </c>
      <c r="F62" s="184">
        <v>91.9</v>
      </c>
      <c r="G62" s="180">
        <v>130.15402519244694</v>
      </c>
      <c r="H62" s="183">
        <v>-20.519510145949578</v>
      </c>
      <c r="I62" s="183">
        <v>15.288205507362179</v>
      </c>
      <c r="J62" s="183">
        <v>14.685811061211576</v>
      </c>
    </row>
    <row r="63" spans="1:10" ht="10.5" customHeight="1">
      <c r="A63" s="177"/>
      <c r="B63" s="177"/>
      <c r="C63" s="185"/>
      <c r="D63" s="181"/>
      <c r="E63" s="181"/>
      <c r="F63" s="182"/>
      <c r="G63" s="193"/>
      <c r="H63" s="187"/>
      <c r="I63" s="187"/>
      <c r="J63" s="187"/>
    </row>
    <row r="64" spans="1:10" ht="10.5" customHeight="1">
      <c r="A64" s="177"/>
      <c r="B64" s="177"/>
      <c r="C64" s="185"/>
      <c r="D64" s="181"/>
      <c r="E64" s="181"/>
      <c r="F64" s="182"/>
      <c r="G64" s="186"/>
      <c r="H64" s="187"/>
      <c r="I64" s="187"/>
      <c r="J64" s="187"/>
    </row>
    <row r="65" spans="1:10" ht="10.5" customHeight="1">
      <c r="A65" s="177"/>
      <c r="B65" s="177"/>
      <c r="C65" s="185"/>
      <c r="D65" s="143"/>
      <c r="E65" s="143"/>
      <c r="F65" s="182"/>
      <c r="G65" s="143"/>
      <c r="H65" s="143"/>
      <c r="I65" s="143"/>
      <c r="J65" s="143"/>
    </row>
    <row r="66" spans="1:10" ht="10.5" customHeight="1">
      <c r="A66" s="177"/>
      <c r="B66" s="177"/>
      <c r="C66" s="185"/>
      <c r="D66" s="143"/>
      <c r="E66" s="143"/>
      <c r="F66" s="182"/>
      <c r="G66" s="143"/>
      <c r="H66" s="143"/>
      <c r="I66" s="143"/>
      <c r="J66" s="143"/>
    </row>
    <row r="67" spans="1:10" ht="10.5" customHeight="1">
      <c r="A67" s="177"/>
      <c r="B67" s="177"/>
      <c r="C67" s="185"/>
      <c r="D67" s="143"/>
      <c r="E67" s="143"/>
      <c r="F67" s="182"/>
      <c r="G67" s="143"/>
      <c r="H67" s="143"/>
      <c r="I67" s="143"/>
      <c r="J67" s="143"/>
    </row>
    <row r="68" spans="1:10" ht="10.5" customHeight="1">
      <c r="A68" s="177"/>
      <c r="B68" s="177"/>
      <c r="C68" s="185"/>
      <c r="D68" s="143"/>
      <c r="E68" s="143"/>
      <c r="F68" s="182"/>
      <c r="G68" s="143"/>
      <c r="H68" s="143"/>
      <c r="I68" s="143"/>
      <c r="J68" s="143"/>
    </row>
    <row r="69" spans="1:10" ht="10.5" customHeight="1">
      <c r="A69" s="177"/>
      <c r="B69" s="177"/>
      <c r="C69" s="185"/>
      <c r="D69" s="143"/>
      <c r="E69" s="143"/>
      <c r="F69" s="182"/>
      <c r="G69" s="143"/>
      <c r="H69" s="143"/>
      <c r="I69" s="143"/>
      <c r="J69" s="143"/>
    </row>
    <row r="70" spans="1:10" ht="10.5" customHeight="1">
      <c r="A70" s="177"/>
      <c r="B70" s="177"/>
      <c r="C70" s="185"/>
      <c r="D70" s="143"/>
      <c r="E70" s="143"/>
      <c r="F70" s="143"/>
      <c r="G70" s="143"/>
      <c r="H70" s="143"/>
      <c r="I70" s="143"/>
      <c r="J70" s="143"/>
    </row>
    <row r="71" spans="1:10" ht="9.75" customHeight="1">
      <c r="A71" s="177"/>
      <c r="B71" s="177"/>
      <c r="C71" s="185"/>
      <c r="D71" s="143"/>
      <c r="E71" s="143"/>
      <c r="F71" s="143"/>
      <c r="G71" s="143"/>
      <c r="H71" s="143"/>
      <c r="I71" s="143"/>
      <c r="J71" s="143"/>
    </row>
    <row r="72" spans="1:10" s="55" customFormat="1" ht="12.75" customHeight="1">
      <c r="A72" s="159"/>
      <c r="B72" s="160"/>
      <c r="C72" s="160"/>
      <c r="D72" s="160"/>
      <c r="E72" s="160"/>
      <c r="F72" s="160"/>
      <c r="G72" s="161"/>
      <c r="H72" s="160"/>
      <c r="I72" s="160"/>
      <c r="J72" s="160"/>
    </row>
    <row r="73" spans="1:10" s="55" customFormat="1" ht="12.75" customHeight="1">
      <c r="A73" s="162"/>
      <c r="B73" s="160"/>
      <c r="C73" s="160"/>
      <c r="D73" s="163"/>
      <c r="E73" s="163"/>
      <c r="F73" s="163"/>
      <c r="G73" s="164"/>
      <c r="H73" s="160"/>
      <c r="I73" s="160"/>
      <c r="J73" s="160"/>
    </row>
    <row r="74" spans="1:10" s="55" customFormat="1" ht="13.5" customHeight="1">
      <c r="A74" s="273" t="s">
        <v>138</v>
      </c>
      <c r="B74" s="273"/>
      <c r="C74" s="273"/>
      <c r="D74" s="273"/>
      <c r="E74" s="273"/>
      <c r="F74" s="273"/>
      <c r="G74" s="273"/>
      <c r="H74" s="273"/>
      <c r="I74" s="273"/>
      <c r="J74" s="273"/>
    </row>
    <row r="75" spans="1:10" s="55" customFormat="1" ht="13.5" customHeight="1">
      <c r="A75" s="101" t="s">
        <v>156</v>
      </c>
      <c r="B75" s="101"/>
      <c r="C75" s="101"/>
      <c r="D75" s="101"/>
      <c r="E75" s="101"/>
      <c r="F75" s="101"/>
      <c r="G75" s="194"/>
      <c r="H75" s="101"/>
      <c r="I75" s="101"/>
      <c r="J75" s="160"/>
    </row>
    <row r="76" spans="1:10" s="55" customFormat="1" ht="13.5" customHeight="1">
      <c r="A76" s="101" t="s">
        <v>87</v>
      </c>
      <c r="B76" s="101"/>
      <c r="C76" s="101"/>
      <c r="D76" s="101"/>
      <c r="E76" s="101"/>
      <c r="F76" s="101"/>
      <c r="G76" s="194"/>
      <c r="H76" s="101"/>
      <c r="I76" s="101"/>
      <c r="J76" s="160"/>
    </row>
    <row r="77" spans="1:10" s="55" customFormat="1" ht="12" customHeight="1">
      <c r="A77" s="101"/>
      <c r="B77" s="101"/>
      <c r="C77" s="101"/>
      <c r="D77" s="160"/>
      <c r="E77" s="160"/>
      <c r="F77" s="160"/>
      <c r="G77" s="161"/>
      <c r="H77" s="160"/>
      <c r="I77" s="160"/>
      <c r="J77" s="188"/>
    </row>
    <row r="78" spans="1:10" s="55" customFormat="1" ht="12.75" customHeight="1">
      <c r="A78" s="105"/>
      <c r="B78" s="105"/>
      <c r="C78" s="105"/>
      <c r="D78" s="163"/>
      <c r="E78" s="163"/>
      <c r="F78" s="163"/>
      <c r="G78" s="164"/>
      <c r="H78" s="160"/>
      <c r="I78" s="160"/>
      <c r="J78" s="160"/>
    </row>
    <row r="79" spans="1:10" ht="11.25" customHeight="1">
      <c r="A79" s="166"/>
      <c r="B79" s="166"/>
      <c r="C79" s="167"/>
      <c r="D79" s="277" t="s">
        <v>213</v>
      </c>
      <c r="E79" s="280" t="s">
        <v>124</v>
      </c>
      <c r="F79" s="281"/>
      <c r="G79" s="274" t="s">
        <v>125</v>
      </c>
      <c r="H79" s="168" t="s">
        <v>88</v>
      </c>
      <c r="I79" s="168"/>
      <c r="J79" s="168"/>
    </row>
    <row r="80" spans="1:10" ht="11.25" customHeight="1">
      <c r="A80" s="104"/>
      <c r="B80" s="104"/>
      <c r="C80" s="21"/>
      <c r="D80" s="278"/>
      <c r="E80" s="282"/>
      <c r="F80" s="283"/>
      <c r="G80" s="275"/>
      <c r="H80" s="116" t="s">
        <v>211</v>
      </c>
      <c r="I80" s="117"/>
      <c r="J80" s="118" t="s">
        <v>212</v>
      </c>
    </row>
    <row r="81" spans="1:10" ht="11.25" customHeight="1">
      <c r="A81" s="149" t="s">
        <v>126</v>
      </c>
      <c r="B81" s="149"/>
      <c r="C81" s="169"/>
      <c r="D81" s="278"/>
      <c r="E81" s="284" t="s">
        <v>214</v>
      </c>
      <c r="F81" s="284" t="s">
        <v>215</v>
      </c>
      <c r="G81" s="275"/>
      <c r="H81" s="170" t="s">
        <v>103</v>
      </c>
      <c r="I81" s="170"/>
      <c r="J81" s="170"/>
    </row>
    <row r="82" spans="1:10" ht="11.25" customHeight="1">
      <c r="A82" s="104"/>
      <c r="B82" s="104"/>
      <c r="C82" s="21"/>
      <c r="D82" s="278"/>
      <c r="E82" s="285"/>
      <c r="F82" s="285" t="s">
        <v>47</v>
      </c>
      <c r="G82" s="275"/>
      <c r="H82" s="171" t="s">
        <v>104</v>
      </c>
      <c r="I82" s="172" t="s">
        <v>105</v>
      </c>
      <c r="J82" s="173" t="s">
        <v>105</v>
      </c>
    </row>
    <row r="83" spans="1:10" ht="11.25" customHeight="1">
      <c r="A83" s="24"/>
      <c r="B83" s="24"/>
      <c r="C83" s="25"/>
      <c r="D83" s="279"/>
      <c r="E83" s="251"/>
      <c r="F83" s="251" t="s">
        <v>47</v>
      </c>
      <c r="G83" s="276"/>
      <c r="H83" s="174" t="s">
        <v>106</v>
      </c>
      <c r="I83" s="175" t="s">
        <v>107</v>
      </c>
      <c r="J83" s="176" t="s">
        <v>108</v>
      </c>
    </row>
    <row r="84" spans="1:10" ht="10.5" customHeight="1">
      <c r="A84" s="20"/>
      <c r="B84" s="20"/>
      <c r="C84" s="21"/>
      <c r="D84" s="122"/>
      <c r="E84" s="122"/>
      <c r="F84" s="122"/>
      <c r="G84" s="189"/>
      <c r="H84" s="133"/>
      <c r="I84" s="133"/>
      <c r="J84" s="133"/>
    </row>
    <row r="85" spans="1:10" ht="10.5" customHeight="1">
      <c r="A85" s="104"/>
      <c r="B85" s="104"/>
      <c r="C85" s="178"/>
      <c r="D85" s="190"/>
      <c r="E85" s="190"/>
      <c r="F85" s="190"/>
      <c r="G85" s="191"/>
      <c r="H85" s="157"/>
      <c r="I85" s="157"/>
      <c r="J85" s="157"/>
    </row>
    <row r="86" spans="1:10" ht="10.5" customHeight="1">
      <c r="A86" s="177" t="s">
        <v>140</v>
      </c>
      <c r="B86" s="177"/>
      <c r="C86" s="178"/>
      <c r="D86" s="180">
        <v>135.10681216448023</v>
      </c>
      <c r="E86" s="181">
        <v>176.86976174209502</v>
      </c>
      <c r="F86" s="184">
        <v>86.6</v>
      </c>
      <c r="G86" s="180">
        <v>153.4719963582992</v>
      </c>
      <c r="H86" s="183">
        <v>-23.61226088974552</v>
      </c>
      <c r="I86" s="183">
        <v>56.01248517838365</v>
      </c>
      <c r="J86" s="183">
        <v>33.280664984876914</v>
      </c>
    </row>
    <row r="87" spans="1:10" ht="10.5" customHeight="1">
      <c r="A87" s="177"/>
      <c r="B87" s="177"/>
      <c r="C87" s="178"/>
      <c r="D87" s="180"/>
      <c r="E87" s="181"/>
      <c r="F87" s="182"/>
      <c r="G87" s="180"/>
      <c r="H87" s="183"/>
      <c r="I87" s="183"/>
      <c r="J87" s="183"/>
    </row>
    <row r="88" spans="1:10" ht="10.5" customHeight="1">
      <c r="A88" s="177"/>
      <c r="B88" s="177" t="s">
        <v>110</v>
      </c>
      <c r="C88" s="178"/>
      <c r="D88" s="180">
        <v>88.6017329341376</v>
      </c>
      <c r="E88" s="181">
        <v>142.42337718724775</v>
      </c>
      <c r="F88" s="184">
        <v>89.4</v>
      </c>
      <c r="G88" s="180">
        <v>139.85361246399432</v>
      </c>
      <c r="H88" s="183">
        <v>-37.78989469007565</v>
      </c>
      <c r="I88" s="183">
        <v>-0.8929161810541436</v>
      </c>
      <c r="J88" s="183">
        <v>26.276576207500085</v>
      </c>
    </row>
    <row r="89" spans="1:10" ht="10.5" customHeight="1">
      <c r="A89" s="177"/>
      <c r="B89" s="177" t="s">
        <v>111</v>
      </c>
      <c r="C89" s="178"/>
      <c r="D89" s="180">
        <v>223.7269138705785</v>
      </c>
      <c r="E89" s="181">
        <v>242.51080900280968</v>
      </c>
      <c r="F89" s="184">
        <v>81.2</v>
      </c>
      <c r="G89" s="180">
        <v>179.4231953926792</v>
      </c>
      <c r="H89" s="183">
        <v>-7.745590891172836</v>
      </c>
      <c r="I89" s="183">
        <v>175.52575599824937</v>
      </c>
      <c r="J89" s="183">
        <v>45.21114832864905</v>
      </c>
    </row>
    <row r="90" spans="1:10" ht="10.5" customHeight="1">
      <c r="A90" s="177"/>
      <c r="B90" s="177"/>
      <c r="C90" s="178"/>
      <c r="D90" s="180"/>
      <c r="E90" s="181"/>
      <c r="F90" s="182"/>
      <c r="G90" s="180"/>
      <c r="H90" s="183"/>
      <c r="I90" s="183"/>
      <c r="J90" s="183"/>
    </row>
    <row r="91" spans="1:10" ht="10.5" customHeight="1">
      <c r="A91" s="177"/>
      <c r="B91" s="177"/>
      <c r="C91" s="178"/>
      <c r="D91" s="180"/>
      <c r="E91" s="181"/>
      <c r="F91" s="182"/>
      <c r="G91" s="180"/>
      <c r="H91" s="183"/>
      <c r="I91" s="183"/>
      <c r="J91" s="183"/>
    </row>
    <row r="92" spans="1:10" ht="10.5" customHeight="1">
      <c r="A92" s="177" t="s">
        <v>141</v>
      </c>
      <c r="B92" s="177"/>
      <c r="C92" s="178"/>
      <c r="D92" s="180">
        <v>133.0395275002074</v>
      </c>
      <c r="E92" s="181">
        <v>162.84037787288815</v>
      </c>
      <c r="F92" s="184">
        <v>110.9</v>
      </c>
      <c r="G92" s="180">
        <v>145.03476084492488</v>
      </c>
      <c r="H92" s="183">
        <v>-18.300651694595697</v>
      </c>
      <c r="I92" s="183">
        <v>19.96350541046655</v>
      </c>
      <c r="J92" s="183">
        <v>13.114047791910044</v>
      </c>
    </row>
    <row r="93" spans="1:10" ht="10.5" customHeight="1">
      <c r="A93" s="177"/>
      <c r="B93" s="177"/>
      <c r="C93" s="178"/>
      <c r="D93" s="180"/>
      <c r="E93" s="181"/>
      <c r="F93" s="182"/>
      <c r="G93" s="180"/>
      <c r="H93" s="183"/>
      <c r="I93" s="183"/>
      <c r="J93" s="183"/>
    </row>
    <row r="94" spans="1:10" ht="10.5" customHeight="1">
      <c r="A94" s="177"/>
      <c r="B94" s="177" t="s">
        <v>110</v>
      </c>
      <c r="C94" s="178"/>
      <c r="D94" s="180">
        <v>130.50527746122995</v>
      </c>
      <c r="E94" s="181">
        <v>152.6110624493733</v>
      </c>
      <c r="F94" s="184">
        <v>110.8</v>
      </c>
      <c r="G94" s="180">
        <v>138.4989141610886</v>
      </c>
      <c r="H94" s="183">
        <v>-14.485047566900102</v>
      </c>
      <c r="I94" s="183">
        <v>17.78454644515339</v>
      </c>
      <c r="J94" s="183">
        <v>11.470700017791128</v>
      </c>
    </row>
    <row r="95" spans="1:10" ht="10.5" customHeight="1">
      <c r="A95" s="177"/>
      <c r="B95" s="177" t="s">
        <v>111</v>
      </c>
      <c r="C95" s="178"/>
      <c r="D95" s="180">
        <v>145.5611473435577</v>
      </c>
      <c r="E95" s="181">
        <v>213.38298301062878</v>
      </c>
      <c r="F95" s="184">
        <v>111.1</v>
      </c>
      <c r="G95" s="180">
        <v>177.32809666295472</v>
      </c>
      <c r="H95" s="183">
        <v>-31.784088267100856</v>
      </c>
      <c r="I95" s="183">
        <v>31.01813442264421</v>
      </c>
      <c r="J95" s="183">
        <v>19.878791316233443</v>
      </c>
    </row>
    <row r="96" spans="1:10" ht="10.5" customHeight="1">
      <c r="A96" s="177"/>
      <c r="B96" s="177"/>
      <c r="C96" s="178"/>
      <c r="D96" s="180"/>
      <c r="E96" s="181"/>
      <c r="F96" s="182"/>
      <c r="G96" s="180"/>
      <c r="H96" s="183"/>
      <c r="I96" s="183"/>
      <c r="J96" s="183"/>
    </row>
    <row r="97" spans="1:10" ht="10.5" customHeight="1">
      <c r="A97" s="177"/>
      <c r="B97" s="177"/>
      <c r="C97" s="178"/>
      <c r="D97" s="180"/>
      <c r="E97" s="181"/>
      <c r="F97" s="182"/>
      <c r="G97" s="180"/>
      <c r="H97" s="183"/>
      <c r="I97" s="183"/>
      <c r="J97" s="183"/>
    </row>
    <row r="98" spans="1:10" ht="10.5" customHeight="1">
      <c r="A98" s="177" t="s">
        <v>142</v>
      </c>
      <c r="B98" s="177"/>
      <c r="C98" s="178"/>
      <c r="D98" s="180">
        <v>114.95870515343083</v>
      </c>
      <c r="E98" s="181">
        <v>120.71145960400247</v>
      </c>
      <c r="F98" s="184">
        <v>97</v>
      </c>
      <c r="G98" s="180">
        <v>113.18779080928341</v>
      </c>
      <c r="H98" s="183">
        <v>-4.765706975496548</v>
      </c>
      <c r="I98" s="183">
        <v>18.514129024155494</v>
      </c>
      <c r="J98" s="183">
        <v>7.352439167879677</v>
      </c>
    </row>
    <row r="99" spans="1:10" ht="10.5" customHeight="1">
      <c r="A99" s="177"/>
      <c r="B99" s="177"/>
      <c r="C99" s="178"/>
      <c r="D99" s="180"/>
      <c r="E99" s="181"/>
      <c r="F99" s="182"/>
      <c r="G99" s="180"/>
      <c r="H99" s="183"/>
      <c r="I99" s="183"/>
      <c r="J99" s="183"/>
    </row>
    <row r="100" spans="1:10" ht="10.5" customHeight="1">
      <c r="A100" s="177"/>
      <c r="B100" s="177" t="s">
        <v>110</v>
      </c>
      <c r="C100" s="178"/>
      <c r="D100" s="180">
        <v>106.43862079601514</v>
      </c>
      <c r="E100" s="181">
        <v>119.9480790335576</v>
      </c>
      <c r="F100" s="184">
        <v>102.2</v>
      </c>
      <c r="G100" s="180">
        <v>109.39161855362731</v>
      </c>
      <c r="H100" s="183">
        <v>-11.26275497397749</v>
      </c>
      <c r="I100" s="183">
        <v>4.147378469682134</v>
      </c>
      <c r="J100" s="183">
        <v>1.4201682440434844</v>
      </c>
    </row>
    <row r="101" spans="1:10" ht="10.5" customHeight="1">
      <c r="A101" s="177"/>
      <c r="B101" s="177" t="s">
        <v>111</v>
      </c>
      <c r="C101" s="178"/>
      <c r="D101" s="180">
        <v>137.5972552228047</v>
      </c>
      <c r="E101" s="181">
        <v>122.7398232452699</v>
      </c>
      <c r="F101" s="182">
        <v>83</v>
      </c>
      <c r="G101" s="180">
        <v>123.27452611764706</v>
      </c>
      <c r="H101" s="183">
        <v>12.104817804605542</v>
      </c>
      <c r="I101" s="183">
        <v>65.77982556964423</v>
      </c>
      <c r="J101" s="183">
        <v>24.665539918205813</v>
      </c>
    </row>
    <row r="102" spans="1:10" ht="10.5" customHeight="1">
      <c r="A102" s="177"/>
      <c r="B102" s="177"/>
      <c r="C102" s="178"/>
      <c r="D102" s="180"/>
      <c r="E102" s="181"/>
      <c r="F102" s="182"/>
      <c r="G102" s="180"/>
      <c r="H102" s="183"/>
      <c r="I102" s="183"/>
      <c r="J102" s="183"/>
    </row>
    <row r="103" spans="1:10" ht="10.5" customHeight="1">
      <c r="A103" s="177"/>
      <c r="B103" s="177"/>
      <c r="C103" s="178"/>
      <c r="D103" s="180"/>
      <c r="E103" s="181"/>
      <c r="F103" s="182"/>
      <c r="G103" s="180"/>
      <c r="H103" s="183"/>
      <c r="I103" s="183"/>
      <c r="J103" s="183"/>
    </row>
    <row r="104" spans="1:10" ht="10.5" customHeight="1">
      <c r="A104" s="177" t="s">
        <v>143</v>
      </c>
      <c r="B104" s="177"/>
      <c r="C104" s="178"/>
      <c r="D104" s="180"/>
      <c r="E104" s="181"/>
      <c r="F104" s="182"/>
      <c r="G104" s="180"/>
      <c r="H104" s="183"/>
      <c r="I104" s="183"/>
      <c r="J104" s="183"/>
    </row>
    <row r="105" spans="1:10" ht="10.5" customHeight="1">
      <c r="A105" s="177"/>
      <c r="B105" s="177" t="s">
        <v>144</v>
      </c>
      <c r="C105" s="178"/>
      <c r="D105" s="180">
        <v>148.24317737146112</v>
      </c>
      <c r="E105" s="181">
        <v>213.15951722389298</v>
      </c>
      <c r="F105" s="184">
        <v>103.2</v>
      </c>
      <c r="G105" s="180">
        <v>108.86287004483866</v>
      </c>
      <c r="H105" s="183">
        <v>-30.45434738165912</v>
      </c>
      <c r="I105" s="183">
        <v>43.64648970102821</v>
      </c>
      <c r="J105" s="183">
        <v>15.07576850017385</v>
      </c>
    </row>
    <row r="106" spans="1:10" ht="10.5" customHeight="1">
      <c r="A106" s="177"/>
      <c r="B106" s="177"/>
      <c r="C106" s="178"/>
      <c r="D106" s="180"/>
      <c r="E106" s="181"/>
      <c r="F106" s="182"/>
      <c r="G106" s="180"/>
      <c r="H106" s="183"/>
      <c r="I106" s="183"/>
      <c r="J106" s="183"/>
    </row>
    <row r="107" spans="1:10" ht="10.5" customHeight="1">
      <c r="A107" s="177"/>
      <c r="B107" s="177"/>
      <c r="C107" s="178"/>
      <c r="D107" s="180"/>
      <c r="E107" s="181"/>
      <c r="F107" s="182"/>
      <c r="G107" s="180"/>
      <c r="H107" s="183"/>
      <c r="I107" s="183"/>
      <c r="J107" s="183"/>
    </row>
    <row r="108" spans="1:10" ht="10.5" customHeight="1">
      <c r="A108" s="177" t="s">
        <v>145</v>
      </c>
      <c r="B108" s="177"/>
      <c r="C108" s="178"/>
      <c r="D108" s="180"/>
      <c r="E108" s="181"/>
      <c r="F108" s="182"/>
      <c r="G108" s="180"/>
      <c r="H108" s="183"/>
      <c r="I108" s="183"/>
      <c r="J108" s="183"/>
    </row>
    <row r="109" spans="1:10" ht="10.5" customHeight="1">
      <c r="A109" s="177"/>
      <c r="B109" s="177" t="s">
        <v>146</v>
      </c>
      <c r="C109" s="178"/>
      <c r="D109" s="180">
        <v>171.380564502594</v>
      </c>
      <c r="E109" s="181">
        <v>178.6741872170171</v>
      </c>
      <c r="F109" s="182">
        <v>138.6</v>
      </c>
      <c r="G109" s="180">
        <v>182.1681587700389</v>
      </c>
      <c r="H109" s="183">
        <v>-4.082079693786032</v>
      </c>
      <c r="I109" s="183">
        <v>23.651200939822523</v>
      </c>
      <c r="J109" s="183">
        <v>8.96788029974352</v>
      </c>
    </row>
    <row r="110" spans="1:10" ht="10.5" customHeight="1">
      <c r="A110" s="177"/>
      <c r="B110" s="177"/>
      <c r="C110" s="178"/>
      <c r="D110" s="180"/>
      <c r="E110" s="181"/>
      <c r="F110" s="184"/>
      <c r="G110" s="180"/>
      <c r="H110" s="183"/>
      <c r="I110" s="183"/>
      <c r="J110" s="183"/>
    </row>
    <row r="111" spans="1:10" ht="10.5" customHeight="1">
      <c r="A111" s="177"/>
      <c r="B111" s="177" t="s">
        <v>110</v>
      </c>
      <c r="C111" s="178"/>
      <c r="D111" s="180">
        <v>171.58517684815607</v>
      </c>
      <c r="E111" s="181">
        <v>171.23004707854844</v>
      </c>
      <c r="F111" s="182">
        <v>129.1</v>
      </c>
      <c r="G111" s="180">
        <v>173.44764231969236</v>
      </c>
      <c r="H111" s="183">
        <v>0.20739921273555462</v>
      </c>
      <c r="I111" s="183">
        <v>32.90873497146094</v>
      </c>
      <c r="J111" s="183">
        <v>6.17938355141179</v>
      </c>
    </row>
    <row r="112" spans="1:10" ht="10.5" customHeight="1">
      <c r="A112" s="177"/>
      <c r="B112" s="177" t="s">
        <v>111</v>
      </c>
      <c r="C112" s="178"/>
      <c r="D112" s="180">
        <v>169.8262676254056</v>
      </c>
      <c r="E112" s="181">
        <v>235.22210990153792</v>
      </c>
      <c r="F112" s="182">
        <v>210.6</v>
      </c>
      <c r="G112" s="180">
        <v>248.41181900940794</v>
      </c>
      <c r="H112" s="183">
        <v>-27.80174121535875</v>
      </c>
      <c r="I112" s="183">
        <v>-19.360746616616524</v>
      </c>
      <c r="J112" s="183">
        <v>26.633331316123954</v>
      </c>
    </row>
    <row r="113" spans="1:10" ht="10.5" customHeight="1">
      <c r="A113" s="177"/>
      <c r="B113" s="177"/>
      <c r="C113" s="178"/>
      <c r="D113" s="180"/>
      <c r="E113" s="181"/>
      <c r="F113" s="182"/>
      <c r="G113" s="180"/>
      <c r="H113" s="183"/>
      <c r="I113" s="183"/>
      <c r="J113" s="183"/>
    </row>
    <row r="114" spans="1:10" ht="10.5" customHeight="1">
      <c r="A114" s="177"/>
      <c r="B114" s="177"/>
      <c r="C114" s="178"/>
      <c r="D114" s="180"/>
      <c r="E114" s="181"/>
      <c r="F114" s="182"/>
      <c r="G114" s="180"/>
      <c r="H114" s="183"/>
      <c r="I114" s="183"/>
      <c r="J114" s="183"/>
    </row>
    <row r="115" spans="1:10" ht="10.5" customHeight="1">
      <c r="A115" s="177" t="s">
        <v>147</v>
      </c>
      <c r="B115" s="177"/>
      <c r="C115" s="178"/>
      <c r="D115" s="180">
        <v>124.15613196269197</v>
      </c>
      <c r="E115" s="181">
        <v>93.22838847607716</v>
      </c>
      <c r="F115" s="182">
        <v>72.9</v>
      </c>
      <c r="G115" s="180">
        <v>107.55330797900723</v>
      </c>
      <c r="H115" s="183">
        <v>33.174169362104784</v>
      </c>
      <c r="I115" s="183">
        <v>70.31019473620297</v>
      </c>
      <c r="J115" s="183">
        <v>26.620401512882626</v>
      </c>
    </row>
    <row r="116" spans="1:10" ht="10.5" customHeight="1">
      <c r="A116" s="177"/>
      <c r="B116" s="177"/>
      <c r="C116" s="178"/>
      <c r="D116" s="180"/>
      <c r="E116" s="181"/>
      <c r="F116" s="182"/>
      <c r="G116" s="180"/>
      <c r="H116" s="183"/>
      <c r="I116" s="183"/>
      <c r="J116" s="183"/>
    </row>
    <row r="117" spans="1:10" ht="10.5" customHeight="1">
      <c r="A117" s="177"/>
      <c r="B117" s="177" t="s">
        <v>110</v>
      </c>
      <c r="C117" s="178"/>
      <c r="D117" s="180">
        <v>92.2718337103061</v>
      </c>
      <c r="E117" s="181">
        <v>68.66641872528791</v>
      </c>
      <c r="F117" s="182">
        <v>57.3</v>
      </c>
      <c r="G117" s="180">
        <v>72.76099548917712</v>
      </c>
      <c r="H117" s="183">
        <v>34.37694206749853</v>
      </c>
      <c r="I117" s="183">
        <v>61.032868604373654</v>
      </c>
      <c r="J117" s="183">
        <v>8.043767704218835</v>
      </c>
    </row>
    <row r="118" spans="1:10" ht="10.5" customHeight="1">
      <c r="A118" s="177"/>
      <c r="B118" s="177" t="s">
        <v>111</v>
      </c>
      <c r="C118" s="178"/>
      <c r="D118" s="180">
        <v>188.86129221521918</v>
      </c>
      <c r="E118" s="181">
        <v>143.07380694074791</v>
      </c>
      <c r="F118" s="182">
        <v>104.3</v>
      </c>
      <c r="G118" s="180">
        <v>178.15991620322941</v>
      </c>
      <c r="H118" s="183">
        <v>32.0027028381467</v>
      </c>
      <c r="I118" s="183">
        <v>81.07506444412194</v>
      </c>
      <c r="J118" s="183">
        <v>47.68813538110226</v>
      </c>
    </row>
    <row r="119" spans="1:10" ht="10.5" customHeight="1">
      <c r="A119" s="143"/>
      <c r="B119" s="143"/>
      <c r="C119" s="112"/>
      <c r="D119" s="180"/>
      <c r="E119" s="181"/>
      <c r="F119" s="182"/>
      <c r="G119" s="180"/>
      <c r="H119" s="183"/>
      <c r="I119" s="183"/>
      <c r="J119" s="183"/>
    </row>
    <row r="120" spans="1:10" ht="10.5" customHeight="1">
      <c r="A120" s="143"/>
      <c r="B120" s="143"/>
      <c r="C120" s="112"/>
      <c r="D120" s="180"/>
      <c r="E120" s="181"/>
      <c r="F120" s="182"/>
      <c r="G120" s="180"/>
      <c r="H120" s="183"/>
      <c r="I120" s="183"/>
      <c r="J120" s="183"/>
    </row>
    <row r="121" spans="1:10" ht="10.5" customHeight="1">
      <c r="A121" s="177" t="s">
        <v>148</v>
      </c>
      <c r="B121" s="177"/>
      <c r="C121" s="112"/>
      <c r="D121" s="180"/>
      <c r="E121" s="181"/>
      <c r="F121" s="182"/>
      <c r="G121" s="180"/>
      <c r="H121" s="183"/>
      <c r="I121" s="183"/>
      <c r="J121" s="183"/>
    </row>
    <row r="122" spans="1:10" ht="10.5" customHeight="1">
      <c r="A122" s="177"/>
      <c r="B122" s="177" t="s">
        <v>149</v>
      </c>
      <c r="C122" s="112"/>
      <c r="D122" s="180">
        <v>135.76175571551758</v>
      </c>
      <c r="E122" s="181">
        <v>125.57641619708319</v>
      </c>
      <c r="F122" s="182">
        <v>98.3</v>
      </c>
      <c r="G122" s="180">
        <v>114.88547808747343</v>
      </c>
      <c r="H122" s="183">
        <v>8.110869721309157</v>
      </c>
      <c r="I122" s="183">
        <v>38.10961924264251</v>
      </c>
      <c r="J122" s="183">
        <v>7.194252937886832</v>
      </c>
    </row>
    <row r="123" spans="1:10" ht="10.5" customHeight="1">
      <c r="A123" s="177"/>
      <c r="B123" s="177"/>
      <c r="C123" s="112"/>
      <c r="D123" s="180"/>
      <c r="E123" s="181"/>
      <c r="F123" s="182"/>
      <c r="G123" s="180"/>
      <c r="H123" s="183"/>
      <c r="I123" s="183"/>
      <c r="J123" s="183"/>
    </row>
    <row r="124" spans="1:10" ht="10.5" customHeight="1">
      <c r="A124" s="177"/>
      <c r="B124" s="177" t="s">
        <v>110</v>
      </c>
      <c r="C124" s="112"/>
      <c r="D124" s="180">
        <v>168.07251164979297</v>
      </c>
      <c r="E124" s="181">
        <v>131.51993241959153</v>
      </c>
      <c r="F124" s="184">
        <v>94.7</v>
      </c>
      <c r="G124" s="180">
        <v>116.89248310953934</v>
      </c>
      <c r="H124" s="183">
        <v>27.792425496073694</v>
      </c>
      <c r="I124" s="183">
        <v>77.4788929776061</v>
      </c>
      <c r="J124" s="183">
        <v>3.549344392702945</v>
      </c>
    </row>
    <row r="125" spans="1:10" ht="10.5" customHeight="1">
      <c r="A125" s="177"/>
      <c r="B125" s="177" t="s">
        <v>111</v>
      </c>
      <c r="C125" s="112"/>
      <c r="D125" s="180">
        <v>97.50712735070125</v>
      </c>
      <c r="E125" s="181">
        <v>118.53953332430666</v>
      </c>
      <c r="F125" s="182">
        <v>102.6</v>
      </c>
      <c r="G125" s="180">
        <v>112.50926528037174</v>
      </c>
      <c r="H125" s="183">
        <v>-17.742946495380448</v>
      </c>
      <c r="I125" s="183">
        <v>-4.963813498341853</v>
      </c>
      <c r="J125" s="183">
        <v>12.061532145528608</v>
      </c>
    </row>
    <row r="126" spans="1:10" ht="10.5" customHeight="1">
      <c r="A126" s="177"/>
      <c r="B126" s="177"/>
      <c r="C126" s="112"/>
      <c r="D126" s="180"/>
      <c r="E126" s="181"/>
      <c r="F126" s="184"/>
      <c r="G126" s="180"/>
      <c r="H126" s="183"/>
      <c r="I126" s="183"/>
      <c r="J126" s="183"/>
    </row>
    <row r="127" spans="1:10" ht="10.5" customHeight="1">
      <c r="A127" s="177"/>
      <c r="B127" s="177"/>
      <c r="C127" s="112"/>
      <c r="D127" s="180"/>
      <c r="E127" s="181"/>
      <c r="F127" s="182"/>
      <c r="G127" s="180"/>
      <c r="H127" s="183"/>
      <c r="I127" s="183"/>
      <c r="J127" s="183"/>
    </row>
    <row r="128" spans="1:10" ht="10.5" customHeight="1">
      <c r="A128" s="177" t="s">
        <v>150</v>
      </c>
      <c r="B128" s="177"/>
      <c r="C128" s="112"/>
      <c r="D128" s="180">
        <v>97.46401973989944</v>
      </c>
      <c r="E128" s="181">
        <v>131.0439104211076</v>
      </c>
      <c r="F128" s="184">
        <v>111.7</v>
      </c>
      <c r="G128" s="180">
        <v>134.0830935550039</v>
      </c>
      <c r="H128" s="183">
        <v>-25.624915017645375</v>
      </c>
      <c r="I128" s="183">
        <v>-12.744834610654038</v>
      </c>
      <c r="J128" s="183">
        <v>8.514646095847215</v>
      </c>
    </row>
    <row r="129" spans="1:10" ht="10.5" customHeight="1">
      <c r="A129" s="177"/>
      <c r="B129" s="177"/>
      <c r="C129" s="112"/>
      <c r="D129" s="180"/>
      <c r="E129" s="181"/>
      <c r="F129" s="182"/>
      <c r="G129" s="180"/>
      <c r="H129" s="183"/>
      <c r="I129" s="183"/>
      <c r="J129" s="183"/>
    </row>
    <row r="130" spans="1:10" ht="10.5" customHeight="1">
      <c r="A130" s="177"/>
      <c r="B130" s="177"/>
      <c r="C130" s="112"/>
      <c r="D130" s="180"/>
      <c r="E130" s="181"/>
      <c r="F130" s="182"/>
      <c r="G130" s="180"/>
      <c r="H130" s="183"/>
      <c r="I130" s="183"/>
      <c r="J130" s="183"/>
    </row>
    <row r="131" spans="1:10" ht="10.5" customHeight="1">
      <c r="A131" s="177" t="s">
        <v>151</v>
      </c>
      <c r="B131" s="177"/>
      <c r="C131" s="112"/>
      <c r="D131" s="180">
        <v>39.7912102414847</v>
      </c>
      <c r="E131" s="181">
        <v>60.31539334164188</v>
      </c>
      <c r="F131" s="182">
        <v>108.5</v>
      </c>
      <c r="G131" s="180">
        <v>104.94244012229346</v>
      </c>
      <c r="H131" s="183">
        <v>-34.02810122434738</v>
      </c>
      <c r="I131" s="183">
        <v>-63.326073510152355</v>
      </c>
      <c r="J131" s="183">
        <v>-15.417292033400951</v>
      </c>
    </row>
    <row r="132" spans="1:10" ht="10.5" customHeight="1">
      <c r="A132" s="177"/>
      <c r="B132" s="177"/>
      <c r="C132" s="112"/>
      <c r="D132" s="180"/>
      <c r="E132" s="181"/>
      <c r="F132" s="182"/>
      <c r="G132" s="180"/>
      <c r="H132" s="183"/>
      <c r="I132" s="183"/>
      <c r="J132" s="183"/>
    </row>
    <row r="133" spans="1:10" ht="10.5" customHeight="1">
      <c r="A133" s="177"/>
      <c r="B133" s="177" t="s">
        <v>110</v>
      </c>
      <c r="C133" s="112"/>
      <c r="D133" s="180">
        <v>36.16773976195143</v>
      </c>
      <c r="E133" s="181">
        <v>52.834756478985334</v>
      </c>
      <c r="F133" s="182">
        <v>96.9</v>
      </c>
      <c r="G133" s="180">
        <v>97.30156412011996</v>
      </c>
      <c r="H133" s="183">
        <v>-31.54555415366227</v>
      </c>
      <c r="I133" s="183">
        <v>-62.67519116413681</v>
      </c>
      <c r="J133" s="183">
        <v>-14.884314867395622</v>
      </c>
    </row>
    <row r="134" spans="1:10" ht="10.5" customHeight="1">
      <c r="A134" s="177"/>
      <c r="B134" s="177" t="s">
        <v>111</v>
      </c>
      <c r="C134" s="112"/>
      <c r="D134" s="180">
        <v>129.61407318669401</v>
      </c>
      <c r="E134" s="181">
        <v>245.75424912752223</v>
      </c>
      <c r="F134" s="182">
        <v>397.5</v>
      </c>
      <c r="G134" s="180">
        <v>294.3534928027066</v>
      </c>
      <c r="H134" s="183">
        <v>-47.25866443943474</v>
      </c>
      <c r="I134" s="183">
        <v>-67.3926859907688</v>
      </c>
      <c r="J134" s="183">
        <v>-19.613089073568574</v>
      </c>
    </row>
    <row r="135" spans="1:10" ht="10.5" customHeight="1">
      <c r="A135" s="177"/>
      <c r="B135" s="177"/>
      <c r="C135" s="112"/>
      <c r="D135" s="180"/>
      <c r="E135" s="181"/>
      <c r="F135" s="182"/>
      <c r="G135" s="180"/>
      <c r="H135" s="183"/>
      <c r="I135" s="183"/>
      <c r="J135" s="183"/>
    </row>
    <row r="136" spans="1:10" ht="10.5" customHeight="1">
      <c r="A136" s="143"/>
      <c r="B136" s="143"/>
      <c r="C136" s="112"/>
      <c r="D136" s="180"/>
      <c r="E136" s="181"/>
      <c r="F136" s="182"/>
      <c r="G136" s="180"/>
      <c r="H136" s="183"/>
      <c r="I136" s="183"/>
      <c r="J136" s="183"/>
    </row>
    <row r="137" spans="1:10" ht="10.5" customHeight="1">
      <c r="A137" s="177" t="s">
        <v>152</v>
      </c>
      <c r="B137" s="177"/>
      <c r="C137" s="178"/>
      <c r="D137" s="180"/>
      <c r="E137" s="181"/>
      <c r="F137" s="182"/>
      <c r="G137" s="180"/>
      <c r="H137" s="183"/>
      <c r="I137" s="183"/>
      <c r="J137" s="183"/>
    </row>
    <row r="138" spans="1:10" ht="10.5" customHeight="1">
      <c r="A138" s="177"/>
      <c r="B138" s="177" t="s">
        <v>153</v>
      </c>
      <c r="C138" s="178"/>
      <c r="D138" s="180">
        <v>52.30240816884854</v>
      </c>
      <c r="E138" s="181">
        <v>70.28875018811307</v>
      </c>
      <c r="F138" s="182">
        <v>53</v>
      </c>
      <c r="G138" s="180">
        <v>67.23082535581246</v>
      </c>
      <c r="H138" s="183">
        <v>-25.589218717259687</v>
      </c>
      <c r="I138" s="183">
        <v>-1.3162110021725721</v>
      </c>
      <c r="J138" s="183">
        <v>-2.1674989574745673</v>
      </c>
    </row>
    <row r="139" spans="1:10" ht="10.5" customHeight="1">
      <c r="A139" s="177"/>
      <c r="B139" s="177"/>
      <c r="C139" s="178"/>
      <c r="D139" s="180"/>
      <c r="E139" s="181"/>
      <c r="F139" s="182"/>
      <c r="G139" s="180"/>
      <c r="H139" s="183"/>
      <c r="I139" s="183"/>
      <c r="J139" s="183"/>
    </row>
    <row r="140" spans="1:10" ht="10.5" customHeight="1">
      <c r="A140" s="177"/>
      <c r="B140" s="177" t="s">
        <v>110</v>
      </c>
      <c r="C140" s="178"/>
      <c r="D140" s="180">
        <v>54.275456701943014</v>
      </c>
      <c r="E140" s="181">
        <v>72.77690376560048</v>
      </c>
      <c r="F140" s="182">
        <v>54.3</v>
      </c>
      <c r="G140" s="180">
        <v>69.78100675353839</v>
      </c>
      <c r="H140" s="183">
        <v>-25.42214096280716</v>
      </c>
      <c r="I140" s="183">
        <v>-0.04519944393551211</v>
      </c>
      <c r="J140" s="183">
        <v>-1.0879537275456976</v>
      </c>
    </row>
    <row r="141" spans="1:10" ht="10.5" customHeight="1">
      <c r="A141" s="177"/>
      <c r="B141" s="177" t="s">
        <v>111</v>
      </c>
      <c r="C141" s="178"/>
      <c r="D141" s="180">
        <v>32.684514174863665</v>
      </c>
      <c r="E141" s="181">
        <v>45.54920004689355</v>
      </c>
      <c r="F141" s="182">
        <v>39.1</v>
      </c>
      <c r="G141" s="180">
        <v>41.87453660387302</v>
      </c>
      <c r="H141" s="183">
        <v>-28.24349463609791</v>
      </c>
      <c r="I141" s="183">
        <v>-16.407892135898557</v>
      </c>
      <c r="J141" s="183">
        <v>-17.178363535803914</v>
      </c>
    </row>
    <row r="142" spans="4:10" ht="10.5" customHeight="1">
      <c r="D142" s="58"/>
      <c r="E142" s="59"/>
      <c r="F142" s="57"/>
      <c r="G142" s="58"/>
      <c r="H142" s="60"/>
      <c r="I142" s="60"/>
      <c r="J142" s="60"/>
    </row>
  </sheetData>
  <mergeCells count="12">
    <mergeCell ref="A3:J3"/>
    <mergeCell ref="A74:J74"/>
    <mergeCell ref="E10:E12"/>
    <mergeCell ref="F10:F12"/>
    <mergeCell ref="G8:G12"/>
    <mergeCell ref="D8:D12"/>
    <mergeCell ref="E8:F9"/>
    <mergeCell ref="D79:D83"/>
    <mergeCell ref="E79:F80"/>
    <mergeCell ref="G79:G83"/>
    <mergeCell ref="E81:E83"/>
    <mergeCell ref="F81:F83"/>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2.xml><?xml version="1.0" encoding="utf-8"?>
<worksheet xmlns="http://schemas.openxmlformats.org/spreadsheetml/2006/main" xmlns:r="http://schemas.openxmlformats.org/officeDocument/2006/relationships">
  <sheetPr codeName="Tabelle12"/>
  <dimension ref="A1:M65"/>
  <sheetViews>
    <sheetView workbookViewId="0" topLeftCell="A1">
      <selection activeCell="C38" sqref="C38"/>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421875" style="0" customWidth="1"/>
    <col min="11" max="11" width="8.421875" style="0" customWidth="1"/>
    <col min="12" max="12" width="9.28125" style="0" customWidth="1"/>
  </cols>
  <sheetData>
    <row r="1" spans="1:12" ht="12.75">
      <c r="A1" s="294"/>
      <c r="B1" s="294"/>
      <c r="C1" s="294"/>
      <c r="D1" s="294"/>
      <c r="E1" s="294"/>
      <c r="F1" s="294"/>
      <c r="G1" s="294"/>
      <c r="H1" s="294"/>
      <c r="I1" s="294"/>
      <c r="J1" s="294"/>
      <c r="K1" s="294"/>
      <c r="L1" s="294"/>
    </row>
    <row r="2" spans="1:12" ht="12.75">
      <c r="A2" s="101"/>
      <c r="B2" s="102"/>
      <c r="C2" s="102"/>
      <c r="D2" s="102"/>
      <c r="E2" s="102"/>
      <c r="F2" s="102"/>
      <c r="G2" s="102"/>
      <c r="H2" s="102"/>
      <c r="I2" s="103"/>
      <c r="J2" s="103"/>
      <c r="K2" s="103"/>
      <c r="L2" s="104"/>
    </row>
    <row r="3" spans="1:12" ht="12.75">
      <c r="A3" s="272" t="s">
        <v>157</v>
      </c>
      <c r="B3" s="272"/>
      <c r="C3" s="272"/>
      <c r="D3" s="272"/>
      <c r="E3" s="272"/>
      <c r="F3" s="272"/>
      <c r="G3" s="272"/>
      <c r="H3" s="272"/>
      <c r="I3" s="272"/>
      <c r="J3" s="272"/>
      <c r="K3" s="272"/>
      <c r="L3" s="272"/>
    </row>
    <row r="4" spans="1:12" ht="12.75">
      <c r="A4" s="272" t="s">
        <v>158</v>
      </c>
      <c r="B4" s="272"/>
      <c r="C4" s="272"/>
      <c r="D4" s="272"/>
      <c r="E4" s="272"/>
      <c r="F4" s="272"/>
      <c r="G4" s="272"/>
      <c r="H4" s="272"/>
      <c r="I4" s="272"/>
      <c r="J4" s="272"/>
      <c r="K4" s="272"/>
      <c r="L4" s="272"/>
    </row>
    <row r="5" spans="1:12" ht="12.75" customHeight="1">
      <c r="A5" s="273" t="s">
        <v>87</v>
      </c>
      <c r="B5" s="273"/>
      <c r="C5" s="273"/>
      <c r="D5" s="273"/>
      <c r="E5" s="273"/>
      <c r="F5" s="273"/>
      <c r="G5" s="273"/>
      <c r="H5" s="273"/>
      <c r="I5" s="273"/>
      <c r="J5" s="273"/>
      <c r="K5" s="273"/>
      <c r="L5" s="273"/>
    </row>
    <row r="6" spans="1:12" ht="11.25" customHeight="1">
      <c r="A6" s="105"/>
      <c r="B6" s="106"/>
      <c r="C6" s="102"/>
      <c r="D6" s="102"/>
      <c r="E6" s="102"/>
      <c r="F6" s="102"/>
      <c r="G6" s="102"/>
      <c r="H6" s="102"/>
      <c r="I6" s="103"/>
      <c r="J6" s="103"/>
      <c r="K6" s="103"/>
      <c r="L6" s="104"/>
    </row>
    <row r="7" spans="1:12" ht="11.25" customHeight="1">
      <c r="A7" s="106"/>
      <c r="B7" s="106"/>
      <c r="C7" s="102"/>
      <c r="D7" s="102"/>
      <c r="E7" s="102"/>
      <c r="F7" s="102"/>
      <c r="G7" s="102"/>
      <c r="H7" s="102"/>
      <c r="I7" s="107"/>
      <c r="J7" s="103"/>
      <c r="K7" s="103"/>
      <c r="L7" s="104"/>
    </row>
    <row r="8" spans="1:12" ht="12.75" customHeight="1">
      <c r="A8" s="195"/>
      <c r="B8" s="196"/>
      <c r="C8" s="196"/>
      <c r="D8" s="196"/>
      <c r="E8" s="196"/>
      <c r="F8" s="277" t="s">
        <v>216</v>
      </c>
      <c r="G8" s="280" t="s">
        <v>124</v>
      </c>
      <c r="H8" s="281"/>
      <c r="I8" s="274" t="s">
        <v>159</v>
      </c>
      <c r="J8" s="168" t="s">
        <v>88</v>
      </c>
      <c r="K8" s="168"/>
      <c r="L8" s="168"/>
    </row>
    <row r="9" spans="1:12" ht="12.75">
      <c r="A9" s="22"/>
      <c r="B9" s="131"/>
      <c r="C9" s="131"/>
      <c r="D9" s="131"/>
      <c r="E9" s="131"/>
      <c r="F9" s="278"/>
      <c r="G9" s="282"/>
      <c r="H9" s="283"/>
      <c r="I9" s="275"/>
      <c r="J9" s="116" t="s">
        <v>208</v>
      </c>
      <c r="K9" s="117"/>
      <c r="L9" s="118" t="s">
        <v>209</v>
      </c>
    </row>
    <row r="10" spans="1:12" ht="15.75" customHeight="1">
      <c r="A10" s="293" t="s">
        <v>160</v>
      </c>
      <c r="B10" s="293"/>
      <c r="C10" s="293"/>
      <c r="D10" s="293"/>
      <c r="E10" s="293"/>
      <c r="F10" s="278"/>
      <c r="G10" s="284" t="s">
        <v>217</v>
      </c>
      <c r="H10" s="284" t="s">
        <v>218</v>
      </c>
      <c r="I10" s="275"/>
      <c r="J10" s="287" t="s">
        <v>103</v>
      </c>
      <c r="K10" s="288"/>
      <c r="L10" s="288"/>
    </row>
    <row r="11" spans="1:12" ht="10.5" customHeight="1">
      <c r="A11" s="22"/>
      <c r="B11" s="131"/>
      <c r="C11" s="131"/>
      <c r="D11" s="131"/>
      <c r="E11" s="131"/>
      <c r="F11" s="278"/>
      <c r="G11" s="285"/>
      <c r="H11" s="285" t="s">
        <v>47</v>
      </c>
      <c r="I11" s="275"/>
      <c r="J11" s="289" t="s">
        <v>207</v>
      </c>
      <c r="K11" s="289" t="s">
        <v>161</v>
      </c>
      <c r="L11" s="291" t="s">
        <v>162</v>
      </c>
    </row>
    <row r="12" spans="1:12" ht="12" customHeight="1">
      <c r="A12" s="35"/>
      <c r="B12" s="197"/>
      <c r="C12" s="197"/>
      <c r="D12" s="197"/>
      <c r="E12" s="198"/>
      <c r="F12" s="279"/>
      <c r="G12" s="251"/>
      <c r="H12" s="251" t="s">
        <v>47</v>
      </c>
      <c r="I12" s="276"/>
      <c r="J12" s="290"/>
      <c r="K12" s="290"/>
      <c r="L12" s="292"/>
    </row>
    <row r="13" spans="1:12" ht="10.5" customHeight="1">
      <c r="A13" s="22"/>
      <c r="B13" s="131"/>
      <c r="C13" s="131"/>
      <c r="D13" s="131"/>
      <c r="E13" s="131"/>
      <c r="F13" s="199"/>
      <c r="G13" s="200"/>
      <c r="H13" s="201"/>
      <c r="I13" s="202"/>
      <c r="J13" s="133"/>
      <c r="K13" s="122"/>
      <c r="L13" s="104"/>
    </row>
    <row r="14" spans="1:12" ht="12" customHeight="1">
      <c r="A14" s="286" t="s">
        <v>163</v>
      </c>
      <c r="B14" s="286"/>
      <c r="C14" s="286"/>
      <c r="D14" s="286"/>
      <c r="E14" s="286"/>
      <c r="F14" s="286"/>
      <c r="G14" s="286"/>
      <c r="H14" s="286"/>
      <c r="I14" s="286"/>
      <c r="J14" s="286"/>
      <c r="K14" s="286"/>
      <c r="L14" s="286"/>
    </row>
    <row r="15" spans="1:12" ht="10.5" customHeight="1">
      <c r="A15" s="22"/>
      <c r="B15" s="131"/>
      <c r="C15" s="131"/>
      <c r="D15" s="131"/>
      <c r="E15" s="131"/>
      <c r="F15" s="203"/>
      <c r="G15" s="204"/>
      <c r="H15" s="204"/>
      <c r="I15" s="204"/>
      <c r="J15" s="133"/>
      <c r="K15" s="122"/>
      <c r="L15" s="104"/>
    </row>
    <row r="16" spans="1:12" ht="12.75">
      <c r="A16" s="255" t="s">
        <v>109</v>
      </c>
      <c r="B16" s="255"/>
      <c r="C16" s="255"/>
      <c r="D16" s="255"/>
      <c r="E16" s="255"/>
      <c r="F16" s="255"/>
      <c r="G16" s="255"/>
      <c r="H16" s="255"/>
      <c r="I16" s="255"/>
      <c r="J16" s="255"/>
      <c r="K16" s="255"/>
      <c r="L16" s="255"/>
    </row>
    <row r="17" spans="1:12" ht="9.75" customHeight="1">
      <c r="A17" s="104"/>
      <c r="B17" s="104"/>
      <c r="C17" s="104"/>
      <c r="D17" s="104"/>
      <c r="E17" s="104"/>
      <c r="F17" s="104"/>
      <c r="G17" s="104"/>
      <c r="H17" s="104"/>
      <c r="I17" s="104"/>
      <c r="J17" s="104"/>
      <c r="K17" s="104"/>
      <c r="L17" s="104"/>
    </row>
    <row r="18" spans="1:12" ht="12.75">
      <c r="A18" s="252" t="s">
        <v>164</v>
      </c>
      <c r="B18" s="252"/>
      <c r="C18" s="252"/>
      <c r="D18" s="252"/>
      <c r="E18" s="253"/>
      <c r="F18" s="208">
        <v>105</v>
      </c>
      <c r="G18" s="209">
        <v>104.1</v>
      </c>
      <c r="H18" s="210">
        <v>99.2</v>
      </c>
      <c r="I18" s="211">
        <v>103.2</v>
      </c>
      <c r="J18" s="183">
        <v>0.9</v>
      </c>
      <c r="K18" s="183">
        <v>5.8</v>
      </c>
      <c r="L18" s="183">
        <v>5.8</v>
      </c>
    </row>
    <row r="19" spans="1:12" ht="12.75">
      <c r="A19" s="206"/>
      <c r="B19" s="206" t="s">
        <v>114</v>
      </c>
      <c r="C19" s="206"/>
      <c r="D19" s="206"/>
      <c r="E19" s="207"/>
      <c r="F19" s="208">
        <v>105.3</v>
      </c>
      <c r="G19" s="209">
        <v>103.9</v>
      </c>
      <c r="H19" s="210">
        <v>100.1</v>
      </c>
      <c r="I19" s="211">
        <v>104.5</v>
      </c>
      <c r="J19" s="183">
        <v>1.3</v>
      </c>
      <c r="K19" s="183">
        <v>5.2</v>
      </c>
      <c r="L19" s="183">
        <v>6.7</v>
      </c>
    </row>
    <row r="20" spans="1:12" ht="12.75">
      <c r="A20" s="206"/>
      <c r="B20" s="206" t="s">
        <v>165</v>
      </c>
      <c r="C20" s="206"/>
      <c r="D20" s="206"/>
      <c r="E20" s="207"/>
      <c r="F20" s="208">
        <v>106.5</v>
      </c>
      <c r="G20" s="209">
        <v>106</v>
      </c>
      <c r="H20" s="210">
        <v>100.3</v>
      </c>
      <c r="I20" s="211">
        <v>104.3</v>
      </c>
      <c r="J20" s="183">
        <v>0.5</v>
      </c>
      <c r="K20" s="183">
        <v>6.2</v>
      </c>
      <c r="L20" s="183">
        <v>6.3</v>
      </c>
    </row>
    <row r="21" spans="1:12" ht="12.75">
      <c r="A21" s="206"/>
      <c r="B21" s="206" t="s">
        <v>166</v>
      </c>
      <c r="C21" s="206"/>
      <c r="D21" s="206"/>
      <c r="E21" s="207"/>
      <c r="F21" s="208">
        <v>94.6</v>
      </c>
      <c r="G21" s="209">
        <v>92.3</v>
      </c>
      <c r="H21" s="210">
        <v>92.4</v>
      </c>
      <c r="I21" s="211">
        <v>88.2</v>
      </c>
      <c r="J21" s="183">
        <v>2.5</v>
      </c>
      <c r="K21" s="183">
        <v>2.4</v>
      </c>
      <c r="L21" s="183">
        <v>0.8</v>
      </c>
    </row>
    <row r="22" spans="1:12" ht="12.75">
      <c r="A22" s="206"/>
      <c r="B22" s="206" t="s">
        <v>119</v>
      </c>
      <c r="C22" s="206"/>
      <c r="D22" s="206"/>
      <c r="E22" s="207"/>
      <c r="F22" s="208">
        <v>100.2</v>
      </c>
      <c r="G22" s="209">
        <v>99.9</v>
      </c>
      <c r="H22" s="210">
        <v>91.6</v>
      </c>
      <c r="I22" s="211">
        <v>98.7</v>
      </c>
      <c r="J22" s="183">
        <v>0.3</v>
      </c>
      <c r="K22" s="183">
        <v>9.4</v>
      </c>
      <c r="L22" s="183">
        <v>0.9</v>
      </c>
    </row>
    <row r="23" spans="1:12" ht="9.75" customHeight="1">
      <c r="A23" s="104"/>
      <c r="B23" s="104"/>
      <c r="C23" s="104"/>
      <c r="D23" s="104"/>
      <c r="E23" s="104"/>
      <c r="F23" s="104"/>
      <c r="G23" s="104"/>
      <c r="H23" s="104"/>
      <c r="I23" s="104"/>
      <c r="J23" s="212"/>
      <c r="K23" s="104"/>
      <c r="L23" s="104"/>
    </row>
    <row r="24" spans="1:12" ht="11.25" customHeight="1">
      <c r="A24" s="254" t="s">
        <v>110</v>
      </c>
      <c r="B24" s="254"/>
      <c r="C24" s="254"/>
      <c r="D24" s="254"/>
      <c r="E24" s="254"/>
      <c r="F24" s="254"/>
      <c r="G24" s="254"/>
      <c r="H24" s="254"/>
      <c r="I24" s="254"/>
      <c r="J24" s="254"/>
      <c r="K24" s="254"/>
      <c r="L24" s="254"/>
    </row>
    <row r="25" spans="1:12" ht="9.75" customHeight="1">
      <c r="A25" s="213"/>
      <c r="B25" s="213"/>
      <c r="C25" s="213"/>
      <c r="D25" s="213"/>
      <c r="E25" s="213"/>
      <c r="F25" s="213"/>
      <c r="G25" s="213"/>
      <c r="H25" s="213"/>
      <c r="I25" s="213"/>
      <c r="J25" s="213"/>
      <c r="K25" s="213"/>
      <c r="L25" s="104"/>
    </row>
    <row r="26" spans="1:12" ht="11.25" customHeight="1">
      <c r="A26" s="252" t="s">
        <v>164</v>
      </c>
      <c r="B26" s="252"/>
      <c r="C26" s="252"/>
      <c r="D26" s="252"/>
      <c r="E26" s="253"/>
      <c r="F26" s="208">
        <v>99.2</v>
      </c>
      <c r="G26" s="209">
        <v>98.4</v>
      </c>
      <c r="H26" s="210">
        <v>96.1</v>
      </c>
      <c r="I26" s="211">
        <v>96.8</v>
      </c>
      <c r="J26" s="183">
        <v>0.8</v>
      </c>
      <c r="K26" s="183">
        <v>3.2</v>
      </c>
      <c r="L26" s="183">
        <v>3.5</v>
      </c>
    </row>
    <row r="27" spans="1:12" ht="11.25" customHeight="1">
      <c r="A27" s="206"/>
      <c r="B27" s="206" t="s">
        <v>114</v>
      </c>
      <c r="C27" s="206"/>
      <c r="D27" s="206"/>
      <c r="E27" s="207"/>
      <c r="F27" s="208">
        <v>102</v>
      </c>
      <c r="G27" s="209">
        <v>99.8</v>
      </c>
      <c r="H27" s="250">
        <v>97.9</v>
      </c>
      <c r="I27" s="211">
        <v>99.9</v>
      </c>
      <c r="J27" s="183">
        <v>2.2</v>
      </c>
      <c r="K27" s="183">
        <v>4.2</v>
      </c>
      <c r="L27" s="183">
        <v>5.2</v>
      </c>
    </row>
    <row r="28" spans="1:12" ht="11.25" customHeight="1">
      <c r="A28" s="206"/>
      <c r="B28" s="206" t="s">
        <v>165</v>
      </c>
      <c r="C28" s="206"/>
      <c r="D28" s="206"/>
      <c r="E28" s="207"/>
      <c r="F28" s="208">
        <v>99.5</v>
      </c>
      <c r="G28" s="209">
        <v>99.9</v>
      </c>
      <c r="H28" s="210">
        <v>97.2</v>
      </c>
      <c r="I28" s="211">
        <v>97.3</v>
      </c>
      <c r="J28" s="183">
        <v>-0.4</v>
      </c>
      <c r="K28" s="183">
        <v>2.4</v>
      </c>
      <c r="L28" s="183">
        <v>3.6</v>
      </c>
    </row>
    <row r="29" spans="1:12" ht="11.25" customHeight="1">
      <c r="A29" s="206"/>
      <c r="B29" s="206" t="s">
        <v>166</v>
      </c>
      <c r="C29" s="206"/>
      <c r="D29" s="206"/>
      <c r="E29" s="207"/>
      <c r="F29" s="208">
        <v>87.9</v>
      </c>
      <c r="G29" s="209">
        <v>85.1</v>
      </c>
      <c r="H29" s="210">
        <v>88.6</v>
      </c>
      <c r="I29" s="211">
        <v>81.9</v>
      </c>
      <c r="J29" s="183">
        <v>3.3</v>
      </c>
      <c r="K29" s="183">
        <v>-0.8</v>
      </c>
      <c r="L29" s="183">
        <v>-2.4</v>
      </c>
    </row>
    <row r="30" spans="1:12" ht="11.25" customHeight="1">
      <c r="A30" s="206"/>
      <c r="B30" s="206" t="s">
        <v>119</v>
      </c>
      <c r="C30" s="206"/>
      <c r="D30" s="206"/>
      <c r="E30" s="207"/>
      <c r="F30" s="208">
        <v>91.7</v>
      </c>
      <c r="G30" s="209">
        <v>92.8</v>
      </c>
      <c r="H30" s="210">
        <v>87.5</v>
      </c>
      <c r="I30" s="211">
        <v>89.9</v>
      </c>
      <c r="J30" s="183">
        <v>-1.2</v>
      </c>
      <c r="K30" s="183">
        <v>4.8</v>
      </c>
      <c r="L30" s="183">
        <v>-1</v>
      </c>
    </row>
    <row r="31" spans="1:12" ht="9.75" customHeight="1">
      <c r="A31" s="205"/>
      <c r="B31" s="205"/>
      <c r="C31" s="205"/>
      <c r="D31" s="205"/>
      <c r="E31" s="205"/>
      <c r="F31" s="104"/>
      <c r="G31" s="104"/>
      <c r="H31" s="135"/>
      <c r="I31" s="107"/>
      <c r="J31" s="136"/>
      <c r="K31" s="183"/>
      <c r="L31" s="104"/>
    </row>
    <row r="32" spans="1:12" ht="12.75">
      <c r="A32" s="255" t="s">
        <v>111</v>
      </c>
      <c r="B32" s="255"/>
      <c r="C32" s="255"/>
      <c r="D32" s="255"/>
      <c r="E32" s="255"/>
      <c r="F32" s="255"/>
      <c r="G32" s="255"/>
      <c r="H32" s="255"/>
      <c r="I32" s="255"/>
      <c r="J32" s="255"/>
      <c r="K32" s="255"/>
      <c r="L32" s="255"/>
    </row>
    <row r="33" spans="1:12" ht="9.75" customHeight="1">
      <c r="A33" s="205"/>
      <c r="B33" s="205"/>
      <c r="C33" s="205"/>
      <c r="D33" s="205"/>
      <c r="E33" s="205"/>
      <c r="F33" s="205"/>
      <c r="G33" s="205"/>
      <c r="H33" s="205"/>
      <c r="I33" s="205"/>
      <c r="J33" s="205"/>
      <c r="K33" s="205"/>
      <c r="L33" s="104"/>
    </row>
    <row r="34" spans="1:12" ht="11.25" customHeight="1">
      <c r="A34" s="252" t="s">
        <v>164</v>
      </c>
      <c r="B34" s="252"/>
      <c r="C34" s="252"/>
      <c r="D34" s="252"/>
      <c r="E34" s="253"/>
      <c r="F34" s="208">
        <v>112.3</v>
      </c>
      <c r="G34" s="209">
        <v>111.3</v>
      </c>
      <c r="H34" s="210">
        <v>103.1</v>
      </c>
      <c r="I34" s="211">
        <v>111.2</v>
      </c>
      <c r="J34" s="183">
        <v>0.9</v>
      </c>
      <c r="K34" s="183">
        <v>8.9</v>
      </c>
      <c r="L34" s="183">
        <v>8.5</v>
      </c>
    </row>
    <row r="35" spans="1:12" ht="11.25" customHeight="1">
      <c r="A35" s="206"/>
      <c r="B35" s="206" t="s">
        <v>114</v>
      </c>
      <c r="C35" s="206"/>
      <c r="D35" s="206"/>
      <c r="E35" s="207"/>
      <c r="F35" s="208">
        <v>110.5</v>
      </c>
      <c r="G35" s="209">
        <v>110.3</v>
      </c>
      <c r="H35" s="210">
        <v>103.7</v>
      </c>
      <c r="I35" s="211">
        <v>111.6</v>
      </c>
      <c r="J35" s="183">
        <v>0.2</v>
      </c>
      <c r="K35" s="183">
        <v>6.6</v>
      </c>
      <c r="L35" s="183">
        <v>8.9</v>
      </c>
    </row>
    <row r="36" spans="1:12" ht="11.25" customHeight="1">
      <c r="A36" s="206"/>
      <c r="B36" s="206" t="s">
        <v>165</v>
      </c>
      <c r="C36" s="206"/>
      <c r="D36" s="206"/>
      <c r="E36" s="207"/>
      <c r="F36" s="208">
        <v>112.9</v>
      </c>
      <c r="G36" s="209">
        <v>111.7</v>
      </c>
      <c r="H36" s="210">
        <v>103.2</v>
      </c>
      <c r="I36" s="211">
        <v>110.7</v>
      </c>
      <c r="J36" s="183">
        <v>1.1</v>
      </c>
      <c r="K36" s="183">
        <v>9.4</v>
      </c>
      <c r="L36" s="183">
        <v>8.5</v>
      </c>
    </row>
    <row r="37" spans="1:12" ht="11.25" customHeight="1">
      <c r="A37" s="206"/>
      <c r="B37" s="206" t="s">
        <v>166</v>
      </c>
      <c r="C37" s="206"/>
      <c r="D37" s="206"/>
      <c r="E37" s="207"/>
      <c r="F37" s="208">
        <v>109.9</v>
      </c>
      <c r="G37" s="209">
        <v>108.5</v>
      </c>
      <c r="H37" s="210">
        <v>101.1</v>
      </c>
      <c r="I37" s="211">
        <v>102.8</v>
      </c>
      <c r="J37" s="183">
        <v>1.3</v>
      </c>
      <c r="K37" s="183">
        <v>8.7</v>
      </c>
      <c r="L37" s="183">
        <v>7.3</v>
      </c>
    </row>
    <row r="38" spans="1:12" ht="11.25" customHeight="1">
      <c r="A38" s="206"/>
      <c r="B38" s="206" t="s">
        <v>119</v>
      </c>
      <c r="C38" s="206"/>
      <c r="D38" s="206"/>
      <c r="E38" s="207"/>
      <c r="F38" s="208">
        <v>118.9</v>
      </c>
      <c r="G38" s="209">
        <v>115.8</v>
      </c>
      <c r="H38" s="210">
        <v>100.6</v>
      </c>
      <c r="I38" s="211">
        <v>118.2</v>
      </c>
      <c r="J38" s="183">
        <v>2.7</v>
      </c>
      <c r="K38" s="183">
        <v>18.2</v>
      </c>
      <c r="L38" s="183">
        <v>4.3</v>
      </c>
    </row>
    <row r="39" spans="1:12" ht="10.5" customHeight="1">
      <c r="A39" s="104"/>
      <c r="B39" s="104"/>
      <c r="C39" s="104"/>
      <c r="D39" s="104"/>
      <c r="E39" s="104"/>
      <c r="F39" s="104"/>
      <c r="G39" s="104"/>
      <c r="H39" s="104"/>
      <c r="I39" s="104"/>
      <c r="J39" s="104"/>
      <c r="K39" s="104"/>
      <c r="L39" s="214"/>
    </row>
    <row r="40" spans="1:12" ht="12.75">
      <c r="A40" s="286" t="s">
        <v>167</v>
      </c>
      <c r="B40" s="286"/>
      <c r="C40" s="286"/>
      <c r="D40" s="286"/>
      <c r="E40" s="286"/>
      <c r="F40" s="286"/>
      <c r="G40" s="286"/>
      <c r="H40" s="286"/>
      <c r="I40" s="286"/>
      <c r="J40" s="286"/>
      <c r="K40" s="286"/>
      <c r="L40" s="286"/>
    </row>
    <row r="41" spans="1:12" ht="10.5" customHeight="1">
      <c r="A41" s="104"/>
      <c r="B41" s="104"/>
      <c r="C41" s="104"/>
      <c r="D41" s="104"/>
      <c r="E41" s="104"/>
      <c r="F41" s="104"/>
      <c r="G41" s="104"/>
      <c r="H41" s="104"/>
      <c r="I41" s="104"/>
      <c r="J41" s="104"/>
      <c r="K41" s="104"/>
      <c r="L41" s="104"/>
    </row>
    <row r="42" spans="1:12" ht="11.25" customHeight="1">
      <c r="A42" s="255" t="s">
        <v>109</v>
      </c>
      <c r="B42" s="255"/>
      <c r="C42" s="255"/>
      <c r="D42" s="255"/>
      <c r="E42" s="255"/>
      <c r="F42" s="255"/>
      <c r="G42" s="255"/>
      <c r="H42" s="255"/>
      <c r="I42" s="255"/>
      <c r="J42" s="255"/>
      <c r="K42" s="255"/>
      <c r="L42" s="255"/>
    </row>
    <row r="43" spans="1:12" ht="9.75" customHeight="1">
      <c r="A43" s="104"/>
      <c r="B43" s="104"/>
      <c r="C43" s="104"/>
      <c r="D43" s="104"/>
      <c r="E43" s="104"/>
      <c r="F43" s="104"/>
      <c r="G43" s="104"/>
      <c r="H43" s="104"/>
      <c r="I43" s="104"/>
      <c r="J43" s="104"/>
      <c r="K43" s="215"/>
      <c r="L43" s="104"/>
    </row>
    <row r="44" spans="1:13" ht="11.25" customHeight="1">
      <c r="A44" s="252" t="s">
        <v>164</v>
      </c>
      <c r="B44" s="252"/>
      <c r="C44" s="252"/>
      <c r="D44" s="252"/>
      <c r="E44" s="253"/>
      <c r="F44" s="211">
        <v>152.3057835362146</v>
      </c>
      <c r="G44" s="211">
        <v>142.50166047407114</v>
      </c>
      <c r="H44" s="208">
        <v>135.2</v>
      </c>
      <c r="I44" s="211">
        <v>134.03696381355576</v>
      </c>
      <c r="J44" s="183">
        <v>6.880006190473376</v>
      </c>
      <c r="K44" s="183">
        <v>12.652206757555179</v>
      </c>
      <c r="L44" s="183">
        <v>10.513790320900968</v>
      </c>
      <c r="M44" s="38"/>
    </row>
    <row r="45" spans="1:13" ht="11.25" customHeight="1">
      <c r="A45" s="206"/>
      <c r="B45" s="206" t="s">
        <v>114</v>
      </c>
      <c r="C45" s="206"/>
      <c r="D45" s="206"/>
      <c r="E45" s="207"/>
      <c r="F45" s="211">
        <v>157.72020220768678</v>
      </c>
      <c r="G45" s="211">
        <v>159.2227137075488</v>
      </c>
      <c r="H45" s="208">
        <v>141.9</v>
      </c>
      <c r="I45" s="211">
        <v>152.6798209547646</v>
      </c>
      <c r="J45" s="183">
        <v>-0.9436539956364123</v>
      </c>
      <c r="K45" s="183">
        <v>11.148838765106959</v>
      </c>
      <c r="L45" s="183">
        <v>11.703125040570736</v>
      </c>
      <c r="M45" s="38"/>
    </row>
    <row r="46" spans="1:13" ht="12" customHeight="1">
      <c r="A46" s="206"/>
      <c r="B46" s="206" t="s">
        <v>165</v>
      </c>
      <c r="C46" s="206"/>
      <c r="D46" s="206"/>
      <c r="E46" s="207"/>
      <c r="F46" s="211">
        <v>162.71004140181645</v>
      </c>
      <c r="G46" s="211">
        <v>134.57828877766593</v>
      </c>
      <c r="H46" s="208">
        <v>137.9</v>
      </c>
      <c r="I46" s="211">
        <v>124.95289617154894</v>
      </c>
      <c r="J46" s="183">
        <v>20.903633773071988</v>
      </c>
      <c r="K46" s="183">
        <v>17.99132806513158</v>
      </c>
      <c r="L46" s="183">
        <v>10.569232945629285</v>
      </c>
      <c r="M46" s="38"/>
    </row>
    <row r="47" spans="1:13" ht="12.75">
      <c r="A47" s="206"/>
      <c r="B47" s="206" t="s">
        <v>166</v>
      </c>
      <c r="C47" s="206"/>
      <c r="D47" s="206"/>
      <c r="E47" s="207"/>
      <c r="F47" s="211">
        <v>72.76585342536093</v>
      </c>
      <c r="G47" s="211">
        <v>90.67557127896839</v>
      </c>
      <c r="H47" s="208">
        <v>74.4</v>
      </c>
      <c r="I47" s="211">
        <v>80.37633504366894</v>
      </c>
      <c r="J47" s="183">
        <v>-19.75142544016318</v>
      </c>
      <c r="K47" s="183">
        <v>-2.196433568063273</v>
      </c>
      <c r="L47" s="183">
        <v>10.452231774317061</v>
      </c>
      <c r="M47" s="38"/>
    </row>
    <row r="48" spans="1:13" ht="12.75">
      <c r="A48" s="206"/>
      <c r="B48" s="206" t="s">
        <v>119</v>
      </c>
      <c r="C48" s="206"/>
      <c r="D48" s="206"/>
      <c r="E48" s="207"/>
      <c r="F48" s="211">
        <v>139.51979293772027</v>
      </c>
      <c r="G48" s="211">
        <v>149.44803429452676</v>
      </c>
      <c r="H48" s="208">
        <v>151.5</v>
      </c>
      <c r="I48" s="211">
        <v>136.83738028169458</v>
      </c>
      <c r="J48" s="183">
        <v>-6.643273298088537</v>
      </c>
      <c r="K48" s="183">
        <v>-7.907727433848008</v>
      </c>
      <c r="L48" s="183">
        <v>-1.3352452244623452</v>
      </c>
      <c r="M48" s="38"/>
    </row>
    <row r="49" spans="1:12" ht="9.75" customHeight="1">
      <c r="A49" s="104"/>
      <c r="B49" s="104"/>
      <c r="C49" s="104"/>
      <c r="D49" s="104"/>
      <c r="E49" s="104"/>
      <c r="F49" s="104"/>
      <c r="G49" s="104"/>
      <c r="H49" s="104"/>
      <c r="I49" s="104"/>
      <c r="J49" s="216"/>
      <c r="K49" s="216"/>
      <c r="L49" s="104"/>
    </row>
    <row r="50" spans="1:12" ht="11.25" customHeight="1">
      <c r="A50" s="254" t="s">
        <v>110</v>
      </c>
      <c r="B50" s="254"/>
      <c r="C50" s="254"/>
      <c r="D50" s="254"/>
      <c r="E50" s="254"/>
      <c r="F50" s="254"/>
      <c r="G50" s="254"/>
      <c r="H50" s="254"/>
      <c r="I50" s="254"/>
      <c r="J50" s="254"/>
      <c r="K50" s="254"/>
      <c r="L50" s="254"/>
    </row>
    <row r="51" spans="1:12" ht="9.75" customHeight="1">
      <c r="A51" s="213"/>
      <c r="B51" s="213"/>
      <c r="C51" s="213"/>
      <c r="D51" s="213"/>
      <c r="E51" s="213"/>
      <c r="F51" s="213"/>
      <c r="G51" s="213"/>
      <c r="H51" s="213"/>
      <c r="I51" s="213"/>
      <c r="J51" s="213"/>
      <c r="K51" s="213"/>
      <c r="L51" s="183"/>
    </row>
    <row r="52" spans="1:13" ht="11.25" customHeight="1">
      <c r="A52" s="252" t="s">
        <v>164</v>
      </c>
      <c r="B52" s="252"/>
      <c r="C52" s="252"/>
      <c r="D52" s="252"/>
      <c r="E52" s="253"/>
      <c r="F52" s="211">
        <v>133.3063996779792</v>
      </c>
      <c r="G52" s="211">
        <v>129.9081221536708</v>
      </c>
      <c r="H52" s="208">
        <v>122.3</v>
      </c>
      <c r="I52" s="211">
        <v>122.08232708540596</v>
      </c>
      <c r="J52" s="183">
        <v>2.615908434338306</v>
      </c>
      <c r="K52" s="183">
        <v>8.999509139803099</v>
      </c>
      <c r="L52" s="183">
        <v>5.914055838804044</v>
      </c>
      <c r="M52" s="38"/>
    </row>
    <row r="53" spans="1:13" ht="11.25" customHeight="1">
      <c r="A53" s="206"/>
      <c r="B53" s="206" t="s">
        <v>114</v>
      </c>
      <c r="C53" s="206"/>
      <c r="D53" s="206"/>
      <c r="E53" s="207"/>
      <c r="F53" s="211">
        <v>150.30665524293144</v>
      </c>
      <c r="G53" s="211">
        <v>154.4873125477608</v>
      </c>
      <c r="H53" s="208">
        <v>140.9</v>
      </c>
      <c r="I53" s="211">
        <v>147.26745210741436</v>
      </c>
      <c r="J53" s="183">
        <v>-2.7061492855841403</v>
      </c>
      <c r="K53" s="183">
        <v>6.676121535082637</v>
      </c>
      <c r="L53" s="183">
        <v>9.617964056021854</v>
      </c>
      <c r="M53" s="38"/>
    </row>
    <row r="54" spans="1:13" ht="12.75">
      <c r="A54" s="206"/>
      <c r="B54" s="206" t="s">
        <v>165</v>
      </c>
      <c r="C54" s="206"/>
      <c r="D54" s="206"/>
      <c r="E54" s="207"/>
      <c r="F54" s="211">
        <v>125.74452959729294</v>
      </c>
      <c r="G54" s="211">
        <v>109.35555471596972</v>
      </c>
      <c r="H54" s="208">
        <v>107.1</v>
      </c>
      <c r="I54" s="211">
        <v>101.88182277991223</v>
      </c>
      <c r="J54" s="183">
        <v>14.98687005327756</v>
      </c>
      <c r="K54" s="183">
        <v>17.408524367220306</v>
      </c>
      <c r="L54" s="183">
        <v>2.397927962138299</v>
      </c>
      <c r="M54" s="38"/>
    </row>
    <row r="55" spans="1:13" ht="12.75">
      <c r="A55" s="206"/>
      <c r="B55" s="206" t="s">
        <v>166</v>
      </c>
      <c r="C55" s="206"/>
      <c r="D55" s="206"/>
      <c r="E55" s="207"/>
      <c r="F55" s="211">
        <v>74.26540587790758</v>
      </c>
      <c r="G55" s="211">
        <v>82.67123483693604</v>
      </c>
      <c r="H55" s="208">
        <v>77.5</v>
      </c>
      <c r="I55" s="211">
        <v>73.563410944494</v>
      </c>
      <c r="J55" s="183">
        <v>-10.167779609931362</v>
      </c>
      <c r="K55" s="183">
        <v>-4.173669834957958</v>
      </c>
      <c r="L55" s="183">
        <v>0.05758579155308981</v>
      </c>
      <c r="M55" s="38"/>
    </row>
    <row r="56" spans="1:13" ht="11.25" customHeight="1">
      <c r="A56" s="206"/>
      <c r="B56" s="206" t="s">
        <v>119</v>
      </c>
      <c r="C56" s="206"/>
      <c r="D56" s="206"/>
      <c r="E56" s="207"/>
      <c r="F56" s="211">
        <v>135.86451711391493</v>
      </c>
      <c r="G56" s="211">
        <v>148.11579952846463</v>
      </c>
      <c r="H56" s="208">
        <v>147.9</v>
      </c>
      <c r="I56" s="211">
        <v>134.46109361811105</v>
      </c>
      <c r="J56" s="183">
        <v>-8.271421721080657</v>
      </c>
      <c r="K56" s="183">
        <v>-8.137581396947313</v>
      </c>
      <c r="L56" s="183">
        <v>-0.8553279294613882</v>
      </c>
      <c r="M56" s="38"/>
    </row>
    <row r="57" spans="1:12" ht="9.75" customHeight="1">
      <c r="A57" s="205"/>
      <c r="B57" s="205"/>
      <c r="C57" s="205"/>
      <c r="D57" s="205"/>
      <c r="E57" s="205"/>
      <c r="F57" s="104"/>
      <c r="G57" s="104"/>
      <c r="H57" s="135"/>
      <c r="I57" s="107"/>
      <c r="J57" s="136"/>
      <c r="K57" s="183"/>
      <c r="L57" s="104"/>
    </row>
    <row r="58" spans="1:12" ht="11.25" customHeight="1">
      <c r="A58" s="255" t="s">
        <v>111</v>
      </c>
      <c r="B58" s="255"/>
      <c r="C58" s="255"/>
      <c r="D58" s="255"/>
      <c r="E58" s="255"/>
      <c r="F58" s="255"/>
      <c r="G58" s="255"/>
      <c r="H58" s="255"/>
      <c r="I58" s="255"/>
      <c r="J58" s="255"/>
      <c r="K58" s="255"/>
      <c r="L58" s="255"/>
    </row>
    <row r="59" spans="1:12" ht="9.75" customHeight="1">
      <c r="A59" s="205"/>
      <c r="B59" s="205"/>
      <c r="C59" s="205"/>
      <c r="D59" s="205"/>
      <c r="E59" s="205"/>
      <c r="F59" s="205"/>
      <c r="G59" s="205"/>
      <c r="H59" s="205"/>
      <c r="I59" s="205"/>
      <c r="J59" s="205"/>
      <c r="K59" s="205"/>
      <c r="L59" s="104"/>
    </row>
    <row r="60" spans="1:13" ht="11.25" customHeight="1">
      <c r="A60" s="252" t="s">
        <v>164</v>
      </c>
      <c r="B60" s="252"/>
      <c r="C60" s="252"/>
      <c r="D60" s="252"/>
      <c r="E60" s="253"/>
      <c r="F60" s="211">
        <v>203.32080407504554</v>
      </c>
      <c r="G60" s="211">
        <v>176.31642104659198</v>
      </c>
      <c r="H60" s="208">
        <v>169.6</v>
      </c>
      <c r="I60" s="211">
        <v>166.12985217103795</v>
      </c>
      <c r="J60" s="183">
        <v>15.315863870284433</v>
      </c>
      <c r="K60" s="183">
        <v>19.88254957255044</v>
      </c>
      <c r="L60" s="183">
        <v>20.89892168995276</v>
      </c>
      <c r="M60" s="38"/>
    </row>
    <row r="61" spans="1:13" ht="11.25" customHeight="1">
      <c r="A61" s="206"/>
      <c r="B61" s="206" t="s">
        <v>114</v>
      </c>
      <c r="C61" s="206"/>
      <c r="D61" s="206"/>
      <c r="E61" s="207"/>
      <c r="F61" s="211">
        <v>181.50587625990283</v>
      </c>
      <c r="G61" s="211">
        <v>174.41580670707307</v>
      </c>
      <c r="H61" s="208">
        <v>145.2</v>
      </c>
      <c r="I61" s="211">
        <v>170.03137986047324</v>
      </c>
      <c r="J61" s="183">
        <v>4.06503841979033</v>
      </c>
      <c r="K61" s="183">
        <v>25.004047010952373</v>
      </c>
      <c r="L61" s="183">
        <v>17.94140832412413</v>
      </c>
      <c r="M61" s="38"/>
    </row>
    <row r="62" spans="1:13" ht="11.25" customHeight="1">
      <c r="A62" s="206"/>
      <c r="B62" s="206" t="s">
        <v>165</v>
      </c>
      <c r="C62" s="206"/>
      <c r="D62" s="206"/>
      <c r="E62" s="207"/>
      <c r="F62" s="211">
        <v>239.62329652074814</v>
      </c>
      <c r="G62" s="211">
        <v>187.05862748403405</v>
      </c>
      <c r="H62" s="208">
        <v>201.9</v>
      </c>
      <c r="I62" s="211">
        <v>172.9372714497438</v>
      </c>
      <c r="J62" s="183">
        <v>28.100638684094175</v>
      </c>
      <c r="K62" s="183">
        <v>18.684148846333894</v>
      </c>
      <c r="L62" s="183">
        <v>22.56427707887132</v>
      </c>
      <c r="M62" s="38"/>
    </row>
    <row r="63" spans="1:13" ht="11.25" customHeight="1">
      <c r="A63" s="206"/>
      <c r="B63" s="206" t="s">
        <v>166</v>
      </c>
      <c r="C63" s="206"/>
      <c r="D63" s="206"/>
      <c r="E63" s="207"/>
      <c r="F63" s="211">
        <v>68.32703172285524</v>
      </c>
      <c r="G63" s="211">
        <v>114.36918862983978</v>
      </c>
      <c r="H63" s="208">
        <v>65.2</v>
      </c>
      <c r="I63" s="211">
        <v>100.55695894389989</v>
      </c>
      <c r="J63" s="183">
        <v>-40.25748320730134</v>
      </c>
      <c r="K63" s="183">
        <v>4.796060924624594</v>
      </c>
      <c r="L63" s="183">
        <v>42.64347934587403</v>
      </c>
      <c r="M63" s="38"/>
    </row>
    <row r="64" spans="1:13" ht="11.25" customHeight="1">
      <c r="A64" s="206"/>
      <c r="B64" s="206" t="s">
        <v>119</v>
      </c>
      <c r="C64" s="206"/>
      <c r="D64" s="206"/>
      <c r="E64" s="207"/>
      <c r="F64" s="211">
        <v>169.03136555690793</v>
      </c>
      <c r="G64" s="211">
        <v>160.2040881109456</v>
      </c>
      <c r="H64" s="208">
        <v>180.4</v>
      </c>
      <c r="I64" s="211">
        <v>155.9781025654216</v>
      </c>
      <c r="J64" s="183">
        <v>5.510020093775134</v>
      </c>
      <c r="K64" s="183">
        <v>-6.301903793288291</v>
      </c>
      <c r="L64" s="183">
        <v>-4.576416636279271</v>
      </c>
      <c r="M64" s="38"/>
    </row>
    <row r="65" ht="11.25" customHeight="1">
      <c r="H65" s="27"/>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R295" sqref="R295"/>
    </sheetView>
  </sheetViews>
  <sheetFormatPr defaultColWidth="11.421875" defaultRowHeight="12.75"/>
  <cols>
    <col min="1" max="1" width="8.00390625" style="40" customWidth="1"/>
    <col min="2" max="13" width="5.00390625" style="40" customWidth="1"/>
    <col min="14" max="14" width="5.140625" style="40" customWidth="1"/>
    <col min="15" max="16" width="6.140625" style="40" customWidth="1"/>
    <col min="17" max="17" width="8.00390625" style="40" customWidth="1"/>
    <col min="18" max="16384" width="11.421875" style="40" customWidth="1"/>
  </cols>
  <sheetData>
    <row r="1" spans="1:17" ht="12.75">
      <c r="A1" s="273"/>
      <c r="B1" s="273"/>
      <c r="C1" s="273"/>
      <c r="D1" s="273"/>
      <c r="E1" s="273"/>
      <c r="F1" s="273"/>
      <c r="G1" s="273"/>
      <c r="H1" s="273"/>
      <c r="I1" s="273"/>
      <c r="J1" s="273"/>
      <c r="K1" s="273"/>
      <c r="L1" s="273"/>
      <c r="M1" s="273"/>
      <c r="N1" s="273"/>
      <c r="O1" s="273"/>
      <c r="P1" s="273"/>
      <c r="Q1" s="273"/>
    </row>
    <row r="2" spans="1:17" ht="12.75">
      <c r="A2" s="101"/>
      <c r="B2" s="102"/>
      <c r="C2" s="102"/>
      <c r="D2" s="102"/>
      <c r="E2" s="102"/>
      <c r="F2" s="102"/>
      <c r="G2" s="102"/>
      <c r="H2" s="102"/>
      <c r="I2" s="102"/>
      <c r="J2" s="102"/>
      <c r="K2" s="102"/>
      <c r="L2" s="102"/>
      <c r="M2" s="102"/>
      <c r="N2" s="103"/>
      <c r="O2" s="103"/>
      <c r="P2" s="103"/>
      <c r="Q2" s="104"/>
    </row>
    <row r="3" spans="1:17" ht="12.75">
      <c r="A3" s="272" t="s">
        <v>168</v>
      </c>
      <c r="B3" s="272"/>
      <c r="C3" s="272"/>
      <c r="D3" s="272"/>
      <c r="E3" s="272"/>
      <c r="F3" s="272"/>
      <c r="G3" s="272"/>
      <c r="H3" s="272"/>
      <c r="I3" s="272"/>
      <c r="J3" s="272"/>
      <c r="K3" s="272"/>
      <c r="L3" s="272"/>
      <c r="M3" s="272"/>
      <c r="N3" s="272"/>
      <c r="O3" s="272"/>
      <c r="P3" s="272"/>
      <c r="Q3" s="272"/>
    </row>
    <row r="4" spans="1:17" ht="12.75" customHeight="1">
      <c r="A4" s="273" t="s">
        <v>87</v>
      </c>
      <c r="B4" s="273"/>
      <c r="C4" s="273"/>
      <c r="D4" s="273"/>
      <c r="E4" s="273"/>
      <c r="F4" s="273"/>
      <c r="G4" s="273"/>
      <c r="H4" s="273"/>
      <c r="I4" s="273"/>
      <c r="J4" s="273"/>
      <c r="K4" s="273"/>
      <c r="L4" s="273"/>
      <c r="M4" s="273"/>
      <c r="N4" s="273"/>
      <c r="O4" s="273"/>
      <c r="P4" s="273"/>
      <c r="Q4" s="273"/>
    </row>
    <row r="5" spans="1:17" ht="12.75" customHeight="1">
      <c r="A5" s="101"/>
      <c r="B5" s="106"/>
      <c r="C5" s="102"/>
      <c r="D5" s="102"/>
      <c r="E5" s="102"/>
      <c r="F5" s="102"/>
      <c r="G5" s="102"/>
      <c r="H5" s="102"/>
      <c r="I5" s="102"/>
      <c r="J5" s="102"/>
      <c r="K5" s="102"/>
      <c r="L5" s="102"/>
      <c r="M5" s="102"/>
      <c r="N5" s="103"/>
      <c r="O5" s="103"/>
      <c r="P5" s="103"/>
      <c r="Q5" s="104"/>
    </row>
    <row r="6" spans="1:17" ht="12.75" customHeight="1">
      <c r="A6" s="106"/>
      <c r="B6" s="106"/>
      <c r="C6" s="102"/>
      <c r="D6" s="102"/>
      <c r="E6" s="102"/>
      <c r="F6" s="102"/>
      <c r="G6" s="102"/>
      <c r="H6" s="102"/>
      <c r="I6" s="102"/>
      <c r="J6" s="102"/>
      <c r="K6" s="102"/>
      <c r="L6" s="102"/>
      <c r="M6" s="102"/>
      <c r="N6" s="103"/>
      <c r="O6" s="103"/>
      <c r="P6" s="103"/>
      <c r="Q6" s="104"/>
    </row>
    <row r="7" spans="1:17" ht="12.75" customHeight="1">
      <c r="A7" s="106"/>
      <c r="B7" s="106"/>
      <c r="C7" s="102"/>
      <c r="D7" s="102"/>
      <c r="E7" s="102"/>
      <c r="F7" s="102"/>
      <c r="G7" s="102"/>
      <c r="H7" s="102"/>
      <c r="I7" s="102"/>
      <c r="J7" s="102"/>
      <c r="K7" s="102"/>
      <c r="L7" s="102"/>
      <c r="M7" s="102"/>
      <c r="N7" s="107"/>
      <c r="O7" s="103"/>
      <c r="P7" s="103"/>
      <c r="Q7" s="104"/>
    </row>
    <row r="8" spans="1:17" ht="12.75">
      <c r="A8" s="108"/>
      <c r="B8" s="109"/>
      <c r="C8" s="110"/>
      <c r="D8" s="110"/>
      <c r="E8" s="110"/>
      <c r="F8" s="110"/>
      <c r="G8" s="110"/>
      <c r="H8" s="110"/>
      <c r="I8" s="110"/>
      <c r="J8" s="110"/>
      <c r="K8" s="110"/>
      <c r="L8" s="110"/>
      <c r="M8" s="110"/>
      <c r="N8" s="111"/>
      <c r="O8" s="267" t="s">
        <v>88</v>
      </c>
      <c r="P8" s="268"/>
      <c r="Q8" s="268"/>
    </row>
    <row r="9" spans="1:17" ht="12.75">
      <c r="A9" s="112"/>
      <c r="B9" s="113"/>
      <c r="C9" s="114"/>
      <c r="D9" s="114"/>
      <c r="E9" s="114"/>
      <c r="F9" s="114"/>
      <c r="G9" s="114"/>
      <c r="H9" s="114"/>
      <c r="I9" s="114"/>
      <c r="J9" s="114"/>
      <c r="K9" s="114"/>
      <c r="L9" s="114"/>
      <c r="M9" s="114"/>
      <c r="N9" s="115"/>
      <c r="O9" s="116" t="s">
        <v>211</v>
      </c>
      <c r="P9" s="117"/>
      <c r="Q9" s="118" t="s">
        <v>212</v>
      </c>
    </row>
    <row r="10" spans="1:17" ht="12.75">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120" t="s">
        <v>102</v>
      </c>
      <c r="O10" s="269" t="s">
        <v>103</v>
      </c>
      <c r="P10" s="270"/>
      <c r="Q10" s="270"/>
    </row>
    <row r="11" spans="1:17" ht="12.75">
      <c r="A11" s="112"/>
      <c r="B11" s="113"/>
      <c r="C11" s="114"/>
      <c r="D11" s="114"/>
      <c r="E11" s="114"/>
      <c r="F11" s="114"/>
      <c r="G11" s="114"/>
      <c r="H11" s="114"/>
      <c r="I11" s="114"/>
      <c r="J11" s="114"/>
      <c r="K11" s="114"/>
      <c r="L11" s="114"/>
      <c r="M11" s="114"/>
      <c r="N11" s="115"/>
      <c r="O11" s="120" t="s">
        <v>104</v>
      </c>
      <c r="P11" s="122" t="s">
        <v>105</v>
      </c>
      <c r="Q11" s="123" t="s">
        <v>105</v>
      </c>
    </row>
    <row r="12" spans="1:17" ht="12.75">
      <c r="A12" s="124"/>
      <c r="B12" s="125"/>
      <c r="C12" s="126"/>
      <c r="D12" s="126"/>
      <c r="E12" s="126"/>
      <c r="F12" s="126"/>
      <c r="G12" s="126"/>
      <c r="H12" s="126"/>
      <c r="I12" s="126"/>
      <c r="J12" s="126"/>
      <c r="K12" s="126"/>
      <c r="L12" s="126"/>
      <c r="M12" s="126"/>
      <c r="N12" s="127"/>
      <c r="O12" s="128" t="s">
        <v>106</v>
      </c>
      <c r="P12" s="129" t="s">
        <v>107</v>
      </c>
      <c r="Q12" s="130" t="s">
        <v>108</v>
      </c>
    </row>
    <row r="13" spans="1:17" ht="12.75">
      <c r="A13" s="22"/>
      <c r="B13" s="131"/>
      <c r="C13" s="131"/>
      <c r="D13" s="131"/>
      <c r="E13" s="131"/>
      <c r="F13" s="131"/>
      <c r="G13" s="131"/>
      <c r="H13" s="131"/>
      <c r="I13" s="131"/>
      <c r="J13" s="131"/>
      <c r="K13" s="131"/>
      <c r="L13" s="131"/>
      <c r="M13" s="131"/>
      <c r="N13" s="132"/>
      <c r="O13" s="133"/>
      <c r="P13" s="122"/>
      <c r="Q13" s="104"/>
    </row>
    <row r="14" spans="1:17" ht="12.75">
      <c r="A14" s="22"/>
      <c r="B14" s="135"/>
      <c r="C14" s="135"/>
      <c r="D14" s="135"/>
      <c r="E14" s="135"/>
      <c r="F14" s="135"/>
      <c r="G14" s="135"/>
      <c r="H14" s="135"/>
      <c r="I14" s="135"/>
      <c r="J14" s="135"/>
      <c r="K14" s="135"/>
      <c r="L14" s="135"/>
      <c r="M14" s="135"/>
      <c r="N14" s="135"/>
      <c r="O14" s="133"/>
      <c r="P14" s="122"/>
      <c r="Q14" s="104"/>
    </row>
    <row r="15" spans="1:17" ht="12.75">
      <c r="A15" s="134"/>
      <c r="B15" s="135"/>
      <c r="C15" s="135"/>
      <c r="D15" s="135"/>
      <c r="E15" s="135"/>
      <c r="F15" s="135"/>
      <c r="G15" s="135"/>
      <c r="H15" s="135"/>
      <c r="I15" s="135"/>
      <c r="J15" s="135"/>
      <c r="K15" s="135"/>
      <c r="L15" s="135"/>
      <c r="M15" s="135"/>
      <c r="N15" s="135"/>
      <c r="O15" s="136"/>
      <c r="P15" s="137"/>
      <c r="Q15" s="104"/>
    </row>
    <row r="16" spans="1:17" ht="12.75">
      <c r="A16" s="266" t="s">
        <v>169</v>
      </c>
      <c r="B16" s="266"/>
      <c r="C16" s="266"/>
      <c r="D16" s="266"/>
      <c r="E16" s="266"/>
      <c r="F16" s="266"/>
      <c r="G16" s="266"/>
      <c r="H16" s="266"/>
      <c r="I16" s="266"/>
      <c r="J16" s="266"/>
      <c r="K16" s="266"/>
      <c r="L16" s="266"/>
      <c r="M16" s="266"/>
      <c r="N16" s="266"/>
      <c r="O16" s="266"/>
      <c r="P16" s="266"/>
      <c r="Q16" s="266"/>
    </row>
    <row r="17" spans="1:17" ht="12" customHeight="1">
      <c r="A17" s="139"/>
      <c r="B17" s="140"/>
      <c r="C17" s="140"/>
      <c r="D17" s="140"/>
      <c r="E17" s="140"/>
      <c r="F17" s="140"/>
      <c r="G17" s="140"/>
      <c r="H17" s="140"/>
      <c r="I17" s="140"/>
      <c r="J17" s="140"/>
      <c r="K17" s="140"/>
      <c r="L17" s="140"/>
      <c r="M17" s="140"/>
      <c r="N17" s="140"/>
      <c r="O17" s="140"/>
      <c r="P17" s="140"/>
      <c r="Q17" s="104"/>
    </row>
    <row r="18" spans="1:17" s="41" customFormat="1" ht="11.25" customHeight="1">
      <c r="A18" s="141"/>
      <c r="B18" s="135"/>
      <c r="C18" s="135"/>
      <c r="D18" s="135"/>
      <c r="E18" s="135"/>
      <c r="F18" s="135"/>
      <c r="G18" s="135"/>
      <c r="H18" s="135"/>
      <c r="I18" s="135"/>
      <c r="J18" s="135"/>
      <c r="K18" s="135"/>
      <c r="L18" s="135"/>
      <c r="M18" s="135"/>
      <c r="N18" s="135"/>
      <c r="O18" s="148"/>
      <c r="P18" s="148"/>
      <c r="Q18" s="143"/>
    </row>
    <row r="19" spans="1:17" s="41" customFormat="1" ht="12" customHeight="1">
      <c r="A19" s="28" t="s">
        <v>109</v>
      </c>
      <c r="B19" s="135">
        <v>80.07604333993638</v>
      </c>
      <c r="C19" s="135">
        <v>94.00809702107948</v>
      </c>
      <c r="D19" s="135">
        <v>105.3525860985249</v>
      </c>
      <c r="E19" s="135">
        <v>93.47179001249025</v>
      </c>
      <c r="F19" s="135">
        <v>104.43160079440472</v>
      </c>
      <c r="G19" s="135">
        <v>96.38206639107244</v>
      </c>
      <c r="H19" s="135">
        <v>94.56698698347688</v>
      </c>
      <c r="I19" s="135">
        <v>99.83527897118843</v>
      </c>
      <c r="J19" s="135">
        <v>106.56892403549605</v>
      </c>
      <c r="K19" s="135">
        <v>108.66748420306234</v>
      </c>
      <c r="L19" s="135">
        <v>119.3411479547106</v>
      </c>
      <c r="M19" s="135">
        <v>97.29799420641183</v>
      </c>
      <c r="N19" s="135">
        <v>100.00000000098787</v>
      </c>
      <c r="O19" s="217"/>
      <c r="P19" s="217"/>
      <c r="Q19" s="143"/>
    </row>
    <row r="20" spans="1:17" s="41" customFormat="1" ht="11.25" customHeight="1">
      <c r="A20" s="29">
        <v>2001</v>
      </c>
      <c r="B20" s="135">
        <v>96.27441913007245</v>
      </c>
      <c r="C20" s="135">
        <v>98.60892014952016</v>
      </c>
      <c r="D20" s="135">
        <v>112.86122867584025</v>
      </c>
      <c r="E20" s="135">
        <v>96.6592181710049</v>
      </c>
      <c r="F20" s="135">
        <v>106.6662860293808</v>
      </c>
      <c r="G20" s="135">
        <v>100.77195012943754</v>
      </c>
      <c r="H20" s="135">
        <v>96.04601442662367</v>
      </c>
      <c r="I20" s="135">
        <v>104.20213649706602</v>
      </c>
      <c r="J20" s="135">
        <v>105.13037947536093</v>
      </c>
      <c r="K20" s="135">
        <v>107.13657564933732</v>
      </c>
      <c r="L20" s="135">
        <v>116.8788318929329</v>
      </c>
      <c r="M20" s="135">
        <v>92.13440831516634</v>
      </c>
      <c r="N20" s="135">
        <v>102.78086404514526</v>
      </c>
      <c r="O20" s="144">
        <v>-21.171005200012385</v>
      </c>
      <c r="P20" s="144">
        <v>-5.306980820479457</v>
      </c>
      <c r="Q20" s="142">
        <v>2.7808640441299257</v>
      </c>
    </row>
    <row r="21" spans="1:17" s="42" customFormat="1" ht="11.25" customHeight="1">
      <c r="A21" s="30">
        <v>2002</v>
      </c>
      <c r="B21" s="135">
        <v>94.82543850667693</v>
      </c>
      <c r="C21" s="135">
        <v>97.78684731456372</v>
      </c>
      <c r="D21" s="135">
        <v>109.97343370719754</v>
      </c>
      <c r="E21" s="135">
        <v>109.73638191913066</v>
      </c>
      <c r="F21" s="135">
        <v>100.52981469943909</v>
      </c>
      <c r="G21" s="135">
        <v>105.28453958912145</v>
      </c>
      <c r="H21" s="135">
        <v>100.26944367238089</v>
      </c>
      <c r="I21" s="135">
        <v>105.9461658689476</v>
      </c>
      <c r="J21" s="135">
        <v>116.19561838875818</v>
      </c>
      <c r="K21" s="135">
        <v>117.38603082561518</v>
      </c>
      <c r="L21" s="135">
        <v>118.99718143447802</v>
      </c>
      <c r="M21" s="135">
        <v>97.56550749480877</v>
      </c>
      <c r="N21" s="135">
        <v>106.2080336184265</v>
      </c>
      <c r="O21" s="144">
        <v>-18.01023661343602</v>
      </c>
      <c r="P21" s="144">
        <v>5.894756670129299</v>
      </c>
      <c r="Q21" s="142">
        <v>3.334443240111204</v>
      </c>
    </row>
    <row r="22" spans="1:17" s="41" customFormat="1" ht="11.25" customHeight="1">
      <c r="A22" s="30">
        <v>2003</v>
      </c>
      <c r="B22" s="135">
        <v>101.9</v>
      </c>
      <c r="C22" s="135">
        <v>102.8</v>
      </c>
      <c r="D22" s="135">
        <v>117.7</v>
      </c>
      <c r="E22" s="135">
        <v>110.3</v>
      </c>
      <c r="F22" s="135">
        <v>106.5</v>
      </c>
      <c r="G22" s="135">
        <v>113.9</v>
      </c>
      <c r="H22" s="135">
        <v>112.9</v>
      </c>
      <c r="I22" s="135">
        <v>105.8</v>
      </c>
      <c r="J22" s="135">
        <v>128.5</v>
      </c>
      <c r="K22" s="135">
        <v>129.7</v>
      </c>
      <c r="L22" s="135">
        <v>128.8</v>
      </c>
      <c r="M22" s="135">
        <v>111.4</v>
      </c>
      <c r="N22" s="135">
        <v>114.18333333333334</v>
      </c>
      <c r="O22" s="144">
        <v>-13.509316770186338</v>
      </c>
      <c r="P22" s="144">
        <v>14.17969614510265</v>
      </c>
      <c r="Q22" s="142">
        <v>7.509130376671591</v>
      </c>
    </row>
    <row r="23" spans="1:17" s="41" customFormat="1" ht="11.25" customHeight="1">
      <c r="A23" s="30">
        <v>2004</v>
      </c>
      <c r="B23" s="135">
        <v>105.5</v>
      </c>
      <c r="C23" s="135">
        <v>109.85208584936326</v>
      </c>
      <c r="D23" s="135">
        <v>131.77037461375247</v>
      </c>
      <c r="E23" s="135">
        <v>120.84154383766423</v>
      </c>
      <c r="F23" s="135">
        <v>114.7760530067782</v>
      </c>
      <c r="G23" s="135">
        <v>133.4</v>
      </c>
      <c r="H23" s="135">
        <v>119.43970578100152</v>
      </c>
      <c r="I23" s="135">
        <v>119.9997928445909</v>
      </c>
      <c r="J23" s="135">
        <v>137.05942673811916</v>
      </c>
      <c r="K23" s="135">
        <v>133.63635851428023</v>
      </c>
      <c r="L23" s="135">
        <v>144.18882800357258</v>
      </c>
      <c r="M23" s="135">
        <v>120.31143559414863</v>
      </c>
      <c r="N23" s="135">
        <v>124.23130039860594</v>
      </c>
      <c r="O23" s="144">
        <v>-16.559807538509386</v>
      </c>
      <c r="P23" s="144">
        <v>7.999493352018517</v>
      </c>
      <c r="Q23" s="142">
        <v>8.799854385000089</v>
      </c>
    </row>
    <row r="24" spans="1:17" s="41" customFormat="1" ht="11.25" customHeight="1">
      <c r="A24" s="31"/>
      <c r="B24" s="135"/>
      <c r="C24" s="135"/>
      <c r="D24" s="135"/>
      <c r="E24" s="135"/>
      <c r="F24" s="135"/>
      <c r="G24" s="135"/>
      <c r="H24" s="135"/>
      <c r="I24" s="135"/>
      <c r="J24" s="135"/>
      <c r="K24" s="135"/>
      <c r="L24" s="135"/>
      <c r="M24" s="135"/>
      <c r="N24" s="135"/>
      <c r="O24" s="144"/>
      <c r="P24" s="144"/>
      <c r="Q24" s="143"/>
    </row>
    <row r="25" spans="1:17" s="41" customFormat="1" ht="11.25" customHeight="1">
      <c r="A25" s="32" t="s">
        <v>110</v>
      </c>
      <c r="B25" s="135">
        <v>79.83766257794638</v>
      </c>
      <c r="C25" s="135">
        <v>93.55777838804542</v>
      </c>
      <c r="D25" s="135">
        <v>106.57907225121326</v>
      </c>
      <c r="E25" s="135">
        <v>95.1730060873762</v>
      </c>
      <c r="F25" s="135">
        <v>104.86458885282741</v>
      </c>
      <c r="G25" s="135">
        <v>94.81714986829903</v>
      </c>
      <c r="H25" s="135">
        <v>94.85998389760091</v>
      </c>
      <c r="I25" s="135">
        <v>101.86808979303935</v>
      </c>
      <c r="J25" s="135">
        <v>107.16671611916789</v>
      </c>
      <c r="K25" s="135">
        <v>108.76789659288882</v>
      </c>
      <c r="L25" s="135">
        <v>117.06665667110272</v>
      </c>
      <c r="M25" s="135">
        <v>95.44139889739984</v>
      </c>
      <c r="N25" s="135">
        <v>99.99999999974227</v>
      </c>
      <c r="O25" s="144"/>
      <c r="P25" s="144"/>
      <c r="Q25" s="143"/>
    </row>
    <row r="26" spans="1:17" s="41" customFormat="1" ht="11.25" customHeight="1">
      <c r="A26" s="29">
        <v>2001</v>
      </c>
      <c r="B26" s="135">
        <v>94.56325411908483</v>
      </c>
      <c r="C26" s="135">
        <v>97.13560335299084</v>
      </c>
      <c r="D26" s="135">
        <v>109.68318353647861</v>
      </c>
      <c r="E26" s="135">
        <v>96.83303979058829</v>
      </c>
      <c r="F26" s="135">
        <v>105.66434286143827</v>
      </c>
      <c r="G26" s="135">
        <v>99.24998503104644</v>
      </c>
      <c r="H26" s="135">
        <v>95.91593301949814</v>
      </c>
      <c r="I26" s="135">
        <v>107.58430759221889</v>
      </c>
      <c r="J26" s="135">
        <v>104.90686548856489</v>
      </c>
      <c r="K26" s="135">
        <v>109.94117798848015</v>
      </c>
      <c r="L26" s="135">
        <v>113.67252581749692</v>
      </c>
      <c r="M26" s="135">
        <v>90.41122048217728</v>
      </c>
      <c r="N26" s="135">
        <v>102.13011992333863</v>
      </c>
      <c r="O26" s="144">
        <v>-20.46343667304977</v>
      </c>
      <c r="P26" s="144">
        <v>-5.270436595999633</v>
      </c>
      <c r="Q26" s="142">
        <v>2.1301199236018435</v>
      </c>
    </row>
    <row r="27" spans="1:17" s="42" customFormat="1" ht="11.25" customHeight="1">
      <c r="A27" s="30">
        <v>2002</v>
      </c>
      <c r="B27" s="135">
        <v>92.93295717710787</v>
      </c>
      <c r="C27" s="135">
        <v>94.3689163189844</v>
      </c>
      <c r="D27" s="135">
        <v>104.71842541794591</v>
      </c>
      <c r="E27" s="135">
        <v>102.4401623706086</v>
      </c>
      <c r="F27" s="135">
        <v>95.27547186557581</v>
      </c>
      <c r="G27" s="135">
        <v>99.43412728340569</v>
      </c>
      <c r="H27" s="135">
        <v>98.86959586398973</v>
      </c>
      <c r="I27" s="135">
        <v>105.71233232949</v>
      </c>
      <c r="J27" s="135">
        <v>111.91683519909196</v>
      </c>
      <c r="K27" s="135">
        <v>112.71844877469191</v>
      </c>
      <c r="L27" s="135">
        <v>112.28013181219565</v>
      </c>
      <c r="M27" s="135">
        <v>94.69698394319214</v>
      </c>
      <c r="N27" s="135">
        <v>102.11369902968998</v>
      </c>
      <c r="O27" s="144">
        <v>-15.660070562095353</v>
      </c>
      <c r="P27" s="144">
        <v>4.740300416428625</v>
      </c>
      <c r="Q27" s="142">
        <v>-0.01607840435414069</v>
      </c>
    </row>
    <row r="28" spans="1:17" s="41" customFormat="1" ht="11.25" customHeight="1">
      <c r="A28" s="30">
        <v>2003</v>
      </c>
      <c r="B28" s="135">
        <v>96.7</v>
      </c>
      <c r="C28" s="135">
        <v>96.3</v>
      </c>
      <c r="D28" s="135">
        <v>111</v>
      </c>
      <c r="E28" s="135">
        <v>106.9</v>
      </c>
      <c r="F28" s="135">
        <v>104.8</v>
      </c>
      <c r="G28" s="135">
        <v>111.1</v>
      </c>
      <c r="H28" s="135">
        <v>108.4</v>
      </c>
      <c r="I28" s="135">
        <v>102.3</v>
      </c>
      <c r="J28" s="135">
        <v>121.6</v>
      </c>
      <c r="K28" s="135">
        <v>120.7</v>
      </c>
      <c r="L28" s="135">
        <v>117.7</v>
      </c>
      <c r="M28" s="135">
        <v>106</v>
      </c>
      <c r="N28" s="135">
        <v>108.625</v>
      </c>
      <c r="O28" s="144">
        <v>-9.94052676295667</v>
      </c>
      <c r="P28" s="144">
        <v>11.935983160338495</v>
      </c>
      <c r="Q28" s="142">
        <v>6.376520517993213</v>
      </c>
    </row>
    <row r="29" spans="1:17" s="41" customFormat="1" ht="11.25" customHeight="1">
      <c r="A29" s="30">
        <v>2004</v>
      </c>
      <c r="B29" s="135">
        <v>100.1</v>
      </c>
      <c r="C29" s="135">
        <v>102.3229281175442</v>
      </c>
      <c r="D29" s="135">
        <v>122.47031057905598</v>
      </c>
      <c r="E29" s="135">
        <v>113.39502775996412</v>
      </c>
      <c r="F29" s="135">
        <v>105.07422719198065</v>
      </c>
      <c r="G29" s="135">
        <v>122.1</v>
      </c>
      <c r="H29" s="135">
        <v>111.53619499596277</v>
      </c>
      <c r="I29" s="135">
        <v>111.97972544827297</v>
      </c>
      <c r="J29" s="135">
        <v>124.99537166099377</v>
      </c>
      <c r="K29" s="135">
        <v>123.46549234674869</v>
      </c>
      <c r="L29" s="135">
        <v>129.09756651790272</v>
      </c>
      <c r="M29" s="135">
        <v>108.8763947976596</v>
      </c>
      <c r="N29" s="135">
        <v>114.61776995134046</v>
      </c>
      <c r="O29" s="144">
        <v>-15.66348016129253</v>
      </c>
      <c r="P29" s="144">
        <v>2.7135799977920754</v>
      </c>
      <c r="Q29" s="142">
        <v>5.516934362568896</v>
      </c>
    </row>
    <row r="30" spans="1:17" s="41" customFormat="1" ht="11.25" customHeight="1">
      <c r="A30" s="31"/>
      <c r="B30" s="135"/>
      <c r="C30" s="135"/>
      <c r="D30" s="135"/>
      <c r="E30" s="135"/>
      <c r="F30" s="135"/>
      <c r="G30" s="135"/>
      <c r="H30" s="135"/>
      <c r="I30" s="135"/>
      <c r="J30" s="135"/>
      <c r="K30" s="135"/>
      <c r="L30" s="135"/>
      <c r="M30" s="135"/>
      <c r="N30" s="135"/>
      <c r="O30" s="144"/>
      <c r="P30" s="144"/>
      <c r="Q30" s="143"/>
    </row>
    <row r="31" spans="1:17" s="41" customFormat="1" ht="11.25" customHeight="1">
      <c r="A31" s="32" t="s">
        <v>111</v>
      </c>
      <c r="B31" s="135">
        <v>80.91366464937283</v>
      </c>
      <c r="C31" s="135">
        <v>95.59042472619271</v>
      </c>
      <c r="D31" s="135">
        <v>101.0429642244512</v>
      </c>
      <c r="E31" s="135">
        <v>87.49406414247976</v>
      </c>
      <c r="F31" s="135">
        <v>102.91016917471141</v>
      </c>
      <c r="G31" s="135">
        <v>101.88086345631353</v>
      </c>
      <c r="H31" s="135">
        <v>93.53745565644516</v>
      </c>
      <c r="I31" s="135">
        <v>92.69239687847333</v>
      </c>
      <c r="J31" s="135">
        <v>104.4684047273563</v>
      </c>
      <c r="K31" s="135">
        <v>108.31465556358704</v>
      </c>
      <c r="L31" s="135">
        <v>127.33324581781307</v>
      </c>
      <c r="M31" s="135">
        <v>103.82169095950955</v>
      </c>
      <c r="N31" s="135"/>
      <c r="O31" s="144"/>
      <c r="P31" s="144"/>
      <c r="Q31" s="143"/>
    </row>
    <row r="32" spans="1:17" s="41" customFormat="1" ht="11.25" customHeight="1">
      <c r="A32" s="29">
        <v>2001</v>
      </c>
      <c r="B32" s="135">
        <v>102.2871035159011</v>
      </c>
      <c r="C32" s="135">
        <v>103.78585448316018</v>
      </c>
      <c r="D32" s="135">
        <v>124.0282302639055</v>
      </c>
      <c r="E32" s="135">
        <v>96.04844449074382</v>
      </c>
      <c r="F32" s="135">
        <v>110.18690969594975</v>
      </c>
      <c r="G32" s="135">
        <v>106.11982466065926</v>
      </c>
      <c r="H32" s="135">
        <v>96.50309391889672</v>
      </c>
      <c r="I32" s="135">
        <v>92.31787797128896</v>
      </c>
      <c r="J32" s="135">
        <v>105.91576197104244</v>
      </c>
      <c r="K32" s="135">
        <v>97.2817757803239</v>
      </c>
      <c r="L32" s="135">
        <v>128.1451366385948</v>
      </c>
      <c r="M32" s="135">
        <v>98.18933844249804</v>
      </c>
      <c r="N32" s="135">
        <v>105.06744598608036</v>
      </c>
      <c r="O32" s="144">
        <v>-23.37646123908745</v>
      </c>
      <c r="P32" s="144">
        <v>-5.42502483340223</v>
      </c>
      <c r="Q32" s="142">
        <v>5.067445988119886</v>
      </c>
    </row>
    <row r="33" spans="1:17" s="42" customFormat="1" ht="11.25" customHeight="1">
      <c r="A33" s="30">
        <v>2002</v>
      </c>
      <c r="B33" s="135">
        <v>101.47523140751518</v>
      </c>
      <c r="C33" s="135">
        <v>109.79675881276138</v>
      </c>
      <c r="D33" s="135">
        <v>128.43845964479482</v>
      </c>
      <c r="E33" s="135">
        <v>135.3738073637135</v>
      </c>
      <c r="F33" s="135">
        <v>118.99250236339134</v>
      </c>
      <c r="G33" s="135">
        <v>125.84169364694056</v>
      </c>
      <c r="H33" s="135">
        <v>105.18822298548905</v>
      </c>
      <c r="I33" s="135">
        <v>106.7678091651531</v>
      </c>
      <c r="J33" s="135">
        <v>131.23038869157716</v>
      </c>
      <c r="K33" s="135">
        <v>133.78696092593094</v>
      </c>
      <c r="L33" s="135">
        <v>142.59952203621165</v>
      </c>
      <c r="M33" s="135">
        <v>107.64491343544924</v>
      </c>
      <c r="N33" s="135">
        <v>120.59468920657734</v>
      </c>
      <c r="O33" s="144">
        <v>-24.512430407646146</v>
      </c>
      <c r="P33" s="144">
        <v>9.629940625874166</v>
      </c>
      <c r="Q33" s="142">
        <v>14.778357915499422</v>
      </c>
    </row>
    <row r="34" spans="1:17" s="41" customFormat="1" ht="11.25" customHeight="1">
      <c r="A34" s="30">
        <v>2003</v>
      </c>
      <c r="B34" s="135">
        <v>120.3</v>
      </c>
      <c r="C34" s="135">
        <v>125.3</v>
      </c>
      <c r="D34" s="135">
        <v>141.3</v>
      </c>
      <c r="E34" s="135">
        <v>122.4</v>
      </c>
      <c r="F34" s="135">
        <v>112.7</v>
      </c>
      <c r="G34" s="135">
        <v>123.9</v>
      </c>
      <c r="H34" s="135">
        <v>128.4</v>
      </c>
      <c r="I34" s="135">
        <v>117.8</v>
      </c>
      <c r="J34" s="135">
        <v>152.5</v>
      </c>
      <c r="K34" s="135">
        <v>161.1</v>
      </c>
      <c r="L34" s="135">
        <v>167.8</v>
      </c>
      <c r="M34" s="135">
        <v>130.2</v>
      </c>
      <c r="N34" s="135">
        <v>133.64166666666665</v>
      </c>
      <c r="O34" s="144">
        <v>-22.407628128724685</v>
      </c>
      <c r="P34" s="144">
        <v>20.953230250007323</v>
      </c>
      <c r="Q34" s="142">
        <v>10.818865694607814</v>
      </c>
    </row>
    <row r="35" spans="1:17" s="41" customFormat="1" ht="11.25" customHeight="1">
      <c r="A35" s="30">
        <v>2004</v>
      </c>
      <c r="B35" s="135">
        <v>124.3</v>
      </c>
      <c r="C35" s="135">
        <v>136.3080084991854</v>
      </c>
      <c r="D35" s="135">
        <v>164.44890035411228</v>
      </c>
      <c r="E35" s="135">
        <v>147.00708059126674</v>
      </c>
      <c r="F35" s="135">
        <v>148.86628759548134</v>
      </c>
      <c r="G35" s="135">
        <v>173</v>
      </c>
      <c r="H35" s="135">
        <v>147.21102860840017</v>
      </c>
      <c r="I35" s="135">
        <v>148.1806718006817</v>
      </c>
      <c r="J35" s="135">
        <v>179.4500525363045</v>
      </c>
      <c r="K35" s="135">
        <v>169.37470511324477</v>
      </c>
      <c r="L35" s="135">
        <v>197.21643890188528</v>
      </c>
      <c r="M35" s="135">
        <v>160.49183366929668</v>
      </c>
      <c r="N35" s="135">
        <v>157.98791730582158</v>
      </c>
      <c r="O35" s="144">
        <v>-18.621472650593294</v>
      </c>
      <c r="P35" s="144">
        <v>23.265617257524344</v>
      </c>
      <c r="Q35" s="142">
        <v>18.217559872161825</v>
      </c>
    </row>
    <row r="36" spans="1:17" s="41" customFormat="1" ht="11.25" customHeight="1">
      <c r="A36" s="147"/>
      <c r="B36" s="152"/>
      <c r="C36" s="151"/>
      <c r="D36" s="151"/>
      <c r="E36" s="151"/>
      <c r="F36" s="151"/>
      <c r="G36" s="151"/>
      <c r="H36" s="151"/>
      <c r="I36" s="151"/>
      <c r="J36" s="151"/>
      <c r="K36" s="151"/>
      <c r="L36" s="151"/>
      <c r="M36" s="151"/>
      <c r="N36" s="152"/>
      <c r="O36" s="144"/>
      <c r="P36" s="144"/>
      <c r="Q36" s="143"/>
    </row>
    <row r="37" spans="1:17" s="41" customFormat="1" ht="11.25" customHeight="1">
      <c r="A37" s="147"/>
      <c r="B37" s="152"/>
      <c r="C37" s="151"/>
      <c r="D37" s="151"/>
      <c r="E37" s="151"/>
      <c r="F37" s="151"/>
      <c r="G37" s="151"/>
      <c r="H37" s="151"/>
      <c r="I37" s="151"/>
      <c r="J37" s="151" t="s">
        <v>210</v>
      </c>
      <c r="K37" s="151"/>
      <c r="L37" s="151"/>
      <c r="M37" s="151"/>
      <c r="N37" s="152"/>
      <c r="O37" s="144"/>
      <c r="P37" s="144"/>
      <c r="Q37" s="143"/>
    </row>
    <row r="38" spans="1:17" s="41" customFormat="1" ht="11.25" customHeight="1">
      <c r="A38" s="147"/>
      <c r="B38" s="152"/>
      <c r="C38" s="151"/>
      <c r="D38" s="151"/>
      <c r="E38" s="151"/>
      <c r="F38" s="151"/>
      <c r="G38" s="151"/>
      <c r="H38" s="151"/>
      <c r="I38" s="151"/>
      <c r="J38" s="151"/>
      <c r="K38" s="151"/>
      <c r="L38" s="151" t="s">
        <v>47</v>
      </c>
      <c r="M38" s="151"/>
      <c r="N38" s="152"/>
      <c r="O38" s="144"/>
      <c r="P38" s="144"/>
      <c r="Q38" s="143"/>
    </row>
    <row r="39" spans="1:17" s="41" customFormat="1" ht="12.75" customHeight="1">
      <c r="A39" s="266" t="s">
        <v>15</v>
      </c>
      <c r="B39" s="266"/>
      <c r="C39" s="266"/>
      <c r="D39" s="266"/>
      <c r="E39" s="266"/>
      <c r="F39" s="266"/>
      <c r="G39" s="266"/>
      <c r="H39" s="266"/>
      <c r="I39" s="266"/>
      <c r="J39" s="266"/>
      <c r="K39" s="266"/>
      <c r="L39" s="266"/>
      <c r="M39" s="266"/>
      <c r="N39" s="266"/>
      <c r="O39" s="266"/>
      <c r="P39" s="266"/>
      <c r="Q39" s="266"/>
    </row>
    <row r="40" spans="1:17" s="41" customFormat="1" ht="12.75" customHeight="1">
      <c r="A40" s="218"/>
      <c r="B40" s="17"/>
      <c r="C40" s="17"/>
      <c r="D40" s="17"/>
      <c r="E40" s="219"/>
      <c r="F40" s="219"/>
      <c r="G40" s="219"/>
      <c r="H40" s="219"/>
      <c r="I40" s="219"/>
      <c r="J40" s="219"/>
      <c r="K40" s="219"/>
      <c r="L40" s="219"/>
      <c r="M40" s="219"/>
      <c r="N40" s="220"/>
      <c r="O40" s="144"/>
      <c r="P40" s="144"/>
      <c r="Q40" s="143"/>
    </row>
    <row r="41" spans="1:17" s="41" customFormat="1" ht="12" customHeight="1">
      <c r="A41" s="141"/>
      <c r="B41" s="135"/>
      <c r="C41" s="135"/>
      <c r="D41" s="135"/>
      <c r="E41" s="135"/>
      <c r="F41" s="135"/>
      <c r="G41" s="135"/>
      <c r="H41" s="135"/>
      <c r="I41" s="135"/>
      <c r="J41" s="135"/>
      <c r="K41" s="135"/>
      <c r="L41" s="135"/>
      <c r="M41" s="135"/>
      <c r="N41" s="135"/>
      <c r="O41" s="144"/>
      <c r="P41" s="144"/>
      <c r="Q41" s="104"/>
    </row>
    <row r="42" spans="1:17" ht="11.25" customHeight="1">
      <c r="A42" s="28" t="s">
        <v>109</v>
      </c>
      <c r="B42" s="135">
        <v>79.30746764798897</v>
      </c>
      <c r="C42" s="135">
        <v>93.39864247400878</v>
      </c>
      <c r="D42" s="135">
        <v>104.6216385651223</v>
      </c>
      <c r="E42" s="135">
        <v>93.11220797748958</v>
      </c>
      <c r="F42" s="135">
        <v>104.27897705560278</v>
      </c>
      <c r="G42" s="135">
        <v>96.35877246678496</v>
      </c>
      <c r="H42" s="135">
        <v>94.75482596992431</v>
      </c>
      <c r="I42" s="135">
        <v>99.98502162394529</v>
      </c>
      <c r="J42" s="135">
        <v>107.0095756449987</v>
      </c>
      <c r="K42" s="135">
        <v>109.18307259840347</v>
      </c>
      <c r="L42" s="135">
        <v>120.0681696168507</v>
      </c>
      <c r="M42" s="135">
        <v>97.92162832638748</v>
      </c>
      <c r="N42" s="135">
        <v>99.99999999729226</v>
      </c>
      <c r="O42" s="144"/>
      <c r="P42" s="144"/>
      <c r="Q42" s="104"/>
    </row>
    <row r="43" spans="1:17" ht="11.25" customHeight="1">
      <c r="A43" s="29">
        <v>2001</v>
      </c>
      <c r="B43" s="135">
        <v>97.10457546974337</v>
      </c>
      <c r="C43" s="135">
        <v>99.47311468615275</v>
      </c>
      <c r="D43" s="135">
        <v>114.13472685656427</v>
      </c>
      <c r="E43" s="135">
        <v>97.96867452451698</v>
      </c>
      <c r="F43" s="135">
        <v>108.1282247231372</v>
      </c>
      <c r="G43" s="135">
        <v>102.26366588812348</v>
      </c>
      <c r="H43" s="135">
        <v>97.37207693932591</v>
      </c>
      <c r="I43" s="135">
        <v>105.58877967016282</v>
      </c>
      <c r="J43" s="135">
        <v>106.32410462131101</v>
      </c>
      <c r="K43" s="135">
        <v>108.2749036002878</v>
      </c>
      <c r="L43" s="135">
        <v>117.79337012046662</v>
      </c>
      <c r="M43" s="135">
        <v>92.82372488739998</v>
      </c>
      <c r="N43" s="135">
        <v>103.93749516559933</v>
      </c>
      <c r="O43" s="144">
        <v>-21.197835843842764</v>
      </c>
      <c r="P43" s="144">
        <v>-5.20610566441504</v>
      </c>
      <c r="Q43" s="142">
        <v>3.9374951684136836</v>
      </c>
    </row>
    <row r="44" spans="1:17" s="41" customFormat="1" ht="11.25" customHeight="1">
      <c r="A44" s="30">
        <v>2002</v>
      </c>
      <c r="B44" s="135">
        <v>95.97635582498589</v>
      </c>
      <c r="C44" s="135">
        <v>98.7825948435412</v>
      </c>
      <c r="D44" s="135">
        <v>111.203259000285</v>
      </c>
      <c r="E44" s="135">
        <v>110.92836906916126</v>
      </c>
      <c r="F44" s="135">
        <v>101.67769676115539</v>
      </c>
      <c r="G44" s="135">
        <v>106.52782410162436</v>
      </c>
      <c r="H44" s="135">
        <v>101.36565434700992</v>
      </c>
      <c r="I44" s="135">
        <v>107.06917878294861</v>
      </c>
      <c r="J44" s="135">
        <v>117.09334088264916</v>
      </c>
      <c r="K44" s="135">
        <v>117.9015877017095</v>
      </c>
      <c r="L44" s="135">
        <v>119.40421538460748</v>
      </c>
      <c r="M44" s="135">
        <v>98.15955871159532</v>
      </c>
      <c r="N44" s="135">
        <v>107.17413628427273</v>
      </c>
      <c r="O44" s="144">
        <v>-17.792216635385913</v>
      </c>
      <c r="P44" s="144">
        <v>5.748351330080744</v>
      </c>
      <c r="Q44" s="142">
        <v>3.1140264766979397</v>
      </c>
    </row>
    <row r="45" spans="1:17" s="41" customFormat="1" ht="11.25" customHeight="1">
      <c r="A45" s="30">
        <v>2003</v>
      </c>
      <c r="B45" s="135">
        <v>102.6</v>
      </c>
      <c r="C45" s="135">
        <v>103.5</v>
      </c>
      <c r="D45" s="135">
        <v>118.3</v>
      </c>
      <c r="E45" s="135">
        <v>111.3652049711779</v>
      </c>
      <c r="F45" s="135">
        <v>107.5</v>
      </c>
      <c r="G45" s="135">
        <v>115</v>
      </c>
      <c r="H45" s="135">
        <v>113.7</v>
      </c>
      <c r="I45" s="135">
        <v>106.2</v>
      </c>
      <c r="J45" s="135">
        <v>128.7</v>
      </c>
      <c r="K45" s="135">
        <v>128.7</v>
      </c>
      <c r="L45" s="135">
        <v>127.5</v>
      </c>
      <c r="M45" s="135">
        <v>111.2</v>
      </c>
      <c r="N45" s="135">
        <v>114.52210041426484</v>
      </c>
      <c r="O45" s="144">
        <v>-12.784313725490195</v>
      </c>
      <c r="P45" s="144">
        <v>13.284942861977482</v>
      </c>
      <c r="Q45" s="142">
        <v>6.8560982945568965</v>
      </c>
    </row>
    <row r="46" spans="1:17" s="41" customFormat="1" ht="11.25" customHeight="1">
      <c r="A46" s="30">
        <v>2004</v>
      </c>
      <c r="B46" s="135">
        <v>105.4</v>
      </c>
      <c r="C46" s="135">
        <v>109.67906152687598</v>
      </c>
      <c r="D46" s="135">
        <v>131.07706749708422</v>
      </c>
      <c r="E46" s="135">
        <v>121.14356192067095</v>
      </c>
      <c r="F46" s="135">
        <v>115.42353174794317</v>
      </c>
      <c r="G46" s="135">
        <v>133.9</v>
      </c>
      <c r="H46" s="135">
        <v>120.19132662105503</v>
      </c>
      <c r="I46" s="135">
        <v>119.43991611408092</v>
      </c>
      <c r="J46" s="135">
        <v>136.79204489592064</v>
      </c>
      <c r="K46" s="135">
        <v>132.30749201269808</v>
      </c>
      <c r="L46" s="135">
        <v>140.94830316207586</v>
      </c>
      <c r="M46" s="135">
        <v>118.29798914905874</v>
      </c>
      <c r="N46" s="135">
        <v>123.716691220622</v>
      </c>
      <c r="O46" s="144">
        <v>-16.069944444078637</v>
      </c>
      <c r="P46" s="144">
        <v>6.383083767139148</v>
      </c>
      <c r="Q46" s="142">
        <v>8.028660645497451</v>
      </c>
    </row>
    <row r="47" spans="1:17" s="41" customFormat="1" ht="11.25" customHeight="1">
      <c r="A47" s="31"/>
      <c r="B47" s="135"/>
      <c r="C47" s="135"/>
      <c r="D47" s="135"/>
      <c r="E47" s="135"/>
      <c r="F47" s="135"/>
      <c r="G47" s="135"/>
      <c r="H47" s="135"/>
      <c r="I47" s="135"/>
      <c r="J47" s="135"/>
      <c r="K47" s="135"/>
      <c r="L47" s="135"/>
      <c r="M47" s="135"/>
      <c r="N47" s="135"/>
      <c r="O47" s="144"/>
      <c r="P47" s="144"/>
      <c r="Q47" s="143"/>
    </row>
    <row r="48" spans="1:17" s="41" customFormat="1" ht="11.25" customHeight="1">
      <c r="A48" s="32" t="s">
        <v>110</v>
      </c>
      <c r="B48" s="135">
        <v>79.19868298942573</v>
      </c>
      <c r="C48" s="135">
        <v>93.0987793583268</v>
      </c>
      <c r="D48" s="135">
        <v>105.91797042521871</v>
      </c>
      <c r="E48" s="135">
        <v>94.81912088420705</v>
      </c>
      <c r="F48" s="135">
        <v>104.70503986148394</v>
      </c>
      <c r="G48" s="135">
        <v>94.83721037055565</v>
      </c>
      <c r="H48" s="135">
        <v>95.04790389566519</v>
      </c>
      <c r="I48" s="135">
        <v>101.99617541875202</v>
      </c>
      <c r="J48" s="135">
        <v>107.5238312634132</v>
      </c>
      <c r="K48" s="135">
        <v>109.12249982769076</v>
      </c>
      <c r="L48" s="135">
        <v>117.6642422501965</v>
      </c>
      <c r="M48" s="135">
        <v>96.0685434727819</v>
      </c>
      <c r="N48" s="135">
        <v>100.00000000147645</v>
      </c>
      <c r="O48" s="144"/>
      <c r="P48" s="144"/>
      <c r="Q48" s="143"/>
    </row>
    <row r="49" spans="1:17" s="41" customFormat="1" ht="11.25" customHeight="1">
      <c r="A49" s="29">
        <v>2001</v>
      </c>
      <c r="B49" s="135">
        <v>95.48367265092203</v>
      </c>
      <c r="C49" s="135">
        <v>98.03602058431834</v>
      </c>
      <c r="D49" s="135">
        <v>111.03408300387838</v>
      </c>
      <c r="E49" s="135">
        <v>98.30594191226638</v>
      </c>
      <c r="F49" s="135">
        <v>107.32196492143741</v>
      </c>
      <c r="G49" s="135">
        <v>100.90449484303106</v>
      </c>
      <c r="H49" s="135">
        <v>97.34252544992586</v>
      </c>
      <c r="I49" s="135">
        <v>109.17849924800065</v>
      </c>
      <c r="J49" s="135">
        <v>106.29728202693467</v>
      </c>
      <c r="K49" s="135">
        <v>111.33704838968217</v>
      </c>
      <c r="L49" s="135">
        <v>114.89437360169833</v>
      </c>
      <c r="M49" s="135">
        <v>91.41890464605967</v>
      </c>
      <c r="N49" s="135">
        <v>103.46290093984625</v>
      </c>
      <c r="O49" s="144">
        <v>-20.43221806232264</v>
      </c>
      <c r="P49" s="144">
        <v>-4.839918102890317</v>
      </c>
      <c r="Q49" s="142">
        <v>3.4629009383186706</v>
      </c>
    </row>
    <row r="50" spans="1:17" s="41" customFormat="1" ht="11.25" customHeight="1">
      <c r="A50" s="30">
        <v>2002</v>
      </c>
      <c r="B50" s="135">
        <v>94.40456022512768</v>
      </c>
      <c r="C50" s="135">
        <v>95.76762479455557</v>
      </c>
      <c r="D50" s="135">
        <v>106.25590628262975</v>
      </c>
      <c r="E50" s="135">
        <v>103.92578070962215</v>
      </c>
      <c r="F50" s="135">
        <v>96.73490819916451</v>
      </c>
      <c r="G50" s="135">
        <v>100.85438964215061</v>
      </c>
      <c r="H50" s="135">
        <v>100.26940796240844</v>
      </c>
      <c r="I50" s="135">
        <v>107.13128566316303</v>
      </c>
      <c r="J50" s="135">
        <v>113.23754163029263</v>
      </c>
      <c r="K50" s="135">
        <v>113.93459801229918</v>
      </c>
      <c r="L50" s="135">
        <v>113.37948984534276</v>
      </c>
      <c r="M50" s="135">
        <v>95.79639784346102</v>
      </c>
      <c r="N50" s="135">
        <v>103.47432423418475</v>
      </c>
      <c r="O50" s="144">
        <v>-15.508177030842399</v>
      </c>
      <c r="P50" s="144">
        <v>4.788389463152497</v>
      </c>
      <c r="Q50" s="142">
        <v>0.011040956936961046</v>
      </c>
    </row>
    <row r="51" spans="1:17" s="41" customFormat="1" ht="11.25" customHeight="1">
      <c r="A51" s="30">
        <v>2003</v>
      </c>
      <c r="B51" s="135">
        <v>97.8</v>
      </c>
      <c r="C51" s="135">
        <v>97.3</v>
      </c>
      <c r="D51" s="135">
        <v>111.8</v>
      </c>
      <c r="E51" s="135">
        <v>108.11830151484185</v>
      </c>
      <c r="F51" s="135">
        <v>106</v>
      </c>
      <c r="G51" s="135">
        <v>112.4</v>
      </c>
      <c r="H51" s="135">
        <v>109.6</v>
      </c>
      <c r="I51" s="135">
        <v>103.4</v>
      </c>
      <c r="J51" s="135">
        <v>122.5</v>
      </c>
      <c r="K51" s="135">
        <v>120.8</v>
      </c>
      <c r="L51" s="135">
        <v>117.6</v>
      </c>
      <c r="M51" s="135">
        <v>106.6</v>
      </c>
      <c r="N51" s="135">
        <v>109.49319179290347</v>
      </c>
      <c r="O51" s="144">
        <v>-9.35374149659864</v>
      </c>
      <c r="P51" s="144">
        <v>11.27767055938045</v>
      </c>
      <c r="Q51" s="142">
        <v>5.816773970996638</v>
      </c>
    </row>
    <row r="52" spans="1:17" s="41" customFormat="1" ht="11.25" customHeight="1">
      <c r="A52" s="30">
        <v>2004</v>
      </c>
      <c r="B52" s="135">
        <v>100.5</v>
      </c>
      <c r="C52" s="135">
        <v>102.82420389750709</v>
      </c>
      <c r="D52" s="135">
        <v>122.38998136157977</v>
      </c>
      <c r="E52" s="135">
        <v>114.12215031656501</v>
      </c>
      <c r="F52" s="135">
        <v>106.01922078918089</v>
      </c>
      <c r="G52" s="135">
        <v>123.5</v>
      </c>
      <c r="H52" s="135">
        <v>112.73474538662285</v>
      </c>
      <c r="I52" s="135">
        <v>112.63574980245812</v>
      </c>
      <c r="J52" s="135">
        <v>125.84281866814113</v>
      </c>
      <c r="K52" s="135">
        <v>123.63989132010957</v>
      </c>
      <c r="L52" s="135">
        <v>128.96881466405569</v>
      </c>
      <c r="M52" s="135">
        <v>109.43353874294768</v>
      </c>
      <c r="N52" s="135">
        <v>115.21759291243065</v>
      </c>
      <c r="O52" s="144">
        <v>-15.147286552950384</v>
      </c>
      <c r="P52" s="144">
        <v>2.6581038864424777</v>
      </c>
      <c r="Q52" s="142">
        <v>5.228088638017205</v>
      </c>
    </row>
    <row r="53" spans="1:17" s="41" customFormat="1" ht="11.25" customHeight="1">
      <c r="A53" s="31"/>
      <c r="B53" s="135"/>
      <c r="C53" s="135"/>
      <c r="D53" s="135"/>
      <c r="E53" s="135"/>
      <c r="F53" s="135"/>
      <c r="G53" s="135"/>
      <c r="H53" s="135"/>
      <c r="I53" s="135"/>
      <c r="J53" s="135"/>
      <c r="K53" s="135"/>
      <c r="L53" s="135"/>
      <c r="M53" s="135"/>
      <c r="N53" s="135"/>
      <c r="O53" s="144"/>
      <c r="P53" s="144"/>
      <c r="Q53" s="143"/>
    </row>
    <row r="54" spans="1:17" s="41" customFormat="1" ht="11.25" customHeight="1">
      <c r="A54" s="32" t="s">
        <v>111</v>
      </c>
      <c r="B54" s="135">
        <v>79.68974117704431</v>
      </c>
      <c r="C54" s="135">
        <v>94.4523731225355</v>
      </c>
      <c r="D54" s="135">
        <v>100.06627810038158</v>
      </c>
      <c r="E54" s="135">
        <v>87.11404977231535</v>
      </c>
      <c r="F54" s="135">
        <v>102.78177583457362</v>
      </c>
      <c r="G54" s="135">
        <v>101.70560076468702</v>
      </c>
      <c r="H54" s="135">
        <v>93.7249387788527</v>
      </c>
      <c r="I54" s="135">
        <v>92.91774912753405</v>
      </c>
      <c r="J54" s="135">
        <v>105.2024614572671</v>
      </c>
      <c r="K54" s="135">
        <v>109.39592768758462</v>
      </c>
      <c r="L54" s="135">
        <v>128.51566373652273</v>
      </c>
      <c r="M54" s="135">
        <v>104.43344046502997</v>
      </c>
      <c r="N54" s="135"/>
      <c r="O54" s="144"/>
      <c r="P54" s="144"/>
      <c r="Q54" s="143"/>
    </row>
    <row r="55" spans="1:17" s="41" customFormat="1" ht="11.25" customHeight="1">
      <c r="A55" s="29">
        <v>2001</v>
      </c>
      <c r="B55" s="135">
        <v>102.80049092377598</v>
      </c>
      <c r="C55" s="135">
        <v>104.52311917297692</v>
      </c>
      <c r="D55" s="135">
        <v>125.03050975627106</v>
      </c>
      <c r="E55" s="135">
        <v>96.78350384896342</v>
      </c>
      <c r="F55" s="135">
        <v>110.96145298950397</v>
      </c>
      <c r="G55" s="135">
        <v>107.03984572881926</v>
      </c>
      <c r="H55" s="135">
        <v>97.4759220393104</v>
      </c>
      <c r="I55" s="135">
        <v>92.97436572714098</v>
      </c>
      <c r="J55" s="135">
        <v>106.41836027997608</v>
      </c>
      <c r="K55" s="135">
        <v>97.51440794690542</v>
      </c>
      <c r="L55" s="135">
        <v>127.98055646075592</v>
      </c>
      <c r="M55" s="135">
        <v>97.76031777415753</v>
      </c>
      <c r="N55" s="135">
        <v>105.60523772071309</v>
      </c>
      <c r="O55" s="144">
        <v>-23.613148373725938</v>
      </c>
      <c r="P55" s="144">
        <v>-6.389833238431873</v>
      </c>
      <c r="Q55" s="142">
        <v>5.605237718572075</v>
      </c>
    </row>
    <row r="56" spans="1:17" s="41" customFormat="1" ht="11.25" customHeight="1">
      <c r="A56" s="30">
        <v>2002</v>
      </c>
      <c r="B56" s="135">
        <v>101.49970660482725</v>
      </c>
      <c r="C56" s="135">
        <v>109.37731666786723</v>
      </c>
      <c r="D56" s="135">
        <v>128.58844854742148</v>
      </c>
      <c r="E56" s="135">
        <v>135.53573645415048</v>
      </c>
      <c r="F56" s="135">
        <v>119.04684768623727</v>
      </c>
      <c r="G56" s="135">
        <v>126.4644930779494</v>
      </c>
      <c r="H56" s="135">
        <v>105.21790672279738</v>
      </c>
      <c r="I56" s="135">
        <v>106.85093281545468</v>
      </c>
      <c r="J56" s="135">
        <v>130.64276917547465</v>
      </c>
      <c r="K56" s="135">
        <v>131.84174350734907</v>
      </c>
      <c r="L56" s="135">
        <v>140.57533485632172</v>
      </c>
      <c r="M56" s="135">
        <v>106.4637977684941</v>
      </c>
      <c r="N56" s="135">
        <v>120.17541949036206</v>
      </c>
      <c r="O56" s="144">
        <v>-24.265663050130453</v>
      </c>
      <c r="P56" s="144">
        <v>8.90287612857709</v>
      </c>
      <c r="Q56" s="142">
        <v>13.79683629725045</v>
      </c>
    </row>
    <row r="57" spans="1:17" s="41" customFormat="1" ht="11.25" customHeight="1">
      <c r="A57" s="30">
        <v>2003</v>
      </c>
      <c r="B57" s="135">
        <v>119.2</v>
      </c>
      <c r="C57" s="135">
        <v>125</v>
      </c>
      <c r="D57" s="135">
        <v>140.8</v>
      </c>
      <c r="E57" s="135">
        <v>122.7749497959457</v>
      </c>
      <c r="F57" s="135">
        <v>112.8</v>
      </c>
      <c r="G57" s="135">
        <v>124.1</v>
      </c>
      <c r="H57" s="135">
        <v>128.3</v>
      </c>
      <c r="I57" s="135">
        <v>116</v>
      </c>
      <c r="J57" s="135">
        <v>150.5</v>
      </c>
      <c r="K57" s="135">
        <v>156.3</v>
      </c>
      <c r="L57" s="135">
        <v>162.1</v>
      </c>
      <c r="M57" s="135">
        <v>127.6</v>
      </c>
      <c r="N57" s="135">
        <v>132.12291248299547</v>
      </c>
      <c r="O57" s="144">
        <v>-21.283158544108577</v>
      </c>
      <c r="P57" s="144">
        <v>19.85294783252673</v>
      </c>
      <c r="Q57" s="142">
        <v>9.941711078105778</v>
      </c>
    </row>
    <row r="58" spans="1:17" ht="11.25" customHeight="1">
      <c r="A58" s="30">
        <v>2004</v>
      </c>
      <c r="B58" s="135">
        <v>122.7</v>
      </c>
      <c r="C58" s="135">
        <v>133.76729739031686</v>
      </c>
      <c r="D58" s="135">
        <v>161.6038254695575</v>
      </c>
      <c r="E58" s="135">
        <v>145.8170749198462</v>
      </c>
      <c r="F58" s="135">
        <v>148.4706455917886</v>
      </c>
      <c r="G58" s="135">
        <v>170.5</v>
      </c>
      <c r="H58" s="135">
        <v>146.39404259600724</v>
      </c>
      <c r="I58" s="135">
        <v>143.35002072082298</v>
      </c>
      <c r="J58" s="135">
        <v>175.26805097893003</v>
      </c>
      <c r="K58" s="135">
        <v>162.7657773825024</v>
      </c>
      <c r="L58" s="135">
        <v>183.04469086234997</v>
      </c>
      <c r="M58" s="135">
        <v>149.44801205193775</v>
      </c>
      <c r="N58" s="135">
        <v>153.59411983033826</v>
      </c>
      <c r="O58" s="144">
        <v>-18.354358518749386</v>
      </c>
      <c r="P58" s="144">
        <v>17.122266498383823</v>
      </c>
      <c r="Q58" s="142">
        <v>16.250934030920774</v>
      </c>
    </row>
    <row r="59" spans="1:17" ht="11.25" customHeight="1">
      <c r="A59" s="143"/>
      <c r="B59" s="143"/>
      <c r="C59" s="143"/>
      <c r="D59" s="143"/>
      <c r="E59" s="143"/>
      <c r="F59" s="143"/>
      <c r="G59" s="143"/>
      <c r="H59" s="143"/>
      <c r="I59" s="143"/>
      <c r="J59" s="143"/>
      <c r="K59" s="143"/>
      <c r="L59" s="143"/>
      <c r="M59" s="143"/>
      <c r="N59" s="143"/>
      <c r="O59" s="143"/>
      <c r="P59" s="143"/>
      <c r="Q59" s="104"/>
    </row>
    <row r="60" spans="1:17" ht="11.25" customHeight="1">
      <c r="A60" s="143"/>
      <c r="B60" s="143"/>
      <c r="C60" s="143"/>
      <c r="D60" s="143"/>
      <c r="E60" s="143"/>
      <c r="F60" s="143"/>
      <c r="G60" s="143"/>
      <c r="H60" s="143"/>
      <c r="I60" s="143"/>
      <c r="J60" s="143"/>
      <c r="K60" s="143"/>
      <c r="L60" s="143"/>
      <c r="M60" s="143"/>
      <c r="N60" s="143"/>
      <c r="O60" s="143"/>
      <c r="P60" s="143"/>
      <c r="Q60" s="104"/>
    </row>
    <row r="61" spans="1:17" ht="11.25" customHeight="1">
      <c r="A61" s="143"/>
      <c r="B61" s="143"/>
      <c r="C61" s="143"/>
      <c r="D61" s="143"/>
      <c r="E61" s="143"/>
      <c r="F61" s="143"/>
      <c r="G61" s="143"/>
      <c r="H61" s="143"/>
      <c r="I61" s="143"/>
      <c r="J61" s="143"/>
      <c r="K61" s="143"/>
      <c r="L61" s="143"/>
      <c r="M61" s="143"/>
      <c r="N61" s="143"/>
      <c r="O61" s="143"/>
      <c r="P61" s="143"/>
      <c r="Q61" s="104"/>
    </row>
    <row r="62" spans="1:17" ht="11.25" customHeight="1">
      <c r="A62" s="143"/>
      <c r="B62" s="143"/>
      <c r="C62" s="143"/>
      <c r="D62" s="143"/>
      <c r="E62" s="143"/>
      <c r="F62" s="143"/>
      <c r="G62" s="143"/>
      <c r="H62" s="143"/>
      <c r="I62" s="143"/>
      <c r="J62" s="143"/>
      <c r="K62" s="143"/>
      <c r="L62" s="143"/>
      <c r="M62" s="143"/>
      <c r="N62" s="143"/>
      <c r="O62" s="143"/>
      <c r="P62" s="143"/>
      <c r="Q62" s="104"/>
    </row>
    <row r="63" spans="1:17" ht="11.25" customHeight="1">
      <c r="A63" s="143"/>
      <c r="B63" s="143"/>
      <c r="C63" s="143"/>
      <c r="D63" s="143"/>
      <c r="E63" s="143"/>
      <c r="F63" s="143"/>
      <c r="G63" s="143"/>
      <c r="H63" s="143"/>
      <c r="I63" s="143"/>
      <c r="J63" s="143"/>
      <c r="K63" s="143"/>
      <c r="L63" s="143"/>
      <c r="M63" s="143"/>
      <c r="N63" s="143"/>
      <c r="O63" s="143"/>
      <c r="P63" s="143"/>
      <c r="Q63" s="104"/>
    </row>
    <row r="64" spans="1:17" ht="11.25" customHeight="1">
      <c r="A64" s="143"/>
      <c r="B64" s="143"/>
      <c r="C64" s="143"/>
      <c r="D64" s="143"/>
      <c r="E64" s="143"/>
      <c r="F64" s="143"/>
      <c r="G64" s="143"/>
      <c r="H64" s="143"/>
      <c r="I64" s="143"/>
      <c r="J64" s="143"/>
      <c r="K64" s="143"/>
      <c r="L64" s="143"/>
      <c r="M64" s="143"/>
      <c r="N64" s="143"/>
      <c r="O64" s="143"/>
      <c r="P64" s="143"/>
      <c r="Q64" s="104"/>
    </row>
    <row r="65" spans="1:17" ht="11.25" customHeight="1">
      <c r="A65" s="143"/>
      <c r="B65" s="143"/>
      <c r="C65" s="143"/>
      <c r="D65" s="143"/>
      <c r="E65" s="143"/>
      <c r="F65" s="143"/>
      <c r="G65" s="143"/>
      <c r="H65" s="143"/>
      <c r="I65" s="143"/>
      <c r="J65" s="143"/>
      <c r="K65" s="143"/>
      <c r="L65" s="143"/>
      <c r="M65" s="143"/>
      <c r="N65" s="143"/>
      <c r="O65" s="143"/>
      <c r="P65" s="143"/>
      <c r="Q65" s="104"/>
    </row>
    <row r="66" spans="1:17" ht="11.25" customHeight="1">
      <c r="A66" s="143"/>
      <c r="B66" s="143"/>
      <c r="C66" s="143"/>
      <c r="D66" s="143"/>
      <c r="E66" s="143"/>
      <c r="F66" s="143"/>
      <c r="G66" s="143"/>
      <c r="H66" s="143"/>
      <c r="I66" s="143"/>
      <c r="J66" s="143"/>
      <c r="K66" s="143"/>
      <c r="L66" s="143"/>
      <c r="M66" s="143"/>
      <c r="N66" s="143"/>
      <c r="O66" s="143"/>
      <c r="P66" s="143"/>
      <c r="Q66" s="104"/>
    </row>
    <row r="67" spans="1:17" ht="11.25" customHeight="1">
      <c r="A67" s="143"/>
      <c r="B67" s="143"/>
      <c r="C67" s="143"/>
      <c r="D67" s="143"/>
      <c r="E67" s="143"/>
      <c r="F67" s="143"/>
      <c r="G67" s="143"/>
      <c r="H67" s="143"/>
      <c r="I67" s="143"/>
      <c r="J67" s="143"/>
      <c r="K67" s="143"/>
      <c r="L67" s="143"/>
      <c r="M67" s="143"/>
      <c r="N67" s="143"/>
      <c r="O67" s="143"/>
      <c r="P67" s="143"/>
      <c r="Q67" s="104"/>
    </row>
    <row r="68" spans="1:17" ht="11.25" customHeight="1">
      <c r="A68" s="143"/>
      <c r="B68" s="143"/>
      <c r="C68" s="143"/>
      <c r="D68" s="143"/>
      <c r="E68" s="143"/>
      <c r="F68" s="143"/>
      <c r="G68" s="143"/>
      <c r="H68" s="143"/>
      <c r="I68" s="143"/>
      <c r="J68" s="143"/>
      <c r="K68" s="143"/>
      <c r="L68" s="143"/>
      <c r="M68" s="143"/>
      <c r="N68" s="143"/>
      <c r="O68" s="143"/>
      <c r="P68" s="143"/>
      <c r="Q68" s="104"/>
    </row>
    <row r="69" spans="1:17" ht="12.75">
      <c r="A69" s="143"/>
      <c r="B69" s="143"/>
      <c r="C69" s="143"/>
      <c r="D69" s="143"/>
      <c r="E69" s="143"/>
      <c r="F69" s="143"/>
      <c r="G69" s="143"/>
      <c r="H69" s="143"/>
      <c r="I69" s="143"/>
      <c r="J69" s="143"/>
      <c r="K69" s="143"/>
      <c r="L69" s="143"/>
      <c r="M69" s="143"/>
      <c r="N69" s="143"/>
      <c r="O69" s="143"/>
      <c r="P69" s="143"/>
      <c r="Q69" s="104"/>
    </row>
    <row r="70" spans="1:17" ht="12.75">
      <c r="A70" s="143"/>
      <c r="B70" s="143"/>
      <c r="C70" s="143"/>
      <c r="D70" s="143"/>
      <c r="E70" s="143"/>
      <c r="F70" s="143"/>
      <c r="G70" s="143"/>
      <c r="H70" s="143"/>
      <c r="I70" s="143"/>
      <c r="J70" s="143"/>
      <c r="K70" s="143"/>
      <c r="L70" s="143"/>
      <c r="M70" s="143"/>
      <c r="N70" s="143"/>
      <c r="O70" s="143"/>
      <c r="P70" s="143"/>
      <c r="Q70" s="104"/>
    </row>
    <row r="71" spans="1:17" ht="12.75" customHeight="1">
      <c r="A71" s="272" t="s">
        <v>170</v>
      </c>
      <c r="B71" s="272"/>
      <c r="C71" s="272"/>
      <c r="D71" s="272"/>
      <c r="E71" s="272"/>
      <c r="F71" s="272"/>
      <c r="G71" s="272"/>
      <c r="H71" s="272"/>
      <c r="I71" s="272"/>
      <c r="J71" s="272"/>
      <c r="K71" s="272"/>
      <c r="L71" s="272"/>
      <c r="M71" s="272"/>
      <c r="N71" s="272"/>
      <c r="O71" s="272"/>
      <c r="P71" s="272"/>
      <c r="Q71" s="272"/>
    </row>
    <row r="72" spans="1:17" ht="12.75">
      <c r="A72" s="273" t="s">
        <v>171</v>
      </c>
      <c r="B72" s="273"/>
      <c r="C72" s="273"/>
      <c r="D72" s="273"/>
      <c r="E72" s="273"/>
      <c r="F72" s="273"/>
      <c r="G72" s="273"/>
      <c r="H72" s="273"/>
      <c r="I72" s="273"/>
      <c r="J72" s="273"/>
      <c r="K72" s="273"/>
      <c r="L72" s="273"/>
      <c r="M72" s="273"/>
      <c r="N72" s="273"/>
      <c r="O72" s="273"/>
      <c r="P72" s="273"/>
      <c r="Q72" s="273"/>
    </row>
    <row r="73" spans="1:17" ht="12.75">
      <c r="A73" s="273" t="s">
        <v>87</v>
      </c>
      <c r="B73" s="273"/>
      <c r="C73" s="273"/>
      <c r="D73" s="273"/>
      <c r="E73" s="273"/>
      <c r="F73" s="273"/>
      <c r="G73" s="273"/>
      <c r="H73" s="273"/>
      <c r="I73" s="273"/>
      <c r="J73" s="273"/>
      <c r="K73" s="273"/>
      <c r="L73" s="273"/>
      <c r="M73" s="273"/>
      <c r="N73" s="273"/>
      <c r="O73" s="273"/>
      <c r="P73" s="273"/>
      <c r="Q73" s="273"/>
    </row>
    <row r="74" spans="1:17" ht="12.75">
      <c r="A74" s="101"/>
      <c r="B74" s="102"/>
      <c r="C74" s="102"/>
      <c r="D74" s="102"/>
      <c r="E74" s="102"/>
      <c r="F74" s="102"/>
      <c r="G74" s="102"/>
      <c r="H74" s="102"/>
      <c r="I74" s="102"/>
      <c r="J74" s="102"/>
      <c r="K74" s="102"/>
      <c r="L74" s="102"/>
      <c r="M74" s="102"/>
      <c r="N74" s="102"/>
      <c r="O74" s="102"/>
      <c r="P74" s="102"/>
      <c r="Q74" s="104"/>
    </row>
    <row r="75" spans="1:17" s="41" customFormat="1" ht="12.75">
      <c r="A75" s="104"/>
      <c r="B75" s="104"/>
      <c r="C75" s="104"/>
      <c r="D75" s="104"/>
      <c r="E75" s="104"/>
      <c r="F75" s="104"/>
      <c r="G75" s="104"/>
      <c r="H75" s="104"/>
      <c r="I75" s="104"/>
      <c r="J75" s="104"/>
      <c r="K75" s="104"/>
      <c r="L75" s="104"/>
      <c r="M75" s="104"/>
      <c r="N75" s="104"/>
      <c r="O75" s="104"/>
      <c r="P75" s="104"/>
      <c r="Q75" s="104"/>
    </row>
    <row r="76" spans="1:17" s="41" customFormat="1" ht="11.25">
      <c r="A76" s="108"/>
      <c r="B76" s="109"/>
      <c r="C76" s="110"/>
      <c r="D76" s="110"/>
      <c r="E76" s="110"/>
      <c r="F76" s="110"/>
      <c r="G76" s="110"/>
      <c r="H76" s="110"/>
      <c r="I76" s="110"/>
      <c r="J76" s="110"/>
      <c r="K76" s="110"/>
      <c r="L76" s="110"/>
      <c r="M76" s="110"/>
      <c r="N76" s="111"/>
      <c r="O76" s="267" t="s">
        <v>88</v>
      </c>
      <c r="P76" s="268"/>
      <c r="Q76" s="268"/>
    </row>
    <row r="77" spans="1:17" s="41" customFormat="1" ht="11.25">
      <c r="A77" s="112"/>
      <c r="B77" s="113"/>
      <c r="C77" s="114"/>
      <c r="D77" s="114"/>
      <c r="E77" s="114"/>
      <c r="F77" s="114"/>
      <c r="G77" s="114"/>
      <c r="H77" s="114"/>
      <c r="I77" s="114"/>
      <c r="J77" s="114"/>
      <c r="K77" s="114"/>
      <c r="L77" s="114"/>
      <c r="M77" s="114"/>
      <c r="N77" s="115"/>
      <c r="O77" s="116" t="s">
        <v>211</v>
      </c>
      <c r="P77" s="117"/>
      <c r="Q77" s="118" t="s">
        <v>212</v>
      </c>
    </row>
    <row r="78" spans="1:17" s="41" customFormat="1" ht="11.25">
      <c r="A78" s="119" t="s">
        <v>90</v>
      </c>
      <c r="B78" s="113" t="s">
        <v>91</v>
      </c>
      <c r="C78" s="114" t="s">
        <v>92</v>
      </c>
      <c r="D78" s="114" t="s">
        <v>93</v>
      </c>
      <c r="E78" s="114" t="s">
        <v>89</v>
      </c>
      <c r="F78" s="114" t="s">
        <v>94</v>
      </c>
      <c r="G78" s="114" t="s">
        <v>95</v>
      </c>
      <c r="H78" s="114" t="s">
        <v>96</v>
      </c>
      <c r="I78" s="114" t="s">
        <v>97</v>
      </c>
      <c r="J78" s="114" t="s">
        <v>98</v>
      </c>
      <c r="K78" s="114" t="s">
        <v>99</v>
      </c>
      <c r="L78" s="114" t="s">
        <v>100</v>
      </c>
      <c r="M78" s="114" t="s">
        <v>101</v>
      </c>
      <c r="N78" s="120" t="s">
        <v>102</v>
      </c>
      <c r="O78" s="269" t="s">
        <v>103</v>
      </c>
      <c r="P78" s="270"/>
      <c r="Q78" s="270"/>
    </row>
    <row r="79" spans="1:17" s="41" customFormat="1" ht="11.25">
      <c r="A79" s="112"/>
      <c r="B79" s="113"/>
      <c r="C79" s="114"/>
      <c r="D79" s="114"/>
      <c r="E79" s="114"/>
      <c r="F79" s="114"/>
      <c r="G79" s="114"/>
      <c r="H79" s="114"/>
      <c r="I79" s="114"/>
      <c r="J79" s="114"/>
      <c r="K79" s="114"/>
      <c r="L79" s="114"/>
      <c r="M79" s="114"/>
      <c r="N79" s="115"/>
      <c r="O79" s="120" t="s">
        <v>104</v>
      </c>
      <c r="P79" s="122" t="s">
        <v>105</v>
      </c>
      <c r="Q79" s="123" t="s">
        <v>105</v>
      </c>
    </row>
    <row r="80" spans="1:17" ht="12.75">
      <c r="A80" s="124"/>
      <c r="B80" s="125"/>
      <c r="C80" s="126"/>
      <c r="D80" s="126"/>
      <c r="E80" s="126"/>
      <c r="F80" s="126"/>
      <c r="G80" s="126"/>
      <c r="H80" s="126"/>
      <c r="I80" s="126"/>
      <c r="J80" s="126"/>
      <c r="K80" s="126"/>
      <c r="L80" s="126"/>
      <c r="M80" s="126"/>
      <c r="N80" s="127"/>
      <c r="O80" s="128" t="s">
        <v>106</v>
      </c>
      <c r="P80" s="129" t="s">
        <v>107</v>
      </c>
      <c r="Q80" s="130" t="s">
        <v>108</v>
      </c>
    </row>
    <row r="81" spans="1:17" ht="12.75">
      <c r="A81" s="22"/>
      <c r="B81" s="131"/>
      <c r="C81" s="131"/>
      <c r="D81" s="131"/>
      <c r="E81" s="131"/>
      <c r="F81" s="131"/>
      <c r="G81" s="131"/>
      <c r="H81" s="131"/>
      <c r="I81" s="131"/>
      <c r="J81" s="131"/>
      <c r="K81" s="131"/>
      <c r="L81" s="131"/>
      <c r="M81" s="131"/>
      <c r="N81" s="132"/>
      <c r="O81" s="133"/>
      <c r="P81" s="122"/>
      <c r="Q81" s="104"/>
    </row>
    <row r="82" spans="1:17" ht="12.75">
      <c r="A82" s="22"/>
      <c r="B82" s="131"/>
      <c r="C82" s="131"/>
      <c r="D82" s="131"/>
      <c r="E82" s="131"/>
      <c r="F82" s="131"/>
      <c r="G82" s="131"/>
      <c r="H82" s="131"/>
      <c r="I82" s="131"/>
      <c r="J82" s="131"/>
      <c r="K82" s="131"/>
      <c r="L82" s="131"/>
      <c r="M82" s="131"/>
      <c r="N82" s="132"/>
      <c r="O82" s="133"/>
      <c r="P82" s="122"/>
      <c r="Q82" s="104"/>
    </row>
    <row r="83" spans="1:17" ht="12.75">
      <c r="A83" s="22"/>
      <c r="B83" s="131"/>
      <c r="C83" s="131"/>
      <c r="D83" s="131"/>
      <c r="E83" s="131"/>
      <c r="F83" s="131"/>
      <c r="G83" s="131"/>
      <c r="H83" s="131"/>
      <c r="I83" s="131"/>
      <c r="J83" s="131"/>
      <c r="K83" s="131"/>
      <c r="L83" s="131"/>
      <c r="M83" s="131"/>
      <c r="N83" s="132"/>
      <c r="O83" s="133"/>
      <c r="P83" s="122"/>
      <c r="Q83" s="104"/>
    </row>
    <row r="84" spans="1:17" ht="12.75">
      <c r="A84" s="295" t="s">
        <v>114</v>
      </c>
      <c r="B84" s="295"/>
      <c r="C84" s="295"/>
      <c r="D84" s="295"/>
      <c r="E84" s="295"/>
      <c r="F84" s="295"/>
      <c r="G84" s="295"/>
      <c r="H84" s="295"/>
      <c r="I84" s="295"/>
      <c r="J84" s="295"/>
      <c r="K84" s="295"/>
      <c r="L84" s="295"/>
      <c r="M84" s="295"/>
      <c r="N84" s="295"/>
      <c r="O84" s="295"/>
      <c r="P84" s="295"/>
      <c r="Q84" s="295"/>
    </row>
    <row r="85" spans="1:17" s="41" customFormat="1" ht="11.25" customHeight="1">
      <c r="A85" s="139"/>
      <c r="B85" s="149"/>
      <c r="C85" s="149"/>
      <c r="D85" s="149"/>
      <c r="E85" s="149"/>
      <c r="F85" s="149"/>
      <c r="G85" s="149"/>
      <c r="H85" s="149"/>
      <c r="I85" s="149"/>
      <c r="J85" s="149"/>
      <c r="K85" s="149"/>
      <c r="L85" s="149"/>
      <c r="M85" s="149"/>
      <c r="N85" s="150"/>
      <c r="O85" s="150"/>
      <c r="P85" s="150"/>
      <c r="Q85" s="104"/>
    </row>
    <row r="86" spans="1:17" s="41" customFormat="1" ht="11.25" customHeight="1">
      <c r="A86" s="151"/>
      <c r="B86" s="135"/>
      <c r="C86" s="135"/>
      <c r="D86" s="135"/>
      <c r="E86" s="135"/>
      <c r="F86" s="135"/>
      <c r="G86" s="135"/>
      <c r="H86" s="135"/>
      <c r="I86" s="135"/>
      <c r="J86" s="135"/>
      <c r="K86" s="135"/>
      <c r="L86" s="135"/>
      <c r="M86" s="135"/>
      <c r="N86" s="135"/>
      <c r="O86" s="148"/>
      <c r="P86" s="148"/>
      <c r="Q86" s="104"/>
    </row>
    <row r="87" spans="1:17" s="41" customFormat="1" ht="11.25" customHeight="1">
      <c r="A87" s="28" t="s">
        <v>109</v>
      </c>
      <c r="B87" s="135">
        <v>80.43090081761605</v>
      </c>
      <c r="C87" s="135">
        <v>90.39073572442499</v>
      </c>
      <c r="D87" s="135">
        <v>103.80430745116097</v>
      </c>
      <c r="E87" s="135">
        <v>89.70554449727767</v>
      </c>
      <c r="F87" s="135">
        <v>107.27428153667795</v>
      </c>
      <c r="G87" s="135">
        <v>100.08150831978178</v>
      </c>
      <c r="H87" s="135">
        <v>102.76813638877354</v>
      </c>
      <c r="I87" s="135">
        <v>105.39501958870694</v>
      </c>
      <c r="J87" s="135">
        <v>108.95608514239292</v>
      </c>
      <c r="K87" s="135">
        <v>106.59627380501453</v>
      </c>
      <c r="L87" s="135">
        <v>114.91656750855998</v>
      </c>
      <c r="M87" s="135">
        <v>89.68063919942642</v>
      </c>
      <c r="N87" s="135"/>
      <c r="O87" s="142"/>
      <c r="P87" s="142"/>
      <c r="Q87" s="104"/>
    </row>
    <row r="88" spans="1:17" s="42" customFormat="1" ht="11.25" customHeight="1">
      <c r="A88" s="29">
        <v>2001</v>
      </c>
      <c r="B88" s="135">
        <v>100.08608505395102</v>
      </c>
      <c r="C88" s="135">
        <v>97.94422057824522</v>
      </c>
      <c r="D88" s="135">
        <v>111.79673152325628</v>
      </c>
      <c r="E88" s="135">
        <v>99.3340945627379</v>
      </c>
      <c r="F88" s="135">
        <v>112.75388940283084</v>
      </c>
      <c r="G88" s="135">
        <v>113.45622773133127</v>
      </c>
      <c r="H88" s="135">
        <v>105.19524810131308</v>
      </c>
      <c r="I88" s="135">
        <v>114.77745583213654</v>
      </c>
      <c r="J88" s="135">
        <v>115.49030294032035</v>
      </c>
      <c r="K88" s="135">
        <v>115.29083669123025</v>
      </c>
      <c r="L88" s="135">
        <v>117.06842783908094</v>
      </c>
      <c r="M88" s="135">
        <v>81.4710805683187</v>
      </c>
      <c r="N88" s="135">
        <v>107.0553834020627</v>
      </c>
      <c r="O88" s="144">
        <v>-30.40729932727326</v>
      </c>
      <c r="P88" s="144">
        <v>-9.154215117548171</v>
      </c>
      <c r="Q88" s="142">
        <v>7.055383403863567</v>
      </c>
    </row>
    <row r="89" spans="1:17" s="41" customFormat="1" ht="11.25" customHeight="1">
      <c r="A89" s="30">
        <v>2002</v>
      </c>
      <c r="B89" s="135">
        <v>100.69843299823667</v>
      </c>
      <c r="C89" s="135">
        <v>99.91672482398522</v>
      </c>
      <c r="D89" s="135">
        <v>110.96313254858103</v>
      </c>
      <c r="E89" s="135">
        <v>115.32924495426124</v>
      </c>
      <c r="F89" s="135">
        <v>111.57384812119548</v>
      </c>
      <c r="G89" s="135">
        <v>115.12001429726541</v>
      </c>
      <c r="H89" s="135">
        <v>115.17329093298014</v>
      </c>
      <c r="I89" s="135">
        <v>115.63882372233584</v>
      </c>
      <c r="J89" s="135">
        <v>124.57271644637098</v>
      </c>
      <c r="K89" s="135">
        <v>123.76801531542161</v>
      </c>
      <c r="L89" s="135">
        <v>122.93174264081486</v>
      </c>
      <c r="M89" s="135">
        <v>93.96226725366081</v>
      </c>
      <c r="N89" s="135">
        <v>112.47068783792577</v>
      </c>
      <c r="O89" s="144">
        <v>-23.565496400549538</v>
      </c>
      <c r="P89" s="144">
        <v>15.332049849108675</v>
      </c>
      <c r="Q89" s="142">
        <v>5.058413938442561</v>
      </c>
    </row>
    <row r="90" spans="1:17" s="41" customFormat="1" ht="11.25" customHeight="1">
      <c r="A90" s="30">
        <v>2003</v>
      </c>
      <c r="B90" s="135">
        <v>110.7</v>
      </c>
      <c r="C90" s="135">
        <v>111.7</v>
      </c>
      <c r="D90" s="135">
        <v>125.7</v>
      </c>
      <c r="E90" s="135">
        <v>125.3</v>
      </c>
      <c r="F90" s="135">
        <v>128.3</v>
      </c>
      <c r="G90" s="135">
        <v>132.7</v>
      </c>
      <c r="H90" s="135">
        <v>131.8</v>
      </c>
      <c r="I90" s="135">
        <v>120.4</v>
      </c>
      <c r="J90" s="135">
        <v>142</v>
      </c>
      <c r="K90" s="135">
        <v>140.7</v>
      </c>
      <c r="L90" s="135">
        <v>136.9</v>
      </c>
      <c r="M90" s="135">
        <v>117.2</v>
      </c>
      <c r="N90" s="135">
        <v>126.95</v>
      </c>
      <c r="O90" s="144">
        <v>-14.390065741417095</v>
      </c>
      <c r="P90" s="144">
        <v>24.73091957605337</v>
      </c>
      <c r="Q90" s="142">
        <v>12.873854015136315</v>
      </c>
    </row>
    <row r="91" spans="1:17" s="41" customFormat="1" ht="11.25" customHeight="1">
      <c r="A91" s="30">
        <v>2004</v>
      </c>
      <c r="B91" s="135">
        <v>125.2</v>
      </c>
      <c r="C91" s="135">
        <v>121.97412138937321</v>
      </c>
      <c r="D91" s="135">
        <v>147.1369974872599</v>
      </c>
      <c r="E91" s="135">
        <v>140.11154924946783</v>
      </c>
      <c r="F91" s="135">
        <v>135.61867925741967</v>
      </c>
      <c r="G91" s="135">
        <v>156.9</v>
      </c>
      <c r="H91" s="135">
        <v>143.53732885283466</v>
      </c>
      <c r="I91" s="135">
        <v>138.39737567249531</v>
      </c>
      <c r="J91" s="135">
        <v>151.7260247504388</v>
      </c>
      <c r="K91" s="135">
        <v>151.39438564495603</v>
      </c>
      <c r="L91" s="135">
        <v>153.87019273948596</v>
      </c>
      <c r="M91" s="135">
        <v>123.28171158396168</v>
      </c>
      <c r="N91" s="135">
        <v>140.76236388564107</v>
      </c>
      <c r="O91" s="144">
        <v>-19.879406538024504</v>
      </c>
      <c r="P91" s="144">
        <v>5.189173706451943</v>
      </c>
      <c r="Q91" s="142">
        <v>10.88016060310442</v>
      </c>
    </row>
    <row r="92" spans="1:17" s="41" customFormat="1" ht="11.25" customHeight="1">
      <c r="A92" s="31"/>
      <c r="B92" s="135"/>
      <c r="C92" s="135"/>
      <c r="D92" s="135"/>
      <c r="E92" s="135"/>
      <c r="F92" s="135"/>
      <c r="G92" s="135"/>
      <c r="H92" s="135"/>
      <c r="I92" s="135"/>
      <c r="J92" s="135"/>
      <c r="K92" s="135"/>
      <c r="L92" s="135"/>
      <c r="M92" s="135"/>
      <c r="N92" s="135"/>
      <c r="O92" s="144"/>
      <c r="P92" s="144"/>
      <c r="Q92" s="104"/>
    </row>
    <row r="93" spans="1:17" s="41" customFormat="1" ht="11.25" customHeight="1">
      <c r="A93" s="32" t="s">
        <v>110</v>
      </c>
      <c r="B93" s="135">
        <v>77.29523984678062</v>
      </c>
      <c r="C93" s="135">
        <v>87.94215371875805</v>
      </c>
      <c r="D93" s="135">
        <v>102.36115517268769</v>
      </c>
      <c r="E93" s="135">
        <v>90.09522743127148</v>
      </c>
      <c r="F93" s="135">
        <v>109.17236901204488</v>
      </c>
      <c r="G93" s="135">
        <v>99.18811899185272</v>
      </c>
      <c r="H93" s="135">
        <v>105.1943838861279</v>
      </c>
      <c r="I93" s="135">
        <v>106.37600103558444</v>
      </c>
      <c r="J93" s="135">
        <v>108.95721281412062</v>
      </c>
      <c r="K93" s="135">
        <v>107.19086586248156</v>
      </c>
      <c r="L93" s="135">
        <v>115.1145127721554</v>
      </c>
      <c r="M93" s="135">
        <v>91.11275943771385</v>
      </c>
      <c r="N93" s="135"/>
      <c r="O93" s="144"/>
      <c r="P93" s="144"/>
      <c r="Q93" s="104"/>
    </row>
    <row r="94" spans="1:17" s="42" customFormat="1" ht="11.25" customHeight="1">
      <c r="A94" s="29">
        <v>2001</v>
      </c>
      <c r="B94" s="135">
        <v>98.5935684669896</v>
      </c>
      <c r="C94" s="135">
        <v>94.75067847816283</v>
      </c>
      <c r="D94" s="135">
        <v>109.68453320840614</v>
      </c>
      <c r="E94" s="135">
        <v>99.66520995956238</v>
      </c>
      <c r="F94" s="135">
        <v>111.53820233904197</v>
      </c>
      <c r="G94" s="135">
        <v>112.92085806301071</v>
      </c>
      <c r="H94" s="135">
        <v>106.84286979055952</v>
      </c>
      <c r="I94" s="135">
        <v>117.94060102236725</v>
      </c>
      <c r="J94" s="135">
        <v>112.74459333022548</v>
      </c>
      <c r="K94" s="135">
        <v>114.70125114940932</v>
      </c>
      <c r="L94" s="135">
        <v>113.91330664022954</v>
      </c>
      <c r="M94" s="135">
        <v>80.78264689277044</v>
      </c>
      <c r="N94" s="135">
        <v>106.17319327839459</v>
      </c>
      <c r="O94" s="144">
        <v>-29.084099763774823</v>
      </c>
      <c r="P94" s="144">
        <v>-11.337723287818141</v>
      </c>
      <c r="Q94" s="142">
        <v>6.173193280024425</v>
      </c>
    </row>
    <row r="95" spans="1:17" s="41" customFormat="1" ht="11.25" customHeight="1">
      <c r="A95" s="30">
        <v>2002</v>
      </c>
      <c r="B95" s="135">
        <v>96.1782039938165</v>
      </c>
      <c r="C95" s="135">
        <v>95.75624281724193</v>
      </c>
      <c r="D95" s="135">
        <v>104.54725119571158</v>
      </c>
      <c r="E95" s="135">
        <v>109.76181893573431</v>
      </c>
      <c r="F95" s="135">
        <v>106.3456540100394</v>
      </c>
      <c r="G95" s="135">
        <v>111.1357267160809</v>
      </c>
      <c r="H95" s="135">
        <v>114.53203282664029</v>
      </c>
      <c r="I95" s="135">
        <v>114.92210688492716</v>
      </c>
      <c r="J95" s="135">
        <v>122.47614479523854</v>
      </c>
      <c r="K95" s="135">
        <v>119.86041453074334</v>
      </c>
      <c r="L95" s="135">
        <v>119.40848540953013</v>
      </c>
      <c r="M95" s="135">
        <v>93.08426414930773</v>
      </c>
      <c r="N95" s="135">
        <v>109.0006955220843</v>
      </c>
      <c r="O95" s="144">
        <v>-22.04551977184817</v>
      </c>
      <c r="P95" s="144">
        <v>15.22804430123</v>
      </c>
      <c r="Q95" s="142">
        <v>2.663103704788996</v>
      </c>
    </row>
    <row r="96" spans="1:17" s="41" customFormat="1" ht="11.25" customHeight="1">
      <c r="A96" s="30">
        <v>2003</v>
      </c>
      <c r="B96" s="135">
        <v>105.2</v>
      </c>
      <c r="C96" s="135">
        <v>104.7</v>
      </c>
      <c r="D96" s="135">
        <v>119.3</v>
      </c>
      <c r="E96" s="135">
        <v>121.4</v>
      </c>
      <c r="F96" s="135">
        <v>126.7</v>
      </c>
      <c r="G96" s="135">
        <v>130.8</v>
      </c>
      <c r="H96" s="135">
        <v>131.3</v>
      </c>
      <c r="I96" s="135">
        <v>117</v>
      </c>
      <c r="J96" s="135">
        <v>139.4</v>
      </c>
      <c r="K96" s="135">
        <v>139.7</v>
      </c>
      <c r="L96" s="135">
        <v>135.3</v>
      </c>
      <c r="M96" s="135">
        <v>112.9</v>
      </c>
      <c r="N96" s="135">
        <v>123.6416666666667</v>
      </c>
      <c r="O96" s="144">
        <v>-16.555801921655583</v>
      </c>
      <c r="P96" s="144">
        <v>21.287954555785838</v>
      </c>
      <c r="Q96" s="142">
        <v>13.431997910156483</v>
      </c>
    </row>
    <row r="97" spans="1:17" s="41" customFormat="1" ht="11.25" customHeight="1">
      <c r="A97" s="30">
        <v>2004</v>
      </c>
      <c r="B97" s="135">
        <v>121.3</v>
      </c>
      <c r="C97" s="135">
        <v>116.22728484494229</v>
      </c>
      <c r="D97" s="135">
        <v>140.49521909811594</v>
      </c>
      <c r="E97" s="135">
        <v>135.8815856373889</v>
      </c>
      <c r="F97" s="135">
        <v>128.9830107722873</v>
      </c>
      <c r="G97" s="135">
        <v>149.9</v>
      </c>
      <c r="H97" s="135">
        <v>140.31473275139462</v>
      </c>
      <c r="I97" s="135">
        <v>134.33356221496717</v>
      </c>
      <c r="J97" s="135">
        <v>145.99548999049543</v>
      </c>
      <c r="K97" s="135">
        <v>147.32587972772154</v>
      </c>
      <c r="L97" s="135">
        <v>148.61752997823018</v>
      </c>
      <c r="M97" s="135">
        <v>115.28915561349567</v>
      </c>
      <c r="N97" s="135">
        <v>135.38862088575323</v>
      </c>
      <c r="O97" s="144">
        <v>-22.425601050977313</v>
      </c>
      <c r="P97" s="144">
        <v>2.116169719659575</v>
      </c>
      <c r="Q97" s="142">
        <v>9.50080546128182</v>
      </c>
    </row>
    <row r="98" spans="1:17" s="41" customFormat="1" ht="11.25" customHeight="1">
      <c r="A98" s="31"/>
      <c r="B98" s="135"/>
      <c r="C98" s="135"/>
      <c r="D98" s="135"/>
      <c r="E98" s="135"/>
      <c r="F98" s="135"/>
      <c r="G98" s="135"/>
      <c r="H98" s="135"/>
      <c r="I98" s="135"/>
      <c r="J98" s="135"/>
      <c r="K98" s="135"/>
      <c r="L98" s="135"/>
      <c r="M98" s="135"/>
      <c r="N98" s="135"/>
      <c r="O98" s="144"/>
      <c r="P98" s="144"/>
      <c r="Q98" s="104"/>
    </row>
    <row r="99" spans="1:17" s="41" customFormat="1" ht="11.25" customHeight="1">
      <c r="A99" s="32" t="s">
        <v>111</v>
      </c>
      <c r="B99" s="135">
        <v>92.20613777896135</v>
      </c>
      <c r="C99" s="135">
        <v>99.58580929977016</v>
      </c>
      <c r="D99" s="135">
        <v>109.22372626075658</v>
      </c>
      <c r="E99" s="135">
        <v>88.24218192813585</v>
      </c>
      <c r="F99" s="135">
        <v>100.1464606357194</v>
      </c>
      <c r="G99" s="135">
        <v>103.43642172648728</v>
      </c>
      <c r="H99" s="135">
        <v>93.65693480002373</v>
      </c>
      <c r="I99" s="135">
        <v>101.71117458510544</v>
      </c>
      <c r="J99" s="135">
        <v>108.95185043423314</v>
      </c>
      <c r="K99" s="135">
        <v>104.36342323689516</v>
      </c>
      <c r="L99" s="135">
        <v>114.17323064468444</v>
      </c>
      <c r="M99" s="135">
        <v>84.30264861680999</v>
      </c>
      <c r="N99" s="135"/>
      <c r="O99" s="144"/>
      <c r="P99" s="144"/>
      <c r="Q99" s="104"/>
    </row>
    <row r="100" spans="1:17" s="42" customFormat="1" ht="11.25" customHeight="1">
      <c r="A100" s="29">
        <v>2001</v>
      </c>
      <c r="B100" s="135">
        <v>105.69087990885917</v>
      </c>
      <c r="C100" s="135">
        <v>109.93681650082405</v>
      </c>
      <c r="D100" s="135">
        <v>119.72859529749374</v>
      </c>
      <c r="E100" s="135">
        <v>98.09066859844046</v>
      </c>
      <c r="F100" s="135">
        <v>117.31911612046466</v>
      </c>
      <c r="G100" s="135">
        <v>115.46668254719083</v>
      </c>
      <c r="H100" s="135">
        <v>99.00799252622319</v>
      </c>
      <c r="I100" s="135">
        <v>102.89900834765345</v>
      </c>
      <c r="J100" s="135">
        <v>125.8011693202025</v>
      </c>
      <c r="K100" s="135">
        <v>117.50488646312714</v>
      </c>
      <c r="L100" s="135">
        <v>128.91674310701714</v>
      </c>
      <c r="M100" s="135">
        <v>84.05633124843985</v>
      </c>
      <c r="N100" s="135">
        <v>110.36824083216133</v>
      </c>
      <c r="O100" s="144">
        <v>-34.79797175867024</v>
      </c>
      <c r="P100" s="144">
        <v>-0.2921822414972463</v>
      </c>
      <c r="Q100" s="142">
        <v>10.36824083698235</v>
      </c>
    </row>
    <row r="101" spans="1:17" s="41" customFormat="1" ht="11.25" customHeight="1">
      <c r="A101" s="30">
        <v>2002</v>
      </c>
      <c r="B101" s="135">
        <v>117.67308942400194</v>
      </c>
      <c r="C101" s="135">
        <v>115.54043604752951</v>
      </c>
      <c r="D101" s="135">
        <v>135.05646532663727</v>
      </c>
      <c r="E101" s="135">
        <v>136.23640336344505</v>
      </c>
      <c r="F101" s="135">
        <v>131.20710092271818</v>
      </c>
      <c r="G101" s="135">
        <v>130.08206881339157</v>
      </c>
      <c r="H101" s="135">
        <v>117.58138486250951</v>
      </c>
      <c r="I101" s="135">
        <v>118.33028516114015</v>
      </c>
      <c r="J101" s="135">
        <v>132.44589796165812</v>
      </c>
      <c r="K101" s="135">
        <v>138.44209061128873</v>
      </c>
      <c r="L101" s="135">
        <v>136.16250615697408</v>
      </c>
      <c r="M101" s="135">
        <v>97.25940131819598</v>
      </c>
      <c r="N101" s="135">
        <v>125.5014274974575</v>
      </c>
      <c r="O101" s="144">
        <v>-28.571084608217255</v>
      </c>
      <c r="P101" s="144">
        <v>15.707407013438022</v>
      </c>
      <c r="Q101" s="142">
        <v>13.711541065793947</v>
      </c>
    </row>
    <row r="102" spans="1:17" s="41" customFormat="1" ht="11.25" customHeight="1">
      <c r="A102" s="30">
        <v>2003</v>
      </c>
      <c r="B102" s="135">
        <v>131.5</v>
      </c>
      <c r="C102" s="135">
        <v>138</v>
      </c>
      <c r="D102" s="135">
        <v>150.1</v>
      </c>
      <c r="E102" s="135">
        <v>139.9</v>
      </c>
      <c r="F102" s="135">
        <v>134.1</v>
      </c>
      <c r="G102" s="135">
        <v>140.1</v>
      </c>
      <c r="H102" s="135">
        <v>133.9</v>
      </c>
      <c r="I102" s="135">
        <v>133.1</v>
      </c>
      <c r="J102" s="135">
        <v>152.1</v>
      </c>
      <c r="K102" s="135">
        <v>144.4</v>
      </c>
      <c r="L102" s="135">
        <v>142.7</v>
      </c>
      <c r="M102" s="135">
        <v>133.3</v>
      </c>
      <c r="N102" s="135">
        <v>139.43333333333334</v>
      </c>
      <c r="O102" s="144">
        <v>-6.587245970567609</v>
      </c>
      <c r="P102" s="144">
        <v>37.05615929496915</v>
      </c>
      <c r="Q102" s="142">
        <v>11.100993919896315</v>
      </c>
    </row>
    <row r="103" spans="1:17" ht="12.75">
      <c r="A103" s="30">
        <v>2004</v>
      </c>
      <c r="B103" s="135">
        <v>139.9</v>
      </c>
      <c r="C103" s="135">
        <v>143.5550138136156</v>
      </c>
      <c r="D103" s="135">
        <v>172.07863343128554</v>
      </c>
      <c r="E103" s="135">
        <v>155.99618229215062</v>
      </c>
      <c r="F103" s="135">
        <v>160.53737089481993</v>
      </c>
      <c r="G103" s="135">
        <v>183</v>
      </c>
      <c r="H103" s="135">
        <v>155.63903024020794</v>
      </c>
      <c r="I103" s="135">
        <v>153.6580709045003</v>
      </c>
      <c r="J103" s="135">
        <v>173.24569965817093</v>
      </c>
      <c r="K103" s="135">
        <v>166.6727023049875</v>
      </c>
      <c r="L103" s="135">
        <v>173.59533179814582</v>
      </c>
      <c r="M103" s="135">
        <v>153.2958749006818</v>
      </c>
      <c r="N103" s="135">
        <v>160.93115918654718</v>
      </c>
      <c r="O103" s="144">
        <v>-11.693549986164333</v>
      </c>
      <c r="P103" s="144">
        <v>15.000656339596246</v>
      </c>
      <c r="Q103" s="142">
        <v>15.41799606972066</v>
      </c>
    </row>
    <row r="104" spans="1:17" ht="12.75">
      <c r="A104" s="147"/>
      <c r="B104" s="135"/>
      <c r="C104" s="135"/>
      <c r="D104" s="135"/>
      <c r="E104" s="135"/>
      <c r="F104" s="135"/>
      <c r="G104" s="135"/>
      <c r="H104" s="135"/>
      <c r="I104" s="135"/>
      <c r="J104" s="135"/>
      <c r="K104" s="135"/>
      <c r="L104" s="135"/>
      <c r="M104" s="135"/>
      <c r="N104" s="153"/>
      <c r="O104" s="144"/>
      <c r="P104" s="144"/>
      <c r="Q104" s="104"/>
    </row>
    <row r="105" spans="1:17" ht="12.75">
      <c r="A105" s="147"/>
      <c r="B105" s="135"/>
      <c r="C105" s="135"/>
      <c r="D105" s="135"/>
      <c r="E105" s="135"/>
      <c r="F105" s="135"/>
      <c r="G105" s="135"/>
      <c r="H105" s="135"/>
      <c r="I105" s="135"/>
      <c r="J105" s="135"/>
      <c r="K105" s="135"/>
      <c r="L105" s="135"/>
      <c r="M105" s="135"/>
      <c r="N105" s="153"/>
      <c r="O105" s="144"/>
      <c r="P105" s="144"/>
      <c r="Q105" s="104"/>
    </row>
    <row r="106" spans="1:17" ht="12.75">
      <c r="A106" s="147"/>
      <c r="B106" s="135"/>
      <c r="C106" s="135"/>
      <c r="D106" s="135"/>
      <c r="E106" s="135"/>
      <c r="F106" s="135"/>
      <c r="G106" s="135"/>
      <c r="H106" s="135"/>
      <c r="I106" s="135"/>
      <c r="J106" s="135"/>
      <c r="K106" s="135"/>
      <c r="L106" s="135"/>
      <c r="M106" s="135"/>
      <c r="N106" s="153"/>
      <c r="O106" s="144"/>
      <c r="P106" s="144"/>
      <c r="Q106" s="104"/>
    </row>
    <row r="107" spans="1:17" ht="12.75">
      <c r="A107" s="295" t="s">
        <v>115</v>
      </c>
      <c r="B107" s="295"/>
      <c r="C107" s="295"/>
      <c r="D107" s="295"/>
      <c r="E107" s="295"/>
      <c r="F107" s="295"/>
      <c r="G107" s="295"/>
      <c r="H107" s="295"/>
      <c r="I107" s="295"/>
      <c r="J107" s="295"/>
      <c r="K107" s="295"/>
      <c r="L107" s="295"/>
      <c r="M107" s="295"/>
      <c r="N107" s="295"/>
      <c r="O107" s="295"/>
      <c r="P107" s="295"/>
      <c r="Q107" s="295"/>
    </row>
    <row r="108" spans="1:17" ht="12.75">
      <c r="A108" s="140"/>
      <c r="B108" s="140"/>
      <c r="C108" s="140"/>
      <c r="D108" s="140"/>
      <c r="E108" s="140"/>
      <c r="F108" s="140"/>
      <c r="G108" s="140"/>
      <c r="H108" s="140"/>
      <c r="I108" s="140"/>
      <c r="J108" s="140"/>
      <c r="K108" s="140"/>
      <c r="L108" s="140"/>
      <c r="M108" s="140"/>
      <c r="N108" s="152"/>
      <c r="O108" s="144"/>
      <c r="P108" s="144"/>
      <c r="Q108" s="104"/>
    </row>
    <row r="109" spans="1:17" s="41" customFormat="1" ht="11.25" customHeight="1">
      <c r="A109" s="140"/>
      <c r="B109" s="135"/>
      <c r="C109" s="135"/>
      <c r="D109" s="135"/>
      <c r="E109" s="135"/>
      <c r="F109" s="135"/>
      <c r="G109" s="135"/>
      <c r="H109" s="135"/>
      <c r="I109" s="135"/>
      <c r="J109" s="135"/>
      <c r="K109" s="135"/>
      <c r="L109" s="135"/>
      <c r="M109" s="135"/>
      <c r="N109" s="135"/>
      <c r="O109" s="144"/>
      <c r="P109" s="144"/>
      <c r="Q109" s="104"/>
    </row>
    <row r="110" spans="1:17" s="41" customFormat="1" ht="11.25" customHeight="1">
      <c r="A110" s="28" t="s">
        <v>109</v>
      </c>
      <c r="B110" s="135">
        <v>76.74746323183179</v>
      </c>
      <c r="C110" s="135">
        <v>99.48906665959684</v>
      </c>
      <c r="D110" s="135">
        <v>106.27097586445177</v>
      </c>
      <c r="E110" s="135">
        <v>96.80518673253718</v>
      </c>
      <c r="F110" s="135">
        <v>99.88531524717075</v>
      </c>
      <c r="G110" s="135">
        <v>91.00935123282903</v>
      </c>
      <c r="H110" s="135">
        <v>84.61824908355501</v>
      </c>
      <c r="I110" s="135">
        <v>91.29982810528621</v>
      </c>
      <c r="J110" s="135">
        <v>103.41245197707482</v>
      </c>
      <c r="K110" s="135">
        <v>113.95544515244018</v>
      </c>
      <c r="L110" s="135">
        <v>129.25951169009394</v>
      </c>
      <c r="M110" s="135">
        <v>107.2471550673058</v>
      </c>
      <c r="N110" s="135"/>
      <c r="O110" s="144"/>
      <c r="P110" s="144"/>
      <c r="Q110" s="104"/>
    </row>
    <row r="111" spans="1:17" s="42" customFormat="1" ht="11.25" customHeight="1">
      <c r="A111" s="29">
        <v>2001</v>
      </c>
      <c r="B111" s="135">
        <v>91.57648390800756</v>
      </c>
      <c r="C111" s="135">
        <v>96.83098712979654</v>
      </c>
      <c r="D111" s="135">
        <v>116.05561452144374</v>
      </c>
      <c r="E111" s="135">
        <v>87.70148831346664</v>
      </c>
      <c r="F111" s="135">
        <v>99.0376395849209</v>
      </c>
      <c r="G111" s="135">
        <v>86.54672187665484</v>
      </c>
      <c r="H111" s="135">
        <v>84.79243238695169</v>
      </c>
      <c r="I111" s="135">
        <v>87.10095950864205</v>
      </c>
      <c r="J111" s="135">
        <v>96.67828902638495</v>
      </c>
      <c r="K111" s="135">
        <v>95.2245559978408</v>
      </c>
      <c r="L111" s="135">
        <v>123.53551798364748</v>
      </c>
      <c r="M111" s="135">
        <v>102.48359691432904</v>
      </c>
      <c r="N111" s="135">
        <v>97.29702392934053</v>
      </c>
      <c r="O111" s="144">
        <v>-17.041188973769557</v>
      </c>
      <c r="P111" s="144">
        <v>-4.441663883752683</v>
      </c>
      <c r="Q111" s="142">
        <v>-2.7029760742410835</v>
      </c>
    </row>
    <row r="112" spans="1:17" s="42" customFormat="1" ht="11.25" customHeight="1">
      <c r="A112" s="30">
        <v>2002</v>
      </c>
      <c r="B112" s="135">
        <v>86.38638638278273</v>
      </c>
      <c r="C112" s="135">
        <v>94.8898410211126</v>
      </c>
      <c r="D112" s="135">
        <v>112.64915267456</v>
      </c>
      <c r="E112" s="135">
        <v>109.44022140784769</v>
      </c>
      <c r="F112" s="135">
        <v>89.4600649017302</v>
      </c>
      <c r="G112" s="135">
        <v>99.67477302952871</v>
      </c>
      <c r="H112" s="135">
        <v>87.11334640976322</v>
      </c>
      <c r="I112" s="135">
        <v>98.58761657991325</v>
      </c>
      <c r="J112" s="135">
        <v>118.41220080965238</v>
      </c>
      <c r="K112" s="135">
        <v>122.64745688911557</v>
      </c>
      <c r="L112" s="135">
        <v>126.70240403136508</v>
      </c>
      <c r="M112" s="135">
        <v>105.10157742015971</v>
      </c>
      <c r="N112" s="135">
        <v>104.25542012979427</v>
      </c>
      <c r="O112" s="144">
        <v>-17.048474159857374</v>
      </c>
      <c r="P112" s="144">
        <v>2.5545361254437315</v>
      </c>
      <c r="Q112" s="142">
        <v>7.151705077338343</v>
      </c>
    </row>
    <row r="113" spans="1:17" s="41" customFormat="1" ht="11.25" customHeight="1">
      <c r="A113" s="30">
        <v>2003</v>
      </c>
      <c r="B113" s="135">
        <v>100.1</v>
      </c>
      <c r="C113" s="135">
        <v>100.4</v>
      </c>
      <c r="D113" s="135">
        <v>124.1</v>
      </c>
      <c r="E113" s="135">
        <v>102</v>
      </c>
      <c r="F113" s="135">
        <v>92.6</v>
      </c>
      <c r="G113" s="135">
        <v>109.1</v>
      </c>
      <c r="H113" s="135">
        <v>103.2</v>
      </c>
      <c r="I113" s="135">
        <v>101.4</v>
      </c>
      <c r="J113" s="135">
        <v>131.4</v>
      </c>
      <c r="K113" s="135">
        <v>136.5</v>
      </c>
      <c r="L113" s="135">
        <v>140.5</v>
      </c>
      <c r="M113" s="135">
        <v>113.6</v>
      </c>
      <c r="N113" s="135">
        <v>112.90833333333335</v>
      </c>
      <c r="O113" s="144">
        <v>-19.145907473309613</v>
      </c>
      <c r="P113" s="144">
        <v>8.08591344530114</v>
      </c>
      <c r="Q113" s="142">
        <v>8.2997250337359</v>
      </c>
    </row>
    <row r="114" spans="1:17" s="41" customFormat="1" ht="11.25" customHeight="1">
      <c r="A114" s="30">
        <v>2004</v>
      </c>
      <c r="B114" s="135">
        <v>96.5</v>
      </c>
      <c r="C114" s="135">
        <v>107.67076373463622</v>
      </c>
      <c r="D114" s="135">
        <v>133.95202952456918</v>
      </c>
      <c r="E114" s="135">
        <v>118.16510630750636</v>
      </c>
      <c r="F114" s="135">
        <v>110.10934431244523</v>
      </c>
      <c r="G114" s="135">
        <v>131.1</v>
      </c>
      <c r="H114" s="135">
        <v>111.66725325458519</v>
      </c>
      <c r="I114" s="135">
        <v>115.88438857614905</v>
      </c>
      <c r="J114" s="135">
        <v>141.18623905419884</v>
      </c>
      <c r="K114" s="135">
        <v>135.912974207017</v>
      </c>
      <c r="L114" s="135">
        <v>163.137694751918</v>
      </c>
      <c r="M114" s="135">
        <v>131.59558520056373</v>
      </c>
      <c r="N114" s="135">
        <v>124.74011491029906</v>
      </c>
      <c r="O114" s="144">
        <v>-19.334654445939094</v>
      </c>
      <c r="P114" s="144">
        <v>15.841184155425825</v>
      </c>
      <c r="Q114" s="142">
        <v>10.47910391346878</v>
      </c>
    </row>
    <row r="115" spans="1:17" s="41" customFormat="1" ht="11.25" customHeight="1">
      <c r="A115" s="31"/>
      <c r="B115" s="135"/>
      <c r="C115" s="135"/>
      <c r="D115" s="135"/>
      <c r="E115" s="135"/>
      <c r="F115" s="135"/>
      <c r="G115" s="135"/>
      <c r="H115" s="135"/>
      <c r="I115" s="135"/>
      <c r="J115" s="135"/>
      <c r="K115" s="135"/>
      <c r="L115" s="135"/>
      <c r="M115" s="135"/>
      <c r="N115" s="135"/>
      <c r="O115" s="144"/>
      <c r="P115" s="144"/>
      <c r="Q115" s="104"/>
    </row>
    <row r="116" spans="1:17" s="41" customFormat="1" ht="11.25" customHeight="1">
      <c r="A116" s="32" t="s">
        <v>110</v>
      </c>
      <c r="B116" s="135">
        <v>79.92623550027028</v>
      </c>
      <c r="C116" s="135">
        <v>102.27762195986425</v>
      </c>
      <c r="D116" s="135">
        <v>110.70049991114814</v>
      </c>
      <c r="E116" s="135">
        <v>100.92378465820686</v>
      </c>
      <c r="F116" s="135">
        <v>97.32545457837635</v>
      </c>
      <c r="G116" s="135">
        <v>86.6643925945107</v>
      </c>
      <c r="H116" s="135">
        <v>81.91675952004816</v>
      </c>
      <c r="I116" s="135">
        <v>96.31194666960137</v>
      </c>
      <c r="J116" s="135">
        <v>105.67157942307735</v>
      </c>
      <c r="K116" s="135">
        <v>114.70571446548202</v>
      </c>
      <c r="L116" s="135">
        <v>123.30206432321657</v>
      </c>
      <c r="M116" s="135">
        <v>100.27394644385359</v>
      </c>
      <c r="N116" s="135"/>
      <c r="O116" s="144"/>
      <c r="P116" s="144"/>
      <c r="Q116" s="104"/>
    </row>
    <row r="117" spans="1:17" s="41" customFormat="1" ht="11.25" customHeight="1">
      <c r="A117" s="29">
        <v>2001</v>
      </c>
      <c r="B117" s="135">
        <v>88.52271072758971</v>
      </c>
      <c r="C117" s="135">
        <v>95.57400244715521</v>
      </c>
      <c r="D117" s="135">
        <v>109.11184847985052</v>
      </c>
      <c r="E117" s="135">
        <v>85.52725365072682</v>
      </c>
      <c r="F117" s="135">
        <v>95.35285317862771</v>
      </c>
      <c r="G117" s="135">
        <v>80.19067788773268</v>
      </c>
      <c r="H117" s="135">
        <v>80.36430542808803</v>
      </c>
      <c r="I117" s="135">
        <v>91.35547809163783</v>
      </c>
      <c r="J117" s="135">
        <v>99.51272811961545</v>
      </c>
      <c r="K117" s="135">
        <v>102.07019966343455</v>
      </c>
      <c r="L117" s="135">
        <v>119.68643831956038</v>
      </c>
      <c r="M117" s="135">
        <v>98.2234014842838</v>
      </c>
      <c r="N117" s="135">
        <v>95.45765812319189</v>
      </c>
      <c r="O117" s="144">
        <v>-17.93272248437263</v>
      </c>
      <c r="P117" s="144">
        <v>-2.0449429111857618</v>
      </c>
      <c r="Q117" s="142">
        <v>-4.542341880599028</v>
      </c>
    </row>
    <row r="118" spans="1:17" s="42" customFormat="1" ht="11.25" customHeight="1">
      <c r="A118" s="30">
        <v>2002</v>
      </c>
      <c r="B118" s="135">
        <v>84.36979828429965</v>
      </c>
      <c r="C118" s="135">
        <v>89.17343992697933</v>
      </c>
      <c r="D118" s="135">
        <v>106.7408693617746</v>
      </c>
      <c r="E118" s="135">
        <v>93.97973956139121</v>
      </c>
      <c r="F118" s="135">
        <v>77.5252237177152</v>
      </c>
      <c r="G118" s="135">
        <v>91.35856833682129</v>
      </c>
      <c r="H118" s="135">
        <v>83.46993928624651</v>
      </c>
      <c r="I118" s="135">
        <v>98.18342692045421</v>
      </c>
      <c r="J118" s="135">
        <v>108.30731222612503</v>
      </c>
      <c r="K118" s="135">
        <v>114.43769210211245</v>
      </c>
      <c r="L118" s="135">
        <v>113.21764152497991</v>
      </c>
      <c r="M118" s="135">
        <v>97.75911538970603</v>
      </c>
      <c r="N118" s="135">
        <v>96.54356388655044</v>
      </c>
      <c r="O118" s="144">
        <v>-13.65381395253952</v>
      </c>
      <c r="P118" s="144">
        <v>-0.4726837877346985</v>
      </c>
      <c r="Q118" s="142">
        <v>1.137578466420315</v>
      </c>
    </row>
    <row r="119" spans="1:17" s="41" customFormat="1" ht="11.25" customHeight="1">
      <c r="A119" s="30">
        <v>2003</v>
      </c>
      <c r="B119" s="135">
        <v>91.3</v>
      </c>
      <c r="C119" s="135">
        <v>91.1</v>
      </c>
      <c r="D119" s="135">
        <v>112.9</v>
      </c>
      <c r="E119" s="135">
        <v>95</v>
      </c>
      <c r="F119" s="135">
        <v>88.1</v>
      </c>
      <c r="G119" s="135">
        <v>103.5</v>
      </c>
      <c r="H119" s="135">
        <v>88.7</v>
      </c>
      <c r="I119" s="135">
        <v>97.1</v>
      </c>
      <c r="J119" s="135">
        <v>114.9</v>
      </c>
      <c r="K119" s="135">
        <v>110.9</v>
      </c>
      <c r="L119" s="135">
        <v>108.9</v>
      </c>
      <c r="M119" s="135">
        <v>102.4</v>
      </c>
      <c r="N119" s="135">
        <v>100.4</v>
      </c>
      <c r="O119" s="144">
        <v>-5.968778696051423</v>
      </c>
      <c r="P119" s="144">
        <v>4.747265348907466</v>
      </c>
      <c r="Q119" s="142">
        <v>3.994503577660881</v>
      </c>
    </row>
    <row r="120" spans="1:17" s="41" customFormat="1" ht="11.25" customHeight="1">
      <c r="A120" s="30">
        <v>2004</v>
      </c>
      <c r="B120" s="135">
        <v>84.5</v>
      </c>
      <c r="C120" s="135">
        <v>91.31897209844864</v>
      </c>
      <c r="D120" s="135">
        <v>114.59070896030259</v>
      </c>
      <c r="E120" s="135">
        <v>101.06632068459609</v>
      </c>
      <c r="F120" s="135">
        <v>88.49882210226167</v>
      </c>
      <c r="G120" s="135">
        <v>107.1</v>
      </c>
      <c r="H120" s="135">
        <v>91.33199755776327</v>
      </c>
      <c r="I120" s="135">
        <v>96.82866009463376</v>
      </c>
      <c r="J120" s="135">
        <v>113.37951049088353</v>
      </c>
      <c r="K120" s="135">
        <v>111.77597028656041</v>
      </c>
      <c r="L120" s="135">
        <v>126.71764801516633</v>
      </c>
      <c r="M120" s="135">
        <v>107.72915030822435</v>
      </c>
      <c r="N120" s="135">
        <v>102.90314671657006</v>
      </c>
      <c r="O120" s="144">
        <v>-14.984888059687886</v>
      </c>
      <c r="P120" s="144">
        <v>5.204248347875334</v>
      </c>
      <c r="Q120" s="142">
        <v>2.4931740204880906</v>
      </c>
    </row>
    <row r="121" spans="1:17" s="41" customFormat="1" ht="11.25" customHeight="1">
      <c r="A121" s="31"/>
      <c r="B121" s="135"/>
      <c r="C121" s="135"/>
      <c r="D121" s="135"/>
      <c r="E121" s="135"/>
      <c r="F121" s="135"/>
      <c r="G121" s="135"/>
      <c r="H121" s="135"/>
      <c r="I121" s="135"/>
      <c r="J121" s="135"/>
      <c r="K121" s="135"/>
      <c r="L121" s="135"/>
      <c r="M121" s="135"/>
      <c r="N121" s="135"/>
      <c r="O121" s="144"/>
      <c r="P121" s="144"/>
      <c r="Q121" s="104"/>
    </row>
    <row r="122" spans="1:17" s="41" customFormat="1" ht="11.25" customHeight="1">
      <c r="A122" s="32" t="s">
        <v>111</v>
      </c>
      <c r="B122" s="135">
        <v>69.87208142155966</v>
      </c>
      <c r="C122" s="135">
        <v>93.45768700288147</v>
      </c>
      <c r="D122" s="135">
        <v>96.69033702438814</v>
      </c>
      <c r="E122" s="135">
        <v>87.89705149342745</v>
      </c>
      <c r="F122" s="135">
        <v>105.42205017773007</v>
      </c>
      <c r="G122" s="135">
        <v>100.40708313570235</v>
      </c>
      <c r="H122" s="135">
        <v>90.46131383143072</v>
      </c>
      <c r="I122" s="135">
        <v>80.45909278563417</v>
      </c>
      <c r="J122" s="135">
        <v>98.52617436894427</v>
      </c>
      <c r="K122" s="135">
        <v>112.33268404646299</v>
      </c>
      <c r="L122" s="135">
        <v>142.14490320676668</v>
      </c>
      <c r="M122" s="135">
        <v>122.32954148543766</v>
      </c>
      <c r="N122" s="135"/>
      <c r="O122" s="217"/>
      <c r="P122" s="217"/>
      <c r="Q122" s="104"/>
    </row>
    <row r="123" spans="1:17" s="41" customFormat="1" ht="11.25" customHeight="1">
      <c r="A123" s="29">
        <v>2001</v>
      </c>
      <c r="B123" s="135">
        <v>98.18150458255035</v>
      </c>
      <c r="C123" s="135">
        <v>99.54972533248933</v>
      </c>
      <c r="D123" s="135">
        <v>131.0743194374506</v>
      </c>
      <c r="E123" s="135">
        <v>92.40415090398578</v>
      </c>
      <c r="F123" s="135">
        <v>107.00748179604147</v>
      </c>
      <c r="G123" s="135">
        <v>100.29423994356375</v>
      </c>
      <c r="H123" s="135">
        <v>94.37004945007175</v>
      </c>
      <c r="I123" s="135">
        <v>77.89884082744605</v>
      </c>
      <c r="J123" s="135">
        <v>90.547667093627</v>
      </c>
      <c r="K123" s="135">
        <v>80.41808043024513</v>
      </c>
      <c r="L123" s="135">
        <v>131.8607108699827</v>
      </c>
      <c r="M123" s="135">
        <v>111.6979940663828</v>
      </c>
      <c r="N123" s="135">
        <v>101.27539706115306</v>
      </c>
      <c r="O123" s="144">
        <v>-15.29092075309737</v>
      </c>
      <c r="P123" s="144">
        <v>-8.69090760085981</v>
      </c>
      <c r="Q123" s="142">
        <v>1.2753970628101208</v>
      </c>
    </row>
    <row r="124" spans="1:17" s="42" customFormat="1" ht="11.25" customHeight="1">
      <c r="A124" s="30">
        <v>2002</v>
      </c>
      <c r="B124" s="135">
        <v>90.74807446237482</v>
      </c>
      <c r="C124" s="135">
        <v>107.25387239836219</v>
      </c>
      <c r="D124" s="135">
        <v>125.42820702328699</v>
      </c>
      <c r="E124" s="135">
        <v>142.87977184328273</v>
      </c>
      <c r="F124" s="135">
        <v>115.27399021607224</v>
      </c>
      <c r="G124" s="135">
        <v>117.66193209645922</v>
      </c>
      <c r="H124" s="135">
        <v>94.99368917198595</v>
      </c>
      <c r="I124" s="135">
        <v>99.461840331009</v>
      </c>
      <c r="J124" s="135">
        <v>140.2681128539959</v>
      </c>
      <c r="K124" s="135">
        <v>140.4043965717026</v>
      </c>
      <c r="L124" s="135">
        <v>155.86866161620387</v>
      </c>
      <c r="M124" s="135">
        <v>120.9826238058763</v>
      </c>
      <c r="N124" s="135">
        <v>120.93543103255098</v>
      </c>
      <c r="O124" s="144">
        <v>-22.38168817810704</v>
      </c>
      <c r="P124" s="144">
        <v>8.312261842388667</v>
      </c>
      <c r="Q124" s="142">
        <v>19.41244817783989</v>
      </c>
    </row>
    <row r="125" spans="1:17" s="41" customFormat="1" ht="11.25" customHeight="1">
      <c r="A125" s="30">
        <v>2003</v>
      </c>
      <c r="B125" s="135">
        <v>119.1</v>
      </c>
      <c r="C125" s="135">
        <v>120.7</v>
      </c>
      <c r="D125" s="135">
        <v>148.2</v>
      </c>
      <c r="E125" s="135">
        <v>117.2</v>
      </c>
      <c r="F125" s="135">
        <v>102.3</v>
      </c>
      <c r="G125" s="135">
        <v>121.3</v>
      </c>
      <c r="H125" s="135">
        <v>134.4</v>
      </c>
      <c r="I125" s="135">
        <v>110.6</v>
      </c>
      <c r="J125" s="135">
        <v>167</v>
      </c>
      <c r="K125" s="135">
        <v>191.8</v>
      </c>
      <c r="L125" s="135">
        <v>208.8</v>
      </c>
      <c r="M125" s="135">
        <v>137.9</v>
      </c>
      <c r="N125" s="135">
        <v>139.94166666666666</v>
      </c>
      <c r="O125" s="144">
        <v>-33.95593869731801</v>
      </c>
      <c r="P125" s="144">
        <v>13.983310711849516</v>
      </c>
      <c r="Q125" s="142">
        <v>15.716019260724314</v>
      </c>
    </row>
    <row r="126" spans="1:17" s="41" customFormat="1" ht="11.25" customHeight="1">
      <c r="A126" s="30">
        <v>2004</v>
      </c>
      <c r="B126" s="135">
        <v>122.5</v>
      </c>
      <c r="C126" s="135">
        <v>143.03813239521924</v>
      </c>
      <c r="D126" s="135">
        <v>175.82872275687347</v>
      </c>
      <c r="E126" s="135">
        <v>155.14815184920346</v>
      </c>
      <c r="F126" s="135">
        <v>156.8508465884711</v>
      </c>
      <c r="G126" s="135">
        <v>182.9</v>
      </c>
      <c r="H126" s="135">
        <v>155.65047546383374</v>
      </c>
      <c r="I126" s="135">
        <v>157.10011522579512</v>
      </c>
      <c r="J126" s="135">
        <v>201.3295458096026</v>
      </c>
      <c r="K126" s="135">
        <v>188.11901590737523</v>
      </c>
      <c r="L126" s="135">
        <v>241.91078875236664</v>
      </c>
      <c r="M126" s="135">
        <v>183.2164118506987</v>
      </c>
      <c r="N126" s="135">
        <v>171.96601721661997</v>
      </c>
      <c r="O126" s="144">
        <v>-24.26281903522326</v>
      </c>
      <c r="P126" s="144">
        <v>32.861792495067945</v>
      </c>
      <c r="Q126" s="142">
        <v>22.88407113674982</v>
      </c>
    </row>
    <row r="127" spans="1:17" s="41" customFormat="1" ht="11.25" customHeight="1">
      <c r="A127" s="147"/>
      <c r="B127" s="135"/>
      <c r="C127" s="135"/>
      <c r="D127" s="135"/>
      <c r="E127" s="135"/>
      <c r="F127" s="135"/>
      <c r="G127" s="135"/>
      <c r="H127" s="135"/>
      <c r="I127" s="135"/>
      <c r="J127" s="135"/>
      <c r="K127" s="135"/>
      <c r="L127" s="135"/>
      <c r="M127" s="135"/>
      <c r="N127" s="153"/>
      <c r="O127" s="150"/>
      <c r="P127" s="150"/>
      <c r="Q127" s="104"/>
    </row>
    <row r="128" spans="1:17" s="41" customFormat="1" ht="11.25" customHeight="1">
      <c r="A128" s="147"/>
      <c r="B128" s="135"/>
      <c r="C128" s="135"/>
      <c r="D128" s="135"/>
      <c r="E128" s="135"/>
      <c r="F128" s="135"/>
      <c r="G128" s="135"/>
      <c r="H128" s="135"/>
      <c r="I128" s="135"/>
      <c r="J128" s="135"/>
      <c r="K128" s="135"/>
      <c r="L128" s="135"/>
      <c r="M128" s="135"/>
      <c r="N128" s="153"/>
      <c r="O128" s="150"/>
      <c r="P128" s="150"/>
      <c r="Q128" s="104"/>
    </row>
    <row r="129" spans="1:17" s="41" customFormat="1" ht="11.25" customHeight="1">
      <c r="A129" s="147"/>
      <c r="B129" s="135"/>
      <c r="C129" s="135"/>
      <c r="D129" s="135"/>
      <c r="E129" s="135"/>
      <c r="F129" s="135"/>
      <c r="G129" s="135"/>
      <c r="H129" s="135"/>
      <c r="I129" s="135"/>
      <c r="J129" s="135"/>
      <c r="K129" s="135"/>
      <c r="L129" s="135"/>
      <c r="M129" s="135"/>
      <c r="N129" s="153"/>
      <c r="O129" s="150"/>
      <c r="P129" s="150"/>
      <c r="Q129" s="104"/>
    </row>
    <row r="130" spans="1:17" s="41" customFormat="1" ht="11.25" customHeight="1">
      <c r="A130" s="147"/>
      <c r="B130" s="135"/>
      <c r="C130" s="135"/>
      <c r="D130" s="135"/>
      <c r="E130" s="135"/>
      <c r="F130" s="135"/>
      <c r="G130" s="135"/>
      <c r="H130" s="135"/>
      <c r="I130" s="135"/>
      <c r="J130" s="135"/>
      <c r="K130" s="135"/>
      <c r="L130" s="135"/>
      <c r="M130" s="135"/>
      <c r="N130" s="153"/>
      <c r="O130" s="150"/>
      <c r="P130" s="150"/>
      <c r="Q130" s="104"/>
    </row>
    <row r="131" spans="1:17" s="41" customFormat="1" ht="11.25" customHeight="1">
      <c r="A131" s="147"/>
      <c r="B131" s="135"/>
      <c r="C131" s="135"/>
      <c r="D131" s="135"/>
      <c r="E131" s="135"/>
      <c r="F131" s="135"/>
      <c r="G131" s="135"/>
      <c r="H131" s="135"/>
      <c r="I131" s="135"/>
      <c r="J131" s="135"/>
      <c r="K131" s="135"/>
      <c r="L131" s="135"/>
      <c r="M131" s="135"/>
      <c r="N131" s="153"/>
      <c r="O131" s="150"/>
      <c r="P131" s="150"/>
      <c r="Q131" s="104"/>
    </row>
    <row r="132" spans="1:17" s="41" customFormat="1" ht="11.25" customHeight="1">
      <c r="A132" s="147"/>
      <c r="B132" s="135"/>
      <c r="C132" s="135"/>
      <c r="D132" s="135"/>
      <c r="E132" s="135"/>
      <c r="F132" s="135"/>
      <c r="G132" s="135"/>
      <c r="H132" s="135"/>
      <c r="I132" s="135"/>
      <c r="J132" s="135"/>
      <c r="K132" s="135"/>
      <c r="L132" s="135"/>
      <c r="M132" s="135"/>
      <c r="N132" s="153"/>
      <c r="O132" s="150"/>
      <c r="P132" s="150"/>
      <c r="Q132" s="104"/>
    </row>
    <row r="133" spans="1:17" s="41" customFormat="1" ht="11.25" customHeight="1">
      <c r="A133" s="147"/>
      <c r="B133" s="135"/>
      <c r="C133" s="135"/>
      <c r="D133" s="135"/>
      <c r="E133" s="135"/>
      <c r="F133" s="135"/>
      <c r="G133" s="135"/>
      <c r="H133" s="135"/>
      <c r="I133" s="135"/>
      <c r="J133" s="135"/>
      <c r="K133" s="135"/>
      <c r="L133" s="135"/>
      <c r="M133" s="135"/>
      <c r="N133" s="153"/>
      <c r="O133" s="150"/>
      <c r="P133" s="150"/>
      <c r="Q133" s="104"/>
    </row>
    <row r="134" spans="1:17" s="41" customFormat="1" ht="11.25" customHeight="1">
      <c r="A134" s="147"/>
      <c r="B134" s="135"/>
      <c r="C134" s="135"/>
      <c r="D134" s="135"/>
      <c r="E134" s="135"/>
      <c r="F134" s="135"/>
      <c r="G134" s="135"/>
      <c r="H134" s="135"/>
      <c r="I134" s="135"/>
      <c r="J134" s="135"/>
      <c r="K134" s="135"/>
      <c r="L134" s="135"/>
      <c r="M134" s="135"/>
      <c r="N134" s="153"/>
      <c r="O134" s="150"/>
      <c r="P134" s="150"/>
      <c r="Q134" s="104"/>
    </row>
    <row r="135" spans="1:17" s="41" customFormat="1" ht="11.25" customHeight="1">
      <c r="A135" s="147"/>
      <c r="B135" s="135"/>
      <c r="C135" s="135"/>
      <c r="D135" s="135"/>
      <c r="E135" s="135"/>
      <c r="F135" s="135"/>
      <c r="G135" s="135"/>
      <c r="H135" s="135"/>
      <c r="I135" s="135"/>
      <c r="J135" s="135"/>
      <c r="K135" s="135"/>
      <c r="L135" s="135"/>
      <c r="M135" s="135"/>
      <c r="N135" s="153"/>
      <c r="O135" s="150"/>
      <c r="P135" s="150"/>
      <c r="Q135" s="104"/>
    </row>
    <row r="136" spans="1:17" s="41" customFormat="1" ht="11.25" customHeight="1">
      <c r="A136" s="147"/>
      <c r="B136" s="135"/>
      <c r="C136" s="135"/>
      <c r="D136" s="135"/>
      <c r="E136" s="135"/>
      <c r="F136" s="135"/>
      <c r="G136" s="135"/>
      <c r="H136" s="135"/>
      <c r="I136" s="135"/>
      <c r="J136" s="135"/>
      <c r="K136" s="135"/>
      <c r="L136" s="135"/>
      <c r="M136" s="135"/>
      <c r="N136" s="153"/>
      <c r="O136" s="150"/>
      <c r="P136" s="150"/>
      <c r="Q136" s="104"/>
    </row>
    <row r="137" spans="1:17" s="41" customFormat="1" ht="12.75" customHeight="1">
      <c r="A137" s="147"/>
      <c r="B137" s="135"/>
      <c r="C137" s="135"/>
      <c r="D137" s="135"/>
      <c r="E137" s="135"/>
      <c r="F137" s="135"/>
      <c r="G137" s="135"/>
      <c r="H137" s="135"/>
      <c r="I137" s="135"/>
      <c r="J137" s="135"/>
      <c r="K137" s="135"/>
      <c r="L137" s="135"/>
      <c r="M137" s="135"/>
      <c r="N137" s="153"/>
      <c r="O137" s="150"/>
      <c r="P137" s="150"/>
      <c r="Q137" s="104"/>
    </row>
    <row r="138" spans="1:17" ht="12.75">
      <c r="A138" s="102"/>
      <c r="B138" s="140"/>
      <c r="C138" s="140"/>
      <c r="D138" s="140"/>
      <c r="E138" s="140"/>
      <c r="F138" s="140"/>
      <c r="G138" s="140"/>
      <c r="H138" s="140"/>
      <c r="I138" s="140"/>
      <c r="J138" s="140"/>
      <c r="K138" s="140"/>
      <c r="L138" s="140"/>
      <c r="M138" s="140"/>
      <c r="N138" s="155"/>
      <c r="O138" s="155"/>
      <c r="P138" s="155"/>
      <c r="Q138" s="104"/>
    </row>
    <row r="139" spans="1:17" ht="12.75" customHeight="1">
      <c r="A139" s="273" t="s">
        <v>172</v>
      </c>
      <c r="B139" s="273"/>
      <c r="C139" s="273"/>
      <c r="D139" s="273"/>
      <c r="E139" s="273"/>
      <c r="F139" s="273"/>
      <c r="G139" s="273"/>
      <c r="H139" s="273"/>
      <c r="I139" s="273"/>
      <c r="J139" s="273"/>
      <c r="K139" s="273"/>
      <c r="L139" s="273"/>
      <c r="M139" s="273"/>
      <c r="N139" s="273"/>
      <c r="O139" s="273"/>
      <c r="P139" s="273"/>
      <c r="Q139" s="273"/>
    </row>
    <row r="140" spans="1:17" ht="12.75">
      <c r="A140" s="273" t="s">
        <v>173</v>
      </c>
      <c r="B140" s="273"/>
      <c r="C140" s="273"/>
      <c r="D140" s="273"/>
      <c r="E140" s="273"/>
      <c r="F140" s="273"/>
      <c r="G140" s="273"/>
      <c r="H140" s="273"/>
      <c r="I140" s="273"/>
      <c r="J140" s="273"/>
      <c r="K140" s="273"/>
      <c r="L140" s="273"/>
      <c r="M140" s="273"/>
      <c r="N140" s="273"/>
      <c r="O140" s="273"/>
      <c r="P140" s="273"/>
      <c r="Q140" s="273"/>
    </row>
    <row r="141" spans="1:17" ht="12.75">
      <c r="A141" s="273" t="s">
        <v>87</v>
      </c>
      <c r="B141" s="273"/>
      <c r="C141" s="273"/>
      <c r="D141" s="273"/>
      <c r="E141" s="273"/>
      <c r="F141" s="273"/>
      <c r="G141" s="273"/>
      <c r="H141" s="273"/>
      <c r="I141" s="273"/>
      <c r="J141" s="273"/>
      <c r="K141" s="273"/>
      <c r="L141" s="273"/>
      <c r="M141" s="273"/>
      <c r="N141" s="273"/>
      <c r="O141" s="273"/>
      <c r="P141" s="273"/>
      <c r="Q141" s="273"/>
    </row>
    <row r="142" spans="1:17" ht="12.75" customHeight="1">
      <c r="A142" s="101"/>
      <c r="B142" s="102"/>
      <c r="C142" s="102"/>
      <c r="D142" s="102"/>
      <c r="E142" s="102"/>
      <c r="F142" s="102"/>
      <c r="G142" s="102"/>
      <c r="H142" s="102"/>
      <c r="I142" s="102"/>
      <c r="J142" s="102"/>
      <c r="K142" s="102"/>
      <c r="L142" s="102"/>
      <c r="M142" s="102"/>
      <c r="N142" s="102"/>
      <c r="O142" s="102"/>
      <c r="P142" s="102"/>
      <c r="Q142" s="104"/>
    </row>
    <row r="143" spans="1:17" ht="12.75">
      <c r="A143" s="104"/>
      <c r="B143" s="104"/>
      <c r="C143" s="104"/>
      <c r="D143" s="104"/>
      <c r="E143" s="104"/>
      <c r="F143" s="104"/>
      <c r="G143" s="104"/>
      <c r="H143" s="104"/>
      <c r="I143" s="104"/>
      <c r="J143" s="104"/>
      <c r="K143" s="104"/>
      <c r="L143" s="104"/>
      <c r="M143" s="104"/>
      <c r="N143" s="104"/>
      <c r="O143" s="104"/>
      <c r="P143" s="104"/>
      <c r="Q143" s="104"/>
    </row>
    <row r="144" spans="1:17" ht="12.75">
      <c r="A144" s="108"/>
      <c r="B144" s="109"/>
      <c r="C144" s="110"/>
      <c r="D144" s="110"/>
      <c r="E144" s="110"/>
      <c r="F144" s="110"/>
      <c r="G144" s="110"/>
      <c r="H144" s="110"/>
      <c r="I144" s="110"/>
      <c r="J144" s="110"/>
      <c r="K144" s="110"/>
      <c r="L144" s="110"/>
      <c r="M144" s="110"/>
      <c r="N144" s="111"/>
      <c r="O144" s="267" t="s">
        <v>88</v>
      </c>
      <c r="P144" s="268"/>
      <c r="Q144" s="268"/>
    </row>
    <row r="145" spans="1:17" ht="12.75">
      <c r="A145" s="112"/>
      <c r="B145" s="113"/>
      <c r="C145" s="114"/>
      <c r="D145" s="114"/>
      <c r="E145" s="114"/>
      <c r="F145" s="114"/>
      <c r="G145" s="114"/>
      <c r="H145" s="114"/>
      <c r="I145" s="114"/>
      <c r="J145" s="114"/>
      <c r="K145" s="114"/>
      <c r="L145" s="114"/>
      <c r="M145" s="114"/>
      <c r="N145" s="115"/>
      <c r="O145" s="116" t="s">
        <v>211</v>
      </c>
      <c r="P145" s="117"/>
      <c r="Q145" s="118" t="s">
        <v>212</v>
      </c>
    </row>
    <row r="146" spans="1:17" ht="12.75">
      <c r="A146" s="119" t="s">
        <v>90</v>
      </c>
      <c r="B146" s="113" t="s">
        <v>91</v>
      </c>
      <c r="C146" s="114" t="s">
        <v>92</v>
      </c>
      <c r="D146" s="114" t="s">
        <v>93</v>
      </c>
      <c r="E146" s="114" t="s">
        <v>89</v>
      </c>
      <c r="F146" s="114" t="s">
        <v>94</v>
      </c>
      <c r="G146" s="114" t="s">
        <v>95</v>
      </c>
      <c r="H146" s="114" t="s">
        <v>96</v>
      </c>
      <c r="I146" s="114" t="s">
        <v>97</v>
      </c>
      <c r="J146" s="114" t="s">
        <v>98</v>
      </c>
      <c r="K146" s="114" t="s">
        <v>99</v>
      </c>
      <c r="L146" s="114" t="s">
        <v>100</v>
      </c>
      <c r="M146" s="114" t="s">
        <v>101</v>
      </c>
      <c r="N146" s="120" t="s">
        <v>102</v>
      </c>
      <c r="O146" s="269" t="s">
        <v>103</v>
      </c>
      <c r="P146" s="270"/>
      <c r="Q146" s="270"/>
    </row>
    <row r="147" spans="1:17" ht="12.75">
      <c r="A147" s="112"/>
      <c r="B147" s="113"/>
      <c r="C147" s="114"/>
      <c r="D147" s="114"/>
      <c r="E147" s="114"/>
      <c r="F147" s="114"/>
      <c r="G147" s="114"/>
      <c r="H147" s="114"/>
      <c r="I147" s="114"/>
      <c r="J147" s="114"/>
      <c r="K147" s="114"/>
      <c r="L147" s="114"/>
      <c r="M147" s="114"/>
      <c r="N147" s="115"/>
      <c r="O147" s="120" t="s">
        <v>104</v>
      </c>
      <c r="P147" s="122" t="s">
        <v>105</v>
      </c>
      <c r="Q147" s="123" t="s">
        <v>105</v>
      </c>
    </row>
    <row r="148" spans="1:17" ht="12.75">
      <c r="A148" s="124"/>
      <c r="B148" s="125"/>
      <c r="C148" s="126"/>
      <c r="D148" s="126"/>
      <c r="E148" s="126"/>
      <c r="F148" s="126"/>
      <c r="G148" s="126"/>
      <c r="H148" s="126"/>
      <c r="I148" s="126"/>
      <c r="J148" s="126"/>
      <c r="K148" s="126"/>
      <c r="L148" s="126"/>
      <c r="M148" s="126"/>
      <c r="N148" s="127"/>
      <c r="O148" s="128" t="s">
        <v>106</v>
      </c>
      <c r="P148" s="129" t="s">
        <v>107</v>
      </c>
      <c r="Q148" s="130" t="s">
        <v>108</v>
      </c>
    </row>
    <row r="149" spans="1:17" ht="12.75">
      <c r="A149" s="22"/>
      <c r="B149" s="131"/>
      <c r="C149" s="131"/>
      <c r="D149" s="131"/>
      <c r="E149" s="131"/>
      <c r="F149" s="131"/>
      <c r="G149" s="131"/>
      <c r="H149" s="131"/>
      <c r="I149" s="131"/>
      <c r="J149" s="131"/>
      <c r="K149" s="131"/>
      <c r="L149" s="131"/>
      <c r="M149" s="131"/>
      <c r="N149" s="132"/>
      <c r="O149" s="133"/>
      <c r="P149" s="122"/>
      <c r="Q149" s="104"/>
    </row>
    <row r="150" spans="1:17" ht="12.75">
      <c r="A150" s="22"/>
      <c r="B150" s="131"/>
      <c r="C150" s="131"/>
      <c r="D150" s="131"/>
      <c r="E150" s="131"/>
      <c r="F150" s="131"/>
      <c r="G150" s="131"/>
      <c r="H150" s="131"/>
      <c r="I150" s="131"/>
      <c r="J150" s="131"/>
      <c r="K150" s="131"/>
      <c r="L150" s="131"/>
      <c r="M150" s="131"/>
      <c r="N150" s="132"/>
      <c r="O150" s="133"/>
      <c r="P150" s="122"/>
      <c r="Q150" s="104"/>
    </row>
    <row r="151" spans="1:17" ht="12.75">
      <c r="A151" s="147"/>
      <c r="B151" s="149"/>
      <c r="C151" s="149"/>
      <c r="D151" s="149"/>
      <c r="E151" s="149"/>
      <c r="F151" s="149"/>
      <c r="G151" s="149"/>
      <c r="H151" s="149"/>
      <c r="I151" s="149"/>
      <c r="J151" s="149"/>
      <c r="K151" s="149"/>
      <c r="L151" s="149"/>
      <c r="M151" s="149"/>
      <c r="N151" s="150"/>
      <c r="O151" s="150"/>
      <c r="P151" s="150"/>
      <c r="Q151" s="104"/>
    </row>
    <row r="152" spans="1:17" ht="12.75">
      <c r="A152" s="295" t="s">
        <v>118</v>
      </c>
      <c r="B152" s="295"/>
      <c r="C152" s="295"/>
      <c r="D152" s="295"/>
      <c r="E152" s="295"/>
      <c r="F152" s="295"/>
      <c r="G152" s="295"/>
      <c r="H152" s="295"/>
      <c r="I152" s="295"/>
      <c r="J152" s="295"/>
      <c r="K152" s="295"/>
      <c r="L152" s="295"/>
      <c r="M152" s="295"/>
      <c r="N152" s="295"/>
      <c r="O152" s="295"/>
      <c r="P152" s="295"/>
      <c r="Q152" s="295"/>
    </row>
    <row r="153" spans="1:17" s="41" customFormat="1" ht="11.25" customHeight="1">
      <c r="A153" s="156"/>
      <c r="B153" s="150"/>
      <c r="C153" s="150"/>
      <c r="D153" s="150"/>
      <c r="E153" s="150"/>
      <c r="F153" s="150"/>
      <c r="G153" s="150"/>
      <c r="H153" s="150"/>
      <c r="I153" s="150"/>
      <c r="J153" s="150"/>
      <c r="K153" s="150"/>
      <c r="L153" s="150"/>
      <c r="M153" s="150"/>
      <c r="N153" s="150"/>
      <c r="O153" s="150"/>
      <c r="P153" s="150"/>
      <c r="Q153" s="104"/>
    </row>
    <row r="154" spans="1:17" s="41" customFormat="1" ht="11.25" customHeight="1">
      <c r="A154" s="152"/>
      <c r="B154" s="135"/>
      <c r="C154" s="135"/>
      <c r="D154" s="135"/>
      <c r="E154" s="135"/>
      <c r="F154" s="135"/>
      <c r="G154" s="135"/>
      <c r="H154" s="135"/>
      <c r="I154" s="135"/>
      <c r="J154" s="135"/>
      <c r="K154" s="135"/>
      <c r="L154" s="135"/>
      <c r="M154" s="135"/>
      <c r="N154" s="135"/>
      <c r="O154" s="148"/>
      <c r="P154" s="148"/>
      <c r="Q154" s="104"/>
    </row>
    <row r="155" spans="1:17" s="41" customFormat="1" ht="11.25" customHeight="1">
      <c r="A155" s="28" t="s">
        <v>109</v>
      </c>
      <c r="B155" s="135">
        <v>90.20555908982686</v>
      </c>
      <c r="C155" s="135">
        <v>101.05053158155253</v>
      </c>
      <c r="D155" s="135">
        <v>117.4318041470244</v>
      </c>
      <c r="E155" s="135">
        <v>97.12455304245044</v>
      </c>
      <c r="F155" s="135">
        <v>105.00304233935513</v>
      </c>
      <c r="G155" s="135">
        <v>94.58342163974261</v>
      </c>
      <c r="H155" s="135">
        <v>89.81672458965274</v>
      </c>
      <c r="I155" s="135">
        <v>94.77581769832075</v>
      </c>
      <c r="J155" s="135">
        <v>110.2429751264937</v>
      </c>
      <c r="K155" s="135">
        <v>98.49150387022355</v>
      </c>
      <c r="L155" s="135">
        <v>111.71211101521683</v>
      </c>
      <c r="M155" s="135">
        <v>89.56195596460519</v>
      </c>
      <c r="N155" s="135"/>
      <c r="O155" s="142"/>
      <c r="P155" s="142"/>
      <c r="Q155" s="104"/>
    </row>
    <row r="156" spans="1:17" s="42" customFormat="1" ht="11.25" customHeight="1">
      <c r="A156" s="29">
        <v>2001</v>
      </c>
      <c r="B156" s="135">
        <v>94.91599015996081</v>
      </c>
      <c r="C156" s="135">
        <v>95.88783448869943</v>
      </c>
      <c r="D156" s="135">
        <v>111.91058357034107</v>
      </c>
      <c r="E156" s="135">
        <v>96.71007368055305</v>
      </c>
      <c r="F156" s="135">
        <v>96.97463869016185</v>
      </c>
      <c r="G156" s="135">
        <v>89.30146286433946</v>
      </c>
      <c r="H156" s="135">
        <v>77.40055941244238</v>
      </c>
      <c r="I156" s="135">
        <v>92.89490254963113</v>
      </c>
      <c r="J156" s="135">
        <v>98.62938299148809</v>
      </c>
      <c r="K156" s="135">
        <v>103.41101338727303</v>
      </c>
      <c r="L156" s="135">
        <v>106.75315493407938</v>
      </c>
      <c r="M156" s="135">
        <v>90.97623624275373</v>
      </c>
      <c r="N156" s="135">
        <v>96.31381941431027</v>
      </c>
      <c r="O156" s="144">
        <v>-14.778878152189485</v>
      </c>
      <c r="P156" s="144">
        <v>1.5791082976207678</v>
      </c>
      <c r="Q156" s="142">
        <v>-3.6861805940742287</v>
      </c>
    </row>
    <row r="157" spans="1:17" s="41" customFormat="1" ht="11.25" customHeight="1">
      <c r="A157" s="30">
        <v>2002</v>
      </c>
      <c r="B157" s="135">
        <v>88.39099928431388</v>
      </c>
      <c r="C157" s="135">
        <v>92.32722398099102</v>
      </c>
      <c r="D157" s="135">
        <v>100.65138332970729</v>
      </c>
      <c r="E157" s="135">
        <v>97.53913622909099</v>
      </c>
      <c r="F157" s="135">
        <v>85.82756358642064</v>
      </c>
      <c r="G157" s="135">
        <v>106.5765047533654</v>
      </c>
      <c r="H157" s="135">
        <v>76.18318001145327</v>
      </c>
      <c r="I157" s="135">
        <v>86.09344660794201</v>
      </c>
      <c r="J157" s="135">
        <v>97.60972547844241</v>
      </c>
      <c r="K157" s="135">
        <v>92.15082162129531</v>
      </c>
      <c r="L157" s="135">
        <v>103.93765117319947</v>
      </c>
      <c r="M157" s="135">
        <v>82.30782889753</v>
      </c>
      <c r="N157" s="135">
        <v>92.46628874614599</v>
      </c>
      <c r="O157" s="144">
        <v>-20.810382023763452</v>
      </c>
      <c r="P157" s="144">
        <v>-9.528210556099113</v>
      </c>
      <c r="Q157" s="142">
        <v>-3.994785682429927</v>
      </c>
    </row>
    <row r="158" spans="1:17" s="41" customFormat="1" ht="11.25" customHeight="1">
      <c r="A158" s="30">
        <v>2003</v>
      </c>
      <c r="B158" s="135">
        <v>89.6</v>
      </c>
      <c r="C158" s="135">
        <v>91.2</v>
      </c>
      <c r="D158" s="135">
        <v>102</v>
      </c>
      <c r="E158" s="135">
        <v>85.9</v>
      </c>
      <c r="F158" s="135">
        <v>79.2</v>
      </c>
      <c r="G158" s="135">
        <v>79.6</v>
      </c>
      <c r="H158" s="135">
        <v>81.1</v>
      </c>
      <c r="I158" s="135">
        <v>72.6</v>
      </c>
      <c r="J158" s="135">
        <v>91.2</v>
      </c>
      <c r="K158" s="135">
        <v>92.5</v>
      </c>
      <c r="L158" s="135">
        <v>88.4</v>
      </c>
      <c r="M158" s="135">
        <v>82</v>
      </c>
      <c r="N158" s="135">
        <v>86.275</v>
      </c>
      <c r="O158" s="144">
        <v>-7.239819004524893</v>
      </c>
      <c r="P158" s="144">
        <v>-0.37399710532182306</v>
      </c>
      <c r="Q158" s="142">
        <v>-6.6957253612106555</v>
      </c>
    </row>
    <row r="159" spans="1:17" s="41" customFormat="1" ht="11.25" customHeight="1">
      <c r="A159" s="30">
        <v>2004</v>
      </c>
      <c r="B159" s="135">
        <v>77.5</v>
      </c>
      <c r="C159" s="135">
        <v>88.85500317150698</v>
      </c>
      <c r="D159" s="135">
        <v>96.22336096950788</v>
      </c>
      <c r="E159" s="135">
        <v>82.37620417359017</v>
      </c>
      <c r="F159" s="135">
        <v>79.11278381791536</v>
      </c>
      <c r="G159" s="135">
        <v>95.7</v>
      </c>
      <c r="H159" s="135">
        <v>80.68515455735078</v>
      </c>
      <c r="I159" s="135">
        <v>83.19835082762309</v>
      </c>
      <c r="J159" s="135">
        <v>102.38923189832194</v>
      </c>
      <c r="K159" s="135">
        <v>94.17079071042872</v>
      </c>
      <c r="L159" s="135">
        <v>93.68130064793121</v>
      </c>
      <c r="M159" s="135">
        <v>85.15299389352685</v>
      </c>
      <c r="N159" s="135">
        <v>88.25376455564191</v>
      </c>
      <c r="O159" s="144">
        <v>-9.103531543029113</v>
      </c>
      <c r="P159" s="144">
        <v>3.8451145043010424</v>
      </c>
      <c r="Q159" s="142">
        <v>2.2935549761134597</v>
      </c>
    </row>
    <row r="160" spans="1:17" s="41" customFormat="1" ht="11.25" customHeight="1">
      <c r="A160" s="31"/>
      <c r="B160" s="135"/>
      <c r="C160" s="135"/>
      <c r="D160" s="135"/>
      <c r="E160" s="135"/>
      <c r="F160" s="135"/>
      <c r="G160" s="135"/>
      <c r="H160" s="135"/>
      <c r="I160" s="135"/>
      <c r="J160" s="135"/>
      <c r="K160" s="135"/>
      <c r="L160" s="135"/>
      <c r="M160" s="135"/>
      <c r="N160" s="135"/>
      <c r="O160" s="144"/>
      <c r="P160" s="144"/>
      <c r="Q160" s="104"/>
    </row>
    <row r="161" spans="1:17" s="41" customFormat="1" ht="11.25" customHeight="1">
      <c r="A161" s="32" t="s">
        <v>110</v>
      </c>
      <c r="B161" s="135">
        <v>92.10874298268097</v>
      </c>
      <c r="C161" s="135">
        <v>105.52296886238734</v>
      </c>
      <c r="D161" s="135">
        <v>121.09490719288193</v>
      </c>
      <c r="E161" s="135">
        <v>98.06600825894117</v>
      </c>
      <c r="F161" s="135">
        <v>108.18748917985086</v>
      </c>
      <c r="G161" s="135">
        <v>90.30029376656496</v>
      </c>
      <c r="H161" s="135">
        <v>87.49896089901043</v>
      </c>
      <c r="I161" s="135">
        <v>88.21245339554783</v>
      </c>
      <c r="J161" s="135">
        <v>109.69206387215118</v>
      </c>
      <c r="K161" s="135">
        <v>99.06472914853221</v>
      </c>
      <c r="L161" s="135">
        <v>112.61441297829894</v>
      </c>
      <c r="M161" s="135">
        <v>87.6369694731972</v>
      </c>
      <c r="N161" s="135"/>
      <c r="O161" s="144"/>
      <c r="P161" s="144"/>
      <c r="Q161" s="104"/>
    </row>
    <row r="162" spans="1:17" s="42" customFormat="1" ht="11.25" customHeight="1">
      <c r="A162" s="29">
        <v>2001</v>
      </c>
      <c r="B162" s="135">
        <v>92.85692521173769</v>
      </c>
      <c r="C162" s="135">
        <v>94.87807336417654</v>
      </c>
      <c r="D162" s="135">
        <v>109.25197578110142</v>
      </c>
      <c r="E162" s="135">
        <v>96.40373615733155</v>
      </c>
      <c r="F162" s="135">
        <v>96.34009178401767</v>
      </c>
      <c r="G162" s="135">
        <v>86.38897772913027</v>
      </c>
      <c r="H162" s="135">
        <v>74.2709792240591</v>
      </c>
      <c r="I162" s="135">
        <v>89.15564166669708</v>
      </c>
      <c r="J162" s="135">
        <v>94.33489640754928</v>
      </c>
      <c r="K162" s="135">
        <v>104.8266131819058</v>
      </c>
      <c r="L162" s="135">
        <v>104.00846027030899</v>
      </c>
      <c r="M162" s="135">
        <v>90.9850475069269</v>
      </c>
      <c r="N162" s="135">
        <v>94.47511819041188</v>
      </c>
      <c r="O162" s="144">
        <v>-12.521493664587824</v>
      </c>
      <c r="P162" s="144">
        <v>3.82039458216738</v>
      </c>
      <c r="Q162" s="142">
        <v>-5.524881810378965</v>
      </c>
    </row>
    <row r="163" spans="1:17" s="41" customFormat="1" ht="11.25" customHeight="1">
      <c r="A163" s="30">
        <v>2002</v>
      </c>
      <c r="B163" s="135">
        <v>88.31529667727816</v>
      </c>
      <c r="C163" s="135">
        <v>87.0822566909538</v>
      </c>
      <c r="D163" s="135">
        <v>90.72033888346263</v>
      </c>
      <c r="E163" s="135">
        <v>94.21761693052989</v>
      </c>
      <c r="F163" s="135">
        <v>82.05934669838614</v>
      </c>
      <c r="G163" s="135">
        <v>86.29521443203679</v>
      </c>
      <c r="H163" s="135">
        <v>68.80523749742798</v>
      </c>
      <c r="I163" s="135">
        <v>81.14465628879024</v>
      </c>
      <c r="J163" s="135">
        <v>96.02203278577319</v>
      </c>
      <c r="K163" s="135">
        <v>89.30004696699125</v>
      </c>
      <c r="L163" s="135">
        <v>95.42443779638464</v>
      </c>
      <c r="M163" s="135">
        <v>77.26455722162537</v>
      </c>
      <c r="N163" s="135">
        <v>86.38758657246997</v>
      </c>
      <c r="O163" s="144">
        <v>-19.03063931433222</v>
      </c>
      <c r="P163" s="144">
        <v>-15.079939683778221</v>
      </c>
      <c r="Q163" s="142">
        <v>-8.560488489299075</v>
      </c>
    </row>
    <row r="164" spans="1:17" s="41" customFormat="1" ht="11.25" customHeight="1">
      <c r="A164" s="30">
        <v>2003</v>
      </c>
      <c r="B164" s="135">
        <v>88.6</v>
      </c>
      <c r="C164" s="135">
        <v>85.9</v>
      </c>
      <c r="D164" s="135">
        <v>104.4</v>
      </c>
      <c r="E164" s="135">
        <v>86.1</v>
      </c>
      <c r="F164" s="135">
        <v>78.1</v>
      </c>
      <c r="G164" s="135">
        <v>76.8</v>
      </c>
      <c r="H164" s="135">
        <v>79.7</v>
      </c>
      <c r="I164" s="135">
        <v>60.4</v>
      </c>
      <c r="J164" s="135">
        <v>88</v>
      </c>
      <c r="K164" s="135">
        <v>90.2</v>
      </c>
      <c r="L164" s="135">
        <v>86.5</v>
      </c>
      <c r="M164" s="135">
        <v>79.3</v>
      </c>
      <c r="N164" s="135">
        <v>83.66666666666667</v>
      </c>
      <c r="O164" s="144">
        <v>-8.32369942196532</v>
      </c>
      <c r="P164" s="144">
        <v>2.6343809523636743</v>
      </c>
      <c r="Q164" s="142">
        <v>-3.1496653787413518</v>
      </c>
    </row>
    <row r="165" spans="1:17" s="41" customFormat="1" ht="11.25" customHeight="1">
      <c r="A165" s="30">
        <v>2004</v>
      </c>
      <c r="B165" s="135">
        <v>73.9</v>
      </c>
      <c r="C165" s="135">
        <v>86.55111151612155</v>
      </c>
      <c r="D165" s="135">
        <v>93.34795629011913</v>
      </c>
      <c r="E165" s="135">
        <v>78.22099422766026</v>
      </c>
      <c r="F165" s="135">
        <v>74.1635794883568</v>
      </c>
      <c r="G165" s="135">
        <v>83.2</v>
      </c>
      <c r="H165" s="135">
        <v>68.764335331221</v>
      </c>
      <c r="I165" s="135">
        <v>68.18780070986116</v>
      </c>
      <c r="J165" s="135">
        <v>86.59371982309072</v>
      </c>
      <c r="K165" s="135">
        <v>78.38580557642715</v>
      </c>
      <c r="L165" s="135">
        <v>83.17690288327049</v>
      </c>
      <c r="M165" s="135">
        <v>70.53980041903274</v>
      </c>
      <c r="N165" s="135">
        <v>78.75266718876343</v>
      </c>
      <c r="O165" s="144">
        <v>-15.193042811382995</v>
      </c>
      <c r="P165" s="144">
        <v>-11.046909938168037</v>
      </c>
      <c r="Q165" s="142">
        <v>-5.873306148888342</v>
      </c>
    </row>
    <row r="166" spans="1:17" s="41" customFormat="1" ht="11.25" customHeight="1">
      <c r="A166" s="31"/>
      <c r="B166" s="135"/>
      <c r="C166" s="135"/>
      <c r="D166" s="135"/>
      <c r="E166" s="135"/>
      <c r="F166" s="135"/>
      <c r="G166" s="135"/>
      <c r="H166" s="135"/>
      <c r="I166" s="135"/>
      <c r="J166" s="135"/>
      <c r="K166" s="135"/>
      <c r="L166" s="135"/>
      <c r="M166" s="135"/>
      <c r="N166" s="135"/>
      <c r="O166" s="144"/>
      <c r="P166" s="144"/>
      <c r="Q166" s="104"/>
    </row>
    <row r="167" spans="1:17" s="41" customFormat="1" ht="11.25" customHeight="1">
      <c r="A167" s="32" t="s">
        <v>111</v>
      </c>
      <c r="B167" s="135">
        <v>83.06603078712696</v>
      </c>
      <c r="C167" s="135">
        <v>84.27280841347685</v>
      </c>
      <c r="D167" s="135">
        <v>103.69018519928474</v>
      </c>
      <c r="E167" s="135">
        <v>93.59281540230188</v>
      </c>
      <c r="F167" s="135">
        <v>93.0570352255882</v>
      </c>
      <c r="G167" s="135">
        <v>110.65097698126986</v>
      </c>
      <c r="H167" s="135">
        <v>98.51149099087247</v>
      </c>
      <c r="I167" s="135">
        <v>119.39736119206839</v>
      </c>
      <c r="J167" s="135">
        <v>112.30964164158488</v>
      </c>
      <c r="K167" s="135">
        <v>96.34112935839272</v>
      </c>
      <c r="L167" s="135">
        <v>108.32725132709093</v>
      </c>
      <c r="M167" s="135">
        <v>96.78327361947088</v>
      </c>
      <c r="N167" s="135"/>
      <c r="O167" s="144"/>
      <c r="P167" s="144"/>
      <c r="Q167" s="104"/>
    </row>
    <row r="168" spans="1:17" s="42" customFormat="1" ht="11.25" customHeight="1">
      <c r="A168" s="29">
        <v>2001</v>
      </c>
      <c r="B168" s="135">
        <v>102.64028439783728</v>
      </c>
      <c r="C168" s="135">
        <v>99.67581214108493</v>
      </c>
      <c r="D168" s="135">
        <v>121.88397894612308</v>
      </c>
      <c r="E168" s="135">
        <v>97.85925604225535</v>
      </c>
      <c r="F168" s="135">
        <v>99.3550526629311</v>
      </c>
      <c r="G168" s="135">
        <v>100.22724361346312</v>
      </c>
      <c r="H168" s="135">
        <v>89.14074190337892</v>
      </c>
      <c r="I168" s="135">
        <v>106.92221691897386</v>
      </c>
      <c r="J168" s="135">
        <v>114.73954894722796</v>
      </c>
      <c r="K168" s="135">
        <v>98.10058865350817</v>
      </c>
      <c r="L168" s="135">
        <v>117.04949318472362</v>
      </c>
      <c r="M168" s="135">
        <v>90.94318199289238</v>
      </c>
      <c r="N168" s="135">
        <v>103.21144995036663</v>
      </c>
      <c r="O168" s="144">
        <v>-22.303651627633386</v>
      </c>
      <c r="P168" s="144">
        <v>-6.034195174612886</v>
      </c>
      <c r="Q168" s="142">
        <v>3.2114499384518367</v>
      </c>
    </row>
    <row r="169" spans="1:17" s="41" customFormat="1" ht="11.25" customHeight="1">
      <c r="A169" s="30">
        <v>2002</v>
      </c>
      <c r="B169" s="135">
        <v>88.67498700659763</v>
      </c>
      <c r="C169" s="135">
        <v>112.00298541500577</v>
      </c>
      <c r="D169" s="135">
        <v>137.90630802482312</v>
      </c>
      <c r="E169" s="135">
        <v>109.99935145034374</v>
      </c>
      <c r="F169" s="135">
        <v>99.96350236227279</v>
      </c>
      <c r="G169" s="135">
        <v>182.65892971812548</v>
      </c>
      <c r="H169" s="135">
        <v>103.86049977867219</v>
      </c>
      <c r="I169" s="135">
        <v>104.6581415475988</v>
      </c>
      <c r="J169" s="135">
        <v>103.56573260423541</v>
      </c>
      <c r="K169" s="135">
        <v>102.84510412865096</v>
      </c>
      <c r="L169" s="135">
        <v>135.8737808458285</v>
      </c>
      <c r="M169" s="135">
        <v>101.22695743805723</v>
      </c>
      <c r="N169" s="135">
        <v>115.2696900266843</v>
      </c>
      <c r="O169" s="144">
        <v>-25.499270861597555</v>
      </c>
      <c r="P169" s="144">
        <v>11.30791250076182</v>
      </c>
      <c r="Q169" s="142">
        <v>11.68304493553415</v>
      </c>
    </row>
    <row r="170" spans="1:17" s="41" customFormat="1" ht="11.25" customHeight="1">
      <c r="A170" s="30">
        <v>2003</v>
      </c>
      <c r="B170" s="135">
        <v>93.4</v>
      </c>
      <c r="C170" s="135">
        <v>111.1</v>
      </c>
      <c r="D170" s="135">
        <v>93.2</v>
      </c>
      <c r="E170" s="135">
        <v>85</v>
      </c>
      <c r="F170" s="135">
        <v>83.5</v>
      </c>
      <c r="G170" s="135">
        <v>90.2</v>
      </c>
      <c r="H170" s="135">
        <v>86.6</v>
      </c>
      <c r="I170" s="135">
        <v>118.2</v>
      </c>
      <c r="J170" s="135">
        <v>103.1</v>
      </c>
      <c r="K170" s="135">
        <v>100.9</v>
      </c>
      <c r="L170" s="135">
        <v>95.6</v>
      </c>
      <c r="M170" s="135">
        <v>92.1</v>
      </c>
      <c r="N170" s="135">
        <v>96.075</v>
      </c>
      <c r="O170" s="144">
        <v>-3.6610878661087867</v>
      </c>
      <c r="P170" s="144">
        <v>-9.016330895495102</v>
      </c>
      <c r="Q170" s="142">
        <v>-16.65198372810827</v>
      </c>
    </row>
    <row r="171" spans="1:17" s="41" customFormat="1" ht="11.25" customHeight="1">
      <c r="A171" s="30">
        <v>2004</v>
      </c>
      <c r="B171" s="135">
        <v>91</v>
      </c>
      <c r="C171" s="135">
        <v>97.49773057224844</v>
      </c>
      <c r="D171" s="135">
        <v>107.01003957121262</v>
      </c>
      <c r="E171" s="135">
        <v>97.9638932992671</v>
      </c>
      <c r="F171" s="135">
        <v>97.67903186159022</v>
      </c>
      <c r="G171" s="135">
        <v>142.8</v>
      </c>
      <c r="H171" s="135">
        <v>125.4044411423403</v>
      </c>
      <c r="I171" s="135">
        <v>139.5083308583319</v>
      </c>
      <c r="J171" s="135">
        <v>161.64388695717864</v>
      </c>
      <c r="K171" s="135">
        <v>153.38595542328875</v>
      </c>
      <c r="L171" s="135">
        <v>133.08708015502268</v>
      </c>
      <c r="M171" s="135">
        <v>139.97234603327968</v>
      </c>
      <c r="N171" s="135">
        <v>123.91272798948</v>
      </c>
      <c r="O171" s="144">
        <v>5.173504347857731</v>
      </c>
      <c r="P171" s="144">
        <v>51.97866018814298</v>
      </c>
      <c r="Q171" s="142">
        <v>28.974996606276367</v>
      </c>
    </row>
    <row r="172" spans="1:17" s="41" customFormat="1" ht="11.25" customHeight="1">
      <c r="A172" s="147"/>
      <c r="B172" s="135"/>
      <c r="C172" s="135"/>
      <c r="D172" s="135"/>
      <c r="E172" s="135"/>
      <c r="F172" s="135"/>
      <c r="G172" s="135"/>
      <c r="H172" s="135"/>
      <c r="I172" s="135"/>
      <c r="J172" s="135"/>
      <c r="K172" s="135"/>
      <c r="L172" s="135"/>
      <c r="M172" s="135"/>
      <c r="N172" s="153"/>
      <c r="O172" s="144"/>
      <c r="P172" s="144"/>
      <c r="Q172" s="104"/>
    </row>
    <row r="173" spans="1:17" s="41" customFormat="1" ht="11.25" customHeight="1">
      <c r="A173" s="147"/>
      <c r="B173" s="135"/>
      <c r="C173" s="135"/>
      <c r="D173" s="135"/>
      <c r="E173" s="135"/>
      <c r="F173" s="135"/>
      <c r="G173" s="135"/>
      <c r="H173" s="135"/>
      <c r="I173" s="135"/>
      <c r="J173" s="135"/>
      <c r="K173" s="135"/>
      <c r="L173" s="135"/>
      <c r="M173" s="135"/>
      <c r="N173" s="153"/>
      <c r="O173" s="144"/>
      <c r="P173" s="144"/>
      <c r="Q173" s="104"/>
    </row>
    <row r="174" spans="1:17" ht="12.75">
      <c r="A174" s="147"/>
      <c r="B174" s="135"/>
      <c r="C174" s="135"/>
      <c r="D174" s="135"/>
      <c r="E174" s="135"/>
      <c r="F174" s="135"/>
      <c r="G174" s="135"/>
      <c r="H174" s="135"/>
      <c r="I174" s="135"/>
      <c r="J174" s="135"/>
      <c r="K174" s="135"/>
      <c r="L174" s="135"/>
      <c r="M174" s="135"/>
      <c r="N174" s="153"/>
      <c r="O174" s="144"/>
      <c r="P174" s="144"/>
      <c r="Q174" s="104"/>
    </row>
    <row r="175" spans="1:17" ht="12.75">
      <c r="A175" s="266" t="s">
        <v>119</v>
      </c>
      <c r="B175" s="266"/>
      <c r="C175" s="266"/>
      <c r="D175" s="266"/>
      <c r="E175" s="266"/>
      <c r="F175" s="266"/>
      <c r="G175" s="266"/>
      <c r="H175" s="266"/>
      <c r="I175" s="266"/>
      <c r="J175" s="266"/>
      <c r="K175" s="266"/>
      <c r="L175" s="266"/>
      <c r="M175" s="266"/>
      <c r="N175" s="266"/>
      <c r="O175" s="266"/>
      <c r="P175" s="266"/>
      <c r="Q175" s="266"/>
    </row>
    <row r="176" spans="1:17" s="41" customFormat="1" ht="11.25" customHeight="1">
      <c r="A176" s="141"/>
      <c r="B176" s="141"/>
      <c r="C176" s="141"/>
      <c r="D176" s="141"/>
      <c r="E176" s="141"/>
      <c r="F176" s="141"/>
      <c r="G176" s="141"/>
      <c r="H176" s="141"/>
      <c r="I176" s="141"/>
      <c r="J176" s="141"/>
      <c r="K176" s="141"/>
      <c r="L176" s="141"/>
      <c r="M176" s="141"/>
      <c r="N176" s="132"/>
      <c r="O176" s="144"/>
      <c r="P176" s="144"/>
      <c r="Q176" s="104"/>
    </row>
    <row r="177" spans="1:17" s="41" customFormat="1" ht="11.25" customHeight="1">
      <c r="A177" s="141"/>
      <c r="B177" s="135"/>
      <c r="C177" s="135"/>
      <c r="D177" s="135"/>
      <c r="E177" s="135"/>
      <c r="F177" s="135"/>
      <c r="G177" s="135"/>
      <c r="H177" s="135"/>
      <c r="I177" s="135"/>
      <c r="J177" s="135"/>
      <c r="K177" s="135"/>
      <c r="L177" s="135"/>
      <c r="M177" s="135"/>
      <c r="N177" s="135"/>
      <c r="O177" s="144"/>
      <c r="P177" s="144"/>
      <c r="Q177" s="104"/>
    </row>
    <row r="178" spans="1:17" s="41" customFormat="1" ht="11.25" customHeight="1">
      <c r="A178" s="28" t="s">
        <v>109</v>
      </c>
      <c r="B178" s="135">
        <v>81.67887735707937</v>
      </c>
      <c r="C178" s="135">
        <v>89.88107506047373</v>
      </c>
      <c r="D178" s="135">
        <v>103.29651990807218</v>
      </c>
      <c r="E178" s="135">
        <v>93.9638106814012</v>
      </c>
      <c r="F178" s="135">
        <v>106.14200445705053</v>
      </c>
      <c r="G178" s="135">
        <v>98.43741730573355</v>
      </c>
      <c r="H178" s="135">
        <v>96.58590532349845</v>
      </c>
      <c r="I178" s="135">
        <v>104.70836364278424</v>
      </c>
      <c r="J178" s="135">
        <v>106.24972884012887</v>
      </c>
      <c r="K178" s="135">
        <v>107.10068646300543</v>
      </c>
      <c r="L178" s="135">
        <v>114.04311895474612</v>
      </c>
      <c r="M178" s="135">
        <v>97.91249199935302</v>
      </c>
      <c r="N178" s="135"/>
      <c r="O178" s="144"/>
      <c r="P178" s="144"/>
      <c r="Q178" s="104"/>
    </row>
    <row r="179" spans="1:17" s="41" customFormat="1" ht="11.25" customHeight="1">
      <c r="A179" s="29">
        <v>2001</v>
      </c>
      <c r="B179" s="135">
        <v>97.18467245775695</v>
      </c>
      <c r="C179" s="135">
        <v>103.60492148240736</v>
      </c>
      <c r="D179" s="135">
        <v>110.20261316023027</v>
      </c>
      <c r="E179" s="135">
        <v>106.15315644206626</v>
      </c>
      <c r="F179" s="135">
        <v>110.48802626678828</v>
      </c>
      <c r="G179" s="135">
        <v>103.34321227428605</v>
      </c>
      <c r="H179" s="135">
        <v>102.5033802193303</v>
      </c>
      <c r="I179" s="135">
        <v>115.274566118031</v>
      </c>
      <c r="J179" s="135">
        <v>101.3800061554653</v>
      </c>
      <c r="K179" s="135">
        <v>112.23941669065754</v>
      </c>
      <c r="L179" s="135">
        <v>108.98426310008047</v>
      </c>
      <c r="M179" s="135">
        <v>95.93908696782334</v>
      </c>
      <c r="N179" s="135">
        <v>105.60811011124359</v>
      </c>
      <c r="O179" s="144">
        <v>-11.969779637155241</v>
      </c>
      <c r="P179" s="144">
        <v>-2.015478302342381</v>
      </c>
      <c r="Q179" s="142">
        <v>5.608110111830876</v>
      </c>
    </row>
    <row r="180" spans="1:17" s="42" customFormat="1" ht="11.25" customHeight="1">
      <c r="A180" s="30">
        <v>2002</v>
      </c>
      <c r="B180" s="135">
        <v>99.38040497875963</v>
      </c>
      <c r="C180" s="135">
        <v>100.18786925685896</v>
      </c>
      <c r="D180" s="135">
        <v>106.71517247086155</v>
      </c>
      <c r="E180" s="135">
        <v>103.46630694714327</v>
      </c>
      <c r="F180" s="135">
        <v>102.0311114864963</v>
      </c>
      <c r="G180" s="135">
        <v>95.72913039809106</v>
      </c>
      <c r="H180" s="135">
        <v>100.60162986738617</v>
      </c>
      <c r="I180" s="135">
        <v>105.51741276288342</v>
      </c>
      <c r="J180" s="135">
        <v>102.55576464281499</v>
      </c>
      <c r="K180" s="135">
        <v>104.51532573074908</v>
      </c>
      <c r="L180" s="135">
        <v>103.85431439718387</v>
      </c>
      <c r="M180" s="135">
        <v>96.76028164166155</v>
      </c>
      <c r="N180" s="135">
        <v>101.77622704840748</v>
      </c>
      <c r="O180" s="144">
        <v>-6.830754019897207</v>
      </c>
      <c r="P180" s="144">
        <v>0.8559542307439555</v>
      </c>
      <c r="Q180" s="142">
        <v>-3.6283984807603806</v>
      </c>
    </row>
    <row r="181" spans="1:17" s="41" customFormat="1" ht="11.25" customHeight="1">
      <c r="A181" s="30">
        <v>2003</v>
      </c>
      <c r="B181" s="135">
        <v>92.1</v>
      </c>
      <c r="C181" s="135">
        <v>93.3</v>
      </c>
      <c r="D181" s="135">
        <v>97.1</v>
      </c>
      <c r="E181" s="135">
        <v>102.7</v>
      </c>
      <c r="F181" s="135">
        <v>96.3</v>
      </c>
      <c r="G181" s="135">
        <v>96.7</v>
      </c>
      <c r="H181" s="135">
        <v>102.3</v>
      </c>
      <c r="I181" s="135">
        <v>95.2</v>
      </c>
      <c r="J181" s="135">
        <v>109.5</v>
      </c>
      <c r="K181" s="135">
        <v>109.1</v>
      </c>
      <c r="L181" s="135">
        <v>106.7</v>
      </c>
      <c r="M181" s="135">
        <v>105.7</v>
      </c>
      <c r="N181" s="135">
        <v>100.55833333333334</v>
      </c>
      <c r="O181" s="144">
        <v>-0.9372071227741331</v>
      </c>
      <c r="P181" s="144">
        <v>9.239037140720068</v>
      </c>
      <c r="Q181" s="142">
        <v>-1.1966386949035532</v>
      </c>
    </row>
    <row r="182" spans="1:17" s="41" customFormat="1" ht="11.25" customHeight="1">
      <c r="A182" s="30">
        <v>2004</v>
      </c>
      <c r="B182" s="135">
        <v>91.2</v>
      </c>
      <c r="C182" s="135">
        <v>96.9341343818061</v>
      </c>
      <c r="D182" s="135">
        <v>110.04582076755034</v>
      </c>
      <c r="E182" s="135">
        <v>100.42235499848509</v>
      </c>
      <c r="F182" s="135">
        <v>93.79322549087557</v>
      </c>
      <c r="G182" s="135">
        <v>104.3</v>
      </c>
      <c r="H182" s="135">
        <v>98.25434678751697</v>
      </c>
      <c r="I182" s="135">
        <v>103.0376361201588</v>
      </c>
      <c r="J182" s="135">
        <v>113.2919123193673</v>
      </c>
      <c r="K182" s="135">
        <v>108.4371403241258</v>
      </c>
      <c r="L182" s="135">
        <v>110.56439593209308</v>
      </c>
      <c r="M182" s="135">
        <v>107.00696573476472</v>
      </c>
      <c r="N182" s="135">
        <v>103.10732773806198</v>
      </c>
      <c r="O182" s="144">
        <v>-3.217518774772013</v>
      </c>
      <c r="P182" s="144">
        <v>1.2364860309978396</v>
      </c>
      <c r="Q182" s="142">
        <v>2.5348415394666235</v>
      </c>
    </row>
    <row r="183" spans="1:17" s="41" customFormat="1" ht="11.25" customHeight="1">
      <c r="A183" s="31"/>
      <c r="B183" s="135"/>
      <c r="C183" s="135"/>
      <c r="D183" s="135"/>
      <c r="E183" s="135"/>
      <c r="F183" s="135"/>
      <c r="G183" s="135"/>
      <c r="H183" s="135"/>
      <c r="I183" s="135"/>
      <c r="J183" s="135"/>
      <c r="K183" s="135"/>
      <c r="L183" s="135"/>
      <c r="M183" s="135"/>
      <c r="N183" s="135"/>
      <c r="O183" s="144"/>
      <c r="P183" s="144"/>
      <c r="Q183" s="104"/>
    </row>
    <row r="184" spans="1:17" s="41" customFormat="1" ht="11.25" customHeight="1">
      <c r="A184" s="32" t="s">
        <v>110</v>
      </c>
      <c r="B184" s="135">
        <v>80.62417400497328</v>
      </c>
      <c r="C184" s="135">
        <v>89.0670405118369</v>
      </c>
      <c r="D184" s="135">
        <v>104.82120717300025</v>
      </c>
      <c r="E184" s="135">
        <v>95.59773164632574</v>
      </c>
      <c r="F184" s="135">
        <v>106.02907660165224</v>
      </c>
      <c r="G184" s="135">
        <v>98.51262735440538</v>
      </c>
      <c r="H184" s="135">
        <v>95.56939090455843</v>
      </c>
      <c r="I184" s="135">
        <v>104.8191349981978</v>
      </c>
      <c r="J184" s="135">
        <v>105.58095738693873</v>
      </c>
      <c r="K184" s="135">
        <v>106.70805592361536</v>
      </c>
      <c r="L184" s="135">
        <v>113.95956413017569</v>
      </c>
      <c r="M184" s="135">
        <v>98.71103932150885</v>
      </c>
      <c r="N184" s="135"/>
      <c r="O184" s="144"/>
      <c r="P184" s="144"/>
      <c r="Q184" s="104"/>
    </row>
    <row r="185" spans="1:17" s="41" customFormat="1" ht="11.25" customHeight="1">
      <c r="A185" s="29">
        <v>2001</v>
      </c>
      <c r="B185" s="135">
        <v>95.8541101813267</v>
      </c>
      <c r="C185" s="135">
        <v>103.60917790160798</v>
      </c>
      <c r="D185" s="135">
        <v>110.68738479771538</v>
      </c>
      <c r="E185" s="135">
        <v>106.1798591297743</v>
      </c>
      <c r="F185" s="135">
        <v>111.10992135884206</v>
      </c>
      <c r="G185" s="135">
        <v>103.45316206888646</v>
      </c>
      <c r="H185" s="135">
        <v>102.53326434420795</v>
      </c>
      <c r="I185" s="135">
        <v>115.17826699949507</v>
      </c>
      <c r="J185" s="135">
        <v>101.52090837046242</v>
      </c>
      <c r="K185" s="135">
        <v>113.19715548247542</v>
      </c>
      <c r="L185" s="135">
        <v>108.64880560929848</v>
      </c>
      <c r="M185" s="135">
        <v>96.64639690685834</v>
      </c>
      <c r="N185" s="135">
        <v>105.71820109591255</v>
      </c>
      <c r="O185" s="144">
        <v>-11.046977125179675</v>
      </c>
      <c r="P185" s="144">
        <v>-2.091602346446602</v>
      </c>
      <c r="Q185" s="142">
        <v>5.7182010996841575</v>
      </c>
    </row>
    <row r="186" spans="1:17" s="42" customFormat="1" ht="11.25" customHeight="1">
      <c r="A186" s="30">
        <v>2002</v>
      </c>
      <c r="B186" s="135">
        <v>99.32956788288342</v>
      </c>
      <c r="C186" s="135">
        <v>100.39669020920353</v>
      </c>
      <c r="D186" s="135">
        <v>106.25805310530659</v>
      </c>
      <c r="E186" s="135">
        <v>103.00132503988971</v>
      </c>
      <c r="F186" s="135">
        <v>102.19957196950689</v>
      </c>
      <c r="G186" s="135">
        <v>93.634529862976</v>
      </c>
      <c r="H186" s="135">
        <v>99.70475711856722</v>
      </c>
      <c r="I186" s="135">
        <v>106.1722936853386</v>
      </c>
      <c r="J186" s="135">
        <v>103.28551590306212</v>
      </c>
      <c r="K186" s="135">
        <v>105.10144654798377</v>
      </c>
      <c r="L186" s="135">
        <v>103.97660496238555</v>
      </c>
      <c r="M186" s="135">
        <v>98.14728164702153</v>
      </c>
      <c r="N186" s="135">
        <v>101.76730316117708</v>
      </c>
      <c r="O186" s="144">
        <v>-5.606379740397209</v>
      </c>
      <c r="P186" s="144">
        <v>1.5529650232172072</v>
      </c>
      <c r="Q186" s="142">
        <v>-3.7371974681550095</v>
      </c>
    </row>
    <row r="187" spans="1:17" s="41" customFormat="1" ht="11.25" customHeight="1">
      <c r="A187" s="30">
        <v>2003</v>
      </c>
      <c r="B187" s="135">
        <v>91.6</v>
      </c>
      <c r="C187" s="135">
        <v>91.9</v>
      </c>
      <c r="D187" s="135">
        <v>96.9</v>
      </c>
      <c r="E187" s="135">
        <v>102.9</v>
      </c>
      <c r="F187" s="135">
        <v>96.1</v>
      </c>
      <c r="G187" s="135">
        <v>97.1</v>
      </c>
      <c r="H187" s="135">
        <v>102.5</v>
      </c>
      <c r="I187" s="135">
        <v>95.5</v>
      </c>
      <c r="J187" s="135">
        <v>109.5</v>
      </c>
      <c r="K187" s="135">
        <v>109.5</v>
      </c>
      <c r="L187" s="135">
        <v>107.6</v>
      </c>
      <c r="M187" s="135">
        <v>106.2</v>
      </c>
      <c r="N187" s="135">
        <v>100.60833333333333</v>
      </c>
      <c r="O187" s="144">
        <v>-1.30111524163568</v>
      </c>
      <c r="P187" s="144">
        <v>8.204728870575753</v>
      </c>
      <c r="Q187" s="142">
        <v>-1.138843019165197</v>
      </c>
    </row>
    <row r="188" spans="1:17" s="41" customFormat="1" ht="11.25" customHeight="1">
      <c r="A188" s="30">
        <v>2004</v>
      </c>
      <c r="B188" s="135">
        <v>91.3</v>
      </c>
      <c r="C188" s="135">
        <v>97.12349676783491</v>
      </c>
      <c r="D188" s="135">
        <v>110.18307022844817</v>
      </c>
      <c r="E188" s="135">
        <v>100.71728543750346</v>
      </c>
      <c r="F188" s="135">
        <v>94.13106220335801</v>
      </c>
      <c r="G188" s="135">
        <v>104.9</v>
      </c>
      <c r="H188" s="135">
        <v>100.04274893010215</v>
      </c>
      <c r="I188" s="135">
        <v>105.09177351529861</v>
      </c>
      <c r="J188" s="135">
        <v>114.71832451524968</v>
      </c>
      <c r="K188" s="135">
        <v>110.29666045042457</v>
      </c>
      <c r="L188" s="135">
        <v>111.95848192801274</v>
      </c>
      <c r="M188" s="135">
        <v>109.6217640146903</v>
      </c>
      <c r="N188" s="135">
        <v>104.1737223325769</v>
      </c>
      <c r="O188" s="144">
        <v>-2.0871289723496895</v>
      </c>
      <c r="P188" s="144">
        <v>3.222000013832671</v>
      </c>
      <c r="Q188" s="142">
        <v>3.54383069584385</v>
      </c>
    </row>
    <row r="189" spans="1:17" s="41" customFormat="1" ht="11.25" customHeight="1">
      <c r="A189" s="31"/>
      <c r="B189" s="135"/>
      <c r="C189" s="135"/>
      <c r="D189" s="135"/>
      <c r="E189" s="135"/>
      <c r="F189" s="135"/>
      <c r="G189" s="135"/>
      <c r="H189" s="135"/>
      <c r="I189" s="135"/>
      <c r="J189" s="135"/>
      <c r="K189" s="135"/>
      <c r="L189" s="135"/>
      <c r="M189" s="135"/>
      <c r="N189" s="135"/>
      <c r="O189" s="144"/>
      <c r="P189" s="144"/>
      <c r="Q189" s="104"/>
    </row>
    <row r="190" spans="1:17" s="41" customFormat="1" ht="11.25" customHeight="1">
      <c r="A190" s="32" t="s">
        <v>111</v>
      </c>
      <c r="B190" s="135">
        <v>91.75289727034162</v>
      </c>
      <c r="C190" s="135">
        <v>97.65634213257404</v>
      </c>
      <c r="D190" s="135">
        <v>88.73343929537815</v>
      </c>
      <c r="E190" s="135">
        <v>78.35738222451238</v>
      </c>
      <c r="F190" s="135">
        <v>107.2206370703018</v>
      </c>
      <c r="G190" s="135">
        <v>97.7190470077362</v>
      </c>
      <c r="H190" s="135">
        <v>106.29516288142378</v>
      </c>
      <c r="I190" s="135">
        <v>103.65032881785791</v>
      </c>
      <c r="J190" s="135">
        <v>112.63751257664876</v>
      </c>
      <c r="K190" s="135">
        <v>110.85090479685012</v>
      </c>
      <c r="L190" s="135">
        <v>114.84119448041736</v>
      </c>
      <c r="M190" s="135">
        <v>90.28515142048673</v>
      </c>
      <c r="N190" s="135"/>
      <c r="O190" s="144"/>
      <c r="P190" s="144"/>
      <c r="Q190" s="104"/>
    </row>
    <row r="191" spans="1:17" s="41" customFormat="1" ht="11.25" customHeight="1">
      <c r="A191" s="29">
        <v>2001</v>
      </c>
      <c r="B191" s="135">
        <v>109.89356434067435</v>
      </c>
      <c r="C191" s="135">
        <v>103.56426617876195</v>
      </c>
      <c r="D191" s="135">
        <v>105.57230723873889</v>
      </c>
      <c r="E191" s="135">
        <v>105.89810515983397</v>
      </c>
      <c r="F191" s="135">
        <v>104.54798295550842</v>
      </c>
      <c r="G191" s="135">
        <v>102.29302460413652</v>
      </c>
      <c r="H191" s="135">
        <v>102.21794137812601</v>
      </c>
      <c r="I191" s="135">
        <v>116.19436901932264</v>
      </c>
      <c r="J191" s="135">
        <v>100.03417583000729</v>
      </c>
      <c r="K191" s="135">
        <v>103.09155563489844</v>
      </c>
      <c r="L191" s="135">
        <v>112.18839192823744</v>
      </c>
      <c r="M191" s="135">
        <v>89.1832020598323</v>
      </c>
      <c r="N191" s="135">
        <v>104.55657386067321</v>
      </c>
      <c r="O191" s="144">
        <v>-20.505855795776686</v>
      </c>
      <c r="P191" s="144">
        <v>-1.220521141424796</v>
      </c>
      <c r="Q191" s="142">
        <v>4.556573862892534</v>
      </c>
    </row>
    <row r="192" spans="1:17" s="42" customFormat="1" ht="11.25" customHeight="1">
      <c r="A192" s="30">
        <v>2002</v>
      </c>
      <c r="B192" s="135">
        <v>99.86597647583864</v>
      </c>
      <c r="C192" s="135">
        <v>98.19331176801772</v>
      </c>
      <c r="D192" s="135">
        <v>111.08135710403717</v>
      </c>
      <c r="E192" s="135">
        <v>107.90759080392229</v>
      </c>
      <c r="F192" s="135">
        <v>100.42205781858955</v>
      </c>
      <c r="G192" s="135">
        <v>115.73574882801299</v>
      </c>
      <c r="H192" s="135">
        <v>109.16812764447073</v>
      </c>
      <c r="I192" s="135">
        <v>99.26230464131068</v>
      </c>
      <c r="J192" s="135">
        <v>95.58553100919195</v>
      </c>
      <c r="K192" s="135">
        <v>98.91698111511433</v>
      </c>
      <c r="L192" s="135">
        <v>102.68625361228318</v>
      </c>
      <c r="M192" s="135">
        <v>83.51232361526026</v>
      </c>
      <c r="N192" s="135">
        <v>101.86146370300413</v>
      </c>
      <c r="O192" s="144">
        <v>-18.672343495380346</v>
      </c>
      <c r="P192" s="144">
        <v>-6.358684498418764</v>
      </c>
      <c r="Q192" s="142">
        <v>-2.577657298966629</v>
      </c>
    </row>
    <row r="193" spans="1:17" ht="11.25" customHeight="1">
      <c r="A193" s="30">
        <v>2003</v>
      </c>
      <c r="B193" s="135">
        <v>97.2</v>
      </c>
      <c r="C193" s="135">
        <v>106.6</v>
      </c>
      <c r="D193" s="135">
        <v>99.1</v>
      </c>
      <c r="E193" s="135">
        <v>101.3</v>
      </c>
      <c r="F193" s="135">
        <v>98</v>
      </c>
      <c r="G193" s="135">
        <v>92.9</v>
      </c>
      <c r="H193" s="135">
        <v>100.6</v>
      </c>
      <c r="I193" s="135">
        <v>93.1</v>
      </c>
      <c r="J193" s="135">
        <v>108.9</v>
      </c>
      <c r="K193" s="135">
        <v>105</v>
      </c>
      <c r="L193" s="135">
        <v>98.7</v>
      </c>
      <c r="M193" s="135">
        <v>101.2</v>
      </c>
      <c r="N193" s="135">
        <v>100.21666666666668</v>
      </c>
      <c r="O193" s="144">
        <v>2.532928064842958</v>
      </c>
      <c r="P193" s="144">
        <v>21.179720092841084</v>
      </c>
      <c r="Q193" s="142">
        <v>-1.614739251276773</v>
      </c>
    </row>
    <row r="194" spans="1:17" ht="11.25" customHeight="1">
      <c r="A194" s="30">
        <v>2004</v>
      </c>
      <c r="B194" s="135">
        <v>90.1</v>
      </c>
      <c r="C194" s="135">
        <v>95.12543577516163</v>
      </c>
      <c r="D194" s="135">
        <v>108.7348797925239</v>
      </c>
      <c r="E194" s="135">
        <v>97.60532104367945</v>
      </c>
      <c r="F194" s="135">
        <v>90.56637141806179</v>
      </c>
      <c r="G194" s="135">
        <v>98.4</v>
      </c>
      <c r="H194" s="135">
        <v>81.17238830403838</v>
      </c>
      <c r="I194" s="135">
        <v>83.41750211210368</v>
      </c>
      <c r="J194" s="135">
        <v>99.66750797029147</v>
      </c>
      <c r="K194" s="135">
        <v>90.67589700884078</v>
      </c>
      <c r="L194" s="135">
        <v>97.24875592245644</v>
      </c>
      <c r="M194" s="135">
        <v>82.0316681901565</v>
      </c>
      <c r="N194" s="135">
        <v>92.89547729477619</v>
      </c>
      <c r="O194" s="144">
        <v>-15.647591157293204</v>
      </c>
      <c r="P194" s="144">
        <v>-18.941039337790027</v>
      </c>
      <c r="Q194" s="142">
        <v>-7.305361089529848</v>
      </c>
    </row>
    <row r="195" spans="1:17" ht="11.25" customHeight="1">
      <c r="A195" s="104"/>
      <c r="B195" s="104"/>
      <c r="C195" s="104"/>
      <c r="D195" s="104"/>
      <c r="E195" s="104"/>
      <c r="F195" s="104"/>
      <c r="G195" s="104"/>
      <c r="H195" s="104"/>
      <c r="I195" s="104"/>
      <c r="J195" s="104"/>
      <c r="K195" s="104"/>
      <c r="L195" s="104"/>
      <c r="M195" s="104"/>
      <c r="N195" s="104"/>
      <c r="O195" s="104"/>
      <c r="P195" s="104"/>
      <c r="Q195" s="104"/>
    </row>
    <row r="196" spans="1:17" ht="11.25" customHeight="1">
      <c r="A196" s="104"/>
      <c r="B196" s="104"/>
      <c r="C196" s="104"/>
      <c r="D196" s="104"/>
      <c r="E196" s="104"/>
      <c r="F196" s="104"/>
      <c r="G196" s="104"/>
      <c r="H196" s="104"/>
      <c r="I196" s="104"/>
      <c r="J196" s="104"/>
      <c r="K196" s="104"/>
      <c r="L196" s="104"/>
      <c r="M196" s="104"/>
      <c r="N196" s="104"/>
      <c r="O196" s="104"/>
      <c r="P196" s="104"/>
      <c r="Q196" s="104"/>
    </row>
    <row r="197" spans="1:17" ht="11.25" customHeight="1">
      <c r="A197" s="104"/>
      <c r="B197" s="104"/>
      <c r="C197" s="104"/>
      <c r="D197" s="104"/>
      <c r="E197" s="104"/>
      <c r="F197" s="104"/>
      <c r="G197" s="104"/>
      <c r="H197" s="104"/>
      <c r="I197" s="104"/>
      <c r="J197" s="104"/>
      <c r="K197" s="104"/>
      <c r="L197" s="104"/>
      <c r="M197" s="104"/>
      <c r="N197" s="104"/>
      <c r="O197" s="104"/>
      <c r="P197" s="104"/>
      <c r="Q197" s="104"/>
    </row>
    <row r="198" spans="1:17" ht="11.25" customHeight="1">
      <c r="A198" s="104"/>
      <c r="B198" s="104"/>
      <c r="C198" s="104"/>
      <c r="D198" s="104"/>
      <c r="E198" s="104"/>
      <c r="F198" s="104"/>
      <c r="G198" s="104"/>
      <c r="H198" s="104"/>
      <c r="I198" s="104"/>
      <c r="J198" s="104"/>
      <c r="K198" s="104"/>
      <c r="L198" s="104"/>
      <c r="M198" s="104"/>
      <c r="N198" s="104"/>
      <c r="O198" s="104"/>
      <c r="P198" s="104"/>
      <c r="Q198" s="104"/>
    </row>
    <row r="199" spans="1:17" ht="11.25" customHeight="1">
      <c r="A199" s="104"/>
      <c r="B199" s="104"/>
      <c r="C199" s="104"/>
      <c r="D199" s="104"/>
      <c r="E199" s="104"/>
      <c r="F199" s="104"/>
      <c r="G199" s="104"/>
      <c r="H199" s="104"/>
      <c r="I199" s="104"/>
      <c r="J199" s="104"/>
      <c r="K199" s="104"/>
      <c r="L199" s="104"/>
      <c r="M199" s="104"/>
      <c r="N199" s="104"/>
      <c r="O199" s="104"/>
      <c r="P199" s="104"/>
      <c r="Q199" s="104"/>
    </row>
    <row r="200" spans="1:17" ht="11.25" customHeight="1">
      <c r="A200" s="104"/>
      <c r="B200" s="104"/>
      <c r="C200" s="104"/>
      <c r="D200" s="104"/>
      <c r="E200" s="104"/>
      <c r="F200" s="104"/>
      <c r="G200" s="104"/>
      <c r="H200" s="104"/>
      <c r="I200" s="104"/>
      <c r="J200" s="104"/>
      <c r="K200" s="104"/>
      <c r="L200" s="104"/>
      <c r="M200" s="104"/>
      <c r="N200" s="104"/>
      <c r="O200" s="104"/>
      <c r="P200" s="104"/>
      <c r="Q200" s="104"/>
    </row>
    <row r="201" spans="1:17" ht="11.25" customHeight="1">
      <c r="A201" s="104"/>
      <c r="B201" s="104"/>
      <c r="C201" s="104"/>
      <c r="D201" s="104"/>
      <c r="E201" s="104"/>
      <c r="F201" s="104"/>
      <c r="G201" s="104"/>
      <c r="H201" s="104"/>
      <c r="I201" s="104"/>
      <c r="J201" s="104"/>
      <c r="K201" s="104"/>
      <c r="L201" s="104"/>
      <c r="M201" s="104"/>
      <c r="N201" s="104"/>
      <c r="O201" s="104"/>
      <c r="P201" s="104"/>
      <c r="Q201" s="104"/>
    </row>
    <row r="202" spans="1:17" ht="11.25" customHeight="1">
      <c r="A202" s="104"/>
      <c r="B202" s="104"/>
      <c r="C202" s="104"/>
      <c r="D202" s="104"/>
      <c r="E202" s="104"/>
      <c r="F202" s="104"/>
      <c r="G202" s="104"/>
      <c r="H202" s="104"/>
      <c r="I202" s="104"/>
      <c r="J202" s="104"/>
      <c r="K202" s="104"/>
      <c r="L202" s="104"/>
      <c r="M202" s="104"/>
      <c r="N202" s="104"/>
      <c r="O202" s="104"/>
      <c r="P202" s="104"/>
      <c r="Q202" s="104"/>
    </row>
    <row r="203" spans="1:17" ht="11.25" customHeight="1">
      <c r="A203" s="104"/>
      <c r="B203" s="104"/>
      <c r="C203" s="104"/>
      <c r="D203" s="104"/>
      <c r="E203" s="104"/>
      <c r="F203" s="104"/>
      <c r="G203" s="104"/>
      <c r="H203" s="104"/>
      <c r="I203" s="104"/>
      <c r="J203" s="104"/>
      <c r="K203" s="104"/>
      <c r="L203" s="104"/>
      <c r="M203" s="104"/>
      <c r="N203" s="104"/>
      <c r="O203" s="104"/>
      <c r="P203" s="104"/>
      <c r="Q203" s="104"/>
    </row>
    <row r="204" spans="1:17" ht="11.25" customHeight="1">
      <c r="A204" s="104"/>
      <c r="B204" s="104"/>
      <c r="C204" s="104"/>
      <c r="D204" s="104"/>
      <c r="E204" s="104"/>
      <c r="F204" s="104"/>
      <c r="G204" s="104"/>
      <c r="H204" s="104"/>
      <c r="I204" s="104"/>
      <c r="J204" s="104"/>
      <c r="K204" s="104"/>
      <c r="L204" s="104"/>
      <c r="M204" s="104"/>
      <c r="N204" s="104"/>
      <c r="O204" s="104"/>
      <c r="P204" s="104"/>
      <c r="Q204" s="104"/>
    </row>
    <row r="205" spans="1:17" ht="11.25" customHeight="1">
      <c r="A205" s="104"/>
      <c r="B205" s="104"/>
      <c r="C205" s="104"/>
      <c r="D205" s="104"/>
      <c r="E205" s="104"/>
      <c r="F205" s="104"/>
      <c r="G205" s="104"/>
      <c r="H205" s="104"/>
      <c r="I205" s="104"/>
      <c r="J205" s="104"/>
      <c r="K205" s="104"/>
      <c r="L205" s="104"/>
      <c r="M205" s="104"/>
      <c r="N205" s="104"/>
      <c r="O205" s="104"/>
      <c r="P205" s="104"/>
      <c r="Q205" s="104"/>
    </row>
    <row r="206" spans="1:17" ht="12.75">
      <c r="A206" s="101"/>
      <c r="B206" s="102"/>
      <c r="C206" s="102"/>
      <c r="D206" s="102"/>
      <c r="E206" s="102"/>
      <c r="F206" s="102"/>
      <c r="G206" s="102"/>
      <c r="H206" s="102"/>
      <c r="I206" s="102"/>
      <c r="J206" s="102"/>
      <c r="K206" s="102"/>
      <c r="L206" s="102"/>
      <c r="M206" s="102"/>
      <c r="N206" s="103"/>
      <c r="O206" s="103"/>
      <c r="P206" s="103"/>
      <c r="Q206" s="104"/>
    </row>
    <row r="207" spans="1:17" ht="12.75">
      <c r="A207" s="273" t="s">
        <v>172</v>
      </c>
      <c r="B207" s="273"/>
      <c r="C207" s="273"/>
      <c r="D207" s="273"/>
      <c r="E207" s="273"/>
      <c r="F207" s="273"/>
      <c r="G207" s="273"/>
      <c r="H207" s="273"/>
      <c r="I207" s="273"/>
      <c r="J207" s="273"/>
      <c r="K207" s="273"/>
      <c r="L207" s="273"/>
      <c r="M207" s="273"/>
      <c r="N207" s="273"/>
      <c r="O207" s="273"/>
      <c r="P207" s="273"/>
      <c r="Q207" s="273"/>
    </row>
    <row r="208" spans="1:17" ht="12.75">
      <c r="A208" s="273" t="s">
        <v>174</v>
      </c>
      <c r="B208" s="273"/>
      <c r="C208" s="273"/>
      <c r="D208" s="273"/>
      <c r="E208" s="273"/>
      <c r="F208" s="273"/>
      <c r="G208" s="273"/>
      <c r="H208" s="273"/>
      <c r="I208" s="273"/>
      <c r="J208" s="273"/>
      <c r="K208" s="273"/>
      <c r="L208" s="273"/>
      <c r="M208" s="273"/>
      <c r="N208" s="273"/>
      <c r="O208" s="273"/>
      <c r="P208" s="273"/>
      <c r="Q208" s="273"/>
    </row>
    <row r="209" spans="1:17" ht="12.75">
      <c r="A209" s="273" t="s">
        <v>87</v>
      </c>
      <c r="B209" s="273"/>
      <c r="C209" s="273"/>
      <c r="D209" s="273"/>
      <c r="E209" s="273"/>
      <c r="F209" s="273"/>
      <c r="G209" s="273"/>
      <c r="H209" s="273"/>
      <c r="I209" s="273"/>
      <c r="J209" s="273"/>
      <c r="K209" s="273"/>
      <c r="L209" s="273"/>
      <c r="M209" s="273"/>
      <c r="N209" s="273"/>
      <c r="O209" s="273"/>
      <c r="P209" s="273"/>
      <c r="Q209" s="273"/>
    </row>
    <row r="210" spans="1:17" ht="12.75">
      <c r="A210" s="101"/>
      <c r="B210" s="102"/>
      <c r="C210" s="102"/>
      <c r="D210" s="102"/>
      <c r="E210" s="102"/>
      <c r="F210" s="102"/>
      <c r="G210" s="102"/>
      <c r="H210" s="102"/>
      <c r="I210" s="102"/>
      <c r="J210" s="102"/>
      <c r="K210" s="102"/>
      <c r="L210" s="102"/>
      <c r="M210" s="102"/>
      <c r="N210" s="102"/>
      <c r="O210" s="102"/>
      <c r="P210" s="102"/>
      <c r="Q210" s="104"/>
    </row>
    <row r="211" spans="1:17" ht="12.75">
      <c r="A211" s="104"/>
      <c r="B211" s="104"/>
      <c r="C211" s="104"/>
      <c r="D211" s="104"/>
      <c r="E211" s="104"/>
      <c r="F211" s="104"/>
      <c r="G211" s="104"/>
      <c r="H211" s="104"/>
      <c r="I211" s="104"/>
      <c r="J211" s="104"/>
      <c r="K211" s="104"/>
      <c r="L211" s="104"/>
      <c r="M211" s="104"/>
      <c r="N211" s="104"/>
      <c r="O211" s="104"/>
      <c r="P211" s="104"/>
      <c r="Q211" s="104"/>
    </row>
    <row r="212" spans="1:17" ht="12.75">
      <c r="A212" s="108"/>
      <c r="B212" s="109"/>
      <c r="C212" s="110"/>
      <c r="D212" s="110"/>
      <c r="E212" s="110"/>
      <c r="F212" s="110"/>
      <c r="G212" s="110"/>
      <c r="H212" s="110"/>
      <c r="I212" s="110"/>
      <c r="J212" s="110"/>
      <c r="K212" s="110"/>
      <c r="L212" s="110"/>
      <c r="M212" s="110"/>
      <c r="N212" s="111"/>
      <c r="O212" s="267" t="s">
        <v>88</v>
      </c>
      <c r="P212" s="268"/>
      <c r="Q212" s="268"/>
    </row>
    <row r="213" spans="1:17" ht="12.75">
      <c r="A213" s="112"/>
      <c r="B213" s="113"/>
      <c r="C213" s="114"/>
      <c r="D213" s="114"/>
      <c r="E213" s="114"/>
      <c r="F213" s="114"/>
      <c r="G213" s="114"/>
      <c r="H213" s="114"/>
      <c r="I213" s="114"/>
      <c r="J213" s="114"/>
      <c r="K213" s="114"/>
      <c r="L213" s="114"/>
      <c r="M213" s="114"/>
      <c r="N213" s="115"/>
      <c r="O213" s="116" t="s">
        <v>211</v>
      </c>
      <c r="P213" s="117"/>
      <c r="Q213" s="118" t="s">
        <v>212</v>
      </c>
    </row>
    <row r="214" spans="1:17" ht="12.75">
      <c r="A214" s="119" t="s">
        <v>90</v>
      </c>
      <c r="B214" s="113" t="s">
        <v>91</v>
      </c>
      <c r="C214" s="114" t="s">
        <v>92</v>
      </c>
      <c r="D214" s="114" t="s">
        <v>93</v>
      </c>
      <c r="E214" s="114" t="s">
        <v>89</v>
      </c>
      <c r="F214" s="114" t="s">
        <v>94</v>
      </c>
      <c r="G214" s="114" t="s">
        <v>95</v>
      </c>
      <c r="H214" s="114" t="s">
        <v>96</v>
      </c>
      <c r="I214" s="114" t="s">
        <v>97</v>
      </c>
      <c r="J214" s="114" t="s">
        <v>98</v>
      </c>
      <c r="K214" s="114" t="s">
        <v>99</v>
      </c>
      <c r="L214" s="114" t="s">
        <v>100</v>
      </c>
      <c r="M214" s="114" t="s">
        <v>101</v>
      </c>
      <c r="N214" s="120" t="s">
        <v>102</v>
      </c>
      <c r="O214" s="269" t="s">
        <v>103</v>
      </c>
      <c r="P214" s="270"/>
      <c r="Q214" s="270"/>
    </row>
    <row r="215" spans="1:17" ht="12.75">
      <c r="A215" s="112"/>
      <c r="B215" s="113"/>
      <c r="C215" s="114"/>
      <c r="D215" s="114"/>
      <c r="E215" s="114"/>
      <c r="F215" s="114"/>
      <c r="G215" s="114"/>
      <c r="H215" s="114"/>
      <c r="I215" s="114"/>
      <c r="J215" s="114"/>
      <c r="K215" s="114"/>
      <c r="L215" s="114"/>
      <c r="M215" s="114"/>
      <c r="N215" s="115"/>
      <c r="O215" s="120" t="s">
        <v>104</v>
      </c>
      <c r="P215" s="122" t="s">
        <v>105</v>
      </c>
      <c r="Q215" s="123" t="s">
        <v>105</v>
      </c>
    </row>
    <row r="216" spans="1:17" ht="12.75">
      <c r="A216" s="124"/>
      <c r="B216" s="125"/>
      <c r="C216" s="126"/>
      <c r="D216" s="126"/>
      <c r="E216" s="126"/>
      <c r="F216" s="126"/>
      <c r="G216" s="126"/>
      <c r="H216" s="126"/>
      <c r="I216" s="126"/>
      <c r="J216" s="126"/>
      <c r="K216" s="126"/>
      <c r="L216" s="126"/>
      <c r="M216" s="126"/>
      <c r="N216" s="127"/>
      <c r="O216" s="128" t="s">
        <v>106</v>
      </c>
      <c r="P216" s="129" t="s">
        <v>107</v>
      </c>
      <c r="Q216" s="130" t="s">
        <v>108</v>
      </c>
    </row>
    <row r="217" spans="1:17" ht="12.75">
      <c r="A217" s="22"/>
      <c r="B217" s="131"/>
      <c r="C217" s="131"/>
      <c r="D217" s="131"/>
      <c r="E217" s="131"/>
      <c r="F217" s="131"/>
      <c r="G217" s="131"/>
      <c r="H217" s="131"/>
      <c r="I217" s="131"/>
      <c r="J217" s="131"/>
      <c r="K217" s="131"/>
      <c r="L217" s="131"/>
      <c r="M217" s="131"/>
      <c r="N217" s="132"/>
      <c r="O217" s="133"/>
      <c r="P217" s="122"/>
      <c r="Q217" s="104"/>
    </row>
    <row r="218" spans="1:17" ht="12.75">
      <c r="A218" s="22"/>
      <c r="B218" s="131"/>
      <c r="C218" s="131"/>
      <c r="D218" s="131"/>
      <c r="E218" s="131"/>
      <c r="F218" s="131"/>
      <c r="G218" s="131"/>
      <c r="H218" s="131"/>
      <c r="I218" s="131"/>
      <c r="J218" s="131"/>
      <c r="K218" s="131"/>
      <c r="L218" s="131"/>
      <c r="M218" s="131"/>
      <c r="N218" s="132"/>
      <c r="O218" s="133"/>
      <c r="P218" s="122"/>
      <c r="Q218" s="104"/>
    </row>
    <row r="219" spans="1:17" ht="12.75">
      <c r="A219" s="22"/>
      <c r="B219" s="131"/>
      <c r="C219" s="131"/>
      <c r="D219" s="131"/>
      <c r="E219" s="131"/>
      <c r="F219" s="131"/>
      <c r="G219" s="131"/>
      <c r="H219" s="131"/>
      <c r="I219" s="131"/>
      <c r="J219" s="131"/>
      <c r="K219" s="131"/>
      <c r="L219" s="131"/>
      <c r="M219" s="131"/>
      <c r="N219" s="132"/>
      <c r="O219" s="133"/>
      <c r="P219" s="122"/>
      <c r="Q219" s="104"/>
    </row>
    <row r="220" spans="1:17" ht="12.75">
      <c r="A220" s="266" t="s">
        <v>114</v>
      </c>
      <c r="B220" s="266"/>
      <c r="C220" s="266"/>
      <c r="D220" s="266"/>
      <c r="E220" s="266"/>
      <c r="F220" s="266"/>
      <c r="G220" s="266"/>
      <c r="H220" s="266"/>
      <c r="I220" s="266"/>
      <c r="J220" s="266"/>
      <c r="K220" s="266"/>
      <c r="L220" s="266"/>
      <c r="M220" s="266"/>
      <c r="N220" s="266"/>
      <c r="O220" s="266"/>
      <c r="P220" s="266"/>
      <c r="Q220" s="266"/>
    </row>
    <row r="221" spans="1:17" ht="12.75">
      <c r="A221" s="139"/>
      <c r="B221" s="149"/>
      <c r="C221" s="149"/>
      <c r="D221" s="149"/>
      <c r="E221" s="149"/>
      <c r="F221" s="149"/>
      <c r="G221" s="149"/>
      <c r="H221" s="149"/>
      <c r="I221" s="149"/>
      <c r="J221" s="149"/>
      <c r="K221" s="149"/>
      <c r="L221" s="149"/>
      <c r="M221" s="149"/>
      <c r="N221" s="150"/>
      <c r="O221" s="150"/>
      <c r="P221" s="150"/>
      <c r="Q221" s="104"/>
    </row>
    <row r="222" spans="1:17" ht="12.75">
      <c r="A222" s="151"/>
      <c r="B222" s="135"/>
      <c r="C222" s="135"/>
      <c r="D222" s="135"/>
      <c r="E222" s="135"/>
      <c r="F222" s="135"/>
      <c r="G222" s="135"/>
      <c r="H222" s="135"/>
      <c r="I222" s="135"/>
      <c r="J222" s="135"/>
      <c r="K222" s="135"/>
      <c r="L222" s="135"/>
      <c r="M222" s="135"/>
      <c r="N222" s="135"/>
      <c r="O222" s="148"/>
      <c r="P222" s="148"/>
      <c r="Q222" s="104"/>
    </row>
    <row r="223" spans="1:17" ht="12.75">
      <c r="A223" s="28" t="s">
        <v>109</v>
      </c>
      <c r="B223" s="135">
        <v>79.18490916882126</v>
      </c>
      <c r="C223" s="135">
        <v>89.22836901507372</v>
      </c>
      <c r="D223" s="135">
        <v>102.82283642242605</v>
      </c>
      <c r="E223" s="135">
        <v>89.15441876401411</v>
      </c>
      <c r="F223" s="135">
        <v>107.12563650295036</v>
      </c>
      <c r="G223" s="135">
        <v>100.07400355560318</v>
      </c>
      <c r="H223" s="135">
        <v>103.06307181820793</v>
      </c>
      <c r="I223" s="135">
        <v>105.84784727653368</v>
      </c>
      <c r="J223" s="135">
        <v>109.65561385391452</v>
      </c>
      <c r="K223" s="135">
        <v>107.5037083556057</v>
      </c>
      <c r="L223" s="135">
        <v>115.98292648848287</v>
      </c>
      <c r="M223" s="135">
        <v>90.35665878130725</v>
      </c>
      <c r="N223" s="135"/>
      <c r="O223" s="142"/>
      <c r="P223" s="142"/>
      <c r="Q223" s="104"/>
    </row>
    <row r="224" spans="1:17" ht="12.75">
      <c r="A224" s="29">
        <v>2001</v>
      </c>
      <c r="B224" s="135">
        <v>101.14895068633972</v>
      </c>
      <c r="C224" s="135">
        <v>98.85156640714541</v>
      </c>
      <c r="D224" s="135">
        <v>112.69722770820607</v>
      </c>
      <c r="E224" s="135">
        <v>100.02223586773798</v>
      </c>
      <c r="F224" s="135">
        <v>113.34832919091748</v>
      </c>
      <c r="G224" s="135">
        <v>114.18106190232055</v>
      </c>
      <c r="H224" s="135">
        <v>105.73712868017805</v>
      </c>
      <c r="I224" s="135">
        <v>115.25911073656374</v>
      </c>
      <c r="J224" s="135">
        <v>115.67698317011683</v>
      </c>
      <c r="K224" s="135">
        <v>115.45318218881579</v>
      </c>
      <c r="L224" s="135">
        <v>117.14507139121476</v>
      </c>
      <c r="M224" s="135">
        <v>81.44502720667727</v>
      </c>
      <c r="N224" s="135">
        <v>107.58048959468614</v>
      </c>
      <c r="O224" s="144">
        <v>-30.475071431144137</v>
      </c>
      <c r="P224" s="144">
        <v>-9.862728098655186</v>
      </c>
      <c r="Q224" s="142">
        <v>7.580489594422514</v>
      </c>
    </row>
    <row r="225" spans="1:17" ht="12.75">
      <c r="A225" s="30">
        <v>2002</v>
      </c>
      <c r="B225" s="135">
        <v>100.60055113801405</v>
      </c>
      <c r="C225" s="135">
        <v>99.7016317806367</v>
      </c>
      <c r="D225" s="135">
        <v>110.78508431534657</v>
      </c>
      <c r="E225" s="135">
        <v>115.28410606822477</v>
      </c>
      <c r="F225" s="135">
        <v>111.48588725973015</v>
      </c>
      <c r="G225" s="135">
        <v>115.24430176277075</v>
      </c>
      <c r="H225" s="135">
        <v>115.44544536188006</v>
      </c>
      <c r="I225" s="135">
        <v>115.91972457420864</v>
      </c>
      <c r="J225" s="135">
        <v>124.7444248252028</v>
      </c>
      <c r="K225" s="135">
        <v>123.74418597970495</v>
      </c>
      <c r="L225" s="135">
        <v>122.85254914906692</v>
      </c>
      <c r="M225" s="135">
        <v>93.7927986162867</v>
      </c>
      <c r="N225" s="135">
        <v>112.46672423592275</v>
      </c>
      <c r="O225" s="144">
        <v>-23.654169762093964</v>
      </c>
      <c r="P225" s="144">
        <v>15.160865964566963</v>
      </c>
      <c r="Q225" s="142">
        <v>4.541933820570718</v>
      </c>
    </row>
    <row r="226" spans="1:17" ht="12.75">
      <c r="A226" s="30">
        <v>2003</v>
      </c>
      <c r="B226" s="135">
        <v>110.8</v>
      </c>
      <c r="C226" s="135">
        <v>111.7</v>
      </c>
      <c r="D226" s="135">
        <v>125.9</v>
      </c>
      <c r="E226" s="135">
        <v>125.40262606607628</v>
      </c>
      <c r="F226" s="135">
        <v>128.4</v>
      </c>
      <c r="G226" s="135">
        <v>132.7</v>
      </c>
      <c r="H226" s="135">
        <v>131.4</v>
      </c>
      <c r="I226" s="135">
        <v>119.9</v>
      </c>
      <c r="J226" s="135">
        <v>141.6</v>
      </c>
      <c r="K226" s="135">
        <v>139.8</v>
      </c>
      <c r="L226" s="135">
        <v>136.1</v>
      </c>
      <c r="M226" s="135">
        <v>116.6</v>
      </c>
      <c r="N226" s="135">
        <v>126.69188550550632</v>
      </c>
      <c r="O226" s="144">
        <v>-14.327700220426157</v>
      </c>
      <c r="P226" s="144">
        <v>24.316580505310693</v>
      </c>
      <c r="Q226" s="142">
        <v>12.648328975727328</v>
      </c>
    </row>
    <row r="227" spans="1:17" ht="12.75">
      <c r="A227" s="30">
        <v>2004</v>
      </c>
      <c r="B227" s="135">
        <v>124.4</v>
      </c>
      <c r="C227" s="135">
        <v>121.18736733170927</v>
      </c>
      <c r="D227" s="135">
        <v>146.74906192296993</v>
      </c>
      <c r="E227" s="135">
        <v>140.2184658877057</v>
      </c>
      <c r="F227" s="135">
        <v>136.5543515578234</v>
      </c>
      <c r="G227" s="135">
        <v>157.7</v>
      </c>
      <c r="H227" s="135">
        <v>144.07379229320864</v>
      </c>
      <c r="I227" s="135">
        <v>139.29370364601056</v>
      </c>
      <c r="J227" s="135">
        <v>153.39376903737008</v>
      </c>
      <c r="K227" s="135">
        <v>152.95110665659843</v>
      </c>
      <c r="L227" s="135">
        <v>155.56907148941673</v>
      </c>
      <c r="M227" s="135">
        <v>124.22691186686168</v>
      </c>
      <c r="N227" s="135">
        <v>141.3598001408062</v>
      </c>
      <c r="O227" s="144">
        <v>-20.146780669502956</v>
      </c>
      <c r="P227" s="144">
        <v>6.5410907949071095</v>
      </c>
      <c r="Q227" s="142">
        <v>11.577627546369072</v>
      </c>
    </row>
    <row r="228" spans="1:17" ht="12.75">
      <c r="A228" s="31"/>
      <c r="B228" s="135"/>
      <c r="C228" s="135"/>
      <c r="D228" s="135"/>
      <c r="E228" s="135"/>
      <c r="F228" s="135"/>
      <c r="G228" s="135"/>
      <c r="H228" s="135"/>
      <c r="I228" s="135"/>
      <c r="J228" s="135"/>
      <c r="K228" s="135"/>
      <c r="L228" s="135"/>
      <c r="M228" s="135"/>
      <c r="N228" s="135"/>
      <c r="O228" s="144"/>
      <c r="P228" s="144"/>
      <c r="Q228" s="104"/>
    </row>
    <row r="229" spans="1:17" ht="12.75">
      <c r="A229" s="32" t="s">
        <v>110</v>
      </c>
      <c r="B229" s="135">
        <v>76.37728136899376</v>
      </c>
      <c r="C229" s="135">
        <v>87.09317187194627</v>
      </c>
      <c r="D229" s="135">
        <v>101.68623477583667</v>
      </c>
      <c r="E229" s="135">
        <v>89.6448805658243</v>
      </c>
      <c r="F229" s="135">
        <v>108.97899445577866</v>
      </c>
      <c r="G229" s="135">
        <v>99.16041669072636</v>
      </c>
      <c r="H229" s="135">
        <v>105.42043034089079</v>
      </c>
      <c r="I229" s="135">
        <v>106.74769944871247</v>
      </c>
      <c r="J229" s="135">
        <v>109.51887840999679</v>
      </c>
      <c r="K229" s="135">
        <v>107.87466059147934</v>
      </c>
      <c r="L229" s="135">
        <v>115.86345889685201</v>
      </c>
      <c r="M229" s="135">
        <v>91.6338926080637</v>
      </c>
      <c r="N229" s="135">
        <v>100.00000000209174</v>
      </c>
      <c r="O229" s="144"/>
      <c r="P229" s="144"/>
      <c r="Q229" s="104"/>
    </row>
    <row r="230" spans="1:17" ht="12.75">
      <c r="A230" s="29">
        <v>2001</v>
      </c>
      <c r="B230" s="135">
        <v>99.6685192522422</v>
      </c>
      <c r="C230" s="135">
        <v>95.56935092678329</v>
      </c>
      <c r="D230" s="135">
        <v>110.46407759380892</v>
      </c>
      <c r="E230" s="135">
        <v>100.3557609707792</v>
      </c>
      <c r="F230" s="135">
        <v>112.09520823107162</v>
      </c>
      <c r="G230" s="135">
        <v>113.60843415825556</v>
      </c>
      <c r="H230" s="135">
        <v>107.31484117898395</v>
      </c>
      <c r="I230" s="135">
        <v>118.44826920099472</v>
      </c>
      <c r="J230" s="135">
        <v>113.07774650811562</v>
      </c>
      <c r="K230" s="135">
        <v>115.01372840527462</v>
      </c>
      <c r="L230" s="135">
        <v>114.09368031800015</v>
      </c>
      <c r="M230" s="135">
        <v>80.93582515038135</v>
      </c>
      <c r="N230" s="135">
        <v>106.72045349122429</v>
      </c>
      <c r="O230" s="144">
        <v>-29.061955995460696</v>
      </c>
      <c r="P230" s="144">
        <v>-11.674793194086066</v>
      </c>
      <c r="Q230" s="142">
        <v>6.720453488991978</v>
      </c>
    </row>
    <row r="231" spans="1:17" ht="12.75">
      <c r="A231" s="30">
        <v>2002</v>
      </c>
      <c r="B231" s="135">
        <v>96.2350346567502</v>
      </c>
      <c r="C231" s="135">
        <v>95.69136655937199</v>
      </c>
      <c r="D231" s="135">
        <v>104.43290020110756</v>
      </c>
      <c r="E231" s="135">
        <v>109.76796400307688</v>
      </c>
      <c r="F231" s="135">
        <v>106.28556638836784</v>
      </c>
      <c r="G231" s="135">
        <v>111.34599038057758</v>
      </c>
      <c r="H231" s="135">
        <v>114.78790620120039</v>
      </c>
      <c r="I231" s="135">
        <v>115.1547846920702</v>
      </c>
      <c r="J231" s="135">
        <v>122.64502633461105</v>
      </c>
      <c r="K231" s="135">
        <v>119.98877820134</v>
      </c>
      <c r="L231" s="135">
        <v>119.34893011245104</v>
      </c>
      <c r="M231" s="135">
        <v>92.96100325617209</v>
      </c>
      <c r="N231" s="135">
        <v>109.05377091559139</v>
      </c>
      <c r="O231" s="144">
        <v>-22.109898120926715</v>
      </c>
      <c r="P231" s="144">
        <v>14.857670362225354</v>
      </c>
      <c r="Q231" s="142">
        <v>2.186382598682422</v>
      </c>
    </row>
    <row r="232" spans="1:17" ht="12.75">
      <c r="A232" s="30">
        <v>2003</v>
      </c>
      <c r="B232" s="135">
        <v>105.4</v>
      </c>
      <c r="C232" s="135">
        <v>104.8</v>
      </c>
      <c r="D232" s="135">
        <v>119.4</v>
      </c>
      <c r="E232" s="135">
        <v>121.37962068652345</v>
      </c>
      <c r="F232" s="135">
        <v>126.8</v>
      </c>
      <c r="G232" s="135">
        <v>130.7</v>
      </c>
      <c r="H232" s="135">
        <v>130.8</v>
      </c>
      <c r="I232" s="135">
        <v>116.5</v>
      </c>
      <c r="J232" s="135">
        <v>138.9</v>
      </c>
      <c r="K232" s="135">
        <v>138.7</v>
      </c>
      <c r="L232" s="135">
        <v>134.4</v>
      </c>
      <c r="M232" s="135">
        <v>112.4</v>
      </c>
      <c r="N232" s="135">
        <v>123.34830172387699</v>
      </c>
      <c r="O232" s="144">
        <v>-16.369047619047617</v>
      </c>
      <c r="P232" s="144">
        <v>20.91091539778243</v>
      </c>
      <c r="Q232" s="142">
        <v>13.107782232812196</v>
      </c>
    </row>
    <row r="233" spans="1:17" ht="12.75">
      <c r="A233" s="30">
        <v>2004</v>
      </c>
      <c r="B233" s="135">
        <v>120.4</v>
      </c>
      <c r="C233" s="135">
        <v>115.46315689706617</v>
      </c>
      <c r="D233" s="135">
        <v>139.9529856486289</v>
      </c>
      <c r="E233" s="135">
        <v>135.60020735096546</v>
      </c>
      <c r="F233" s="135">
        <v>129.14796295126868</v>
      </c>
      <c r="G233" s="135">
        <v>150.4</v>
      </c>
      <c r="H233" s="135">
        <v>140.7009150984739</v>
      </c>
      <c r="I233" s="135">
        <v>134.86257210963595</v>
      </c>
      <c r="J233" s="135">
        <v>146.66059154380292</v>
      </c>
      <c r="K233" s="135">
        <v>148.09981261972706</v>
      </c>
      <c r="L233" s="135">
        <v>149.418519053378</v>
      </c>
      <c r="M233" s="135">
        <v>115.49004722145585</v>
      </c>
      <c r="N233" s="135">
        <v>135.51639754120023</v>
      </c>
      <c r="O233" s="144">
        <v>-22.70700582957966</v>
      </c>
      <c r="P233" s="144">
        <v>2.749152332256092</v>
      </c>
      <c r="Q233" s="142">
        <v>9.864826387770059</v>
      </c>
    </row>
    <row r="234" spans="1:17" ht="12.75">
      <c r="A234" s="31"/>
      <c r="B234" s="135"/>
      <c r="C234" s="135"/>
      <c r="D234" s="135"/>
      <c r="E234" s="135"/>
      <c r="F234" s="135"/>
      <c r="G234" s="135"/>
      <c r="H234" s="135"/>
      <c r="I234" s="135"/>
      <c r="J234" s="135"/>
      <c r="K234" s="135"/>
      <c r="L234" s="135"/>
      <c r="M234" s="135"/>
      <c r="N234" s="135"/>
      <c r="O234" s="144"/>
      <c r="P234" s="144"/>
      <c r="Q234" s="104"/>
    </row>
    <row r="235" spans="1:17" ht="12.75">
      <c r="A235" s="32" t="s">
        <v>111</v>
      </c>
      <c r="B235" s="135">
        <v>89.73805680837673</v>
      </c>
      <c r="C235" s="135">
        <v>97.2540235185883</v>
      </c>
      <c r="D235" s="135">
        <v>107.09502841187073</v>
      </c>
      <c r="E235" s="135">
        <v>87.31089955217308</v>
      </c>
      <c r="F235" s="135">
        <v>100.15934272304243</v>
      </c>
      <c r="G235" s="135">
        <v>103.50794058947199</v>
      </c>
      <c r="H235" s="135">
        <v>94.20237008910242</v>
      </c>
      <c r="I235" s="135">
        <v>102.46553541695984</v>
      </c>
      <c r="J235" s="135">
        <v>110.16956707277481</v>
      </c>
      <c r="K235" s="135">
        <v>106.1093947315829</v>
      </c>
      <c r="L235" s="135">
        <v>116.43197431159882</v>
      </c>
      <c r="M235" s="135">
        <v>85.55586676625086</v>
      </c>
      <c r="N235" s="135">
        <v>99.99999999931607</v>
      </c>
      <c r="O235" s="144"/>
      <c r="P235" s="144"/>
      <c r="Q235" s="104"/>
    </row>
    <row r="236" spans="1:17" ht="12.75">
      <c r="A236" s="29">
        <v>2001</v>
      </c>
      <c r="B236" s="135">
        <v>106.71351002901905</v>
      </c>
      <c r="C236" s="135">
        <v>111.18856654380353</v>
      </c>
      <c r="D236" s="135">
        <v>121.09106212898058</v>
      </c>
      <c r="E236" s="135">
        <v>98.7686011674276</v>
      </c>
      <c r="F236" s="135">
        <v>118.05848718032593</v>
      </c>
      <c r="G236" s="135">
        <v>116.33342167826513</v>
      </c>
      <c r="H236" s="135">
        <v>99.8069149572859</v>
      </c>
      <c r="I236" s="135">
        <v>103.27188789723066</v>
      </c>
      <c r="J236" s="135">
        <v>125.44684235625323</v>
      </c>
      <c r="K236" s="135">
        <v>117.10497544864647</v>
      </c>
      <c r="L236" s="135">
        <v>128.61446220892947</v>
      </c>
      <c r="M236" s="135">
        <v>83.35898620441556</v>
      </c>
      <c r="N236" s="135">
        <v>110.81314315004859</v>
      </c>
      <c r="O236" s="144">
        <v>-35.186926281274694</v>
      </c>
      <c r="P236" s="144">
        <v>-2.5677731345267625</v>
      </c>
      <c r="Q236" s="142">
        <v>10.813143150806468</v>
      </c>
    </row>
    <row r="237" spans="1:17" ht="12.75">
      <c r="A237" s="30">
        <v>2002</v>
      </c>
      <c r="B237" s="135">
        <v>117.00939989949156</v>
      </c>
      <c r="C237" s="135">
        <v>114.77518282401921</v>
      </c>
      <c r="D237" s="135">
        <v>134.66130351497912</v>
      </c>
      <c r="E237" s="135">
        <v>136.0178591714831</v>
      </c>
      <c r="F237" s="135">
        <v>131.03255007806462</v>
      </c>
      <c r="G237" s="135">
        <v>129.8970472458675</v>
      </c>
      <c r="H237" s="135">
        <v>117.9169652186879</v>
      </c>
      <c r="I237" s="135">
        <v>118.79493599931759</v>
      </c>
      <c r="J237" s="135">
        <v>132.6355214434578</v>
      </c>
      <c r="K237" s="135">
        <v>137.8597937312972</v>
      </c>
      <c r="L237" s="135">
        <v>136.0217480622898</v>
      </c>
      <c r="M237" s="135">
        <v>96.91930251170999</v>
      </c>
      <c r="N237" s="135">
        <v>125.2951341417221</v>
      </c>
      <c r="O237" s="144">
        <v>-28.74720117011967</v>
      </c>
      <c r="P237" s="144">
        <v>16.26737191121949</v>
      </c>
      <c r="Q237" s="142">
        <v>13.068838749627293</v>
      </c>
    </row>
    <row r="238" spans="1:17" ht="12.75">
      <c r="A238" s="30">
        <v>2003</v>
      </c>
      <c r="B238" s="135">
        <v>130.9</v>
      </c>
      <c r="C238" s="135">
        <v>137.7</v>
      </c>
      <c r="D238" s="135">
        <v>150.5</v>
      </c>
      <c r="E238" s="135">
        <v>140.5240640749788</v>
      </c>
      <c r="F238" s="135">
        <v>134.5</v>
      </c>
      <c r="G238" s="135">
        <v>140.3</v>
      </c>
      <c r="H238" s="135">
        <v>133.7</v>
      </c>
      <c r="I238" s="135">
        <v>132.5</v>
      </c>
      <c r="J238" s="135">
        <v>151.9</v>
      </c>
      <c r="K238" s="135">
        <v>143.8</v>
      </c>
      <c r="L238" s="135">
        <v>142.2</v>
      </c>
      <c r="M238" s="135">
        <v>132.1</v>
      </c>
      <c r="N238" s="135">
        <v>139.21867200624823</v>
      </c>
      <c r="O238" s="144">
        <v>-7.102672292545707</v>
      </c>
      <c r="P238" s="144">
        <v>36.29895859396987</v>
      </c>
      <c r="Q238" s="142">
        <v>11.112592647673871</v>
      </c>
    </row>
    <row r="239" spans="1:17" ht="12.75">
      <c r="A239" s="30">
        <v>2004</v>
      </c>
      <c r="B239" s="135">
        <v>139.2</v>
      </c>
      <c r="C239" s="135">
        <v>142.7031956881567</v>
      </c>
      <c r="D239" s="135">
        <v>172.29375708862727</v>
      </c>
      <c r="E239" s="135">
        <v>157.57730674992203</v>
      </c>
      <c r="F239" s="135">
        <v>164.3930531241376</v>
      </c>
      <c r="G239" s="135">
        <v>185.3</v>
      </c>
      <c r="H239" s="135">
        <v>156.7515663972317</v>
      </c>
      <c r="I239" s="135">
        <v>155.94918245233342</v>
      </c>
      <c r="J239" s="135">
        <v>178.7020439344739</v>
      </c>
      <c r="K239" s="135">
        <v>171.1858677669805</v>
      </c>
      <c r="L239" s="135">
        <v>178.68740929876313</v>
      </c>
      <c r="M239" s="135">
        <v>157.06652917469054</v>
      </c>
      <c r="N239" s="135">
        <v>163.31749263960975</v>
      </c>
      <c r="O239" s="144">
        <v>-12.099834123132167</v>
      </c>
      <c r="P239" s="144">
        <v>18.8997192843986</v>
      </c>
      <c r="Q239" s="142">
        <v>17.310049209692185</v>
      </c>
    </row>
    <row r="240" spans="1:17" ht="12.75">
      <c r="A240" s="147"/>
      <c r="B240" s="135"/>
      <c r="C240" s="135"/>
      <c r="D240" s="135"/>
      <c r="E240" s="135"/>
      <c r="F240" s="135"/>
      <c r="G240" s="135"/>
      <c r="H240" s="135"/>
      <c r="I240" s="135"/>
      <c r="J240" s="135"/>
      <c r="K240" s="135"/>
      <c r="L240" s="135"/>
      <c r="M240" s="135"/>
      <c r="N240" s="153"/>
      <c r="O240" s="144"/>
      <c r="P240" s="144"/>
      <c r="Q240" s="104"/>
    </row>
    <row r="241" spans="1:17" ht="12.75">
      <c r="A241" s="147"/>
      <c r="B241" s="135"/>
      <c r="C241" s="135"/>
      <c r="D241" s="135"/>
      <c r="E241" s="135"/>
      <c r="F241" s="135"/>
      <c r="G241" s="135"/>
      <c r="H241" s="135"/>
      <c r="I241" s="135"/>
      <c r="J241" s="135"/>
      <c r="K241" s="135"/>
      <c r="L241" s="135"/>
      <c r="M241" s="135"/>
      <c r="N241" s="153"/>
      <c r="O241" s="144"/>
      <c r="P241" s="144"/>
      <c r="Q241" s="104"/>
    </row>
    <row r="242" spans="1:17" ht="12.75">
      <c r="A242" s="147"/>
      <c r="B242" s="135"/>
      <c r="C242" s="135"/>
      <c r="D242" s="135"/>
      <c r="E242" s="135"/>
      <c r="F242" s="135"/>
      <c r="G242" s="135"/>
      <c r="H242" s="135"/>
      <c r="I242" s="135"/>
      <c r="J242" s="135"/>
      <c r="K242" s="135"/>
      <c r="L242" s="135"/>
      <c r="M242" s="135"/>
      <c r="N242" s="153"/>
      <c r="O242" s="144"/>
      <c r="P242" s="144"/>
      <c r="Q242" s="104"/>
    </row>
    <row r="243" spans="1:17" ht="12.75">
      <c r="A243" s="266" t="s">
        <v>115</v>
      </c>
      <c r="B243" s="266"/>
      <c r="C243" s="266"/>
      <c r="D243" s="266"/>
      <c r="E243" s="266"/>
      <c r="F243" s="266"/>
      <c r="G243" s="266"/>
      <c r="H243" s="266"/>
      <c r="I243" s="266"/>
      <c r="J243" s="266"/>
      <c r="K243" s="266"/>
      <c r="L243" s="266"/>
      <c r="M243" s="266"/>
      <c r="N243" s="266"/>
      <c r="O243" s="266"/>
      <c r="P243" s="266"/>
      <c r="Q243" s="266"/>
    </row>
    <row r="244" spans="1:17" ht="12.75">
      <c r="A244" s="140"/>
      <c r="B244" s="140"/>
      <c r="C244" s="140"/>
      <c r="D244" s="140"/>
      <c r="E244" s="140"/>
      <c r="F244" s="140"/>
      <c r="G244" s="140"/>
      <c r="H244" s="140"/>
      <c r="I244" s="140"/>
      <c r="J244" s="140"/>
      <c r="K244" s="140"/>
      <c r="L244" s="140"/>
      <c r="M244" s="140"/>
      <c r="N244" s="152"/>
      <c r="O244" s="144"/>
      <c r="P244" s="144"/>
      <c r="Q244" s="104"/>
    </row>
    <row r="245" spans="1:17" ht="12.75">
      <c r="A245" s="140"/>
      <c r="B245" s="135"/>
      <c r="C245" s="135"/>
      <c r="D245" s="135"/>
      <c r="E245" s="135"/>
      <c r="F245" s="135"/>
      <c r="G245" s="135"/>
      <c r="H245" s="135"/>
      <c r="I245" s="135"/>
      <c r="J245" s="135"/>
      <c r="K245" s="135"/>
      <c r="L245" s="135"/>
      <c r="M245" s="135"/>
      <c r="N245" s="135"/>
      <c r="O245" s="144"/>
      <c r="P245" s="144"/>
      <c r="Q245" s="104"/>
    </row>
    <row r="246" spans="1:17" ht="12.75">
      <c r="A246" s="28" t="s">
        <v>109</v>
      </c>
      <c r="B246" s="135">
        <v>76.77453213003547</v>
      </c>
      <c r="C246" s="135">
        <v>99.864324236263</v>
      </c>
      <c r="D246" s="135">
        <v>106.17112912625164</v>
      </c>
      <c r="E246" s="135">
        <v>96.97352457595373</v>
      </c>
      <c r="F246" s="135">
        <v>99.92772900789276</v>
      </c>
      <c r="G246" s="135">
        <v>91.03811009783053</v>
      </c>
      <c r="H246" s="135">
        <v>84.68507694736253</v>
      </c>
      <c r="I246" s="135">
        <v>90.83777584141434</v>
      </c>
      <c r="J246" s="135">
        <v>103.35555824512896</v>
      </c>
      <c r="K246" s="135">
        <v>113.85441669973729</v>
      </c>
      <c r="L246" s="135">
        <v>129.26597701708286</v>
      </c>
      <c r="M246" s="135">
        <v>107.2518459685071</v>
      </c>
      <c r="N246" s="135"/>
      <c r="O246" s="144"/>
      <c r="P246" s="144"/>
      <c r="Q246" s="104"/>
    </row>
    <row r="247" spans="1:17" ht="12.75">
      <c r="A247" s="29">
        <v>2001</v>
      </c>
      <c r="B247" s="135">
        <v>91.35213018701735</v>
      </c>
      <c r="C247" s="135">
        <v>96.69307559422859</v>
      </c>
      <c r="D247" s="135">
        <v>116.03851176137665</v>
      </c>
      <c r="E247" s="135">
        <v>87.99819434400726</v>
      </c>
      <c r="F247" s="135">
        <v>99.3336920084694</v>
      </c>
      <c r="G247" s="135">
        <v>86.9187210902092</v>
      </c>
      <c r="H247" s="135">
        <v>85.38066878695133</v>
      </c>
      <c r="I247" s="135">
        <v>87.67758195024733</v>
      </c>
      <c r="J247" s="135">
        <v>97.22588701718385</v>
      </c>
      <c r="K247" s="135">
        <v>95.52628522760006</v>
      </c>
      <c r="L247" s="135">
        <v>123.51077591886363</v>
      </c>
      <c r="M247" s="135">
        <v>102.24539665288037</v>
      </c>
      <c r="N247" s="135">
        <v>97.49174337825292</v>
      </c>
      <c r="O247" s="144">
        <v>-17.21742828330449</v>
      </c>
      <c r="P247" s="144">
        <v>-4.667937666170141</v>
      </c>
      <c r="Q247" s="142">
        <v>-2.50825661309144</v>
      </c>
    </row>
    <row r="248" spans="1:17" ht="12.75">
      <c r="A248" s="30">
        <v>2002</v>
      </c>
      <c r="B248" s="135">
        <v>86.83684249629215</v>
      </c>
      <c r="C248" s="135">
        <v>95.11632156036795</v>
      </c>
      <c r="D248" s="135">
        <v>113.51005835581584</v>
      </c>
      <c r="E248" s="135">
        <v>109.91790836878181</v>
      </c>
      <c r="F248" s="135">
        <v>90.11262679842996</v>
      </c>
      <c r="G248" s="135">
        <v>100.6471432708709</v>
      </c>
      <c r="H248" s="135">
        <v>87.60851354985458</v>
      </c>
      <c r="I248" s="135">
        <v>98.84622405573228</v>
      </c>
      <c r="J248" s="135">
        <v>118.26260761553328</v>
      </c>
      <c r="K248" s="135">
        <v>121.49562786996202</v>
      </c>
      <c r="L248" s="135">
        <v>125.39374903141723</v>
      </c>
      <c r="M248" s="135">
        <v>104.64741200920696</v>
      </c>
      <c r="N248" s="135">
        <v>104.36625291518874</v>
      </c>
      <c r="O248" s="144">
        <v>-16.54495314356723</v>
      </c>
      <c r="P248" s="144">
        <v>2.349265037800525</v>
      </c>
      <c r="Q248" s="142">
        <v>7.051376146043243</v>
      </c>
    </row>
    <row r="249" spans="1:17" ht="12.75">
      <c r="A249" s="30">
        <v>2003</v>
      </c>
      <c r="B249" s="135">
        <v>99.3</v>
      </c>
      <c r="C249" s="135">
        <v>100.2</v>
      </c>
      <c r="D249" s="135">
        <v>123.1</v>
      </c>
      <c r="E249" s="135">
        <v>102.47782277147668</v>
      </c>
      <c r="F249" s="135">
        <v>93.1</v>
      </c>
      <c r="G249" s="135">
        <v>109.7</v>
      </c>
      <c r="H249" s="135">
        <v>103.6</v>
      </c>
      <c r="I249" s="135">
        <v>100.7</v>
      </c>
      <c r="J249" s="135">
        <v>129.4</v>
      </c>
      <c r="K249" s="135">
        <v>131.5</v>
      </c>
      <c r="L249" s="135">
        <v>134.7</v>
      </c>
      <c r="M249" s="135">
        <v>110.8</v>
      </c>
      <c r="N249" s="135">
        <v>111.54815189762307</v>
      </c>
      <c r="O249" s="144">
        <v>-17.74313288789903</v>
      </c>
      <c r="P249" s="144">
        <v>5.879350356272288</v>
      </c>
      <c r="Q249" s="142">
        <v>6.88143799535523</v>
      </c>
    </row>
    <row r="250" spans="1:17" ht="12.75">
      <c r="A250" s="30">
        <v>2004</v>
      </c>
      <c r="B250" s="135">
        <v>94.8</v>
      </c>
      <c r="C250" s="135">
        <v>105.21418827819447</v>
      </c>
      <c r="D250" s="135">
        <v>128.95987433937987</v>
      </c>
      <c r="E250" s="135">
        <v>115.93803252668664</v>
      </c>
      <c r="F250" s="135">
        <v>108.23635779218492</v>
      </c>
      <c r="G250" s="135">
        <v>128.2</v>
      </c>
      <c r="H250" s="135">
        <v>110.06241159722296</v>
      </c>
      <c r="I250" s="135">
        <v>109.8026231069124</v>
      </c>
      <c r="J250" s="135">
        <v>134.64334224917212</v>
      </c>
      <c r="K250" s="135">
        <v>126.73632261710857</v>
      </c>
      <c r="L250" s="135">
        <v>147.92466065058255</v>
      </c>
      <c r="M250" s="135">
        <v>120.61528308855505</v>
      </c>
      <c r="N250" s="135">
        <v>119.26109135383331</v>
      </c>
      <c r="O250" s="144">
        <v>-18.461680048424</v>
      </c>
      <c r="P250" s="144">
        <v>8.858558744183258</v>
      </c>
      <c r="Q250" s="142">
        <v>6.914448446702225</v>
      </c>
    </row>
    <row r="251" spans="1:17" ht="12.75">
      <c r="A251" s="31"/>
      <c r="B251" s="135"/>
      <c r="C251" s="135"/>
      <c r="D251" s="135"/>
      <c r="E251" s="135"/>
      <c r="F251" s="135"/>
      <c r="G251" s="135"/>
      <c r="H251" s="135"/>
      <c r="I251" s="135"/>
      <c r="J251" s="135"/>
      <c r="K251" s="135"/>
      <c r="L251" s="135"/>
      <c r="M251" s="135"/>
      <c r="N251" s="135"/>
      <c r="O251" s="144"/>
      <c r="P251" s="144"/>
      <c r="Q251" s="104"/>
    </row>
    <row r="252" spans="1:17" ht="12.75">
      <c r="A252" s="32" t="s">
        <v>110</v>
      </c>
      <c r="B252" s="135">
        <v>80.07018815577841</v>
      </c>
      <c r="C252" s="135">
        <v>102.8986291295499</v>
      </c>
      <c r="D252" s="135">
        <v>110.57271442293069</v>
      </c>
      <c r="E252" s="135">
        <v>101.10038128373668</v>
      </c>
      <c r="F252" s="135">
        <v>97.4345067618766</v>
      </c>
      <c r="G252" s="135">
        <v>86.84697609828392</v>
      </c>
      <c r="H252" s="135">
        <v>82.01487914356392</v>
      </c>
      <c r="I252" s="135">
        <v>95.77691385551664</v>
      </c>
      <c r="J252" s="135">
        <v>105.47676083568263</v>
      </c>
      <c r="K252" s="135">
        <v>114.34024615588032</v>
      </c>
      <c r="L252" s="135">
        <v>123.17737760908672</v>
      </c>
      <c r="M252" s="135">
        <v>100.29042655742259</v>
      </c>
      <c r="N252" s="135"/>
      <c r="O252" s="144"/>
      <c r="P252" s="144"/>
      <c r="Q252" s="104"/>
    </row>
    <row r="253" spans="1:17" ht="12.75">
      <c r="A253" s="29">
        <v>2001</v>
      </c>
      <c r="B253" s="135">
        <v>88.29954172471098</v>
      </c>
      <c r="C253" s="135">
        <v>95.36592625542417</v>
      </c>
      <c r="D253" s="135">
        <v>108.9998727676898</v>
      </c>
      <c r="E253" s="135">
        <v>85.89253003352184</v>
      </c>
      <c r="F253" s="135">
        <v>95.70005918625395</v>
      </c>
      <c r="G253" s="135">
        <v>80.50537648675147</v>
      </c>
      <c r="H253" s="135">
        <v>80.90804792846072</v>
      </c>
      <c r="I253" s="135">
        <v>92.0774307873274</v>
      </c>
      <c r="J253" s="135">
        <v>100.0764466107268</v>
      </c>
      <c r="K253" s="135">
        <v>102.4666902569539</v>
      </c>
      <c r="L253" s="135">
        <v>120.02682397440896</v>
      </c>
      <c r="M253" s="135">
        <v>98.27512702154218</v>
      </c>
      <c r="N253" s="135">
        <v>95.71615608614769</v>
      </c>
      <c r="O253" s="144">
        <v>-18.122363179004452</v>
      </c>
      <c r="P253" s="144">
        <v>-2.0094635201561637</v>
      </c>
      <c r="Q253" s="142">
        <v>-4.283843914594819</v>
      </c>
    </row>
    <row r="254" spans="1:17" ht="12.75">
      <c r="A254" s="30">
        <v>2002</v>
      </c>
      <c r="B254" s="135">
        <v>85.01991861371386</v>
      </c>
      <c r="C254" s="135">
        <v>89.92964830495818</v>
      </c>
      <c r="D254" s="135">
        <v>108.12900392797742</v>
      </c>
      <c r="E254" s="135">
        <v>94.8473398385501</v>
      </c>
      <c r="F254" s="135">
        <v>78.67954938535729</v>
      </c>
      <c r="G254" s="135">
        <v>92.52644098135227</v>
      </c>
      <c r="H254" s="135">
        <v>84.5140899924438</v>
      </c>
      <c r="I254" s="135">
        <v>98.92373753931868</v>
      </c>
      <c r="J254" s="135">
        <v>109.05618574662806</v>
      </c>
      <c r="K254" s="135">
        <v>114.68362207683252</v>
      </c>
      <c r="L254" s="135">
        <v>113.54015461383962</v>
      </c>
      <c r="M254" s="135">
        <v>98.34701735583015</v>
      </c>
      <c r="N254" s="135">
        <v>97.34972569806683</v>
      </c>
      <c r="O254" s="144">
        <v>-13.38128991428866</v>
      </c>
      <c r="P254" s="144">
        <v>0.07315211535896846</v>
      </c>
      <c r="Q254" s="142">
        <v>1.7066811693199173</v>
      </c>
    </row>
    <row r="255" spans="1:17" ht="12.75">
      <c r="A255" s="30">
        <v>2003</v>
      </c>
      <c r="B255" s="135">
        <v>91.2</v>
      </c>
      <c r="C255" s="135">
        <v>91.2</v>
      </c>
      <c r="D255" s="135">
        <v>112.5</v>
      </c>
      <c r="E255" s="135">
        <v>95.7928336379781</v>
      </c>
      <c r="F255" s="135">
        <v>89</v>
      </c>
      <c r="G255" s="135">
        <v>104.5</v>
      </c>
      <c r="H255" s="135">
        <v>89.6</v>
      </c>
      <c r="I255" s="135">
        <v>98</v>
      </c>
      <c r="J255" s="135">
        <v>114.3</v>
      </c>
      <c r="K255" s="135">
        <v>108.4</v>
      </c>
      <c r="L255" s="135">
        <v>106</v>
      </c>
      <c r="M255" s="135">
        <v>100.7</v>
      </c>
      <c r="N255" s="135">
        <v>100.09940280316484</v>
      </c>
      <c r="O255" s="144">
        <v>-5</v>
      </c>
      <c r="P255" s="144">
        <v>2.392530762429236</v>
      </c>
      <c r="Q255" s="142">
        <v>2.8245350311784234</v>
      </c>
    </row>
    <row r="256" spans="1:17" ht="12.75">
      <c r="A256" s="30">
        <v>2004</v>
      </c>
      <c r="B256" s="135">
        <v>83.6</v>
      </c>
      <c r="C256" s="135">
        <v>90.15906273449733</v>
      </c>
      <c r="D256" s="135">
        <v>110.50162981106646</v>
      </c>
      <c r="E256" s="135">
        <v>99.87814382330274</v>
      </c>
      <c r="F256" s="135">
        <v>87.79922803601283</v>
      </c>
      <c r="G256" s="135">
        <v>106.6</v>
      </c>
      <c r="H256" s="135">
        <v>90.4593787060022</v>
      </c>
      <c r="I256" s="135">
        <v>93.74214413594898</v>
      </c>
      <c r="J256" s="135">
        <v>110.21419911892582</v>
      </c>
      <c r="K256" s="135">
        <v>106.7204852134604</v>
      </c>
      <c r="L256" s="135">
        <v>120.30840407940696</v>
      </c>
      <c r="M256" s="135">
        <v>104.01505471943209</v>
      </c>
      <c r="N256" s="135">
        <v>100.3331441981713</v>
      </c>
      <c r="O256" s="144">
        <v>-13.542985200951378</v>
      </c>
      <c r="P256" s="144">
        <v>3.29201064491766</v>
      </c>
      <c r="Q256" s="142">
        <v>0.23350928023625667</v>
      </c>
    </row>
    <row r="257" spans="1:17" ht="12.75">
      <c r="A257" s="31"/>
      <c r="B257" s="135"/>
      <c r="C257" s="135"/>
      <c r="D257" s="135"/>
      <c r="E257" s="135"/>
      <c r="F257" s="135"/>
      <c r="G257" s="135"/>
      <c r="H257" s="135"/>
      <c r="I257" s="135"/>
      <c r="J257" s="135"/>
      <c r="K257" s="135"/>
      <c r="L257" s="135"/>
      <c r="M257" s="135"/>
      <c r="N257" s="135"/>
      <c r="O257" s="144"/>
      <c r="P257" s="144"/>
      <c r="Q257" s="104"/>
    </row>
    <row r="258" spans="1:17" ht="12.75">
      <c r="A258" s="32" t="s">
        <v>111</v>
      </c>
      <c r="B258" s="135">
        <v>69.6517982004357</v>
      </c>
      <c r="C258" s="135">
        <v>93.30643524067716</v>
      </c>
      <c r="D258" s="135">
        <v>96.65820645233049</v>
      </c>
      <c r="E258" s="135">
        <v>88.0543588424522</v>
      </c>
      <c r="F258" s="135">
        <v>105.31620362986038</v>
      </c>
      <c r="G258" s="135">
        <v>100.09619513884547</v>
      </c>
      <c r="H258" s="135">
        <v>90.45603984729227</v>
      </c>
      <c r="I258" s="135">
        <v>80.16306778100125</v>
      </c>
      <c r="J258" s="135">
        <v>98.77111087360294</v>
      </c>
      <c r="K258" s="135">
        <v>112.80441821300006</v>
      </c>
      <c r="L258" s="135">
        <v>142.42495767008472</v>
      </c>
      <c r="M258" s="135">
        <v>122.29720814920559</v>
      </c>
      <c r="N258" s="135"/>
      <c r="O258" s="144"/>
      <c r="P258" s="144"/>
      <c r="Q258" s="104"/>
    </row>
    <row r="259" spans="1:17" ht="12.75">
      <c r="A259" s="29">
        <v>2001</v>
      </c>
      <c r="B259" s="135">
        <v>97.94953459460652</v>
      </c>
      <c r="C259" s="135">
        <v>99.56137607522267</v>
      </c>
      <c r="D259" s="135">
        <v>131.25076470623247</v>
      </c>
      <c r="E259" s="135">
        <v>92.54905968323887</v>
      </c>
      <c r="F259" s="135">
        <v>107.18687807773189</v>
      </c>
      <c r="G259" s="135">
        <v>100.77955702371399</v>
      </c>
      <c r="H259" s="135">
        <v>95.04711707529974</v>
      </c>
      <c r="I259" s="135">
        <v>78.16841219214992</v>
      </c>
      <c r="J259" s="135">
        <v>91.06511740312695</v>
      </c>
      <c r="K259" s="135">
        <v>80.52634042950947</v>
      </c>
      <c r="L259" s="135">
        <v>131.04046431851924</v>
      </c>
      <c r="M259" s="135">
        <v>110.82613875810303</v>
      </c>
      <c r="N259" s="135">
        <v>101.32923002812123</v>
      </c>
      <c r="O259" s="144">
        <v>-15.426017959827568</v>
      </c>
      <c r="P259" s="144">
        <v>-9.379665786898075</v>
      </c>
      <c r="Q259" s="142">
        <v>1.3292300248459068</v>
      </c>
    </row>
    <row r="260" spans="1:17" ht="12.75">
      <c r="A260" s="30">
        <v>2002</v>
      </c>
      <c r="B260" s="135">
        <v>90.76366781581036</v>
      </c>
      <c r="C260" s="135">
        <v>106.32601502478394</v>
      </c>
      <c r="D260" s="135">
        <v>125.1398579800461</v>
      </c>
      <c r="E260" s="135">
        <v>142.4891626110795</v>
      </c>
      <c r="F260" s="135">
        <v>114.82235626082308</v>
      </c>
      <c r="G260" s="135">
        <v>118.19800464502282</v>
      </c>
      <c r="H260" s="135">
        <v>94.29633402210922</v>
      </c>
      <c r="I260" s="135">
        <v>98.6786981338005</v>
      </c>
      <c r="J260" s="135">
        <v>138.15997956977986</v>
      </c>
      <c r="K260" s="135">
        <v>136.21806999282003</v>
      </c>
      <c r="L260" s="135">
        <v>151.01232054575783</v>
      </c>
      <c r="M260" s="135">
        <v>118.26413495910654</v>
      </c>
      <c r="N260" s="135">
        <v>119.53071679674498</v>
      </c>
      <c r="O260" s="144">
        <v>-21.68577071612402</v>
      </c>
      <c r="P260" s="144">
        <v>6.7114096767714795</v>
      </c>
      <c r="Q260" s="142">
        <v>17.9627208887035</v>
      </c>
    </row>
    <row r="261" spans="1:17" ht="12.75">
      <c r="A261" s="30">
        <v>2003</v>
      </c>
      <c r="B261" s="135">
        <v>116.9</v>
      </c>
      <c r="C261" s="135">
        <v>119.6</v>
      </c>
      <c r="D261" s="135">
        <v>146</v>
      </c>
      <c r="E261" s="135">
        <v>116.92575023382584</v>
      </c>
      <c r="F261" s="135">
        <v>101.9</v>
      </c>
      <c r="G261" s="135">
        <v>121</v>
      </c>
      <c r="H261" s="135">
        <v>133.8</v>
      </c>
      <c r="I261" s="135">
        <v>106.5</v>
      </c>
      <c r="J261" s="135">
        <v>162</v>
      </c>
      <c r="K261" s="135">
        <v>181.5</v>
      </c>
      <c r="L261" s="135">
        <v>196.7</v>
      </c>
      <c r="M261" s="135">
        <v>132.5</v>
      </c>
      <c r="N261" s="135">
        <v>136.27714585281882</v>
      </c>
      <c r="O261" s="144">
        <v>-32.63853584138281</v>
      </c>
      <c r="P261" s="144">
        <v>12.037347625140915</v>
      </c>
      <c r="Q261" s="142">
        <v>14.010146935327228</v>
      </c>
    </row>
    <row r="262" spans="1:17" ht="12.75">
      <c r="A262" s="30">
        <v>2004</v>
      </c>
      <c r="B262" s="135">
        <v>119.2</v>
      </c>
      <c r="C262" s="135">
        <v>137.75206637662043</v>
      </c>
      <c r="D262" s="135">
        <v>168.85274063463655</v>
      </c>
      <c r="E262" s="135">
        <v>150.64745420548104</v>
      </c>
      <c r="F262" s="135">
        <v>152.40608819969472</v>
      </c>
      <c r="G262" s="135">
        <v>175</v>
      </c>
      <c r="H262" s="135">
        <v>152.42945082176726</v>
      </c>
      <c r="I262" s="135">
        <v>144.51332049901865</v>
      </c>
      <c r="J262" s="135">
        <v>187.4408083835279</v>
      </c>
      <c r="K262" s="135">
        <v>169.99553527011838</v>
      </c>
      <c r="L262" s="135">
        <v>207.61027316944896</v>
      </c>
      <c r="M262" s="135">
        <v>156.49251344015028</v>
      </c>
      <c r="N262" s="135">
        <v>160.19502091670535</v>
      </c>
      <c r="O262" s="144">
        <v>-24.62197989960593</v>
      </c>
      <c r="P262" s="144">
        <v>18.107557313320964</v>
      </c>
      <c r="Q262" s="142">
        <v>17.550906950838375</v>
      </c>
    </row>
    <row r="263" spans="1:17" ht="12.75">
      <c r="A263" s="147"/>
      <c r="B263" s="135"/>
      <c r="C263" s="135"/>
      <c r="D263" s="135"/>
      <c r="E263" s="135"/>
      <c r="F263" s="135"/>
      <c r="G263" s="135"/>
      <c r="H263" s="135"/>
      <c r="I263" s="135"/>
      <c r="J263" s="135"/>
      <c r="K263" s="135"/>
      <c r="L263" s="135"/>
      <c r="M263" s="135"/>
      <c r="N263" s="153"/>
      <c r="O263" s="150"/>
      <c r="P263" s="150"/>
      <c r="Q263" s="104"/>
    </row>
    <row r="264" spans="1:17" ht="12.75">
      <c r="A264" s="147"/>
      <c r="B264" s="135"/>
      <c r="C264" s="135"/>
      <c r="D264" s="135"/>
      <c r="E264" s="135"/>
      <c r="F264" s="135"/>
      <c r="G264" s="135"/>
      <c r="H264" s="135"/>
      <c r="I264" s="135"/>
      <c r="J264" s="135"/>
      <c r="K264" s="135"/>
      <c r="L264" s="135"/>
      <c r="M264" s="135"/>
      <c r="N264" s="153"/>
      <c r="O264" s="150"/>
      <c r="P264" s="150"/>
      <c r="Q264" s="104"/>
    </row>
    <row r="265" spans="1:17" ht="12.75">
      <c r="A265" s="147"/>
      <c r="B265" s="135"/>
      <c r="C265" s="135"/>
      <c r="D265" s="135"/>
      <c r="E265" s="135"/>
      <c r="F265" s="135"/>
      <c r="G265" s="135"/>
      <c r="H265" s="135"/>
      <c r="I265" s="135"/>
      <c r="J265" s="135"/>
      <c r="K265" s="135"/>
      <c r="L265" s="135"/>
      <c r="M265" s="135"/>
      <c r="N265" s="153"/>
      <c r="O265" s="150"/>
      <c r="P265" s="150"/>
      <c r="Q265" s="104"/>
    </row>
    <row r="266" spans="1:17" ht="12.75">
      <c r="A266" s="147"/>
      <c r="B266" s="135"/>
      <c r="C266" s="135"/>
      <c r="D266" s="135"/>
      <c r="E266" s="135"/>
      <c r="F266" s="135"/>
      <c r="G266" s="135"/>
      <c r="H266" s="135"/>
      <c r="I266" s="135"/>
      <c r="J266" s="135"/>
      <c r="K266" s="135"/>
      <c r="L266" s="135"/>
      <c r="M266" s="135"/>
      <c r="N266" s="153"/>
      <c r="O266" s="150"/>
      <c r="P266" s="150"/>
      <c r="Q266" s="104"/>
    </row>
    <row r="267" spans="1:17" ht="12.75">
      <c r="A267" s="147"/>
      <c r="B267" s="135"/>
      <c r="C267" s="135"/>
      <c r="D267" s="135"/>
      <c r="E267" s="135"/>
      <c r="F267" s="135"/>
      <c r="G267" s="135"/>
      <c r="H267" s="135"/>
      <c r="I267" s="135"/>
      <c r="J267" s="135"/>
      <c r="K267" s="135"/>
      <c r="L267" s="135"/>
      <c r="M267" s="135"/>
      <c r="N267" s="153"/>
      <c r="O267" s="150"/>
      <c r="P267" s="150"/>
      <c r="Q267" s="104"/>
    </row>
    <row r="268" spans="1:17" ht="12.75">
      <c r="A268" s="147"/>
      <c r="B268" s="135"/>
      <c r="C268" s="135"/>
      <c r="D268" s="135"/>
      <c r="E268" s="135"/>
      <c r="F268" s="135"/>
      <c r="G268" s="135"/>
      <c r="H268" s="135"/>
      <c r="I268" s="135"/>
      <c r="J268" s="135"/>
      <c r="K268" s="135"/>
      <c r="L268" s="135"/>
      <c r="M268" s="135"/>
      <c r="N268" s="153"/>
      <c r="O268" s="150"/>
      <c r="P268" s="150"/>
      <c r="Q268" s="104"/>
    </row>
    <row r="269" spans="1:17" ht="12.75">
      <c r="A269" s="147"/>
      <c r="B269" s="135"/>
      <c r="C269" s="135"/>
      <c r="D269" s="135"/>
      <c r="E269" s="135"/>
      <c r="F269" s="135"/>
      <c r="G269" s="135"/>
      <c r="H269" s="135"/>
      <c r="I269" s="135"/>
      <c r="J269" s="135"/>
      <c r="K269" s="135"/>
      <c r="L269" s="135"/>
      <c r="M269" s="135"/>
      <c r="N269" s="153"/>
      <c r="O269" s="150"/>
      <c r="P269" s="150"/>
      <c r="Q269" s="104"/>
    </row>
    <row r="270" spans="1:17" ht="12.75">
      <c r="A270" s="273" t="s">
        <v>172</v>
      </c>
      <c r="B270" s="273"/>
      <c r="C270" s="273"/>
      <c r="D270" s="273"/>
      <c r="E270" s="273"/>
      <c r="F270" s="273"/>
      <c r="G270" s="273"/>
      <c r="H270" s="273"/>
      <c r="I270" s="273"/>
      <c r="J270" s="273"/>
      <c r="K270" s="273"/>
      <c r="L270" s="273"/>
      <c r="M270" s="273"/>
      <c r="N270" s="273"/>
      <c r="O270" s="273"/>
      <c r="P270" s="273"/>
      <c r="Q270" s="273"/>
    </row>
    <row r="271" spans="1:17" ht="12.75">
      <c r="A271" s="273" t="s">
        <v>175</v>
      </c>
      <c r="B271" s="273"/>
      <c r="C271" s="273"/>
      <c r="D271" s="273"/>
      <c r="E271" s="273"/>
      <c r="F271" s="273"/>
      <c r="G271" s="273"/>
      <c r="H271" s="273"/>
      <c r="I271" s="273"/>
      <c r="J271" s="273"/>
      <c r="K271" s="273"/>
      <c r="L271" s="273"/>
      <c r="M271" s="273"/>
      <c r="N271" s="273"/>
      <c r="O271" s="273"/>
      <c r="P271" s="273"/>
      <c r="Q271" s="273"/>
    </row>
    <row r="272" spans="1:17" ht="12.75">
      <c r="A272" s="273" t="s">
        <v>87</v>
      </c>
      <c r="B272" s="273"/>
      <c r="C272" s="273"/>
      <c r="D272" s="273"/>
      <c r="E272" s="273"/>
      <c r="F272" s="273"/>
      <c r="G272" s="273"/>
      <c r="H272" s="273"/>
      <c r="I272" s="273"/>
      <c r="J272" s="273"/>
      <c r="K272" s="273"/>
      <c r="L272" s="273"/>
      <c r="M272" s="273"/>
      <c r="N272" s="273"/>
      <c r="O272" s="273"/>
      <c r="P272" s="273"/>
      <c r="Q272" s="273"/>
    </row>
    <row r="273" spans="1:17" ht="12.75">
      <c r="A273" s="101"/>
      <c r="B273" s="102"/>
      <c r="C273" s="102"/>
      <c r="D273" s="102"/>
      <c r="E273" s="102"/>
      <c r="F273" s="102"/>
      <c r="G273" s="102"/>
      <c r="H273" s="102"/>
      <c r="I273" s="102"/>
      <c r="J273" s="102"/>
      <c r="K273" s="102"/>
      <c r="L273" s="102"/>
      <c r="M273" s="102"/>
      <c r="N273" s="102"/>
      <c r="O273" s="102"/>
      <c r="P273" s="102"/>
      <c r="Q273" s="104"/>
    </row>
    <row r="274" spans="1:17" ht="12.75">
      <c r="A274" s="104"/>
      <c r="B274" s="104"/>
      <c r="C274" s="104"/>
      <c r="D274" s="104"/>
      <c r="E274" s="104"/>
      <c r="F274" s="104"/>
      <c r="G274" s="104"/>
      <c r="H274" s="104"/>
      <c r="I274" s="104"/>
      <c r="J274" s="104"/>
      <c r="K274" s="104"/>
      <c r="L274" s="104"/>
      <c r="M274" s="104"/>
      <c r="N274" s="104"/>
      <c r="O274" s="104"/>
      <c r="P274" s="104"/>
      <c r="Q274" s="104"/>
    </row>
    <row r="275" spans="1:17" ht="12.75">
      <c r="A275" s="108"/>
      <c r="B275" s="109"/>
      <c r="C275" s="110"/>
      <c r="D275" s="110"/>
      <c r="E275" s="110"/>
      <c r="F275" s="110"/>
      <c r="G275" s="110"/>
      <c r="H275" s="110"/>
      <c r="I275" s="110"/>
      <c r="J275" s="110"/>
      <c r="K275" s="110"/>
      <c r="L275" s="110"/>
      <c r="M275" s="110"/>
      <c r="N275" s="111"/>
      <c r="O275" s="267" t="s">
        <v>88</v>
      </c>
      <c r="P275" s="268"/>
      <c r="Q275" s="268"/>
    </row>
    <row r="276" spans="1:17" ht="12.75">
      <c r="A276" s="112"/>
      <c r="B276" s="113"/>
      <c r="C276" s="114"/>
      <c r="D276" s="114"/>
      <c r="E276" s="114"/>
      <c r="F276" s="114"/>
      <c r="G276" s="114"/>
      <c r="H276" s="114"/>
      <c r="I276" s="114"/>
      <c r="J276" s="114"/>
      <c r="K276" s="114"/>
      <c r="L276" s="114"/>
      <c r="M276" s="114"/>
      <c r="N276" s="115"/>
      <c r="O276" s="116" t="s">
        <v>211</v>
      </c>
      <c r="P276" s="117"/>
      <c r="Q276" s="118" t="s">
        <v>212</v>
      </c>
    </row>
    <row r="277" spans="1:17" ht="12.75">
      <c r="A277" s="119" t="s">
        <v>90</v>
      </c>
      <c r="B277" s="113" t="s">
        <v>91</v>
      </c>
      <c r="C277" s="114" t="s">
        <v>92</v>
      </c>
      <c r="D277" s="114" t="s">
        <v>93</v>
      </c>
      <c r="E277" s="114" t="s">
        <v>89</v>
      </c>
      <c r="F277" s="114" t="s">
        <v>94</v>
      </c>
      <c r="G277" s="114" t="s">
        <v>95</v>
      </c>
      <c r="H277" s="114" t="s">
        <v>96</v>
      </c>
      <c r="I277" s="114" t="s">
        <v>97</v>
      </c>
      <c r="J277" s="114" t="s">
        <v>98</v>
      </c>
      <c r="K277" s="114" t="s">
        <v>99</v>
      </c>
      <c r="L277" s="114" t="s">
        <v>100</v>
      </c>
      <c r="M277" s="114" t="s">
        <v>101</v>
      </c>
      <c r="N277" s="120" t="s">
        <v>102</v>
      </c>
      <c r="O277" s="269" t="s">
        <v>103</v>
      </c>
      <c r="P277" s="270"/>
      <c r="Q277" s="270"/>
    </row>
    <row r="278" spans="1:17" ht="12.75">
      <c r="A278" s="112"/>
      <c r="B278" s="113"/>
      <c r="C278" s="114"/>
      <c r="D278" s="114"/>
      <c r="E278" s="114"/>
      <c r="F278" s="114"/>
      <c r="G278" s="114"/>
      <c r="H278" s="114"/>
      <c r="I278" s="114"/>
      <c r="J278" s="114"/>
      <c r="K278" s="114"/>
      <c r="L278" s="114"/>
      <c r="M278" s="114"/>
      <c r="N278" s="115"/>
      <c r="O278" s="120" t="s">
        <v>104</v>
      </c>
      <c r="P278" s="122" t="s">
        <v>105</v>
      </c>
      <c r="Q278" s="123" t="s">
        <v>105</v>
      </c>
    </row>
    <row r="279" spans="1:17" ht="12.75">
      <c r="A279" s="124"/>
      <c r="B279" s="125"/>
      <c r="C279" s="126"/>
      <c r="D279" s="126"/>
      <c r="E279" s="126"/>
      <c r="F279" s="126"/>
      <c r="G279" s="126"/>
      <c r="H279" s="126"/>
      <c r="I279" s="126"/>
      <c r="J279" s="126"/>
      <c r="K279" s="126"/>
      <c r="L279" s="126"/>
      <c r="M279" s="126"/>
      <c r="N279" s="127"/>
      <c r="O279" s="128" t="s">
        <v>106</v>
      </c>
      <c r="P279" s="129" t="s">
        <v>107</v>
      </c>
      <c r="Q279" s="130" t="s">
        <v>108</v>
      </c>
    </row>
    <row r="280" spans="1:17" ht="12.75">
      <c r="A280" s="22"/>
      <c r="B280" s="131"/>
      <c r="C280" s="131"/>
      <c r="D280" s="131"/>
      <c r="E280" s="131"/>
      <c r="F280" s="131"/>
      <c r="G280" s="131"/>
      <c r="H280" s="131"/>
      <c r="I280" s="131"/>
      <c r="J280" s="131"/>
      <c r="K280" s="131"/>
      <c r="L280" s="131"/>
      <c r="M280" s="131"/>
      <c r="N280" s="132"/>
      <c r="O280" s="133"/>
      <c r="P280" s="122"/>
      <c r="Q280" s="104"/>
    </row>
    <row r="281" spans="1:17" ht="12.75">
      <c r="A281" s="22"/>
      <c r="B281" s="131"/>
      <c r="C281" s="131"/>
      <c r="D281" s="131"/>
      <c r="E281" s="131"/>
      <c r="F281" s="131"/>
      <c r="G281" s="131"/>
      <c r="H281" s="131"/>
      <c r="I281" s="131"/>
      <c r="J281" s="131"/>
      <c r="K281" s="131"/>
      <c r="L281" s="131"/>
      <c r="M281" s="131"/>
      <c r="N281" s="132"/>
      <c r="O281" s="133"/>
      <c r="P281" s="122"/>
      <c r="Q281" s="104"/>
    </row>
    <row r="282" spans="1:17" ht="12.75">
      <c r="A282" s="147"/>
      <c r="B282" s="149"/>
      <c r="C282" s="149"/>
      <c r="D282" s="149"/>
      <c r="E282" s="149"/>
      <c r="F282" s="149"/>
      <c r="G282" s="149"/>
      <c r="H282" s="149"/>
      <c r="I282" s="149"/>
      <c r="J282" s="149"/>
      <c r="K282" s="149"/>
      <c r="L282" s="149"/>
      <c r="M282" s="149"/>
      <c r="N282" s="150"/>
      <c r="O282" s="150"/>
      <c r="P282" s="150"/>
      <c r="Q282" s="104"/>
    </row>
    <row r="283" spans="1:17" ht="12.75">
      <c r="A283" s="266" t="s">
        <v>118</v>
      </c>
      <c r="B283" s="266"/>
      <c r="C283" s="266"/>
      <c r="D283" s="266"/>
      <c r="E283" s="266"/>
      <c r="F283" s="266"/>
      <c r="G283" s="266"/>
      <c r="H283" s="266"/>
      <c r="I283" s="266"/>
      <c r="J283" s="266"/>
      <c r="K283" s="266"/>
      <c r="L283" s="266"/>
      <c r="M283" s="266"/>
      <c r="N283" s="266"/>
      <c r="O283" s="266"/>
      <c r="P283" s="266"/>
      <c r="Q283" s="266"/>
    </row>
    <row r="284" spans="1:17" ht="12.75">
      <c r="A284" s="156"/>
      <c r="B284" s="150"/>
      <c r="C284" s="150"/>
      <c r="D284" s="150"/>
      <c r="E284" s="150"/>
      <c r="F284" s="150"/>
      <c r="G284" s="150"/>
      <c r="H284" s="150"/>
      <c r="I284" s="150"/>
      <c r="J284" s="150"/>
      <c r="K284" s="150"/>
      <c r="L284" s="150"/>
      <c r="M284" s="150"/>
      <c r="N284" s="150"/>
      <c r="O284" s="150"/>
      <c r="P284" s="150"/>
      <c r="Q284" s="104"/>
    </row>
    <row r="285" spans="1:17" ht="12.75">
      <c r="A285" s="152"/>
      <c r="B285" s="135"/>
      <c r="C285" s="135"/>
      <c r="D285" s="135"/>
      <c r="E285" s="135"/>
      <c r="F285" s="135"/>
      <c r="G285" s="135"/>
      <c r="H285" s="135"/>
      <c r="I285" s="135"/>
      <c r="J285" s="135"/>
      <c r="K285" s="135"/>
      <c r="L285" s="135"/>
      <c r="M285" s="135"/>
      <c r="N285" s="135"/>
      <c r="O285" s="148"/>
      <c r="P285" s="148"/>
      <c r="Q285" s="104"/>
    </row>
    <row r="286" spans="1:17" ht="12.75">
      <c r="A286" s="28" t="s">
        <v>109</v>
      </c>
      <c r="B286" s="135">
        <v>89.44089561320963</v>
      </c>
      <c r="C286" s="135">
        <v>100.22101107915906</v>
      </c>
      <c r="D286" s="135">
        <v>116.67176113479533</v>
      </c>
      <c r="E286" s="135">
        <v>96.76918278498971</v>
      </c>
      <c r="F286" s="135">
        <v>104.76424861261945</v>
      </c>
      <c r="G286" s="135">
        <v>94.54822013040243</v>
      </c>
      <c r="H286" s="135">
        <v>90.0395376540526</v>
      </c>
      <c r="I286" s="135">
        <v>95.06561191650792</v>
      </c>
      <c r="J286" s="135">
        <v>110.56862466796238</v>
      </c>
      <c r="K286" s="135">
        <v>99.10937271500681</v>
      </c>
      <c r="L286" s="135">
        <v>112.55200075758394</v>
      </c>
      <c r="M286" s="135">
        <v>90.24953304105678</v>
      </c>
      <c r="N286" s="135"/>
      <c r="O286" s="142"/>
      <c r="P286" s="142"/>
      <c r="Q286" s="104"/>
    </row>
    <row r="287" spans="1:17" ht="12.75">
      <c r="A287" s="29">
        <v>2001</v>
      </c>
      <c r="B287" s="135">
        <v>96.19470107319424</v>
      </c>
      <c r="C287" s="135">
        <v>97.34554818722164</v>
      </c>
      <c r="D287" s="135">
        <v>113.8239821614748</v>
      </c>
      <c r="E287" s="135">
        <v>98.48900214948587</v>
      </c>
      <c r="F287" s="135">
        <v>98.85977873417512</v>
      </c>
      <c r="G287" s="135">
        <v>91.1611237029892</v>
      </c>
      <c r="H287" s="135">
        <v>79.12916543868785</v>
      </c>
      <c r="I287" s="135">
        <v>94.8451185094533</v>
      </c>
      <c r="J287" s="135">
        <v>100.73692456811187</v>
      </c>
      <c r="K287" s="135">
        <v>105.75685073598518</v>
      </c>
      <c r="L287" s="135">
        <v>109.13371736931524</v>
      </c>
      <c r="M287" s="135">
        <v>93.0149860791046</v>
      </c>
      <c r="N287" s="135">
        <v>98.20757489243324</v>
      </c>
      <c r="O287" s="144">
        <v>-14.769707913150114</v>
      </c>
      <c r="P287" s="144">
        <v>3.064229747083289</v>
      </c>
      <c r="Q287" s="142">
        <v>-1.7924251163519072</v>
      </c>
    </row>
    <row r="288" spans="1:17" ht="12.75">
      <c r="A288" s="30">
        <v>2002</v>
      </c>
      <c r="B288" s="135">
        <v>90.86792608882091</v>
      </c>
      <c r="C288" s="135">
        <v>94.80761602051429</v>
      </c>
      <c r="D288" s="135">
        <v>103.71407787849512</v>
      </c>
      <c r="E288" s="135">
        <v>100.47726877078074</v>
      </c>
      <c r="F288" s="135">
        <v>88.44281031430101</v>
      </c>
      <c r="G288" s="135">
        <v>109.59453470393994</v>
      </c>
      <c r="H288" s="135">
        <v>78.29137642575475</v>
      </c>
      <c r="I288" s="135">
        <v>88.95146695143772</v>
      </c>
      <c r="J288" s="135">
        <v>100.88651124614856</v>
      </c>
      <c r="K288" s="135">
        <v>95.15367679366142</v>
      </c>
      <c r="L288" s="135">
        <v>107.3342815622899</v>
      </c>
      <c r="M288" s="135">
        <v>85.01576640263713</v>
      </c>
      <c r="N288" s="135">
        <v>95.29477609656512</v>
      </c>
      <c r="O288" s="144">
        <v>-20.79346396584445</v>
      </c>
      <c r="P288" s="144">
        <v>-8.599925682582525</v>
      </c>
      <c r="Q288" s="142">
        <v>-2.9659614332789666</v>
      </c>
    </row>
    <row r="289" spans="1:17" ht="12.75">
      <c r="A289" s="30">
        <v>2003</v>
      </c>
      <c r="B289" s="135">
        <v>92.7</v>
      </c>
      <c r="C289" s="135">
        <v>94.7</v>
      </c>
      <c r="D289" s="135">
        <v>105.7</v>
      </c>
      <c r="E289" s="135">
        <v>89.25012542739181</v>
      </c>
      <c r="F289" s="135">
        <v>82.3</v>
      </c>
      <c r="G289" s="135">
        <v>82.8</v>
      </c>
      <c r="H289" s="135">
        <v>84.2</v>
      </c>
      <c r="I289" s="135">
        <v>75.4</v>
      </c>
      <c r="J289" s="135">
        <v>94.8</v>
      </c>
      <c r="K289" s="135">
        <v>95.1</v>
      </c>
      <c r="L289" s="135">
        <v>90.7</v>
      </c>
      <c r="M289" s="135">
        <v>84.4</v>
      </c>
      <c r="N289" s="135">
        <v>89.33751045228267</v>
      </c>
      <c r="O289" s="144">
        <v>-6.945975744211684</v>
      </c>
      <c r="P289" s="144">
        <v>-0.7242967142363139</v>
      </c>
      <c r="Q289" s="142">
        <v>-6.2514084069474745</v>
      </c>
    </row>
    <row r="290" spans="1:17" ht="12.75">
      <c r="A290" s="30">
        <v>2004</v>
      </c>
      <c r="B290" s="135">
        <v>79.5</v>
      </c>
      <c r="C290" s="135">
        <v>91.26365592804136</v>
      </c>
      <c r="D290" s="135">
        <v>99.14004999954894</v>
      </c>
      <c r="E290" s="135">
        <v>84.86228540421693</v>
      </c>
      <c r="F290" s="135">
        <v>81.44115985557586</v>
      </c>
      <c r="G290" s="135">
        <v>98.8</v>
      </c>
      <c r="H290" s="135">
        <v>82.99783813140958</v>
      </c>
      <c r="I290" s="135">
        <v>85.62930264524448</v>
      </c>
      <c r="J290" s="135">
        <v>105.34632090973784</v>
      </c>
      <c r="K290" s="135">
        <v>97.04925385222707</v>
      </c>
      <c r="L290" s="135">
        <v>96.78184463715196</v>
      </c>
      <c r="M290" s="135">
        <v>88.08564595789413</v>
      </c>
      <c r="N290" s="135">
        <v>90.90811311008734</v>
      </c>
      <c r="O290" s="144">
        <v>-8.98536157464351</v>
      </c>
      <c r="P290" s="144">
        <v>4.366879097030952</v>
      </c>
      <c r="Q290" s="142">
        <v>1.7580550989761097</v>
      </c>
    </row>
    <row r="291" spans="1:17" ht="12.75">
      <c r="A291" s="31"/>
      <c r="B291" s="135"/>
      <c r="C291" s="135"/>
      <c r="D291" s="135"/>
      <c r="E291" s="135"/>
      <c r="F291" s="135"/>
      <c r="G291" s="135"/>
      <c r="H291" s="135"/>
      <c r="I291" s="135"/>
      <c r="J291" s="135"/>
      <c r="K291" s="135"/>
      <c r="L291" s="135"/>
      <c r="M291" s="135"/>
      <c r="N291" s="135"/>
      <c r="O291" s="144"/>
      <c r="P291" s="144"/>
      <c r="Q291" s="104"/>
    </row>
    <row r="292" spans="1:17" ht="12.75">
      <c r="A292" s="32" t="s">
        <v>110</v>
      </c>
      <c r="B292" s="135">
        <v>91.2844440062779</v>
      </c>
      <c r="C292" s="135">
        <v>104.59349491504075</v>
      </c>
      <c r="D292" s="135">
        <v>120.2871334462335</v>
      </c>
      <c r="E292" s="135">
        <v>97.70957820804091</v>
      </c>
      <c r="F292" s="135">
        <v>107.90337367669434</v>
      </c>
      <c r="G292" s="135">
        <v>90.22738382563062</v>
      </c>
      <c r="H292" s="135">
        <v>87.76004489067385</v>
      </c>
      <c r="I292" s="135">
        <v>88.48808340488765</v>
      </c>
      <c r="J292" s="135">
        <v>110.00347741675786</v>
      </c>
      <c r="K292" s="135">
        <v>99.74443400300434</v>
      </c>
      <c r="L292" s="135">
        <v>113.56771561467649</v>
      </c>
      <c r="M292" s="135">
        <v>88.43083661733773</v>
      </c>
      <c r="N292" s="135"/>
      <c r="O292" s="144"/>
      <c r="P292" s="144"/>
      <c r="Q292" s="104"/>
    </row>
    <row r="293" spans="1:17" ht="12.75">
      <c r="A293" s="29">
        <v>2001</v>
      </c>
      <c r="B293" s="135">
        <v>94.14227459960767</v>
      </c>
      <c r="C293" s="135">
        <v>96.38690632586876</v>
      </c>
      <c r="D293" s="135">
        <v>111.1164394870882</v>
      </c>
      <c r="E293" s="135">
        <v>98.14019945229488</v>
      </c>
      <c r="F293" s="135">
        <v>98.2135864210446</v>
      </c>
      <c r="G293" s="135">
        <v>88.21648085862826</v>
      </c>
      <c r="H293" s="135">
        <v>75.93529557718337</v>
      </c>
      <c r="I293" s="135">
        <v>91.108016196251</v>
      </c>
      <c r="J293" s="135">
        <v>96.44277937621469</v>
      </c>
      <c r="K293" s="135">
        <v>107.25876525452702</v>
      </c>
      <c r="L293" s="135">
        <v>106.51516193905866</v>
      </c>
      <c r="M293" s="135">
        <v>93.1754351197972</v>
      </c>
      <c r="N293" s="135">
        <v>96.38761171729703</v>
      </c>
      <c r="O293" s="144">
        <v>-12.523782132438214</v>
      </c>
      <c r="P293" s="144">
        <v>5.365321288308656</v>
      </c>
      <c r="Q293" s="142">
        <v>-3.6123882847316073</v>
      </c>
    </row>
    <row r="294" spans="1:17" ht="12.75">
      <c r="A294" s="30">
        <v>2002</v>
      </c>
      <c r="B294" s="135">
        <v>91.0531828386782</v>
      </c>
      <c r="C294" s="135">
        <v>89.6350028078954</v>
      </c>
      <c r="D294" s="135">
        <v>93.65335932354871</v>
      </c>
      <c r="E294" s="135">
        <v>97.26457469329245</v>
      </c>
      <c r="F294" s="135">
        <v>84.76120497545448</v>
      </c>
      <c r="G294" s="135">
        <v>89.2554986581952</v>
      </c>
      <c r="H294" s="135">
        <v>70.98941833322763</v>
      </c>
      <c r="I294" s="135">
        <v>84.03536684956215</v>
      </c>
      <c r="J294" s="135">
        <v>99.48073601693552</v>
      </c>
      <c r="K294" s="135">
        <v>92.4537384203377</v>
      </c>
      <c r="L294" s="135">
        <v>98.73810713297982</v>
      </c>
      <c r="M294" s="135">
        <v>79.96694759847857</v>
      </c>
      <c r="N294" s="135">
        <v>89.27392813738216</v>
      </c>
      <c r="O294" s="144">
        <v>-19.011058728541737</v>
      </c>
      <c r="P294" s="144">
        <v>-14.17593328578102</v>
      </c>
      <c r="Q294" s="142">
        <v>-7.380288247808411</v>
      </c>
    </row>
    <row r="295" spans="1:17" ht="12.75">
      <c r="A295" s="30">
        <v>2003</v>
      </c>
      <c r="B295" s="135">
        <v>91.9</v>
      </c>
      <c r="C295" s="135">
        <v>89.4</v>
      </c>
      <c r="D295" s="135">
        <v>108.2</v>
      </c>
      <c r="E295" s="135">
        <v>89.68016795228057</v>
      </c>
      <c r="F295" s="135">
        <v>81.4</v>
      </c>
      <c r="G295" s="135">
        <v>80.2</v>
      </c>
      <c r="H295" s="135">
        <v>83.1</v>
      </c>
      <c r="I295" s="135">
        <v>63</v>
      </c>
      <c r="J295" s="135">
        <v>91.9</v>
      </c>
      <c r="K295" s="135">
        <v>92.8</v>
      </c>
      <c r="L295" s="135">
        <v>88.9</v>
      </c>
      <c r="M295" s="135">
        <v>81.6</v>
      </c>
      <c r="N295" s="135">
        <v>86.84001399602339</v>
      </c>
      <c r="O295" s="144">
        <v>-8.211473565804287</v>
      </c>
      <c r="P295" s="144">
        <v>2.0421592302373877</v>
      </c>
      <c r="Q295" s="142">
        <v>-2.726343728947672</v>
      </c>
    </row>
    <row r="296" spans="1:17" ht="12.75">
      <c r="A296" s="30">
        <v>2004</v>
      </c>
      <c r="B296" s="135">
        <v>75.9</v>
      </c>
      <c r="C296" s="135">
        <v>89.02553612270965</v>
      </c>
      <c r="D296" s="135">
        <v>96.25677152025575</v>
      </c>
      <c r="E296" s="135">
        <v>80.76290932289663</v>
      </c>
      <c r="F296" s="135">
        <v>76.59201073064963</v>
      </c>
      <c r="G296" s="135">
        <v>86.1</v>
      </c>
      <c r="H296" s="135">
        <v>71.07758047495102</v>
      </c>
      <c r="I296" s="135">
        <v>70.53761280785999</v>
      </c>
      <c r="J296" s="135">
        <v>89.57955684949896</v>
      </c>
      <c r="K296" s="135">
        <v>81.2888748322188</v>
      </c>
      <c r="L296" s="135">
        <v>86.4579877745855</v>
      </c>
      <c r="M296" s="135">
        <v>73.39926562542685</v>
      </c>
      <c r="N296" s="135">
        <v>81.4148421717544</v>
      </c>
      <c r="O296" s="144">
        <v>-15.104124541049394</v>
      </c>
      <c r="P296" s="144">
        <v>-10.049919576682775</v>
      </c>
      <c r="Q296" s="142">
        <v>-6.2473179984948155</v>
      </c>
    </row>
    <row r="297" spans="1:17" ht="12.75">
      <c r="A297" s="31"/>
      <c r="B297" s="135"/>
      <c r="C297" s="135"/>
      <c r="D297" s="135"/>
      <c r="E297" s="135"/>
      <c r="F297" s="135"/>
      <c r="G297" s="135"/>
      <c r="H297" s="135"/>
      <c r="I297" s="135"/>
      <c r="J297" s="135"/>
      <c r="K297" s="135"/>
      <c r="L297" s="135"/>
      <c r="M297" s="135"/>
      <c r="N297" s="135"/>
      <c r="O297" s="144"/>
      <c r="P297" s="144"/>
      <c r="Q297" s="104"/>
    </row>
    <row r="298" spans="1:17" ht="12.75">
      <c r="A298" s="32" t="s">
        <v>111</v>
      </c>
      <c r="B298" s="135">
        <v>82.52648393044353</v>
      </c>
      <c r="C298" s="135">
        <v>83.82157541314758</v>
      </c>
      <c r="D298" s="135">
        <v>103.11194756199046</v>
      </c>
      <c r="E298" s="135">
        <v>93.24213616877257</v>
      </c>
      <c r="F298" s="135">
        <v>92.99064772542145</v>
      </c>
      <c r="G298" s="135">
        <v>110.75394654707556</v>
      </c>
      <c r="H298" s="135">
        <v>98.58900202759216</v>
      </c>
      <c r="I298" s="135">
        <v>119.73528697196323</v>
      </c>
      <c r="J298" s="135">
        <v>112.68826563396289</v>
      </c>
      <c r="K298" s="135">
        <v>96.72751214929369</v>
      </c>
      <c r="L298" s="135">
        <v>108.74246110681489</v>
      </c>
      <c r="M298" s="135">
        <v>97.0707348982687</v>
      </c>
      <c r="N298" s="135"/>
      <c r="O298" s="144"/>
      <c r="P298" s="144"/>
      <c r="Q298" s="104"/>
    </row>
    <row r="299" spans="1:17" ht="12.75">
      <c r="A299" s="29">
        <v>2001</v>
      </c>
      <c r="B299" s="135">
        <v>103.8925307347241</v>
      </c>
      <c r="C299" s="135">
        <v>100.94102984024566</v>
      </c>
      <c r="D299" s="135">
        <v>123.97889030715004</v>
      </c>
      <c r="E299" s="135">
        <v>99.79722134447637</v>
      </c>
      <c r="F299" s="135">
        <v>101.28338727079651</v>
      </c>
      <c r="G299" s="135">
        <v>102.20529963042118</v>
      </c>
      <c r="H299" s="135">
        <v>91.10809209219356</v>
      </c>
      <c r="I299" s="135">
        <v>108.86149251528852</v>
      </c>
      <c r="J299" s="135">
        <v>116.84254330901747</v>
      </c>
      <c r="K299" s="135">
        <v>100.12377088479083</v>
      </c>
      <c r="L299" s="135">
        <v>118.95487000368306</v>
      </c>
      <c r="M299" s="135">
        <v>92.41320596725542</v>
      </c>
      <c r="N299" s="135">
        <v>105.03352782500359</v>
      </c>
      <c r="O299" s="144">
        <v>-22.31238118759312</v>
      </c>
      <c r="P299" s="144">
        <v>-4.7980773359699205</v>
      </c>
      <c r="Q299" s="142">
        <v>5.0335278132094725</v>
      </c>
    </row>
    <row r="300" spans="1:17" ht="12.75">
      <c r="A300" s="30">
        <v>2002</v>
      </c>
      <c r="B300" s="135">
        <v>90.17310219614534</v>
      </c>
      <c r="C300" s="135">
        <v>114.20801647284276</v>
      </c>
      <c r="D300" s="135">
        <v>141.44780373016474</v>
      </c>
      <c r="E300" s="135">
        <v>112.52679751415519</v>
      </c>
      <c r="F300" s="135">
        <v>102.2510373979467</v>
      </c>
      <c r="G300" s="135">
        <v>185.87811288786287</v>
      </c>
      <c r="H300" s="135">
        <v>105.67809670143915</v>
      </c>
      <c r="I300" s="135">
        <v>107.38978946293803</v>
      </c>
      <c r="J300" s="135">
        <v>106.15901107956738</v>
      </c>
      <c r="K300" s="135">
        <v>105.28006425601633</v>
      </c>
      <c r="L300" s="135">
        <v>139.57508896319135</v>
      </c>
      <c r="M300" s="135">
        <v>103.95186361208346</v>
      </c>
      <c r="N300" s="135">
        <v>117.87656535619608</v>
      </c>
      <c r="O300" s="144">
        <v>-25.52262414140565</v>
      </c>
      <c r="P300" s="144">
        <v>12.485940211744742</v>
      </c>
      <c r="Q300" s="142">
        <v>12.227559901244376</v>
      </c>
    </row>
    <row r="301" spans="1:17" ht="12.75">
      <c r="A301" s="30">
        <v>2003</v>
      </c>
      <c r="B301" s="135">
        <v>95.7</v>
      </c>
      <c r="C301" s="135">
        <v>114.6</v>
      </c>
      <c r="D301" s="135">
        <v>96.3</v>
      </c>
      <c r="E301" s="135">
        <v>87.63720813223121</v>
      </c>
      <c r="F301" s="135">
        <v>85.6</v>
      </c>
      <c r="G301" s="135">
        <v>92.7</v>
      </c>
      <c r="H301" s="135">
        <v>88.3</v>
      </c>
      <c r="I301" s="135">
        <v>122</v>
      </c>
      <c r="J301" s="135">
        <v>106</v>
      </c>
      <c r="K301" s="135">
        <v>103.8</v>
      </c>
      <c r="L301" s="135">
        <v>97.8</v>
      </c>
      <c r="M301" s="135">
        <v>94.9</v>
      </c>
      <c r="N301" s="135">
        <v>98.77810067768594</v>
      </c>
      <c r="O301" s="144">
        <v>-2.965235173824122</v>
      </c>
      <c r="P301" s="144">
        <v>-8.707745390560996</v>
      </c>
      <c r="Q301" s="142">
        <v>-16.202087854187926</v>
      </c>
    </row>
    <row r="302" spans="1:17" ht="12.75">
      <c r="A302" s="30">
        <v>2004</v>
      </c>
      <c r="B302" s="135">
        <v>93</v>
      </c>
      <c r="C302" s="135">
        <v>99.65794690596563</v>
      </c>
      <c r="D302" s="135">
        <v>109.95407276882096</v>
      </c>
      <c r="E302" s="135">
        <v>100.23740322213828</v>
      </c>
      <c r="F302" s="135">
        <v>99.6283760688658</v>
      </c>
      <c r="G302" s="135">
        <v>146.2</v>
      </c>
      <c r="H302" s="135">
        <v>127.70595039270769</v>
      </c>
      <c r="I302" s="135">
        <v>142.23218682460592</v>
      </c>
      <c r="J302" s="135">
        <v>164.48113812008452</v>
      </c>
      <c r="K302" s="135">
        <v>156.160123335884</v>
      </c>
      <c r="L302" s="135">
        <v>135.50249689266246</v>
      </c>
      <c r="M302" s="135">
        <v>143.16837651446048</v>
      </c>
      <c r="N302" s="135">
        <v>126.49400592051632</v>
      </c>
      <c r="O302" s="144">
        <v>5.6573714858335755</v>
      </c>
      <c r="P302" s="144">
        <v>50.86235670649153</v>
      </c>
      <c r="Q302" s="142">
        <v>28.058754979778044</v>
      </c>
    </row>
    <row r="303" spans="1:17" ht="12.75">
      <c r="A303" s="147"/>
      <c r="B303" s="135"/>
      <c r="C303" s="135"/>
      <c r="D303" s="135"/>
      <c r="E303" s="135"/>
      <c r="F303" s="135"/>
      <c r="G303" s="135"/>
      <c r="H303" s="135"/>
      <c r="I303" s="135"/>
      <c r="J303" s="135"/>
      <c r="K303" s="135"/>
      <c r="L303" s="135"/>
      <c r="M303" s="135"/>
      <c r="N303" s="153"/>
      <c r="O303" s="144"/>
      <c r="P303" s="144"/>
      <c r="Q303" s="104"/>
    </row>
    <row r="304" spans="1:17" ht="12.75">
      <c r="A304" s="147"/>
      <c r="B304" s="135"/>
      <c r="C304" s="135"/>
      <c r="D304" s="135"/>
      <c r="E304" s="135"/>
      <c r="F304" s="135"/>
      <c r="G304" s="135"/>
      <c r="H304" s="135"/>
      <c r="I304" s="135"/>
      <c r="J304" s="135"/>
      <c r="K304" s="135"/>
      <c r="L304" s="135"/>
      <c r="M304" s="135"/>
      <c r="N304" s="153"/>
      <c r="O304" s="144"/>
      <c r="P304" s="144"/>
      <c r="Q304" s="104"/>
    </row>
    <row r="305" spans="1:17" ht="12.75">
      <c r="A305" s="147"/>
      <c r="B305" s="135"/>
      <c r="C305" s="135"/>
      <c r="D305" s="135"/>
      <c r="E305" s="135"/>
      <c r="F305" s="135"/>
      <c r="G305" s="135"/>
      <c r="H305" s="135"/>
      <c r="I305" s="135"/>
      <c r="J305" s="135"/>
      <c r="K305" s="135"/>
      <c r="L305" s="135"/>
      <c r="M305" s="135"/>
      <c r="N305" s="153"/>
      <c r="O305" s="144"/>
      <c r="P305" s="144"/>
      <c r="Q305" s="104"/>
    </row>
    <row r="306" spans="1:17" ht="12.75">
      <c r="A306" s="266" t="s">
        <v>119</v>
      </c>
      <c r="B306" s="266"/>
      <c r="C306" s="266"/>
      <c r="D306" s="266"/>
      <c r="E306" s="266"/>
      <c r="F306" s="266"/>
      <c r="G306" s="266"/>
      <c r="H306" s="266"/>
      <c r="I306" s="266"/>
      <c r="J306" s="266"/>
      <c r="K306" s="266"/>
      <c r="L306" s="266"/>
      <c r="M306" s="266"/>
      <c r="N306" s="266"/>
      <c r="O306" s="266"/>
      <c r="P306" s="266"/>
      <c r="Q306" s="266"/>
    </row>
    <row r="307" spans="1:17" ht="12.75">
      <c r="A307" s="141"/>
      <c r="B307" s="141"/>
      <c r="C307" s="141"/>
      <c r="D307" s="141"/>
      <c r="E307" s="141"/>
      <c r="F307" s="141"/>
      <c r="G307" s="141"/>
      <c r="H307" s="141"/>
      <c r="I307" s="141"/>
      <c r="J307" s="141"/>
      <c r="K307" s="141"/>
      <c r="L307" s="141"/>
      <c r="M307" s="141"/>
      <c r="N307" s="132"/>
      <c r="O307" s="144"/>
      <c r="P307" s="144"/>
      <c r="Q307" s="104"/>
    </row>
    <row r="308" spans="1:17" ht="12.75">
      <c r="A308" s="141"/>
      <c r="B308" s="135"/>
      <c r="C308" s="135"/>
      <c r="D308" s="135"/>
      <c r="E308" s="135"/>
      <c r="F308" s="135"/>
      <c r="G308" s="135"/>
      <c r="H308" s="135"/>
      <c r="I308" s="135"/>
      <c r="J308" s="135"/>
      <c r="K308" s="135"/>
      <c r="L308" s="135"/>
      <c r="M308" s="135"/>
      <c r="N308" s="135"/>
      <c r="O308" s="144"/>
      <c r="P308" s="144"/>
      <c r="Q308" s="104"/>
    </row>
    <row r="309" spans="1:17" ht="12.75">
      <c r="A309" s="28" t="s">
        <v>109</v>
      </c>
      <c r="B309" s="135">
        <v>80.53576367285005</v>
      </c>
      <c r="C309" s="135">
        <v>88.80756488421241</v>
      </c>
      <c r="D309" s="135">
        <v>102.04307753814379</v>
      </c>
      <c r="E309" s="135">
        <v>93.123776935559</v>
      </c>
      <c r="F309" s="135">
        <v>105.69587020568156</v>
      </c>
      <c r="G309" s="135">
        <v>98.30389817660283</v>
      </c>
      <c r="H309" s="135">
        <v>96.74112038051574</v>
      </c>
      <c r="I309" s="135">
        <v>105.21693470095073</v>
      </c>
      <c r="J309" s="135">
        <v>107.02834651348643</v>
      </c>
      <c r="K309" s="135">
        <v>107.8342410143149</v>
      </c>
      <c r="L309" s="135">
        <v>115.25742709579553</v>
      </c>
      <c r="M309" s="135">
        <v>99.41197886154274</v>
      </c>
      <c r="N309" s="135"/>
      <c r="O309" s="144"/>
      <c r="P309" s="144"/>
      <c r="Q309" s="104"/>
    </row>
    <row r="310" spans="1:17" ht="12.75">
      <c r="A310" s="29">
        <v>2001</v>
      </c>
      <c r="B310" s="135">
        <v>99.11866319386044</v>
      </c>
      <c r="C310" s="135">
        <v>105.80704868416184</v>
      </c>
      <c r="D310" s="135">
        <v>114.04362196552744</v>
      </c>
      <c r="E310" s="135">
        <v>110.08043360541329</v>
      </c>
      <c r="F310" s="135">
        <v>115.28308603471487</v>
      </c>
      <c r="G310" s="135">
        <v>107.9133629980192</v>
      </c>
      <c r="H310" s="135">
        <v>106.32495926558117</v>
      </c>
      <c r="I310" s="135">
        <v>119.44811252304113</v>
      </c>
      <c r="J310" s="135">
        <v>105.19414539115547</v>
      </c>
      <c r="K310" s="135">
        <v>116.16406759653668</v>
      </c>
      <c r="L310" s="135">
        <v>112.53714097099254</v>
      </c>
      <c r="M310" s="135">
        <v>99.06019922364978</v>
      </c>
      <c r="N310" s="135">
        <v>109.24790345438782</v>
      </c>
      <c r="O310" s="144">
        <v>-11.975550143766819</v>
      </c>
      <c r="P310" s="144">
        <v>-0.3538604119156563</v>
      </c>
      <c r="Q310" s="142">
        <v>9.24790345623995</v>
      </c>
    </row>
    <row r="311" spans="1:17" ht="12.75">
      <c r="A311" s="30">
        <v>2002</v>
      </c>
      <c r="B311" s="135">
        <v>103.57431957380776</v>
      </c>
      <c r="C311" s="135">
        <v>104.22856124181912</v>
      </c>
      <c r="D311" s="135">
        <v>110.62104675362559</v>
      </c>
      <c r="E311" s="135">
        <v>107.59542230018828</v>
      </c>
      <c r="F311" s="135">
        <v>105.83133089104666</v>
      </c>
      <c r="G311" s="135">
        <v>98.96717092483621</v>
      </c>
      <c r="H311" s="135">
        <v>103.88433549918446</v>
      </c>
      <c r="I311" s="135">
        <v>109.08156911734248</v>
      </c>
      <c r="J311" s="135">
        <v>105.79335705530231</v>
      </c>
      <c r="K311" s="135">
        <v>107.98196464101115</v>
      </c>
      <c r="L311" s="135">
        <v>107.04908395062802</v>
      </c>
      <c r="M311" s="135">
        <v>99.84711899438443</v>
      </c>
      <c r="N311" s="135">
        <v>105.37127341193137</v>
      </c>
      <c r="O311" s="144">
        <v>-6.727722172349645</v>
      </c>
      <c r="P311" s="144">
        <v>0.7943854109943941</v>
      </c>
      <c r="Q311" s="142">
        <v>-3.548470881251272</v>
      </c>
    </row>
    <row r="312" spans="1:17" ht="12.75">
      <c r="A312" s="30">
        <v>2003</v>
      </c>
      <c r="B312" s="135">
        <v>95.3</v>
      </c>
      <c r="C312" s="135">
        <v>96.1</v>
      </c>
      <c r="D312" s="135">
        <v>100</v>
      </c>
      <c r="E312" s="135">
        <v>105.90072091952581</v>
      </c>
      <c r="F312" s="135">
        <v>99.1</v>
      </c>
      <c r="G312" s="135">
        <v>99.7</v>
      </c>
      <c r="H312" s="135">
        <v>105.6</v>
      </c>
      <c r="I312" s="135">
        <v>98.5</v>
      </c>
      <c r="J312" s="135">
        <v>113.3</v>
      </c>
      <c r="K312" s="135">
        <v>113.3</v>
      </c>
      <c r="L312" s="135">
        <v>110.6</v>
      </c>
      <c r="M312" s="135">
        <v>109.8</v>
      </c>
      <c r="N312" s="135">
        <v>103.93339340996049</v>
      </c>
      <c r="O312" s="144">
        <v>-0.7233273056057841</v>
      </c>
      <c r="P312" s="144">
        <v>9.968120368275557</v>
      </c>
      <c r="Q312" s="142">
        <v>-1.3645844407229764</v>
      </c>
    </row>
    <row r="313" spans="1:17" ht="12.75">
      <c r="A313" s="30">
        <v>2004</v>
      </c>
      <c r="B313" s="135">
        <v>94.6</v>
      </c>
      <c r="C313" s="135">
        <v>100.79390263632362</v>
      </c>
      <c r="D313" s="135">
        <v>114.59834111937582</v>
      </c>
      <c r="E313" s="135">
        <v>104.47773951507536</v>
      </c>
      <c r="F313" s="135">
        <v>97.42101434629815</v>
      </c>
      <c r="G313" s="135">
        <v>109</v>
      </c>
      <c r="H313" s="135">
        <v>102.69718009629887</v>
      </c>
      <c r="I313" s="135">
        <v>107.70596738523838</v>
      </c>
      <c r="J313" s="135">
        <v>118.50641883037554</v>
      </c>
      <c r="K313" s="135">
        <v>113.03854507993043</v>
      </c>
      <c r="L313" s="135">
        <v>115.42179118101488</v>
      </c>
      <c r="M313" s="135">
        <v>112.38066848825943</v>
      </c>
      <c r="N313" s="135">
        <v>107.55346405651589</v>
      </c>
      <c r="O313" s="144">
        <v>-2.6347907631983354</v>
      </c>
      <c r="P313" s="144">
        <v>2.350335599507681</v>
      </c>
      <c r="Q313" s="142">
        <v>3.483067883943905</v>
      </c>
    </row>
    <row r="314" spans="1:17" ht="12.75">
      <c r="A314" s="31"/>
      <c r="B314" s="135"/>
      <c r="C314" s="135"/>
      <c r="D314" s="135"/>
      <c r="E314" s="135"/>
      <c r="F314" s="135"/>
      <c r="G314" s="135"/>
      <c r="H314" s="135"/>
      <c r="I314" s="135"/>
      <c r="J314" s="135"/>
      <c r="K314" s="135"/>
      <c r="L314" s="135"/>
      <c r="M314" s="135"/>
      <c r="N314" s="135"/>
      <c r="O314" s="144"/>
      <c r="P314" s="144"/>
      <c r="Q314" s="104"/>
    </row>
    <row r="315" spans="1:17" ht="12.75">
      <c r="A315" s="32" t="s">
        <v>110</v>
      </c>
      <c r="B315" s="135">
        <v>79.55511140547583</v>
      </c>
      <c r="C315" s="135">
        <v>88.07956813187235</v>
      </c>
      <c r="D315" s="135">
        <v>103.59295312654153</v>
      </c>
      <c r="E315" s="135">
        <v>94.7732765835567</v>
      </c>
      <c r="F315" s="135">
        <v>105.62821662627022</v>
      </c>
      <c r="G315" s="135">
        <v>98.4327423319594</v>
      </c>
      <c r="H315" s="135">
        <v>95.76126656444436</v>
      </c>
      <c r="I315" s="135">
        <v>105.30146267937177</v>
      </c>
      <c r="J315" s="135">
        <v>106.27580490241495</v>
      </c>
      <c r="K315" s="135">
        <v>107.30662910911421</v>
      </c>
      <c r="L315" s="135">
        <v>115.08971594317636</v>
      </c>
      <c r="M315" s="135">
        <v>100.2032526098513</v>
      </c>
      <c r="N315" s="135"/>
      <c r="O315" s="144"/>
      <c r="P315" s="144"/>
      <c r="Q315" s="104"/>
    </row>
    <row r="316" spans="1:17" ht="12.75">
      <c r="A316" s="29">
        <v>2001</v>
      </c>
      <c r="B316" s="135">
        <v>97.78921865210017</v>
      </c>
      <c r="C316" s="135">
        <v>105.8159887511049</v>
      </c>
      <c r="D316" s="135">
        <v>114.59333357264182</v>
      </c>
      <c r="E316" s="135">
        <v>110.16719165010443</v>
      </c>
      <c r="F316" s="135">
        <v>116.05379037989296</v>
      </c>
      <c r="G316" s="135">
        <v>108.20821986704846</v>
      </c>
      <c r="H316" s="135">
        <v>106.47868210058868</v>
      </c>
      <c r="I316" s="135">
        <v>119.4656528713727</v>
      </c>
      <c r="J316" s="135">
        <v>105.42183827781867</v>
      </c>
      <c r="K316" s="135">
        <v>117.28124509014093</v>
      </c>
      <c r="L316" s="135">
        <v>112.30206990290297</v>
      </c>
      <c r="M316" s="135">
        <v>99.90503520414028</v>
      </c>
      <c r="N316" s="135">
        <v>109.45685552665473</v>
      </c>
      <c r="O316" s="144">
        <v>-11.039008194133238</v>
      </c>
      <c r="P316" s="144">
        <v>-0.29761250053644445</v>
      </c>
      <c r="Q316" s="142">
        <v>9.456855525373271</v>
      </c>
    </row>
    <row r="317" spans="1:17" ht="12.75">
      <c r="A317" s="30">
        <v>2002</v>
      </c>
      <c r="B317" s="135">
        <v>103.75219923207703</v>
      </c>
      <c r="C317" s="135">
        <v>104.64426420896228</v>
      </c>
      <c r="D317" s="135">
        <v>110.30041841872603</v>
      </c>
      <c r="E317" s="135">
        <v>107.22857799855525</v>
      </c>
      <c r="F317" s="135">
        <v>106.15605640887533</v>
      </c>
      <c r="G317" s="135">
        <v>96.91957329146504</v>
      </c>
      <c r="H317" s="135">
        <v>103.17097947412111</v>
      </c>
      <c r="I317" s="135">
        <v>109.95660641683406</v>
      </c>
      <c r="J317" s="135">
        <v>106.62130146400509</v>
      </c>
      <c r="K317" s="135">
        <v>108.7626920785549</v>
      </c>
      <c r="L317" s="135">
        <v>107.33255363154626</v>
      </c>
      <c r="M317" s="135">
        <v>101.44844672054647</v>
      </c>
      <c r="N317" s="135">
        <v>105.52447244535574</v>
      </c>
      <c r="O317" s="144">
        <v>-5.482127007989479</v>
      </c>
      <c r="P317" s="144">
        <v>1.5448786072218237</v>
      </c>
      <c r="Q317" s="142">
        <v>-3.592632971574254</v>
      </c>
    </row>
    <row r="318" spans="1:17" ht="12.75">
      <c r="A318" s="30">
        <v>2003</v>
      </c>
      <c r="B318" s="135">
        <v>95</v>
      </c>
      <c r="C318" s="135">
        <v>94.8</v>
      </c>
      <c r="D318" s="135">
        <v>99.9</v>
      </c>
      <c r="E318" s="135">
        <v>106.2059528624583</v>
      </c>
      <c r="F318" s="135">
        <v>99.1</v>
      </c>
      <c r="G318" s="135">
        <v>100.3</v>
      </c>
      <c r="H318" s="135">
        <v>106</v>
      </c>
      <c r="I318" s="135">
        <v>98.9</v>
      </c>
      <c r="J318" s="135">
        <v>113.5</v>
      </c>
      <c r="K318" s="135">
        <v>113.9</v>
      </c>
      <c r="L318" s="135">
        <v>111.7</v>
      </c>
      <c r="M318" s="135">
        <v>110.5</v>
      </c>
      <c r="N318" s="135">
        <v>104.15049607187153</v>
      </c>
      <c r="O318" s="144">
        <v>-1.0743061772605218</v>
      </c>
      <c r="P318" s="144">
        <v>8.922318253316645</v>
      </c>
      <c r="Q318" s="142">
        <v>-1.3020452428186309</v>
      </c>
    </row>
    <row r="319" spans="1:17" ht="12.75">
      <c r="A319" s="30">
        <v>2004</v>
      </c>
      <c r="B319" s="135">
        <v>94.9</v>
      </c>
      <c r="C319" s="135">
        <v>101.16117627034038</v>
      </c>
      <c r="D319" s="135">
        <v>114.90926830767589</v>
      </c>
      <c r="E319" s="135">
        <v>104.89905532119361</v>
      </c>
      <c r="F319" s="135">
        <v>97.91007184129575</v>
      </c>
      <c r="G319" s="135">
        <v>109.8</v>
      </c>
      <c r="H319" s="135">
        <v>104.73293820314396</v>
      </c>
      <c r="I319" s="135">
        <v>110.00571400185012</v>
      </c>
      <c r="J319" s="135">
        <v>120.1330222979045</v>
      </c>
      <c r="K319" s="135">
        <v>115.07774996452171</v>
      </c>
      <c r="L319" s="135">
        <v>117.00958195032393</v>
      </c>
      <c r="M319" s="135">
        <v>115.31688393036244</v>
      </c>
      <c r="N319" s="135">
        <v>108.82128850738435</v>
      </c>
      <c r="O319" s="144">
        <v>-1.4466319695767542</v>
      </c>
      <c r="P319" s="144">
        <v>4.359170977703562</v>
      </c>
      <c r="Q319" s="142">
        <v>4.484656925963781</v>
      </c>
    </row>
    <row r="320" spans="1:17" ht="12.75">
      <c r="A320" s="31"/>
      <c r="B320" s="135"/>
      <c r="C320" s="135"/>
      <c r="D320" s="135"/>
      <c r="E320" s="135"/>
      <c r="F320" s="135"/>
      <c r="G320" s="135"/>
      <c r="H320" s="135"/>
      <c r="I320" s="135"/>
      <c r="J320" s="135"/>
      <c r="K320" s="135"/>
      <c r="L320" s="135"/>
      <c r="M320" s="135"/>
      <c r="N320" s="135"/>
      <c r="O320" s="144"/>
      <c r="P320" s="144"/>
      <c r="Q320" s="104"/>
    </row>
    <row r="321" spans="1:17" ht="12.75">
      <c r="A321" s="32" t="s">
        <v>111</v>
      </c>
      <c r="B321" s="135">
        <v>89.89835830410684</v>
      </c>
      <c r="C321" s="135">
        <v>95.75797811460308</v>
      </c>
      <c r="D321" s="135">
        <v>87.24592947828378</v>
      </c>
      <c r="E321" s="135">
        <v>77.37548674631847</v>
      </c>
      <c r="F321" s="135">
        <v>106.34178016777433</v>
      </c>
      <c r="G321" s="135">
        <v>97.07378266542031</v>
      </c>
      <c r="H321" s="135">
        <v>106.09609195175145</v>
      </c>
      <c r="I321" s="135">
        <v>104.40991962508252</v>
      </c>
      <c r="J321" s="135">
        <v>114.21309720986508</v>
      </c>
      <c r="K321" s="135">
        <v>112.87151729903148</v>
      </c>
      <c r="L321" s="135">
        <v>116.85861807777135</v>
      </c>
      <c r="M321" s="135">
        <v>91.8574403713254</v>
      </c>
      <c r="N321" s="135"/>
      <c r="O321" s="144"/>
      <c r="P321" s="144"/>
      <c r="Q321" s="104"/>
    </row>
    <row r="322" spans="1:17" ht="12.75">
      <c r="A322" s="29">
        <v>2001</v>
      </c>
      <c r="B322" s="135">
        <v>111.81128701209306</v>
      </c>
      <c r="C322" s="135">
        <v>105.72169509431049</v>
      </c>
      <c r="D322" s="135">
        <v>108.79535296549578</v>
      </c>
      <c r="E322" s="135">
        <v>109.25212738925222</v>
      </c>
      <c r="F322" s="135">
        <v>107.9249300889497</v>
      </c>
      <c r="G322" s="135">
        <v>105.09827207136647</v>
      </c>
      <c r="H322" s="135">
        <v>104.85731920332154</v>
      </c>
      <c r="I322" s="135">
        <v>119.2806493548882</v>
      </c>
      <c r="J322" s="135">
        <v>103.02029005760032</v>
      </c>
      <c r="K322" s="135">
        <v>105.49802389216387</v>
      </c>
      <c r="L322" s="135">
        <v>114.78143818083252</v>
      </c>
      <c r="M322" s="135">
        <v>90.99428531223703</v>
      </c>
      <c r="N322" s="135">
        <v>107.25297255187593</v>
      </c>
      <c r="O322" s="144">
        <v>-20.72386724334296</v>
      </c>
      <c r="P322" s="144">
        <v>-0.9396680939498687</v>
      </c>
      <c r="Q322" s="142">
        <v>7.252972550862928</v>
      </c>
    </row>
    <row r="323" spans="1:17" ht="12.75">
      <c r="A323" s="30">
        <v>2002</v>
      </c>
      <c r="B323" s="135">
        <v>101.87604674646995</v>
      </c>
      <c r="C323" s="135">
        <v>100.25971473307484</v>
      </c>
      <c r="D323" s="135">
        <v>113.68218600923339</v>
      </c>
      <c r="E323" s="135">
        <v>111.09779987686667</v>
      </c>
      <c r="F323" s="135">
        <v>102.73107461059148</v>
      </c>
      <c r="G323" s="135">
        <v>118.51622743204098</v>
      </c>
      <c r="H323" s="135">
        <v>110.69496912127832</v>
      </c>
      <c r="I323" s="135">
        <v>100.72731374905905</v>
      </c>
      <c r="J323" s="135">
        <v>97.88871227686116</v>
      </c>
      <c r="K323" s="135">
        <v>100.52811508824587</v>
      </c>
      <c r="L323" s="135">
        <v>104.34271007821675</v>
      </c>
      <c r="M323" s="135">
        <v>84.5587412456441</v>
      </c>
      <c r="N323" s="135">
        <v>103.90863424729854</v>
      </c>
      <c r="O323" s="144">
        <v>-18.960566404440055</v>
      </c>
      <c r="P323" s="144">
        <v>-7.072470589235415</v>
      </c>
      <c r="Q323" s="142">
        <v>-3.11817772972195</v>
      </c>
    </row>
    <row r="324" spans="1:17" ht="12.75">
      <c r="A324" s="30">
        <v>2003</v>
      </c>
      <c r="B324" s="135">
        <v>98.4</v>
      </c>
      <c r="C324" s="135">
        <v>108.5</v>
      </c>
      <c r="D324" s="135">
        <v>101.2</v>
      </c>
      <c r="E324" s="135">
        <v>102.98657590938345</v>
      </c>
      <c r="F324" s="135">
        <v>98.8</v>
      </c>
      <c r="G324" s="135">
        <v>94.2</v>
      </c>
      <c r="H324" s="135">
        <v>102.1</v>
      </c>
      <c r="I324" s="135">
        <v>94.4</v>
      </c>
      <c r="J324" s="135">
        <v>111.6</v>
      </c>
      <c r="K324" s="135">
        <v>107.4</v>
      </c>
      <c r="L324" s="135">
        <v>100.6</v>
      </c>
      <c r="M324" s="135">
        <v>103.4</v>
      </c>
      <c r="N324" s="135">
        <v>101.96554799244863</v>
      </c>
      <c r="O324" s="144">
        <v>2.7833001988071686</v>
      </c>
      <c r="P324" s="144">
        <v>22.28185812229848</v>
      </c>
      <c r="Q324" s="142">
        <v>-1.8699949902386666</v>
      </c>
    </row>
    <row r="325" spans="1:17" ht="12.75">
      <c r="A325" s="30">
        <v>2004</v>
      </c>
      <c r="B325" s="135">
        <v>91.9</v>
      </c>
      <c r="C325" s="135">
        <v>97.28742615131672</v>
      </c>
      <c r="D325" s="135">
        <v>111.62982181899892</v>
      </c>
      <c r="E325" s="135">
        <v>100.45530547322312</v>
      </c>
      <c r="F325" s="135">
        <v>92.75182916323715</v>
      </c>
      <c r="G325" s="135">
        <v>101.1</v>
      </c>
      <c r="H325" s="135">
        <v>83.26115932074654</v>
      </c>
      <c r="I325" s="135">
        <v>85.74956555451318</v>
      </c>
      <c r="J325" s="135">
        <v>102.97672566107767</v>
      </c>
      <c r="K325" s="135">
        <v>93.56961683985742</v>
      </c>
      <c r="L325" s="135">
        <v>100.2626550075274</v>
      </c>
      <c r="M325" s="135">
        <v>84.3476992645808</v>
      </c>
      <c r="N325" s="135">
        <v>95.44098368792324</v>
      </c>
      <c r="O325" s="144">
        <v>-15.873263820663595</v>
      </c>
      <c r="P325" s="144">
        <v>-18.42582276152728</v>
      </c>
      <c r="Q325" s="142">
        <v>-6.3987929579985146</v>
      </c>
    </row>
  </sheetData>
  <mergeCells count="35">
    <mergeCell ref="O8:Q8"/>
    <mergeCell ref="O10:Q10"/>
    <mergeCell ref="A71:Q71"/>
    <mergeCell ref="A72:Q72"/>
    <mergeCell ref="A207:Q207"/>
    <mergeCell ref="A208:Q208"/>
    <mergeCell ref="A209:Q209"/>
    <mergeCell ref="A1:Q1"/>
    <mergeCell ref="A139:Q139"/>
    <mergeCell ref="A140:Q140"/>
    <mergeCell ref="A3:Q3"/>
    <mergeCell ref="A4:Q4"/>
    <mergeCell ref="A16:Q16"/>
    <mergeCell ref="A39:Q39"/>
    <mergeCell ref="O212:Q212"/>
    <mergeCell ref="O214:Q214"/>
    <mergeCell ref="A220:Q220"/>
    <mergeCell ref="A243:Q243"/>
    <mergeCell ref="A107:Q107"/>
    <mergeCell ref="A141:Q141"/>
    <mergeCell ref="O144:Q144"/>
    <mergeCell ref="A73:Q73"/>
    <mergeCell ref="O76:Q76"/>
    <mergeCell ref="O78:Q78"/>
    <mergeCell ref="A84:Q84"/>
    <mergeCell ref="A306:Q306"/>
    <mergeCell ref="O146:Q146"/>
    <mergeCell ref="A152:Q152"/>
    <mergeCell ref="A175:Q175"/>
    <mergeCell ref="A270:Q270"/>
    <mergeCell ref="A271:Q271"/>
    <mergeCell ref="A272:Q272"/>
    <mergeCell ref="O275:Q275"/>
    <mergeCell ref="O277:Q277"/>
    <mergeCell ref="A283:Q283"/>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8" max="255" man="1"/>
    <brk id="136" max="255" man="1"/>
    <brk id="204" max="255" man="1"/>
    <brk id="267"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J152"/>
  <sheetViews>
    <sheetView workbookViewId="0" topLeftCell="A1">
      <selection activeCell="F24" sqref="F24"/>
    </sheetView>
  </sheetViews>
  <sheetFormatPr defaultColWidth="11.421875" defaultRowHeight="12.75"/>
  <cols>
    <col min="1" max="1" width="1.1484375" style="62" customWidth="1"/>
    <col min="2" max="2" width="11.140625" style="62" customWidth="1"/>
    <col min="3" max="3" width="25.140625" style="62" customWidth="1"/>
    <col min="4" max="4" width="8.421875" style="62" customWidth="1"/>
    <col min="5" max="5" width="7.7109375" style="62" customWidth="1"/>
    <col min="6" max="6" width="7.8515625" style="62" customWidth="1"/>
    <col min="7" max="7" width="6.28125" style="62" customWidth="1"/>
    <col min="8" max="8" width="6.7109375" style="62" customWidth="1"/>
    <col min="9" max="9" width="6.57421875" style="62" customWidth="1"/>
    <col min="10" max="11" width="7.140625" style="62" customWidth="1"/>
    <col min="12" max="12" width="8.00390625" style="62" customWidth="1"/>
    <col min="13" max="13" width="6.140625" style="62" customWidth="1"/>
    <col min="14" max="14" width="5.7109375" style="62" customWidth="1"/>
    <col min="15" max="15" width="6.8515625" style="62" customWidth="1"/>
    <col min="16" max="16384" width="11.421875" style="62" customWidth="1"/>
  </cols>
  <sheetData>
    <row r="1" spans="1:10" s="61" customFormat="1" ht="12.75" customHeight="1">
      <c r="A1" s="219"/>
      <c r="B1" s="140"/>
      <c r="C1" s="140"/>
      <c r="D1" s="140"/>
      <c r="E1" s="140"/>
      <c r="F1" s="140"/>
      <c r="G1" s="221"/>
      <c r="H1" s="140"/>
      <c r="I1" s="140"/>
      <c r="J1" s="140"/>
    </row>
    <row r="2" spans="1:10" s="61" customFormat="1" ht="12.75" customHeight="1">
      <c r="A2" s="141"/>
      <c r="B2" s="140"/>
      <c r="C2" s="140"/>
      <c r="D2" s="140"/>
      <c r="E2" s="140"/>
      <c r="F2" s="140"/>
      <c r="G2" s="221"/>
      <c r="H2" s="140"/>
      <c r="I2" s="140"/>
      <c r="J2" s="140"/>
    </row>
    <row r="3" spans="1:10" s="61" customFormat="1" ht="15.75" customHeight="1">
      <c r="A3" s="297" t="s">
        <v>203</v>
      </c>
      <c r="B3" s="297"/>
      <c r="C3" s="297"/>
      <c r="D3" s="297"/>
      <c r="E3" s="297"/>
      <c r="F3" s="297"/>
      <c r="G3" s="297"/>
      <c r="H3" s="297"/>
      <c r="I3" s="297"/>
      <c r="J3" s="297"/>
    </row>
    <row r="4" spans="1:10" s="61" customFormat="1" ht="13.5" customHeight="1">
      <c r="A4" s="102" t="s">
        <v>204</v>
      </c>
      <c r="B4" s="102"/>
      <c r="C4" s="102"/>
      <c r="D4" s="140"/>
      <c r="E4" s="140"/>
      <c r="F4" s="140"/>
      <c r="G4" s="221"/>
      <c r="H4" s="140"/>
      <c r="I4" s="140"/>
      <c r="J4" s="102"/>
    </row>
    <row r="5" spans="1:10" s="61" customFormat="1" ht="13.5" customHeight="1">
      <c r="A5" s="102" t="s">
        <v>87</v>
      </c>
      <c r="B5" s="102"/>
      <c r="C5" s="102"/>
      <c r="D5" s="140"/>
      <c r="E5" s="140"/>
      <c r="F5" s="140"/>
      <c r="G5" s="221"/>
      <c r="H5" s="140"/>
      <c r="I5" s="140"/>
      <c r="J5" s="102"/>
    </row>
    <row r="6" spans="1:10" s="61" customFormat="1" ht="12.75" customHeight="1">
      <c r="A6" s="105"/>
      <c r="B6" s="105"/>
      <c r="C6" s="105"/>
      <c r="D6" s="163"/>
      <c r="E6" s="163"/>
      <c r="F6" s="163"/>
      <c r="G6" s="164"/>
      <c r="H6" s="160"/>
      <c r="I6" s="160"/>
      <c r="J6" s="160"/>
    </row>
    <row r="7" spans="1:10" s="61"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0.5" customHeight="1">
      <c r="A12" s="24"/>
      <c r="B12" s="24"/>
      <c r="C12" s="25"/>
      <c r="D12" s="279"/>
      <c r="E12" s="251"/>
      <c r="F12" s="251" t="s">
        <v>47</v>
      </c>
      <c r="G12" s="276"/>
      <c r="H12" s="174" t="s">
        <v>106</v>
      </c>
      <c r="I12" s="175" t="s">
        <v>107</v>
      </c>
      <c r="J12" s="176" t="s">
        <v>108</v>
      </c>
    </row>
    <row r="13" spans="1:10" ht="10.5" customHeight="1">
      <c r="A13" s="20"/>
      <c r="B13" s="20"/>
      <c r="C13" s="21"/>
      <c r="D13" s="222"/>
      <c r="E13" s="199"/>
      <c r="F13" s="199"/>
      <c r="G13" s="204"/>
      <c r="H13" s="223"/>
      <c r="I13" s="172"/>
      <c r="J13" s="172"/>
    </row>
    <row r="14" spans="1:10" ht="10.5" customHeight="1">
      <c r="A14" s="20"/>
      <c r="B14" s="20"/>
      <c r="C14" s="21"/>
      <c r="D14" s="222"/>
      <c r="E14" s="199"/>
      <c r="F14" s="199"/>
      <c r="G14" s="204"/>
      <c r="H14" s="223"/>
      <c r="I14" s="172"/>
      <c r="J14" s="172"/>
    </row>
    <row r="15" spans="1:10" ht="10.5" customHeight="1">
      <c r="A15" s="177" t="s">
        <v>176</v>
      </c>
      <c r="B15" s="20"/>
      <c r="C15" s="21"/>
      <c r="D15" s="224">
        <v>49.743682002012065</v>
      </c>
      <c r="E15" s="224">
        <v>84.96840850997744</v>
      </c>
      <c r="F15" s="184">
        <v>46.4</v>
      </c>
      <c r="G15" s="225">
        <v>75.7978394800867</v>
      </c>
      <c r="H15" s="183">
        <v>-41.45626254001109</v>
      </c>
      <c r="I15" s="183">
        <v>7.206211211232901</v>
      </c>
      <c r="J15" s="183">
        <v>-7.108571417120991</v>
      </c>
    </row>
    <row r="16" spans="1:10" ht="10.5" customHeight="1">
      <c r="A16" s="20"/>
      <c r="B16" s="20"/>
      <c r="C16" s="21"/>
      <c r="D16" s="224"/>
      <c r="E16" s="224"/>
      <c r="F16" s="182"/>
      <c r="G16" s="225"/>
      <c r="H16" s="183"/>
      <c r="I16" s="183"/>
      <c r="J16" s="183"/>
    </row>
    <row r="17" spans="1:10" ht="10.5" customHeight="1">
      <c r="A17" s="20"/>
      <c r="B17" s="177"/>
      <c r="C17" s="21"/>
      <c r="D17" s="224"/>
      <c r="E17" s="224"/>
      <c r="F17" s="182"/>
      <c r="G17" s="225"/>
      <c r="H17" s="183"/>
      <c r="I17" s="183"/>
      <c r="J17" s="183"/>
    </row>
    <row r="18" spans="1:10" ht="10.5" customHeight="1">
      <c r="A18" s="177" t="s">
        <v>177</v>
      </c>
      <c r="B18" s="177"/>
      <c r="C18" s="178"/>
      <c r="D18" s="224">
        <v>130.89299543119006</v>
      </c>
      <c r="E18" s="224">
        <v>129.38633298080939</v>
      </c>
      <c r="F18" s="182">
        <v>126</v>
      </c>
      <c r="G18" s="225">
        <v>119.63900515777907</v>
      </c>
      <c r="H18" s="183">
        <v>1.1644680049817488</v>
      </c>
      <c r="I18" s="183">
        <v>3.8833297072936976</v>
      </c>
      <c r="J18" s="183">
        <v>2.221810267631476</v>
      </c>
    </row>
    <row r="19" spans="1:10" ht="10.5" customHeight="1">
      <c r="A19" s="177"/>
      <c r="B19" s="177"/>
      <c r="C19" s="178"/>
      <c r="D19" s="224"/>
      <c r="E19" s="224"/>
      <c r="F19" s="182"/>
      <c r="G19" s="225"/>
      <c r="H19" s="183"/>
      <c r="I19" s="183"/>
      <c r="J19" s="183"/>
    </row>
    <row r="20" spans="1:10" ht="10.5" customHeight="1">
      <c r="A20" s="177" t="s">
        <v>47</v>
      </c>
      <c r="B20" s="177" t="s">
        <v>110</v>
      </c>
      <c r="C20" s="178"/>
      <c r="D20" s="224">
        <v>132.3439318032012</v>
      </c>
      <c r="E20" s="224">
        <v>130.34735350756543</v>
      </c>
      <c r="F20" s="182">
        <v>125</v>
      </c>
      <c r="G20" s="225">
        <v>119.10184100447448</v>
      </c>
      <c r="H20" s="183">
        <v>1.5317367341254757</v>
      </c>
      <c r="I20" s="183">
        <v>5.875145442560961</v>
      </c>
      <c r="J20" s="183">
        <v>2.994891018049855</v>
      </c>
    </row>
    <row r="21" spans="1:10" ht="10.5" customHeight="1">
      <c r="A21" s="177"/>
      <c r="B21" s="177" t="s">
        <v>111</v>
      </c>
      <c r="C21" s="178"/>
      <c r="D21" s="224">
        <v>108.50911708839386</v>
      </c>
      <c r="E21" s="224">
        <v>114.56048193361437</v>
      </c>
      <c r="F21" s="182">
        <v>140.8</v>
      </c>
      <c r="G21" s="225">
        <v>127.8845155649296</v>
      </c>
      <c r="H21" s="183">
        <v>-5.282244577783076</v>
      </c>
      <c r="I21" s="183">
        <v>-22.933865704265727</v>
      </c>
      <c r="J21" s="183">
        <v>-7.814942783480732</v>
      </c>
    </row>
    <row r="22" spans="1:10" ht="10.5" customHeight="1">
      <c r="A22" s="177"/>
      <c r="B22" s="177"/>
      <c r="C22" s="178"/>
      <c r="D22" s="224"/>
      <c r="E22" s="224"/>
      <c r="F22" s="182"/>
      <c r="G22" s="225"/>
      <c r="H22" s="183"/>
      <c r="I22" s="183"/>
      <c r="J22" s="183"/>
    </row>
    <row r="23" spans="1:10" ht="10.5" customHeight="1">
      <c r="A23" s="20"/>
      <c r="B23" s="20"/>
      <c r="C23" s="21"/>
      <c r="D23" s="224"/>
      <c r="E23" s="224"/>
      <c r="F23" s="182"/>
      <c r="G23" s="225"/>
      <c r="H23" s="183"/>
      <c r="I23" s="183"/>
      <c r="J23" s="172"/>
    </row>
    <row r="24" spans="1:10" ht="10.5" customHeight="1">
      <c r="A24" s="177" t="s">
        <v>127</v>
      </c>
      <c r="B24" s="177"/>
      <c r="C24" s="178"/>
      <c r="D24" s="224">
        <v>81.86996136605839</v>
      </c>
      <c r="E24" s="224">
        <v>102.45297023062172</v>
      </c>
      <c r="F24" s="182">
        <v>71.5</v>
      </c>
      <c r="G24" s="225">
        <v>92.49554333513089</v>
      </c>
      <c r="H24" s="183">
        <v>-20.090202185676958</v>
      </c>
      <c r="I24" s="183">
        <v>14.503442470011738</v>
      </c>
      <c r="J24" s="183">
        <v>-2.034347996470736</v>
      </c>
    </row>
    <row r="25" spans="1:10" ht="10.5" customHeight="1">
      <c r="A25" s="177"/>
      <c r="B25" s="177"/>
      <c r="C25" s="178"/>
      <c r="D25" s="224"/>
      <c r="E25" s="224"/>
      <c r="F25" s="182"/>
      <c r="G25" s="225"/>
      <c r="H25" s="183"/>
      <c r="I25" s="183"/>
      <c r="J25" s="183"/>
    </row>
    <row r="26" spans="1:10" ht="10.5" customHeight="1">
      <c r="A26" s="177"/>
      <c r="B26" s="177" t="s">
        <v>110</v>
      </c>
      <c r="C26" s="178"/>
      <c r="D26" s="224">
        <v>83.12433316567687</v>
      </c>
      <c r="E26" s="224">
        <v>101.57537557361816</v>
      </c>
      <c r="F26" s="182">
        <v>74.7</v>
      </c>
      <c r="G26" s="225">
        <v>94.13171768561715</v>
      </c>
      <c r="H26" s="183">
        <v>-18.164877366925055</v>
      </c>
      <c r="I26" s="183">
        <v>11.277554438657122</v>
      </c>
      <c r="J26" s="183">
        <v>-0.47081601052027694</v>
      </c>
    </row>
    <row r="27" spans="1:10" ht="10.5" customHeight="1">
      <c r="A27" s="177"/>
      <c r="B27" s="177" t="s">
        <v>111</v>
      </c>
      <c r="C27" s="178"/>
      <c r="D27" s="224">
        <v>77.93166072402182</v>
      </c>
      <c r="E27" s="224">
        <v>105.20831879647284</v>
      </c>
      <c r="F27" s="182">
        <v>61.3</v>
      </c>
      <c r="G27" s="225">
        <v>87.36996439529302</v>
      </c>
      <c r="H27" s="183">
        <v>-25.9263320472007</v>
      </c>
      <c r="I27" s="183">
        <v>27.13158356284148</v>
      </c>
      <c r="J27" s="183">
        <v>-6.946326223891778</v>
      </c>
    </row>
    <row r="28" spans="1:10" ht="10.5" customHeight="1">
      <c r="A28" s="177"/>
      <c r="B28" s="177"/>
      <c r="C28" s="178"/>
      <c r="D28" s="224"/>
      <c r="E28" s="224"/>
      <c r="F28" s="182"/>
      <c r="G28" s="225"/>
      <c r="H28" s="183"/>
      <c r="I28" s="183"/>
      <c r="J28" s="183"/>
    </row>
    <row r="29" spans="1:10" ht="10.5" customHeight="1">
      <c r="A29" s="177"/>
      <c r="B29" s="177"/>
      <c r="C29" s="178"/>
      <c r="D29" s="224"/>
      <c r="E29" s="224"/>
      <c r="F29" s="182"/>
      <c r="G29" s="225"/>
      <c r="H29" s="183"/>
      <c r="I29" s="183"/>
      <c r="J29" s="143"/>
    </row>
    <row r="30" spans="1:10" ht="10.5" customHeight="1">
      <c r="A30" s="177" t="s">
        <v>128</v>
      </c>
      <c r="B30" s="177"/>
      <c r="C30" s="178"/>
      <c r="D30" s="224">
        <v>26.244751458644007</v>
      </c>
      <c r="E30" s="224">
        <v>33.508805093152986</v>
      </c>
      <c r="F30" s="182">
        <v>42.8</v>
      </c>
      <c r="G30" s="225">
        <v>32.700705084678354</v>
      </c>
      <c r="H30" s="183">
        <v>-21.67804436569801</v>
      </c>
      <c r="I30" s="183">
        <v>-38.68048724615886</v>
      </c>
      <c r="J30" s="183">
        <v>-55.09901878706807</v>
      </c>
    </row>
    <row r="31" spans="1:10" ht="10.5" customHeight="1">
      <c r="A31" s="177" t="s">
        <v>47</v>
      </c>
      <c r="B31" s="177" t="s">
        <v>47</v>
      </c>
      <c r="C31" s="178"/>
      <c r="D31" s="224"/>
      <c r="E31" s="224"/>
      <c r="F31" s="182"/>
      <c r="G31" s="225"/>
      <c r="H31" s="183"/>
      <c r="I31" s="183"/>
      <c r="J31" s="183"/>
    </row>
    <row r="32" spans="1:10" ht="10.5" customHeight="1">
      <c r="A32" s="177"/>
      <c r="B32" s="177"/>
      <c r="C32" s="178"/>
      <c r="D32" s="224"/>
      <c r="E32" s="224"/>
      <c r="F32" s="182"/>
      <c r="G32" s="225"/>
      <c r="H32" s="183"/>
      <c r="I32" s="183"/>
      <c r="J32" s="183"/>
    </row>
    <row r="33" spans="1:10" ht="10.5" customHeight="1">
      <c r="A33" s="177" t="s">
        <v>129</v>
      </c>
      <c r="B33" s="177"/>
      <c r="C33" s="178"/>
      <c r="D33" s="224">
        <v>78.84789457326097</v>
      </c>
      <c r="E33" s="224">
        <v>102.10563337811709</v>
      </c>
      <c r="F33" s="182">
        <v>83.5</v>
      </c>
      <c r="G33" s="225">
        <v>102.78880436033303</v>
      </c>
      <c r="H33" s="183">
        <v>-22.77811520812781</v>
      </c>
      <c r="I33" s="183">
        <v>-5.571383744597637</v>
      </c>
      <c r="J33" s="183">
        <v>-10.041577198485799</v>
      </c>
    </row>
    <row r="34" spans="1:10" ht="10.5" customHeight="1">
      <c r="A34" s="177"/>
      <c r="B34" s="177"/>
      <c r="C34" s="178"/>
      <c r="D34" s="224"/>
      <c r="E34" s="224"/>
      <c r="F34" s="182"/>
      <c r="G34" s="225"/>
      <c r="H34" s="183"/>
      <c r="I34" s="183"/>
      <c r="J34" s="183"/>
    </row>
    <row r="35" spans="1:10" ht="10.5" customHeight="1">
      <c r="A35" s="177"/>
      <c r="B35" s="177"/>
      <c r="C35" s="178"/>
      <c r="D35" s="224"/>
      <c r="E35" s="224"/>
      <c r="F35" s="182"/>
      <c r="G35" s="225"/>
      <c r="H35" s="183"/>
      <c r="I35" s="183"/>
      <c r="J35" s="183"/>
    </row>
    <row r="36" spans="1:10" ht="10.5" customHeight="1">
      <c r="A36" s="177" t="s">
        <v>130</v>
      </c>
      <c r="B36" s="177"/>
      <c r="C36" s="178"/>
      <c r="D36" s="224">
        <v>111.28898717500275</v>
      </c>
      <c r="E36" s="224">
        <v>149.10682827436816</v>
      </c>
      <c r="F36" s="182">
        <v>112.3</v>
      </c>
      <c r="G36" s="225">
        <v>136.66882528312436</v>
      </c>
      <c r="H36" s="183">
        <v>-25.362917001881122</v>
      </c>
      <c r="I36" s="183">
        <v>-0.9002785618853534</v>
      </c>
      <c r="J36" s="183">
        <v>11.077245257041897</v>
      </c>
    </row>
    <row r="37" spans="1:10" ht="10.5" customHeight="1">
      <c r="A37" s="177"/>
      <c r="B37" s="177"/>
      <c r="C37" s="178"/>
      <c r="D37" s="224"/>
      <c r="E37" s="224"/>
      <c r="F37" s="182"/>
      <c r="G37" s="225"/>
      <c r="H37" s="183"/>
      <c r="I37" s="183"/>
      <c r="J37" s="183"/>
    </row>
    <row r="38" spans="1:10" ht="10.5" customHeight="1">
      <c r="A38" s="177"/>
      <c r="B38" s="177" t="s">
        <v>110</v>
      </c>
      <c r="C38" s="178"/>
      <c r="D38" s="224">
        <v>100.12749953195448</v>
      </c>
      <c r="E38" s="224">
        <v>127.23957816419028</v>
      </c>
      <c r="F38" s="182">
        <v>85.2</v>
      </c>
      <c r="G38" s="225">
        <v>114.05088682002567</v>
      </c>
      <c r="H38" s="183">
        <v>-21.30789729375737</v>
      </c>
      <c r="I38" s="183">
        <v>17.520539356754085</v>
      </c>
      <c r="J38" s="183">
        <v>11.900281273764875</v>
      </c>
    </row>
    <row r="39" spans="1:10" ht="10.5" customHeight="1">
      <c r="A39" s="177"/>
      <c r="B39" s="177" t="s">
        <v>111</v>
      </c>
      <c r="C39" s="178"/>
      <c r="D39" s="224">
        <v>146.74577140458882</v>
      </c>
      <c r="E39" s="224">
        <v>218.57269105104976</v>
      </c>
      <c r="F39" s="182">
        <v>198.5</v>
      </c>
      <c r="G39" s="225">
        <v>208.5215462685825</v>
      </c>
      <c r="H39" s="183">
        <v>-32.86179956931814</v>
      </c>
      <c r="I39" s="183">
        <v>-26.072659242020745</v>
      </c>
      <c r="J39" s="183">
        <v>9.663449917377411</v>
      </c>
    </row>
    <row r="40" spans="1:10" ht="10.5" customHeight="1">
      <c r="A40" s="177"/>
      <c r="B40" s="177"/>
      <c r="C40" s="178"/>
      <c r="D40" s="224"/>
      <c r="E40" s="224"/>
      <c r="F40" s="182"/>
      <c r="G40" s="225"/>
      <c r="H40" s="183"/>
      <c r="I40" s="183"/>
      <c r="J40" s="183"/>
    </row>
    <row r="41" spans="1:10" ht="10.5" customHeight="1">
      <c r="A41" s="177"/>
      <c r="B41" s="177"/>
      <c r="C41" s="178"/>
      <c r="D41" s="224"/>
      <c r="E41" s="224"/>
      <c r="F41" s="182"/>
      <c r="G41" s="225"/>
      <c r="H41" s="183"/>
      <c r="I41" s="183"/>
      <c r="J41" s="183"/>
    </row>
    <row r="42" spans="1:10" ht="10.5" customHeight="1">
      <c r="A42" s="177" t="s">
        <v>131</v>
      </c>
      <c r="B42" s="177"/>
      <c r="C42" s="178"/>
      <c r="D42" s="224">
        <v>140.87283969550194</v>
      </c>
      <c r="E42" s="224">
        <v>157.41790143065592</v>
      </c>
      <c r="F42" s="182">
        <v>142.4</v>
      </c>
      <c r="G42" s="225">
        <v>155.13559856539337</v>
      </c>
      <c r="H42" s="183">
        <v>-10.51027969804453</v>
      </c>
      <c r="I42" s="183">
        <v>-1.072444034057632</v>
      </c>
      <c r="J42" s="183">
        <v>9.207135792957107</v>
      </c>
    </row>
    <row r="43" spans="1:10" ht="10.5" customHeight="1">
      <c r="A43" s="177"/>
      <c r="B43" s="177"/>
      <c r="C43" s="178"/>
      <c r="D43" s="224"/>
      <c r="E43" s="224"/>
      <c r="F43" s="182"/>
      <c r="G43" s="225"/>
      <c r="H43" s="183"/>
      <c r="I43" s="183"/>
      <c r="J43" s="183"/>
    </row>
    <row r="44" spans="1:10" ht="10.5" customHeight="1">
      <c r="A44" s="177"/>
      <c r="B44" s="177" t="s">
        <v>110</v>
      </c>
      <c r="C44" s="178"/>
      <c r="D44" s="224">
        <v>141.14415175175336</v>
      </c>
      <c r="E44" s="224">
        <v>176.95642559657176</v>
      </c>
      <c r="F44" s="182">
        <v>143.3</v>
      </c>
      <c r="G44" s="225">
        <v>165.48062210302365</v>
      </c>
      <c r="H44" s="183">
        <v>-20.23790530583152</v>
      </c>
      <c r="I44" s="183">
        <v>-1.5044300406466544</v>
      </c>
      <c r="J44" s="183">
        <v>5.344873991518544</v>
      </c>
    </row>
    <row r="45" spans="1:10" ht="10.5" customHeight="1">
      <c r="A45" s="177"/>
      <c r="B45" s="177" t="s">
        <v>111</v>
      </c>
      <c r="C45" s="178"/>
      <c r="D45" s="224">
        <v>140.27230724301936</v>
      </c>
      <c r="E45" s="224">
        <v>114.17059296421613</v>
      </c>
      <c r="F45" s="182">
        <v>140.3</v>
      </c>
      <c r="G45" s="225">
        <v>132.2271550591806</v>
      </c>
      <c r="H45" s="183">
        <v>22.862029180302276</v>
      </c>
      <c r="I45" s="183">
        <v>-0.019738244462334985</v>
      </c>
      <c r="J45" s="183">
        <v>21.568012489465904</v>
      </c>
    </row>
    <row r="46" spans="1:10" ht="10.5" customHeight="1">
      <c r="A46" s="177"/>
      <c r="B46" s="177"/>
      <c r="C46" s="178"/>
      <c r="D46" s="224"/>
      <c r="E46" s="224"/>
      <c r="F46" s="182"/>
      <c r="G46" s="225"/>
      <c r="H46" s="183"/>
      <c r="I46" s="183"/>
      <c r="J46" s="183"/>
    </row>
    <row r="47" spans="1:10" ht="10.5" customHeight="1">
      <c r="A47" s="177"/>
      <c r="B47" s="177"/>
      <c r="C47" s="178"/>
      <c r="D47" s="224"/>
      <c r="E47" s="224"/>
      <c r="F47" s="182"/>
      <c r="G47" s="225"/>
      <c r="H47" s="183"/>
      <c r="I47" s="183"/>
      <c r="J47" s="183"/>
    </row>
    <row r="48" spans="1:10" ht="10.5" customHeight="1">
      <c r="A48" s="177" t="s">
        <v>132</v>
      </c>
      <c r="B48" s="177"/>
      <c r="C48" s="178"/>
      <c r="D48" s="224"/>
      <c r="E48" s="224"/>
      <c r="F48" s="182"/>
      <c r="G48" s="225"/>
      <c r="H48" s="183"/>
      <c r="I48" s="183"/>
      <c r="J48" s="183"/>
    </row>
    <row r="49" spans="1:10" ht="10.5" customHeight="1">
      <c r="A49" s="177" t="s">
        <v>47</v>
      </c>
      <c r="B49" s="177" t="s">
        <v>133</v>
      </c>
      <c r="C49" s="178"/>
      <c r="D49" s="224">
        <v>114.38432151325033</v>
      </c>
      <c r="E49" s="224">
        <v>119.30234546165241</v>
      </c>
      <c r="F49" s="184">
        <v>118.9</v>
      </c>
      <c r="G49" s="225">
        <v>112.20912447810714</v>
      </c>
      <c r="H49" s="183">
        <v>-4.122319581707545</v>
      </c>
      <c r="I49" s="183">
        <v>-3.7978792992007384</v>
      </c>
      <c r="J49" s="183">
        <v>4.855497386491924</v>
      </c>
    </row>
    <row r="50" spans="1:10" ht="10.5" customHeight="1">
      <c r="A50" s="177"/>
      <c r="B50" s="177"/>
      <c r="C50" s="178"/>
      <c r="D50" s="224"/>
      <c r="E50" s="224"/>
      <c r="F50" s="184"/>
      <c r="G50" s="225"/>
      <c r="H50" s="183"/>
      <c r="I50" s="183"/>
      <c r="J50" s="183"/>
    </row>
    <row r="51" spans="1:10" ht="10.5" customHeight="1">
      <c r="A51" s="177"/>
      <c r="B51" s="177" t="s">
        <v>110</v>
      </c>
      <c r="C51" s="178"/>
      <c r="D51" s="224">
        <v>115.21527402464909</v>
      </c>
      <c r="E51" s="224">
        <v>117.59749912250138</v>
      </c>
      <c r="F51" s="184">
        <v>116.4</v>
      </c>
      <c r="G51" s="225">
        <v>110.84383158471985</v>
      </c>
      <c r="H51" s="183">
        <v>-2.025744693235967</v>
      </c>
      <c r="I51" s="183">
        <v>-1.0178058207482086</v>
      </c>
      <c r="J51" s="183">
        <v>5.7745157457292775</v>
      </c>
    </row>
    <row r="52" spans="1:10" ht="10.5" customHeight="1">
      <c r="A52" s="177"/>
      <c r="B52" s="177" t="s">
        <v>111</v>
      </c>
      <c r="C52" s="178"/>
      <c r="D52" s="224">
        <v>104.10968724020515</v>
      </c>
      <c r="E52" s="224">
        <v>140.3825781600265</v>
      </c>
      <c r="F52" s="182">
        <v>149.4</v>
      </c>
      <c r="G52" s="225">
        <v>129.09520619700805</v>
      </c>
      <c r="H52" s="183">
        <v>-25.8385986318564</v>
      </c>
      <c r="I52" s="183">
        <v>-30.314801044039395</v>
      </c>
      <c r="J52" s="183">
        <v>-4.0366377544302</v>
      </c>
    </row>
    <row r="53" spans="1:10" ht="10.5" customHeight="1">
      <c r="A53" s="177"/>
      <c r="B53" s="177"/>
      <c r="C53" s="178"/>
      <c r="D53" s="224"/>
      <c r="E53" s="224"/>
      <c r="F53" s="182"/>
      <c r="G53" s="225"/>
      <c r="H53" s="183"/>
      <c r="I53" s="183"/>
      <c r="J53" s="183"/>
    </row>
    <row r="54" spans="1:10" ht="10.5" customHeight="1">
      <c r="A54" s="177"/>
      <c r="B54" s="177"/>
      <c r="C54" s="178"/>
      <c r="D54" s="224"/>
      <c r="E54" s="224"/>
      <c r="F54" s="182"/>
      <c r="G54" s="225"/>
      <c r="H54" s="183"/>
      <c r="I54" s="183"/>
      <c r="J54" s="183"/>
    </row>
    <row r="55" spans="1:10" ht="10.5" customHeight="1">
      <c r="A55" s="177" t="s">
        <v>134</v>
      </c>
      <c r="B55" s="177"/>
      <c r="C55" s="178"/>
      <c r="D55" s="224">
        <v>109.74613374363442</v>
      </c>
      <c r="E55" s="224">
        <v>124.66411052361634</v>
      </c>
      <c r="F55" s="182">
        <v>113.9</v>
      </c>
      <c r="G55" s="225">
        <v>135.09095123835573</v>
      </c>
      <c r="H55" s="183">
        <v>-11.966536894478438</v>
      </c>
      <c r="I55" s="183">
        <v>-3.646941401550122</v>
      </c>
      <c r="J55" s="183">
        <v>3.359096156676703</v>
      </c>
    </row>
    <row r="56" spans="1:10" ht="10.5" customHeight="1">
      <c r="A56" s="177"/>
      <c r="B56" s="177"/>
      <c r="C56" s="178"/>
      <c r="D56" s="224"/>
      <c r="E56" s="224"/>
      <c r="F56" s="182"/>
      <c r="G56" s="225"/>
      <c r="H56" s="183"/>
      <c r="I56" s="183"/>
      <c r="J56" s="183"/>
    </row>
    <row r="57" spans="1:10" ht="10.5" customHeight="1">
      <c r="A57" s="177"/>
      <c r="B57" s="177" t="s">
        <v>110</v>
      </c>
      <c r="C57" s="178"/>
      <c r="D57" s="224">
        <v>117.04732264445701</v>
      </c>
      <c r="E57" s="224">
        <v>127.88915276381002</v>
      </c>
      <c r="F57" s="182">
        <v>114.4</v>
      </c>
      <c r="G57" s="225">
        <v>141.18489475223504</v>
      </c>
      <c r="H57" s="183">
        <v>-8.477521263571166</v>
      </c>
      <c r="I57" s="183">
        <v>2.314093220679201</v>
      </c>
      <c r="J57" s="183">
        <v>7.570869231459237</v>
      </c>
    </row>
    <row r="58" spans="1:10" ht="10.5" customHeight="1">
      <c r="A58" s="177"/>
      <c r="B58" s="177" t="s">
        <v>111</v>
      </c>
      <c r="C58" s="178"/>
      <c r="D58" s="224">
        <v>94.25598778009257</v>
      </c>
      <c r="E58" s="224">
        <v>117.82188579395145</v>
      </c>
      <c r="F58" s="182">
        <v>112.9</v>
      </c>
      <c r="G58" s="225">
        <v>122.15509940627065</v>
      </c>
      <c r="H58" s="183">
        <v>-20.00129080862893</v>
      </c>
      <c r="I58" s="183">
        <v>-16.513739787340512</v>
      </c>
      <c r="J58" s="183">
        <v>-5.704000949977118</v>
      </c>
    </row>
    <row r="59" spans="1:10" ht="10.5" customHeight="1">
      <c r="A59" s="177"/>
      <c r="B59" s="177"/>
      <c r="C59" s="185"/>
      <c r="D59" s="226"/>
      <c r="E59" s="224"/>
      <c r="F59" s="182"/>
      <c r="G59" s="225"/>
      <c r="H59" s="183"/>
      <c r="I59" s="183"/>
      <c r="J59" s="183"/>
    </row>
    <row r="60" spans="1:10" ht="10.5" customHeight="1">
      <c r="A60" s="177"/>
      <c r="B60" s="177"/>
      <c r="C60" s="185"/>
      <c r="D60" s="226"/>
      <c r="E60" s="224"/>
      <c r="F60" s="182"/>
      <c r="G60" s="225"/>
      <c r="H60" s="183"/>
      <c r="I60" s="183"/>
      <c r="J60" s="183"/>
    </row>
    <row r="61" spans="1:10" ht="10.5" customHeight="1">
      <c r="A61" s="177" t="s">
        <v>135</v>
      </c>
      <c r="B61" s="177"/>
      <c r="C61" s="178"/>
      <c r="D61" s="224">
        <v>137.35476688405558</v>
      </c>
      <c r="E61" s="224">
        <v>171.7086407840525</v>
      </c>
      <c r="F61" s="182">
        <v>114.8</v>
      </c>
      <c r="G61" s="225">
        <v>150.66802615211807</v>
      </c>
      <c r="H61" s="183">
        <v>-20.007073460677905</v>
      </c>
      <c r="I61" s="183">
        <v>19.647009480884652</v>
      </c>
      <c r="J61" s="183">
        <v>12.63535590578718</v>
      </c>
    </row>
    <row r="62" spans="1:10" ht="10.5" customHeight="1">
      <c r="A62" s="177"/>
      <c r="B62" s="177"/>
      <c r="C62" s="178"/>
      <c r="D62" s="224"/>
      <c r="E62" s="224"/>
      <c r="F62" s="182"/>
      <c r="G62" s="225"/>
      <c r="H62" s="183"/>
      <c r="I62" s="183"/>
      <c r="J62" s="183"/>
    </row>
    <row r="63" spans="1:10" ht="10.5" customHeight="1">
      <c r="A63" s="177"/>
      <c r="B63" s="177" t="s">
        <v>110</v>
      </c>
      <c r="C63" s="178"/>
      <c r="D63" s="224">
        <v>119.90545879295831</v>
      </c>
      <c r="E63" s="224">
        <v>150.51087185140008</v>
      </c>
      <c r="F63" s="184">
        <v>106.6</v>
      </c>
      <c r="G63" s="225">
        <v>135.18189638203708</v>
      </c>
      <c r="H63" s="183">
        <v>-20.334353712772725</v>
      </c>
      <c r="I63" s="183">
        <v>12.481668661311746</v>
      </c>
      <c r="J63" s="183">
        <v>10.071037752872787</v>
      </c>
    </row>
    <row r="64" spans="1:10" ht="10.5" customHeight="1">
      <c r="A64" s="177"/>
      <c r="B64" s="177" t="s">
        <v>111</v>
      </c>
      <c r="C64" s="178"/>
      <c r="D64" s="224">
        <v>219.4987046782983</v>
      </c>
      <c r="E64" s="224">
        <v>271.4987415437287</v>
      </c>
      <c r="F64" s="182">
        <v>153.2</v>
      </c>
      <c r="G64" s="225">
        <v>223.56540614567078</v>
      </c>
      <c r="H64" s="183">
        <v>-19.152956868146322</v>
      </c>
      <c r="I64" s="183">
        <v>43.275916891839636</v>
      </c>
      <c r="J64" s="183">
        <v>20.577163907755153</v>
      </c>
    </row>
    <row r="65" spans="1:10" ht="10.5" customHeight="1">
      <c r="A65" s="177"/>
      <c r="B65" s="177"/>
      <c r="C65" s="185"/>
      <c r="D65" s="226"/>
      <c r="E65" s="224"/>
      <c r="F65" s="184"/>
      <c r="G65" s="225"/>
      <c r="H65" s="183"/>
      <c r="I65" s="183"/>
      <c r="J65" s="183"/>
    </row>
    <row r="66" spans="1:10" ht="10.5" customHeight="1">
      <c r="A66" s="177"/>
      <c r="B66" s="177"/>
      <c r="C66" s="185"/>
      <c r="D66" s="226"/>
      <c r="E66" s="224"/>
      <c r="F66" s="184"/>
      <c r="G66" s="225"/>
      <c r="H66" s="183"/>
      <c r="I66" s="183"/>
      <c r="J66" s="183"/>
    </row>
    <row r="67" spans="1:10" ht="10.5" customHeight="1">
      <c r="A67" s="177" t="s">
        <v>136</v>
      </c>
      <c r="B67" s="177"/>
      <c r="C67" s="178"/>
      <c r="D67" s="224"/>
      <c r="E67" s="224"/>
      <c r="F67" s="227"/>
      <c r="G67" s="225"/>
      <c r="H67" s="183"/>
      <c r="I67" s="183"/>
      <c r="J67" s="183"/>
    </row>
    <row r="68" spans="1:10" ht="10.5" customHeight="1">
      <c r="A68" s="177"/>
      <c r="B68" s="177" t="s">
        <v>137</v>
      </c>
      <c r="C68" s="178"/>
      <c r="D68" s="224">
        <v>77.08624281616807</v>
      </c>
      <c r="E68" s="224">
        <v>106.8236239436571</v>
      </c>
      <c r="F68" s="184">
        <v>76.2</v>
      </c>
      <c r="G68" s="225">
        <v>100.2232409357136</v>
      </c>
      <c r="H68" s="183">
        <v>-27.837832147665832</v>
      </c>
      <c r="I68" s="183">
        <v>1.1630483151811863</v>
      </c>
      <c r="J68" s="183">
        <v>5.671353577813618</v>
      </c>
    </row>
    <row r="69" spans="1:10" ht="10.5" customHeight="1">
      <c r="A69" s="177"/>
      <c r="B69" s="177"/>
      <c r="C69" s="178"/>
      <c r="D69" s="224"/>
      <c r="E69" s="224"/>
      <c r="F69" s="182"/>
      <c r="G69" s="225"/>
      <c r="H69" s="183"/>
      <c r="I69" s="183"/>
      <c r="J69" s="183"/>
    </row>
    <row r="70" spans="1:10" ht="10.5" customHeight="1">
      <c r="A70" s="177"/>
      <c r="B70" s="177" t="s">
        <v>110</v>
      </c>
      <c r="C70" s="178"/>
      <c r="D70" s="224">
        <v>73.41540123803469</v>
      </c>
      <c r="E70" s="224">
        <v>102.45777562022657</v>
      </c>
      <c r="F70" s="184">
        <v>71.8</v>
      </c>
      <c r="G70" s="225">
        <v>94.4328348495157</v>
      </c>
      <c r="H70" s="183">
        <v>-28.34570066194031</v>
      </c>
      <c r="I70" s="183">
        <v>2.2498624485162853</v>
      </c>
      <c r="J70" s="183">
        <v>4.895806423923857</v>
      </c>
    </row>
    <row r="71" spans="1:10" ht="10.5" customHeight="1">
      <c r="A71" s="177"/>
      <c r="B71" s="177" t="s">
        <v>111</v>
      </c>
      <c r="C71" s="178"/>
      <c r="D71" s="224">
        <v>99.57669946303538</v>
      </c>
      <c r="E71" s="224">
        <v>133.57223740697867</v>
      </c>
      <c r="F71" s="184">
        <v>103.4</v>
      </c>
      <c r="G71" s="225">
        <v>135.6882960039216</v>
      </c>
      <c r="H71" s="183">
        <v>-25.45105076016878</v>
      </c>
      <c r="I71" s="183">
        <v>-3.6975827243371597</v>
      </c>
      <c r="J71" s="183">
        <v>9.059773495093925</v>
      </c>
    </row>
    <row r="72" spans="1:10" ht="10.5" customHeight="1">
      <c r="A72" s="177"/>
      <c r="B72" s="177"/>
      <c r="C72" s="185"/>
      <c r="D72" s="224"/>
      <c r="E72" s="224"/>
      <c r="F72" s="184"/>
      <c r="G72" s="225"/>
      <c r="H72" s="183"/>
      <c r="I72" s="183"/>
      <c r="J72" s="183"/>
    </row>
    <row r="73" spans="1:10" s="61" customFormat="1" ht="12.75" customHeight="1">
      <c r="A73" s="219"/>
      <c r="B73" s="140"/>
      <c r="C73" s="140"/>
      <c r="D73" s="140"/>
      <c r="E73" s="140"/>
      <c r="F73" s="140"/>
      <c r="G73" s="221"/>
      <c r="H73" s="140"/>
      <c r="I73" s="140"/>
      <c r="J73" s="102"/>
    </row>
    <row r="74" spans="1:10" s="61" customFormat="1" ht="12.75" customHeight="1">
      <c r="A74" s="141"/>
      <c r="B74" s="140"/>
      <c r="C74" s="140"/>
      <c r="D74" s="140"/>
      <c r="E74" s="140"/>
      <c r="F74" s="140"/>
      <c r="G74" s="221"/>
      <c r="H74" s="140"/>
      <c r="I74" s="140"/>
      <c r="J74" s="102"/>
    </row>
    <row r="75" spans="1:10" s="61" customFormat="1" ht="13.5" customHeight="1">
      <c r="A75" s="296" t="s">
        <v>178</v>
      </c>
      <c r="B75" s="296"/>
      <c r="C75" s="296"/>
      <c r="D75" s="296"/>
      <c r="E75" s="296"/>
      <c r="F75" s="296"/>
      <c r="G75" s="296"/>
      <c r="H75" s="296"/>
      <c r="I75" s="296"/>
      <c r="J75" s="296"/>
    </row>
    <row r="76" spans="1:10" s="61" customFormat="1" ht="13.5" customHeight="1">
      <c r="A76" s="101" t="s">
        <v>205</v>
      </c>
      <c r="B76" s="101"/>
      <c r="C76" s="102"/>
      <c r="D76" s="140"/>
      <c r="E76" s="140"/>
      <c r="F76" s="140"/>
      <c r="G76" s="221"/>
      <c r="H76" s="140"/>
      <c r="I76" s="140"/>
      <c r="J76" s="102"/>
    </row>
    <row r="77" spans="1:10" s="61" customFormat="1" ht="13.5" customHeight="1">
      <c r="A77" s="101" t="s">
        <v>87</v>
      </c>
      <c r="B77" s="101"/>
      <c r="C77" s="102"/>
      <c r="D77" s="140"/>
      <c r="E77" s="140"/>
      <c r="F77" s="140"/>
      <c r="G77" s="221"/>
      <c r="H77" s="140"/>
      <c r="I77" s="140"/>
      <c r="J77" s="102"/>
    </row>
    <row r="78" spans="1:10" s="61" customFormat="1" ht="12" customHeight="1">
      <c r="A78" s="101"/>
      <c r="B78" s="101"/>
      <c r="C78" s="101"/>
      <c r="D78" s="160"/>
      <c r="E78" s="160"/>
      <c r="F78" s="160"/>
      <c r="G78" s="161"/>
      <c r="H78" s="160"/>
      <c r="I78" s="160"/>
      <c r="J78" s="188"/>
    </row>
    <row r="79" spans="1:10" s="61" customFormat="1" ht="12.75" customHeight="1">
      <c r="A79" s="105"/>
      <c r="B79" s="105"/>
      <c r="C79" s="105"/>
      <c r="D79" s="163"/>
      <c r="E79" s="163"/>
      <c r="F79" s="163"/>
      <c r="G79" s="164"/>
      <c r="H79" s="160"/>
      <c r="I79" s="160"/>
      <c r="J79" s="160"/>
    </row>
    <row r="80" spans="1:10" ht="11.25" customHeight="1">
      <c r="A80" s="166"/>
      <c r="B80" s="166"/>
      <c r="C80" s="167"/>
      <c r="D80" s="277" t="s">
        <v>213</v>
      </c>
      <c r="E80" s="280" t="s">
        <v>124</v>
      </c>
      <c r="F80" s="281"/>
      <c r="G80" s="274" t="s">
        <v>125</v>
      </c>
      <c r="H80" s="168" t="s">
        <v>88</v>
      </c>
      <c r="I80" s="168"/>
      <c r="J80" s="168"/>
    </row>
    <row r="81" spans="1:10" ht="11.25" customHeight="1">
      <c r="A81" s="104"/>
      <c r="B81" s="104"/>
      <c r="C81" s="21"/>
      <c r="D81" s="278"/>
      <c r="E81" s="282"/>
      <c r="F81" s="283"/>
      <c r="G81" s="275"/>
      <c r="H81" s="116" t="s">
        <v>211</v>
      </c>
      <c r="I81" s="117"/>
      <c r="J81" s="118" t="s">
        <v>212</v>
      </c>
    </row>
    <row r="82" spans="1:10" ht="11.25" customHeight="1">
      <c r="A82" s="149" t="s">
        <v>126</v>
      </c>
      <c r="B82" s="149"/>
      <c r="C82" s="169"/>
      <c r="D82" s="278"/>
      <c r="E82" s="284" t="s">
        <v>214</v>
      </c>
      <c r="F82" s="284" t="s">
        <v>215</v>
      </c>
      <c r="G82" s="275"/>
      <c r="H82" s="170" t="s">
        <v>103</v>
      </c>
      <c r="I82" s="170"/>
      <c r="J82" s="170"/>
    </row>
    <row r="83" spans="1:10" ht="11.25" customHeight="1">
      <c r="A83" s="104"/>
      <c r="B83" s="104"/>
      <c r="C83" s="21"/>
      <c r="D83" s="278"/>
      <c r="E83" s="285"/>
      <c r="F83" s="285" t="s">
        <v>47</v>
      </c>
      <c r="G83" s="275"/>
      <c r="H83" s="171" t="s">
        <v>104</v>
      </c>
      <c r="I83" s="172" t="s">
        <v>105</v>
      </c>
      <c r="J83" s="173" t="s">
        <v>105</v>
      </c>
    </row>
    <row r="84" spans="1:10" ht="11.25" customHeight="1">
      <c r="A84" s="24"/>
      <c r="B84" s="24"/>
      <c r="C84" s="25"/>
      <c r="D84" s="279"/>
      <c r="E84" s="251"/>
      <c r="F84" s="251" t="s">
        <v>47</v>
      </c>
      <c r="G84" s="276"/>
      <c r="H84" s="174" t="s">
        <v>106</v>
      </c>
      <c r="I84" s="175" t="s">
        <v>107</v>
      </c>
      <c r="J84" s="176" t="s">
        <v>108</v>
      </c>
    </row>
    <row r="85" spans="1:10" ht="10.5" customHeight="1">
      <c r="A85" s="20"/>
      <c r="B85" s="20"/>
      <c r="C85" s="21"/>
      <c r="D85" s="222"/>
      <c r="E85" s="199"/>
      <c r="F85" s="199"/>
      <c r="G85" s="204"/>
      <c r="H85" s="223"/>
      <c r="I85" s="172"/>
      <c r="J85" s="172"/>
    </row>
    <row r="86" spans="1:10" ht="10.5" customHeight="1">
      <c r="A86" s="177"/>
      <c r="B86" s="177"/>
      <c r="C86" s="178"/>
      <c r="D86" s="224"/>
      <c r="E86" s="224"/>
      <c r="F86" s="182"/>
      <c r="G86" s="225"/>
      <c r="H86" s="183"/>
      <c r="I86" s="183"/>
      <c r="J86" s="183"/>
    </row>
    <row r="87" spans="1:10" ht="10.5" customHeight="1">
      <c r="A87" s="177" t="s">
        <v>140</v>
      </c>
      <c r="B87" s="177"/>
      <c r="C87" s="178"/>
      <c r="D87" s="224">
        <v>108.76407415061755</v>
      </c>
      <c r="E87" s="224">
        <v>145.48529886783933</v>
      </c>
      <c r="F87" s="184">
        <v>101</v>
      </c>
      <c r="G87" s="225">
        <v>141.5389789479589</v>
      </c>
      <c r="H87" s="183">
        <v>-25.240505400191537</v>
      </c>
      <c r="I87" s="183">
        <v>7.6872021293243025</v>
      </c>
      <c r="J87" s="183">
        <v>13.18608637471082</v>
      </c>
    </row>
    <row r="88" spans="1:10" ht="10.5" customHeight="1">
      <c r="A88" s="177"/>
      <c r="B88" s="177"/>
      <c r="C88" s="178"/>
      <c r="D88" s="224"/>
      <c r="E88" s="224"/>
      <c r="F88" s="182"/>
      <c r="G88" s="225"/>
      <c r="H88" s="183"/>
      <c r="I88" s="183"/>
      <c r="J88" s="183"/>
    </row>
    <row r="89" spans="1:10" ht="10.5" customHeight="1">
      <c r="A89" s="177"/>
      <c r="B89" s="177" t="s">
        <v>110</v>
      </c>
      <c r="C89" s="178"/>
      <c r="D89" s="224">
        <v>80.68898622480891</v>
      </c>
      <c r="E89" s="224">
        <v>136.97377265186182</v>
      </c>
      <c r="F89" s="184">
        <v>85.9</v>
      </c>
      <c r="G89" s="225">
        <v>136.40967419880698</v>
      </c>
      <c r="H89" s="183">
        <v>-41.09165231953465</v>
      </c>
      <c r="I89" s="183">
        <v>-6.066372264483225</v>
      </c>
      <c r="J89" s="183">
        <v>10.507450084789063</v>
      </c>
    </row>
    <row r="90" spans="1:10" ht="10.5" customHeight="1">
      <c r="A90" s="177"/>
      <c r="B90" s="177" t="s">
        <v>111</v>
      </c>
      <c r="C90" s="178"/>
      <c r="D90" s="224">
        <v>157.21114853898538</v>
      </c>
      <c r="E90" s="224">
        <v>160.17300152373545</v>
      </c>
      <c r="F90" s="184">
        <v>127</v>
      </c>
      <c r="G90" s="225">
        <v>150.38195956095043</v>
      </c>
      <c r="H90" s="183">
        <v>-1.8491586950196226</v>
      </c>
      <c r="I90" s="183">
        <v>23.788305936208964</v>
      </c>
      <c r="J90" s="183">
        <v>17.633838266734404</v>
      </c>
    </row>
    <row r="91" spans="1:10" ht="10.5" customHeight="1">
      <c r="A91" s="177"/>
      <c r="B91" s="177"/>
      <c r="C91" s="178"/>
      <c r="D91" s="224"/>
      <c r="E91" s="224"/>
      <c r="F91" s="182"/>
      <c r="G91" s="225"/>
      <c r="H91" s="183"/>
      <c r="I91" s="183"/>
      <c r="J91" s="183"/>
    </row>
    <row r="92" spans="1:10" ht="10.5" customHeight="1">
      <c r="A92" s="177"/>
      <c r="B92" s="177"/>
      <c r="C92" s="178"/>
      <c r="D92" s="224"/>
      <c r="E92" s="224"/>
      <c r="F92" s="182"/>
      <c r="G92" s="225"/>
      <c r="H92" s="183"/>
      <c r="I92" s="183"/>
      <c r="J92" s="183"/>
    </row>
    <row r="93" spans="1:10" ht="10.5" customHeight="1">
      <c r="A93" s="177" t="s">
        <v>141</v>
      </c>
      <c r="B93" s="177"/>
      <c r="C93" s="178"/>
      <c r="D93" s="224">
        <v>127.38150697923203</v>
      </c>
      <c r="E93" s="224">
        <v>167.38906135015014</v>
      </c>
      <c r="F93" s="184">
        <v>131.1</v>
      </c>
      <c r="G93" s="225">
        <v>141.98514748547606</v>
      </c>
      <c r="H93" s="183">
        <v>-23.900937162930227</v>
      </c>
      <c r="I93" s="183">
        <v>-2.836379115765039</v>
      </c>
      <c r="J93" s="183">
        <v>11.77192747809476</v>
      </c>
    </row>
    <row r="94" spans="1:10" ht="10.5" customHeight="1">
      <c r="A94" s="177"/>
      <c r="B94" s="177"/>
      <c r="C94" s="178"/>
      <c r="D94" s="224"/>
      <c r="E94" s="224"/>
      <c r="F94" s="182"/>
      <c r="G94" s="225"/>
      <c r="H94" s="183"/>
      <c r="I94" s="183"/>
      <c r="J94" s="183"/>
    </row>
    <row r="95" spans="1:10" ht="10.5" customHeight="1">
      <c r="A95" s="177"/>
      <c r="B95" s="177" t="s">
        <v>110</v>
      </c>
      <c r="C95" s="178"/>
      <c r="D95" s="224">
        <v>124.56927586869008</v>
      </c>
      <c r="E95" s="224">
        <v>163.27317974352084</v>
      </c>
      <c r="F95" s="184">
        <v>132.1</v>
      </c>
      <c r="G95" s="225">
        <v>137.34009065624164</v>
      </c>
      <c r="H95" s="183">
        <v>-23.704997927785286</v>
      </c>
      <c r="I95" s="183">
        <v>-5.700775269727411</v>
      </c>
      <c r="J95" s="183">
        <v>11.423358696184533</v>
      </c>
    </row>
    <row r="96" spans="1:10" ht="10.5" customHeight="1">
      <c r="A96" s="177"/>
      <c r="B96" s="177" t="s">
        <v>111</v>
      </c>
      <c r="C96" s="178"/>
      <c r="D96" s="224">
        <v>142.0574495288726</v>
      </c>
      <c r="E96" s="224">
        <v>188.86824981213445</v>
      </c>
      <c r="F96" s="184">
        <v>125.9</v>
      </c>
      <c r="G96" s="225">
        <v>166.23558327265508</v>
      </c>
      <c r="H96" s="183">
        <v>-24.784896524335945</v>
      </c>
      <c r="I96" s="183">
        <v>12.833558005458778</v>
      </c>
      <c r="J96" s="183">
        <v>13.334078389101004</v>
      </c>
    </row>
    <row r="97" spans="1:10" ht="10.5" customHeight="1">
      <c r="A97" s="177"/>
      <c r="B97" s="177"/>
      <c r="C97" s="178"/>
      <c r="D97" s="224"/>
      <c r="E97" s="224"/>
      <c r="F97" s="182"/>
      <c r="G97" s="225"/>
      <c r="H97" s="183"/>
      <c r="I97" s="183"/>
      <c r="J97" s="183"/>
    </row>
    <row r="98" spans="1:10" ht="10.5" customHeight="1">
      <c r="A98" s="177"/>
      <c r="B98" s="177"/>
      <c r="C98" s="178"/>
      <c r="D98" s="224"/>
      <c r="E98" s="224"/>
      <c r="F98" s="182"/>
      <c r="G98" s="225"/>
      <c r="H98" s="183"/>
      <c r="I98" s="183"/>
      <c r="J98" s="183"/>
    </row>
    <row r="99" spans="1:10" ht="10.5" customHeight="1">
      <c r="A99" s="177" t="s">
        <v>142</v>
      </c>
      <c r="B99" s="177"/>
      <c r="C99" s="178"/>
      <c r="D99" s="224">
        <v>123.34539138173768</v>
      </c>
      <c r="E99" s="224">
        <v>118.6857360247175</v>
      </c>
      <c r="F99" s="184">
        <v>107.5</v>
      </c>
      <c r="G99" s="225">
        <v>111.47685559507129</v>
      </c>
      <c r="H99" s="183">
        <v>3.926044959648533</v>
      </c>
      <c r="I99" s="183">
        <v>14.739898959755985</v>
      </c>
      <c r="J99" s="183">
        <v>4.304805250886914</v>
      </c>
    </row>
    <row r="100" spans="1:10" ht="10.5" customHeight="1">
      <c r="A100" s="177"/>
      <c r="B100" s="177"/>
      <c r="C100" s="178"/>
      <c r="D100" s="224"/>
      <c r="E100" s="224"/>
      <c r="F100" s="182"/>
      <c r="G100" s="225"/>
      <c r="H100" s="183"/>
      <c r="I100" s="183"/>
      <c r="J100" s="183"/>
    </row>
    <row r="101" spans="1:10" ht="10.5" customHeight="1">
      <c r="A101" s="177"/>
      <c r="B101" s="177" t="s">
        <v>110</v>
      </c>
      <c r="C101" s="178"/>
      <c r="D101" s="224">
        <v>123.24672468297993</v>
      </c>
      <c r="E101" s="224">
        <v>116.39068520631068</v>
      </c>
      <c r="F101" s="184">
        <v>108.6</v>
      </c>
      <c r="G101" s="225">
        <v>110.79689897753491</v>
      </c>
      <c r="H101" s="183">
        <v>5.890539663476025</v>
      </c>
      <c r="I101" s="183">
        <v>13.486855140865504</v>
      </c>
      <c r="J101" s="183">
        <v>2.1362978770489987</v>
      </c>
    </row>
    <row r="102" spans="1:10" ht="10.5" customHeight="1">
      <c r="A102" s="177"/>
      <c r="B102" s="177" t="s">
        <v>111</v>
      </c>
      <c r="C102" s="178"/>
      <c r="D102" s="224">
        <v>123.62270662822287</v>
      </c>
      <c r="E102" s="224">
        <v>125.13626545565428</v>
      </c>
      <c r="F102" s="182">
        <v>104.5</v>
      </c>
      <c r="G102" s="225">
        <v>113.38726673568733</v>
      </c>
      <c r="H102" s="183">
        <v>-1.2095285262990243</v>
      </c>
      <c r="I102" s="183">
        <v>18.29924079255777</v>
      </c>
      <c r="J102" s="183">
        <v>10.83969612585528</v>
      </c>
    </row>
    <row r="103" spans="1:10" ht="10.5" customHeight="1">
      <c r="A103" s="177"/>
      <c r="B103" s="177"/>
      <c r="C103" s="178"/>
      <c r="D103" s="224"/>
      <c r="E103" s="224"/>
      <c r="F103" s="182"/>
      <c r="G103" s="225"/>
      <c r="H103" s="183"/>
      <c r="I103" s="183"/>
      <c r="J103" s="183"/>
    </row>
    <row r="104" spans="1:10" ht="10.5" customHeight="1">
      <c r="A104" s="177"/>
      <c r="B104" s="177"/>
      <c r="C104" s="178"/>
      <c r="D104" s="224"/>
      <c r="E104" s="224"/>
      <c r="F104" s="182"/>
      <c r="G104" s="225"/>
      <c r="H104" s="183"/>
      <c r="I104" s="183"/>
      <c r="J104" s="183"/>
    </row>
    <row r="105" spans="1:10" ht="10.5" customHeight="1">
      <c r="A105" s="177" t="s">
        <v>143</v>
      </c>
      <c r="B105" s="177"/>
      <c r="C105" s="178"/>
      <c r="D105" s="224"/>
      <c r="E105" s="224"/>
      <c r="F105" s="182"/>
      <c r="G105" s="225"/>
      <c r="H105" s="183"/>
      <c r="I105" s="183"/>
      <c r="J105" s="183"/>
    </row>
    <row r="106" spans="1:10" ht="10.5" customHeight="1">
      <c r="A106" s="177"/>
      <c r="B106" s="177" t="s">
        <v>144</v>
      </c>
      <c r="C106" s="178"/>
      <c r="D106" s="224">
        <v>210.23059424638598</v>
      </c>
      <c r="E106" s="224">
        <v>293.6045344678879</v>
      </c>
      <c r="F106" s="184">
        <v>122.4</v>
      </c>
      <c r="G106" s="225">
        <v>142.52857450858474</v>
      </c>
      <c r="H106" s="183">
        <v>-28.396680035137774</v>
      </c>
      <c r="I106" s="183">
        <v>71.7570214431258</v>
      </c>
      <c r="J106" s="183">
        <v>34.163585031401624</v>
      </c>
    </row>
    <row r="107" spans="1:10" ht="10.5" customHeight="1">
      <c r="A107" s="177"/>
      <c r="B107" s="177"/>
      <c r="C107" s="178"/>
      <c r="D107" s="224"/>
      <c r="E107" s="224"/>
      <c r="F107" s="182"/>
      <c r="G107" s="225"/>
      <c r="H107" s="183"/>
      <c r="I107" s="183"/>
      <c r="J107" s="183"/>
    </row>
    <row r="108" spans="1:10" ht="10.5" customHeight="1">
      <c r="A108" s="177"/>
      <c r="B108" s="177"/>
      <c r="C108" s="178"/>
      <c r="D108" s="224"/>
      <c r="E108" s="224"/>
      <c r="F108" s="182"/>
      <c r="G108" s="225"/>
      <c r="H108" s="183"/>
      <c r="I108" s="183"/>
      <c r="J108" s="183"/>
    </row>
    <row r="109" spans="1:10" ht="10.5" customHeight="1">
      <c r="A109" s="177" t="s">
        <v>145</v>
      </c>
      <c r="B109" s="177"/>
      <c r="C109" s="178"/>
      <c r="D109" s="224"/>
      <c r="E109" s="224"/>
      <c r="F109" s="182"/>
      <c r="G109" s="225"/>
      <c r="H109" s="183"/>
      <c r="I109" s="183"/>
      <c r="J109" s="183"/>
    </row>
    <row r="110" spans="1:10" ht="10.5" customHeight="1">
      <c r="A110" s="177"/>
      <c r="B110" s="177" t="s">
        <v>146</v>
      </c>
      <c r="C110" s="178"/>
      <c r="D110" s="224">
        <v>154.491154986912</v>
      </c>
      <c r="E110" s="224">
        <v>175.99827676613404</v>
      </c>
      <c r="F110" s="184">
        <v>157.5</v>
      </c>
      <c r="G110" s="225">
        <v>159.12624093269122</v>
      </c>
      <c r="H110" s="183">
        <v>-12.220075204372963</v>
      </c>
      <c r="I110" s="183">
        <v>-1.910377786087623</v>
      </c>
      <c r="J110" s="183">
        <v>7.10237824004869</v>
      </c>
    </row>
    <row r="111" spans="1:10" ht="10.5" customHeight="1">
      <c r="A111" s="177"/>
      <c r="B111" s="177"/>
      <c r="C111" s="178"/>
      <c r="D111" s="224"/>
      <c r="E111" s="224"/>
      <c r="F111" s="182"/>
      <c r="G111" s="225"/>
      <c r="H111" s="183"/>
      <c r="I111" s="183"/>
      <c r="J111" s="183"/>
    </row>
    <row r="112" spans="1:10" ht="10.5" customHeight="1">
      <c r="A112" s="177"/>
      <c r="B112" s="177" t="s">
        <v>110</v>
      </c>
      <c r="C112" s="178"/>
      <c r="D112" s="224">
        <v>143.48012786245076</v>
      </c>
      <c r="E112" s="224">
        <v>174.22572832739337</v>
      </c>
      <c r="F112" s="184">
        <v>153.4</v>
      </c>
      <c r="G112" s="225">
        <v>157.77671418981154</v>
      </c>
      <c r="H112" s="183">
        <v>-17.646992071783757</v>
      </c>
      <c r="I112" s="183">
        <v>-6.466670233082952</v>
      </c>
      <c r="J112" s="183">
        <v>7.833738127119782</v>
      </c>
    </row>
    <row r="113" spans="1:10" ht="10.5" customHeight="1">
      <c r="A113" s="177"/>
      <c r="B113" s="177" t="s">
        <v>111</v>
      </c>
      <c r="C113" s="178"/>
      <c r="D113" s="224">
        <v>242.49472467218953</v>
      </c>
      <c r="E113" s="224">
        <v>190.16503786799768</v>
      </c>
      <c r="F113" s="182">
        <v>190</v>
      </c>
      <c r="G113" s="225">
        <v>169.8860554370597</v>
      </c>
      <c r="H113" s="183">
        <v>27.518037695507573</v>
      </c>
      <c r="I113" s="183">
        <v>27.628802459047122</v>
      </c>
      <c r="J113" s="183">
        <v>1.8723968411704965</v>
      </c>
    </row>
    <row r="114" spans="1:10" ht="10.5" customHeight="1">
      <c r="A114" s="177"/>
      <c r="B114" s="177"/>
      <c r="C114" s="178"/>
      <c r="D114" s="224"/>
      <c r="E114" s="224"/>
      <c r="F114" s="182"/>
      <c r="G114" s="225"/>
      <c r="H114" s="183"/>
      <c r="I114" s="183"/>
      <c r="J114" s="183"/>
    </row>
    <row r="115" spans="1:10" ht="10.5" customHeight="1">
      <c r="A115" s="177"/>
      <c r="B115" s="177"/>
      <c r="C115" s="178"/>
      <c r="D115" s="224"/>
      <c r="E115" s="224"/>
      <c r="F115" s="182"/>
      <c r="G115" s="225"/>
      <c r="H115" s="183"/>
      <c r="I115" s="183"/>
      <c r="J115" s="183"/>
    </row>
    <row r="116" spans="1:10" ht="10.5" customHeight="1">
      <c r="A116" s="177" t="s">
        <v>147</v>
      </c>
      <c r="B116" s="177"/>
      <c r="C116" s="178"/>
      <c r="D116" s="224">
        <v>133.19490767402164</v>
      </c>
      <c r="E116" s="224">
        <v>137.11881978424657</v>
      </c>
      <c r="F116" s="182">
        <v>87.2</v>
      </c>
      <c r="G116" s="225">
        <v>123.39871225429799</v>
      </c>
      <c r="H116" s="183">
        <v>-2.861687488558552</v>
      </c>
      <c r="I116" s="183">
        <v>52.74645375461196</v>
      </c>
      <c r="J116" s="183">
        <v>34.51308169635602</v>
      </c>
    </row>
    <row r="117" spans="1:10" ht="10.5" customHeight="1">
      <c r="A117" s="177"/>
      <c r="B117" s="177"/>
      <c r="C117" s="178"/>
      <c r="D117" s="224"/>
      <c r="E117" s="224"/>
      <c r="F117" s="182"/>
      <c r="G117" s="225"/>
      <c r="H117" s="183"/>
      <c r="I117" s="183"/>
      <c r="J117" s="183"/>
    </row>
    <row r="118" spans="1:10" ht="10.5" customHeight="1">
      <c r="A118" s="177"/>
      <c r="B118" s="177" t="s">
        <v>110</v>
      </c>
      <c r="C118" s="178"/>
      <c r="D118" s="224">
        <v>106.47253006519632</v>
      </c>
      <c r="E118" s="224">
        <v>112.08614093183853</v>
      </c>
      <c r="F118" s="182">
        <v>84.3</v>
      </c>
      <c r="G118" s="225">
        <v>103.24103307685476</v>
      </c>
      <c r="H118" s="183">
        <v>-5.008300598069423</v>
      </c>
      <c r="I118" s="183">
        <v>26.30193364791972</v>
      </c>
      <c r="J118" s="183">
        <v>14.682995862497334</v>
      </c>
    </row>
    <row r="119" spans="1:10" ht="10.5" customHeight="1">
      <c r="A119" s="177"/>
      <c r="B119" s="177" t="s">
        <v>111</v>
      </c>
      <c r="C119" s="178"/>
      <c r="D119" s="224">
        <v>177.15437312804704</v>
      </c>
      <c r="E119" s="224">
        <v>178.29865779456685</v>
      </c>
      <c r="F119" s="182">
        <v>92.2</v>
      </c>
      <c r="G119" s="225">
        <v>156.56360596943838</v>
      </c>
      <c r="H119" s="183">
        <v>-0.6417797423008295</v>
      </c>
      <c r="I119" s="183">
        <v>92.14140252499679</v>
      </c>
      <c r="J119" s="183">
        <v>65.52341046132865</v>
      </c>
    </row>
    <row r="120" spans="1:10" ht="10.5" customHeight="1">
      <c r="A120" s="143"/>
      <c r="B120" s="143"/>
      <c r="C120" s="112"/>
      <c r="D120" s="224"/>
      <c r="E120" s="224"/>
      <c r="F120" s="182"/>
      <c r="G120" s="225"/>
      <c r="H120" s="183"/>
      <c r="I120" s="183"/>
      <c r="J120" s="183"/>
    </row>
    <row r="121" spans="1:10" ht="10.5" customHeight="1">
      <c r="A121" s="143"/>
      <c r="B121" s="143"/>
      <c r="C121" s="112"/>
      <c r="D121" s="224"/>
      <c r="E121" s="224"/>
      <c r="F121" s="182"/>
      <c r="G121" s="225"/>
      <c r="H121" s="183"/>
      <c r="I121" s="183"/>
      <c r="J121" s="183"/>
    </row>
    <row r="122" spans="1:10" ht="10.5" customHeight="1">
      <c r="A122" s="177" t="s">
        <v>148</v>
      </c>
      <c r="B122" s="143"/>
      <c r="C122" s="112"/>
      <c r="D122" s="224"/>
      <c r="E122" s="224"/>
      <c r="F122" s="182"/>
      <c r="G122" s="225"/>
      <c r="H122" s="183"/>
      <c r="I122" s="183"/>
      <c r="J122" s="183"/>
    </row>
    <row r="123" spans="1:10" ht="10.5" customHeight="1">
      <c r="A123" s="177"/>
      <c r="B123" s="177" t="s">
        <v>149</v>
      </c>
      <c r="C123" s="112"/>
      <c r="D123" s="224">
        <v>130.1574886640232</v>
      </c>
      <c r="E123" s="224">
        <v>125.6659606764015</v>
      </c>
      <c r="F123" s="182">
        <v>118.7</v>
      </c>
      <c r="G123" s="225">
        <v>113.79464653910698</v>
      </c>
      <c r="H123" s="183">
        <v>3.5741802819521573</v>
      </c>
      <c r="I123" s="183">
        <v>9.652475706843461</v>
      </c>
      <c r="J123" s="183">
        <v>-1.3263634988454125</v>
      </c>
    </row>
    <row r="124" spans="1:10" ht="10.5" customHeight="1">
      <c r="A124" s="177"/>
      <c r="B124" s="177"/>
      <c r="C124" s="112"/>
      <c r="D124" s="224"/>
      <c r="E124" s="224"/>
      <c r="F124" s="182"/>
      <c r="G124" s="225"/>
      <c r="H124" s="183"/>
      <c r="I124" s="183"/>
      <c r="J124" s="183"/>
    </row>
    <row r="125" spans="1:10" ht="10.5" customHeight="1">
      <c r="A125" s="177"/>
      <c r="B125" s="177" t="s">
        <v>110</v>
      </c>
      <c r="C125" s="112"/>
      <c r="D125" s="224">
        <v>124.05053749393737</v>
      </c>
      <c r="E125" s="224">
        <v>117.34951403445646</v>
      </c>
      <c r="F125" s="182">
        <v>121.8</v>
      </c>
      <c r="G125" s="225">
        <v>106.30724966587472</v>
      </c>
      <c r="H125" s="183">
        <v>5.7103120661525155</v>
      </c>
      <c r="I125" s="183">
        <v>1.8477319326251005</v>
      </c>
      <c r="J125" s="183">
        <v>-8.371230954560033</v>
      </c>
    </row>
    <row r="126" spans="1:10" ht="10.5" customHeight="1">
      <c r="A126" s="177"/>
      <c r="B126" s="177" t="s">
        <v>111</v>
      </c>
      <c r="C126" s="112"/>
      <c r="D126" s="224">
        <v>139.28383941159015</v>
      </c>
      <c r="E126" s="224">
        <v>138.09422592644898</v>
      </c>
      <c r="F126" s="182">
        <v>114</v>
      </c>
      <c r="G126" s="225">
        <v>124.97739675441517</v>
      </c>
      <c r="H126" s="183">
        <v>0.8614505618611249</v>
      </c>
      <c r="I126" s="183">
        <v>22.17880650139487</v>
      </c>
      <c r="J126" s="183">
        <v>9.348290267226002</v>
      </c>
    </row>
    <row r="127" spans="1:10" ht="10.5" customHeight="1">
      <c r="A127" s="177"/>
      <c r="B127" s="177"/>
      <c r="C127" s="112"/>
      <c r="D127" s="224"/>
      <c r="E127" s="224"/>
      <c r="F127" s="182"/>
      <c r="G127" s="225"/>
      <c r="H127" s="183"/>
      <c r="I127" s="183"/>
      <c r="J127" s="183"/>
    </row>
    <row r="128" spans="1:10" ht="10.5" customHeight="1">
      <c r="A128" s="177"/>
      <c r="B128" s="177"/>
      <c r="C128" s="112"/>
      <c r="D128" s="224"/>
      <c r="E128" s="224"/>
      <c r="F128" s="182"/>
      <c r="G128" s="225"/>
      <c r="H128" s="183"/>
      <c r="I128" s="183"/>
      <c r="J128" s="183"/>
    </row>
    <row r="129" spans="1:10" ht="10.5" customHeight="1">
      <c r="A129" s="177" t="s">
        <v>150</v>
      </c>
      <c r="B129" s="177"/>
      <c r="C129" s="112"/>
      <c r="D129" s="224">
        <v>90.65289338986486</v>
      </c>
      <c r="E129" s="224">
        <v>129.27307193469414</v>
      </c>
      <c r="F129" s="184">
        <v>109.7</v>
      </c>
      <c r="G129" s="225">
        <v>130.91005788094608</v>
      </c>
      <c r="H129" s="183">
        <v>-29.874882654865146</v>
      </c>
      <c r="I129" s="183">
        <v>-17.362904840597214</v>
      </c>
      <c r="J129" s="183">
        <v>8.797513291581314</v>
      </c>
    </row>
    <row r="130" spans="1:10" ht="10.5" customHeight="1">
      <c r="A130" s="177"/>
      <c r="B130" s="177"/>
      <c r="C130" s="112"/>
      <c r="D130" s="224"/>
      <c r="E130" s="224"/>
      <c r="F130" s="182"/>
      <c r="G130" s="225"/>
      <c r="H130" s="183"/>
      <c r="I130" s="183"/>
      <c r="J130" s="183"/>
    </row>
    <row r="131" spans="1:10" ht="10.5" customHeight="1">
      <c r="A131" s="177"/>
      <c r="B131" s="177"/>
      <c r="C131" s="112"/>
      <c r="D131" s="224"/>
      <c r="E131" s="224"/>
      <c r="F131" s="182"/>
      <c r="G131" s="225"/>
      <c r="H131" s="183"/>
      <c r="I131" s="183"/>
      <c r="J131" s="183"/>
    </row>
    <row r="132" spans="1:10" ht="10.5" customHeight="1">
      <c r="A132" s="177" t="s">
        <v>151</v>
      </c>
      <c r="B132" s="177"/>
      <c r="C132" s="112"/>
      <c r="D132" s="224">
        <v>64.81167801620438</v>
      </c>
      <c r="E132" s="224">
        <v>72.44460514223248</v>
      </c>
      <c r="F132" s="182">
        <v>109.5</v>
      </c>
      <c r="G132" s="225">
        <v>93.37607545638036</v>
      </c>
      <c r="H132" s="183">
        <v>-10.536225728668352</v>
      </c>
      <c r="I132" s="183">
        <v>-40.811252953238004</v>
      </c>
      <c r="J132" s="183">
        <v>-31.83072949798412</v>
      </c>
    </row>
    <row r="133" spans="1:10" ht="10.5" customHeight="1">
      <c r="A133" s="177"/>
      <c r="B133" s="177"/>
      <c r="C133" s="112"/>
      <c r="D133" s="224"/>
      <c r="E133" s="224"/>
      <c r="F133" s="182"/>
      <c r="G133" s="225"/>
      <c r="H133" s="183"/>
      <c r="I133" s="183"/>
      <c r="J133" s="183"/>
    </row>
    <row r="134" spans="1:10" ht="10.5" customHeight="1">
      <c r="A134" s="177"/>
      <c r="B134" s="177" t="s">
        <v>110</v>
      </c>
      <c r="C134" s="112"/>
      <c r="D134" s="224">
        <v>56.84463896789529</v>
      </c>
      <c r="E134" s="224">
        <v>59.733082430169915</v>
      </c>
      <c r="F134" s="182">
        <v>94.8</v>
      </c>
      <c r="G134" s="225">
        <v>85.55177513334894</v>
      </c>
      <c r="H134" s="183">
        <v>-4.835584143261508</v>
      </c>
      <c r="I134" s="183">
        <v>-40.03730066677712</v>
      </c>
      <c r="J134" s="183">
        <v>-34.63418201777179</v>
      </c>
    </row>
    <row r="135" spans="1:10" ht="10.5" customHeight="1">
      <c r="A135" s="177"/>
      <c r="B135" s="177" t="s">
        <v>111</v>
      </c>
      <c r="C135" s="112"/>
      <c r="D135" s="224">
        <v>285.02253134092786</v>
      </c>
      <c r="E135" s="224">
        <v>423.794114754785</v>
      </c>
      <c r="F135" s="182">
        <v>515.7</v>
      </c>
      <c r="G135" s="225">
        <v>309.56207899642374</v>
      </c>
      <c r="H135" s="183">
        <v>-32.74504731953461</v>
      </c>
      <c r="I135" s="183">
        <v>-44.73094214835605</v>
      </c>
      <c r="J135" s="183">
        <v>1.2553719374602021</v>
      </c>
    </row>
    <row r="136" spans="1:10" ht="10.5" customHeight="1">
      <c r="A136" s="177"/>
      <c r="B136" s="177"/>
      <c r="C136" s="112"/>
      <c r="D136" s="224"/>
      <c r="E136" s="224"/>
      <c r="F136" s="182"/>
      <c r="G136" s="225"/>
      <c r="H136" s="183"/>
      <c r="I136" s="183"/>
      <c r="J136" s="183"/>
    </row>
    <row r="137" spans="1:10" ht="10.5" customHeight="1">
      <c r="A137" s="143"/>
      <c r="B137" s="143"/>
      <c r="C137" s="112"/>
      <c r="D137" s="224"/>
      <c r="E137" s="224"/>
      <c r="F137" s="182"/>
      <c r="G137" s="225"/>
      <c r="H137" s="183"/>
      <c r="I137" s="183"/>
      <c r="J137" s="183"/>
    </row>
    <row r="138" spans="1:10" ht="10.5" customHeight="1">
      <c r="A138" s="177" t="s">
        <v>152</v>
      </c>
      <c r="B138" s="177"/>
      <c r="C138" s="178"/>
      <c r="D138" s="224"/>
      <c r="E138" s="224"/>
      <c r="F138" s="182"/>
      <c r="G138" s="225"/>
      <c r="H138" s="183"/>
      <c r="I138" s="183"/>
      <c r="J138" s="183"/>
    </row>
    <row r="139" spans="1:10" ht="10.5" customHeight="1">
      <c r="A139" s="177"/>
      <c r="B139" s="177" t="s">
        <v>153</v>
      </c>
      <c r="C139" s="178"/>
      <c r="D139" s="224">
        <v>77.00205739700269</v>
      </c>
      <c r="E139" s="224">
        <v>99.56850050855286</v>
      </c>
      <c r="F139" s="182">
        <v>79.4</v>
      </c>
      <c r="G139" s="225">
        <v>87.26065300298906</v>
      </c>
      <c r="H139" s="183">
        <v>-22.66423918838843</v>
      </c>
      <c r="I139" s="183">
        <v>-3.0200788450847837</v>
      </c>
      <c r="J139" s="183">
        <v>-2.2108910149793712</v>
      </c>
    </row>
    <row r="140" spans="1:10" ht="10.5" customHeight="1">
      <c r="A140" s="177"/>
      <c r="B140" s="177"/>
      <c r="C140" s="178"/>
      <c r="D140" s="224"/>
      <c r="E140" s="224"/>
      <c r="F140" s="182"/>
      <c r="G140" s="225"/>
      <c r="H140" s="183"/>
      <c r="I140" s="183"/>
      <c r="J140" s="183"/>
    </row>
    <row r="141" spans="1:10" ht="10.5" customHeight="1">
      <c r="A141" s="177"/>
      <c r="B141" s="177" t="s">
        <v>110</v>
      </c>
      <c r="C141" s="178"/>
      <c r="D141" s="224">
        <v>74.53976823852115</v>
      </c>
      <c r="E141" s="224">
        <v>95.67524390376276</v>
      </c>
      <c r="F141" s="182">
        <v>78</v>
      </c>
      <c r="G141" s="225">
        <v>84.69960203990702</v>
      </c>
      <c r="H141" s="183">
        <v>-22.090851094669002</v>
      </c>
      <c r="I141" s="183">
        <v>-4.436194565998528</v>
      </c>
      <c r="J141" s="183">
        <v>-2.2579379775095427</v>
      </c>
    </row>
    <row r="142" spans="1:10" ht="10.5" customHeight="1">
      <c r="A142" s="177"/>
      <c r="B142" s="177" t="s">
        <v>111</v>
      </c>
      <c r="C142" s="178"/>
      <c r="D142" s="224">
        <v>96.69752292012691</v>
      </c>
      <c r="E142" s="224">
        <v>130.71005064740459</v>
      </c>
      <c r="F142" s="182">
        <v>90.6</v>
      </c>
      <c r="G142" s="225">
        <v>107.70464410085505</v>
      </c>
      <c r="H142" s="183">
        <v>-26.02135609221649</v>
      </c>
      <c r="I142" s="183">
        <v>6.7301577484844595</v>
      </c>
      <c r="J142" s="183">
        <v>-1.9611591481789243</v>
      </c>
    </row>
    <row r="143" spans="1:10" ht="10.5" customHeight="1">
      <c r="A143" s="64"/>
      <c r="B143" s="64"/>
      <c r="C143" s="69"/>
      <c r="D143" s="65"/>
      <c r="E143" s="65"/>
      <c r="F143" s="70"/>
      <c r="G143" s="66"/>
      <c r="H143" s="67"/>
      <c r="I143" s="67"/>
      <c r="J143" s="67"/>
    </row>
    <row r="144" spans="1:10" ht="10.5" customHeight="1">
      <c r="A144" s="68"/>
      <c r="B144" s="68"/>
      <c r="C144" s="71"/>
      <c r="D144" s="72"/>
      <c r="E144" s="72"/>
      <c r="F144" s="73"/>
      <c r="G144" s="74"/>
      <c r="H144" s="75"/>
      <c r="I144" s="75"/>
      <c r="J144" s="75"/>
    </row>
    <row r="145" spans="1:10" ht="10.5" customHeight="1">
      <c r="A145" s="68"/>
      <c r="B145" s="68"/>
      <c r="C145" s="71"/>
      <c r="D145" s="76"/>
      <c r="E145" s="76"/>
      <c r="F145" s="73"/>
      <c r="G145" s="77"/>
      <c r="H145" s="76"/>
      <c r="I145" s="76"/>
      <c r="J145" s="76"/>
    </row>
    <row r="146" spans="1:10" ht="10.5" customHeight="1">
      <c r="A146" s="68"/>
      <c r="B146" s="68"/>
      <c r="C146" s="71"/>
      <c r="D146" s="76"/>
      <c r="E146" s="76"/>
      <c r="F146" s="73"/>
      <c r="G146" s="77"/>
      <c r="H146" s="76"/>
      <c r="I146" s="76"/>
      <c r="J146" s="76"/>
    </row>
    <row r="147" spans="1:10" ht="10.5" customHeight="1">
      <c r="A147" s="68"/>
      <c r="B147" s="68"/>
      <c r="C147" s="71"/>
      <c r="D147" s="76"/>
      <c r="E147" s="76"/>
      <c r="F147" s="73"/>
      <c r="G147" s="77"/>
      <c r="H147" s="76"/>
      <c r="I147" s="76"/>
      <c r="J147" s="76"/>
    </row>
    <row r="148" spans="1:10" ht="10.5" customHeight="1">
      <c r="A148" s="68"/>
      <c r="B148" s="68"/>
      <c r="C148" s="71"/>
      <c r="D148" s="76"/>
      <c r="E148" s="76"/>
      <c r="F148" s="73"/>
      <c r="G148" s="77"/>
      <c r="H148" s="76"/>
      <c r="I148" s="76"/>
      <c r="J148" s="76"/>
    </row>
    <row r="149" spans="1:10" ht="12.75">
      <c r="A149" s="68"/>
      <c r="B149" s="68"/>
      <c r="C149" s="71"/>
      <c r="D149" s="76"/>
      <c r="E149" s="76"/>
      <c r="F149" s="73"/>
      <c r="G149" s="77"/>
      <c r="H149" s="76"/>
      <c r="I149" s="76"/>
      <c r="J149" s="76"/>
    </row>
    <row r="150" spans="1:10" ht="10.5" customHeight="1">
      <c r="A150" s="68"/>
      <c r="C150" s="63"/>
      <c r="D150" s="76"/>
      <c r="E150" s="76"/>
      <c r="F150" s="73"/>
      <c r="G150" s="77"/>
      <c r="H150" s="76"/>
      <c r="I150" s="76"/>
      <c r="J150" s="76"/>
    </row>
    <row r="151" spans="1:10" ht="10.5" customHeight="1">
      <c r="A151" s="68"/>
      <c r="B151" s="68"/>
      <c r="C151" s="71"/>
      <c r="D151" s="76"/>
      <c r="E151" s="76"/>
      <c r="F151" s="73"/>
      <c r="G151" s="77"/>
      <c r="H151" s="76"/>
      <c r="I151" s="76"/>
      <c r="J151" s="76"/>
    </row>
    <row r="152" spans="2:10" ht="10.5" customHeight="1">
      <c r="B152" s="68"/>
      <c r="C152" s="63"/>
      <c r="D152" s="76"/>
      <c r="E152" s="76"/>
      <c r="F152" s="73"/>
      <c r="G152" s="77"/>
      <c r="H152" s="76"/>
      <c r="I152" s="76"/>
      <c r="J152" s="76"/>
    </row>
    <row r="153" ht="10.5" customHeight="1"/>
  </sheetData>
  <mergeCells count="12">
    <mergeCell ref="A3:J3"/>
    <mergeCell ref="E10:E12"/>
    <mergeCell ref="F10:F12"/>
    <mergeCell ref="G8:G12"/>
    <mergeCell ref="D8:D12"/>
    <mergeCell ref="E8:F9"/>
    <mergeCell ref="A75:J75"/>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5.xml><?xml version="1.0" encoding="utf-8"?>
<worksheet xmlns="http://schemas.openxmlformats.org/spreadsheetml/2006/main" xmlns:r="http://schemas.openxmlformats.org/officeDocument/2006/relationships">
  <sheetPr codeName="Tabelle14"/>
  <dimension ref="A1:J153"/>
  <sheetViews>
    <sheetView workbookViewId="0" topLeftCell="A1">
      <selection activeCell="E15" sqref="E15"/>
    </sheetView>
  </sheetViews>
  <sheetFormatPr defaultColWidth="11.421875" defaultRowHeight="12.75"/>
  <cols>
    <col min="1" max="1" width="1.1484375" style="79" customWidth="1"/>
    <col min="2" max="2" width="11.140625" style="79" customWidth="1"/>
    <col min="3" max="3" width="25.140625" style="79" customWidth="1"/>
    <col min="4" max="4" width="8.421875" style="79" customWidth="1"/>
    <col min="5" max="5" width="7.7109375" style="79" customWidth="1"/>
    <col min="6" max="6" width="8.00390625" style="79" customWidth="1"/>
    <col min="7" max="7" width="6.421875" style="79" customWidth="1"/>
    <col min="8" max="8" width="6.7109375" style="79" customWidth="1"/>
    <col min="9" max="9" width="6.57421875" style="79" customWidth="1"/>
    <col min="10" max="11" width="7.140625" style="79" customWidth="1"/>
    <col min="12" max="12" width="8.00390625" style="79" customWidth="1"/>
    <col min="13" max="13" width="6.140625" style="79" customWidth="1"/>
    <col min="14" max="14" width="5.7109375" style="79" customWidth="1"/>
    <col min="15" max="15" width="6.8515625" style="79" customWidth="1"/>
    <col min="16" max="16384" width="11.421875" style="79" customWidth="1"/>
  </cols>
  <sheetData>
    <row r="1" spans="1:10" s="78" customFormat="1" ht="12.75" customHeight="1">
      <c r="A1" s="219"/>
      <c r="B1" s="140"/>
      <c r="C1" s="140"/>
      <c r="D1" s="140"/>
      <c r="E1" s="140"/>
      <c r="F1" s="140"/>
      <c r="G1" s="221"/>
      <c r="H1" s="140"/>
      <c r="I1" s="140"/>
      <c r="J1" s="140"/>
    </row>
    <row r="2" spans="1:10" s="78" customFormat="1" ht="12.75" customHeight="1">
      <c r="A2" s="141"/>
      <c r="B2" s="140"/>
      <c r="C2" s="140"/>
      <c r="D2" s="140"/>
      <c r="E2" s="140"/>
      <c r="F2" s="140"/>
      <c r="G2" s="221"/>
      <c r="H2" s="140"/>
      <c r="I2" s="140"/>
      <c r="J2" s="140"/>
    </row>
    <row r="3" spans="1:10" s="78" customFormat="1" ht="15.75" customHeight="1">
      <c r="A3" s="296" t="s">
        <v>178</v>
      </c>
      <c r="B3" s="296"/>
      <c r="C3" s="296"/>
      <c r="D3" s="296"/>
      <c r="E3" s="296"/>
      <c r="F3" s="296"/>
      <c r="G3" s="296"/>
      <c r="H3" s="296"/>
      <c r="I3" s="296"/>
      <c r="J3" s="296"/>
    </row>
    <row r="4" spans="1:10" s="78" customFormat="1" ht="13.5" customHeight="1">
      <c r="A4" s="102" t="s">
        <v>179</v>
      </c>
      <c r="B4" s="102"/>
      <c r="C4" s="102"/>
      <c r="D4" s="140"/>
      <c r="E4" s="140"/>
      <c r="F4" s="140"/>
      <c r="G4" s="221"/>
      <c r="H4" s="140"/>
      <c r="I4" s="140"/>
      <c r="J4" s="102"/>
    </row>
    <row r="5" spans="1:10" s="78" customFormat="1" ht="13.5" customHeight="1">
      <c r="A5" s="102" t="s">
        <v>87</v>
      </c>
      <c r="B5" s="102"/>
      <c r="C5" s="102"/>
      <c r="D5" s="140"/>
      <c r="E5" s="140"/>
      <c r="F5" s="140"/>
      <c r="G5" s="221"/>
      <c r="H5" s="140"/>
      <c r="I5" s="140"/>
      <c r="J5" s="102"/>
    </row>
    <row r="6" spans="1:10" s="78" customFormat="1" ht="12.75" customHeight="1">
      <c r="A6" s="105"/>
      <c r="B6" s="105"/>
      <c r="C6" s="105"/>
      <c r="D6" s="163"/>
      <c r="E6" s="163"/>
      <c r="F6" s="163"/>
      <c r="G6" s="164"/>
      <c r="H6" s="160"/>
      <c r="I6" s="160"/>
      <c r="J6" s="160"/>
    </row>
    <row r="7" spans="1:10" s="78"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1.25" customHeight="1">
      <c r="A12" s="24"/>
      <c r="B12" s="24"/>
      <c r="C12" s="25"/>
      <c r="D12" s="279"/>
      <c r="E12" s="251"/>
      <c r="F12" s="251" t="s">
        <v>47</v>
      </c>
      <c r="G12" s="276"/>
      <c r="H12" s="174" t="s">
        <v>106</v>
      </c>
      <c r="I12" s="175" t="s">
        <v>107</v>
      </c>
      <c r="J12" s="176" t="s">
        <v>108</v>
      </c>
    </row>
    <row r="13" spans="1:10" ht="10.5" customHeight="1">
      <c r="A13" s="20"/>
      <c r="B13" s="20"/>
      <c r="C13" s="21"/>
      <c r="D13" s="222"/>
      <c r="E13" s="199"/>
      <c r="F13" s="199"/>
      <c r="G13" s="204"/>
      <c r="H13" s="223"/>
      <c r="I13" s="172"/>
      <c r="J13" s="172"/>
    </row>
    <row r="14" spans="1:10" ht="10.5" customHeight="1">
      <c r="A14" s="20"/>
      <c r="B14" s="20"/>
      <c r="C14" s="21"/>
      <c r="D14" s="222"/>
      <c r="E14" s="199"/>
      <c r="F14" s="199"/>
      <c r="G14" s="204"/>
      <c r="H14" s="223"/>
      <c r="I14" s="172"/>
      <c r="J14" s="172"/>
    </row>
    <row r="15" spans="1:10" ht="10.5" customHeight="1">
      <c r="A15" s="177" t="s">
        <v>176</v>
      </c>
      <c r="B15" s="20"/>
      <c r="C15" s="21"/>
      <c r="D15" s="224">
        <v>50.50405636740063</v>
      </c>
      <c r="E15" s="224">
        <v>86.1330205941321</v>
      </c>
      <c r="F15" s="184">
        <v>47.4</v>
      </c>
      <c r="G15" s="225">
        <v>76.97621612716686</v>
      </c>
      <c r="H15" s="183">
        <v>-41.36504673929749</v>
      </c>
      <c r="I15" s="183">
        <v>6.5486421253177864</v>
      </c>
      <c r="J15" s="183">
        <v>-8.114307470953559</v>
      </c>
    </row>
    <row r="16" spans="1:10" ht="10.5" customHeight="1">
      <c r="A16" s="20"/>
      <c r="B16" s="20"/>
      <c r="C16" s="21"/>
      <c r="D16" s="224"/>
      <c r="E16" s="224"/>
      <c r="F16" s="182"/>
      <c r="G16" s="225"/>
      <c r="H16" s="183"/>
      <c r="I16" s="183"/>
      <c r="J16" s="183"/>
    </row>
    <row r="17" spans="1:10" ht="10.5" customHeight="1">
      <c r="A17" s="20"/>
      <c r="B17" s="177"/>
      <c r="C17" s="21"/>
      <c r="D17" s="224"/>
      <c r="E17" s="224"/>
      <c r="F17" s="182"/>
      <c r="G17" s="225"/>
      <c r="H17" s="183"/>
      <c r="I17" s="183"/>
      <c r="J17" s="183"/>
    </row>
    <row r="18" spans="1:10" ht="10.5" customHeight="1">
      <c r="A18" s="177" t="s">
        <v>177</v>
      </c>
      <c r="B18" s="177"/>
      <c r="C18" s="178"/>
      <c r="D18" s="224">
        <v>138.8286439351321</v>
      </c>
      <c r="E18" s="224">
        <v>136.45293831781808</v>
      </c>
      <c r="F18" s="182">
        <v>132.2</v>
      </c>
      <c r="G18" s="225">
        <v>126.37640818375662</v>
      </c>
      <c r="H18" s="183">
        <v>1.7410439427699778</v>
      </c>
      <c r="I18" s="183">
        <v>5.014102825364689</v>
      </c>
      <c r="J18" s="183">
        <v>3.6287601176515336</v>
      </c>
    </row>
    <row r="19" spans="1:10" ht="10.5" customHeight="1">
      <c r="A19" s="177"/>
      <c r="B19" s="177"/>
      <c r="C19" s="178"/>
      <c r="D19" s="224"/>
      <c r="E19" s="224"/>
      <c r="F19" s="182"/>
      <c r="G19" s="225"/>
      <c r="H19" s="183"/>
      <c r="I19" s="183"/>
      <c r="J19" s="183"/>
    </row>
    <row r="20" spans="1:10" ht="10.5" customHeight="1">
      <c r="A20" s="177" t="s">
        <v>47</v>
      </c>
      <c r="B20" s="177" t="s">
        <v>110</v>
      </c>
      <c r="C20" s="178"/>
      <c r="D20" s="224">
        <v>140.54449906722107</v>
      </c>
      <c r="E20" s="224">
        <v>137.59760191351802</v>
      </c>
      <c r="F20" s="182">
        <v>131.4</v>
      </c>
      <c r="G20" s="225">
        <v>126.01059881327014</v>
      </c>
      <c r="H20" s="183">
        <v>2.1416776983912946</v>
      </c>
      <c r="I20" s="183">
        <v>6.95928391721542</v>
      </c>
      <c r="J20" s="183">
        <v>4.397835962187559</v>
      </c>
    </row>
    <row r="21" spans="1:10" ht="10.5" customHeight="1">
      <c r="A21" s="177"/>
      <c r="B21" s="177" t="s">
        <v>111</v>
      </c>
      <c r="C21" s="178"/>
      <c r="D21" s="224">
        <v>112.39527771476912</v>
      </c>
      <c r="E21" s="224">
        <v>118.81898342359538</v>
      </c>
      <c r="F21" s="182">
        <v>144.4</v>
      </c>
      <c r="G21" s="225">
        <v>132.04765128756807</v>
      </c>
      <c r="H21" s="183">
        <v>-5.406295798648136</v>
      </c>
      <c r="I21" s="183">
        <v>-22.1639351005754</v>
      </c>
      <c r="J21" s="183">
        <v>-6.434196586558236</v>
      </c>
    </row>
    <row r="22" spans="1:10" ht="10.5" customHeight="1">
      <c r="A22" s="177"/>
      <c r="B22" s="177"/>
      <c r="C22" s="178"/>
      <c r="D22" s="224"/>
      <c r="E22" s="224"/>
      <c r="F22" s="182"/>
      <c r="G22" s="225"/>
      <c r="H22" s="183"/>
      <c r="I22" s="183"/>
      <c r="J22" s="183"/>
    </row>
    <row r="23" spans="1:10" ht="10.5" customHeight="1">
      <c r="A23" s="20"/>
      <c r="B23" s="20"/>
      <c r="C23" s="21"/>
      <c r="D23" s="224"/>
      <c r="E23" s="224"/>
      <c r="F23" s="182"/>
      <c r="G23" s="225"/>
      <c r="H23" s="183"/>
      <c r="I23" s="183"/>
      <c r="J23" s="172"/>
    </row>
    <row r="24" spans="1:10" ht="10.5" customHeight="1">
      <c r="A24" s="177" t="s">
        <v>127</v>
      </c>
      <c r="B24" s="177"/>
      <c r="C24" s="178"/>
      <c r="D24" s="224">
        <v>82.50542768244941</v>
      </c>
      <c r="E24" s="224">
        <v>102.80763259786154</v>
      </c>
      <c r="F24" s="182">
        <v>72.5</v>
      </c>
      <c r="G24" s="225">
        <v>93.49696268319072</v>
      </c>
      <c r="H24" s="183">
        <v>-19.747760358246428</v>
      </c>
      <c r="I24" s="183">
        <v>13.80058990682677</v>
      </c>
      <c r="J24" s="183">
        <v>-3.2980644459262236</v>
      </c>
    </row>
    <row r="25" spans="1:10" ht="10.5" customHeight="1">
      <c r="A25" s="177"/>
      <c r="B25" s="177"/>
      <c r="C25" s="178"/>
      <c r="D25" s="224"/>
      <c r="E25" s="224"/>
      <c r="F25" s="182"/>
      <c r="G25" s="225"/>
      <c r="H25" s="183"/>
      <c r="I25" s="183"/>
      <c r="J25" s="183"/>
    </row>
    <row r="26" spans="1:10" ht="10.5" customHeight="1">
      <c r="A26" s="177"/>
      <c r="B26" s="177" t="s">
        <v>110</v>
      </c>
      <c r="C26" s="178"/>
      <c r="D26" s="224">
        <v>84.42928333854147</v>
      </c>
      <c r="E26" s="224">
        <v>102.62507462176944</v>
      </c>
      <c r="F26" s="182">
        <v>76</v>
      </c>
      <c r="G26" s="225">
        <v>95.34605013285324</v>
      </c>
      <c r="H26" s="183">
        <v>-17.730356202214324</v>
      </c>
      <c r="I26" s="183">
        <v>11.091162287554562</v>
      </c>
      <c r="J26" s="183">
        <v>-0.999705511733179</v>
      </c>
    </row>
    <row r="27" spans="1:10" ht="10.5" customHeight="1">
      <c r="A27" s="177"/>
      <c r="B27" s="177" t="s">
        <v>111</v>
      </c>
      <c r="C27" s="178"/>
      <c r="D27" s="224">
        <v>76.46016310613007</v>
      </c>
      <c r="E27" s="224">
        <v>103.38127819183657</v>
      </c>
      <c r="F27" s="182">
        <v>61.6</v>
      </c>
      <c r="G27" s="225">
        <v>87.67942278239327</v>
      </c>
      <c r="H27" s="183">
        <v>-26.040609631224616</v>
      </c>
      <c r="I27" s="183">
        <v>24.123641406055302</v>
      </c>
      <c r="J27" s="183">
        <v>-10.354584480780321</v>
      </c>
    </row>
    <row r="28" spans="1:10" ht="10.5" customHeight="1">
      <c r="A28" s="177"/>
      <c r="B28" s="177"/>
      <c r="C28" s="178"/>
      <c r="D28" s="224"/>
      <c r="E28" s="224"/>
      <c r="F28" s="182"/>
      <c r="G28" s="225"/>
      <c r="H28" s="183"/>
      <c r="I28" s="183"/>
      <c r="J28" s="183"/>
    </row>
    <row r="29" spans="1:10" ht="10.5" customHeight="1">
      <c r="A29" s="177"/>
      <c r="B29" s="177"/>
      <c r="C29" s="178"/>
      <c r="D29" s="224"/>
      <c r="E29" s="224"/>
      <c r="F29" s="182"/>
      <c r="G29" s="225"/>
      <c r="H29" s="183"/>
      <c r="I29" s="183"/>
      <c r="J29" s="143"/>
    </row>
    <row r="30" spans="1:10" ht="10.5" customHeight="1">
      <c r="A30" s="177" t="s">
        <v>128</v>
      </c>
      <c r="B30" s="177"/>
      <c r="C30" s="178"/>
      <c r="D30" s="224">
        <v>26.32420259439991</v>
      </c>
      <c r="E30" s="224">
        <v>33.786069984641195</v>
      </c>
      <c r="F30" s="182">
        <v>43.3</v>
      </c>
      <c r="G30" s="225">
        <v>32.80258381883379</v>
      </c>
      <c r="H30" s="183">
        <v>-22.085632906204758</v>
      </c>
      <c r="I30" s="183">
        <v>-39.20507483972307</v>
      </c>
      <c r="J30" s="183">
        <v>-55.011112214186454</v>
      </c>
    </row>
    <row r="31" spans="1:10" ht="10.5" customHeight="1">
      <c r="A31" s="177" t="s">
        <v>47</v>
      </c>
      <c r="B31" s="177" t="s">
        <v>47</v>
      </c>
      <c r="C31" s="178"/>
      <c r="D31" s="224"/>
      <c r="E31" s="224"/>
      <c r="F31" s="182"/>
      <c r="G31" s="225"/>
      <c r="H31" s="183"/>
      <c r="I31" s="183"/>
      <c r="J31" s="183"/>
    </row>
    <row r="32" spans="1:10" ht="10.5" customHeight="1">
      <c r="A32" s="177"/>
      <c r="B32" s="177"/>
      <c r="C32" s="178"/>
      <c r="D32" s="224"/>
      <c r="E32" s="224"/>
      <c r="F32" s="182"/>
      <c r="G32" s="225"/>
      <c r="H32" s="183"/>
      <c r="I32" s="183"/>
      <c r="J32" s="183"/>
    </row>
    <row r="33" spans="1:10" ht="10.5" customHeight="1">
      <c r="A33" s="177" t="s">
        <v>129</v>
      </c>
      <c r="B33" s="177"/>
      <c r="C33" s="178"/>
      <c r="D33" s="224">
        <v>80.5212690129451</v>
      </c>
      <c r="E33" s="224">
        <v>104.75530991151034</v>
      </c>
      <c r="F33" s="182">
        <v>86</v>
      </c>
      <c r="G33" s="225">
        <v>104.81196601426029</v>
      </c>
      <c r="H33" s="183">
        <v>-23.133949886680107</v>
      </c>
      <c r="I33" s="183">
        <v>-6.3706174268080265</v>
      </c>
      <c r="J33" s="183">
        <v>-10.498450946706363</v>
      </c>
    </row>
    <row r="34" spans="1:10" ht="10.5" customHeight="1">
      <c r="A34" s="177"/>
      <c r="B34" s="177"/>
      <c r="C34" s="178"/>
      <c r="D34" s="224"/>
      <c r="E34" s="224"/>
      <c r="F34" s="182"/>
      <c r="G34" s="225"/>
      <c r="H34" s="183"/>
      <c r="I34" s="183"/>
      <c r="J34" s="183"/>
    </row>
    <row r="35" spans="1:10" ht="10.5" customHeight="1">
      <c r="A35" s="177"/>
      <c r="B35" s="177"/>
      <c r="C35" s="178"/>
      <c r="D35" s="224"/>
      <c r="E35" s="224"/>
      <c r="F35" s="182"/>
      <c r="G35" s="225"/>
      <c r="H35" s="183"/>
      <c r="I35" s="183"/>
      <c r="J35" s="183"/>
    </row>
    <row r="36" spans="1:10" ht="10.5" customHeight="1">
      <c r="A36" s="177" t="s">
        <v>130</v>
      </c>
      <c r="B36" s="177"/>
      <c r="C36" s="178"/>
      <c r="D36" s="224">
        <v>106.35128364933088</v>
      </c>
      <c r="E36" s="224">
        <v>141.96264560377517</v>
      </c>
      <c r="F36" s="182">
        <v>109.3</v>
      </c>
      <c r="G36" s="225">
        <v>130.41358107106456</v>
      </c>
      <c r="H36" s="183">
        <v>-25.085022755801113</v>
      </c>
      <c r="I36" s="183">
        <v>-2.6978191680412773</v>
      </c>
      <c r="J36" s="183">
        <v>9.044765545671162</v>
      </c>
    </row>
    <row r="37" spans="1:10" ht="10.5" customHeight="1">
      <c r="A37" s="177"/>
      <c r="B37" s="177"/>
      <c r="C37" s="178"/>
      <c r="D37" s="224"/>
      <c r="E37" s="224"/>
      <c r="F37" s="182"/>
      <c r="G37" s="225"/>
      <c r="H37" s="183"/>
      <c r="I37" s="183"/>
      <c r="J37" s="183"/>
    </row>
    <row r="38" spans="1:10" ht="10.5" customHeight="1">
      <c r="A38" s="177"/>
      <c r="B38" s="177" t="s">
        <v>110</v>
      </c>
      <c r="C38" s="178"/>
      <c r="D38" s="224">
        <v>94.79756247114646</v>
      </c>
      <c r="E38" s="224">
        <v>120.15347899990651</v>
      </c>
      <c r="F38" s="182">
        <v>81.5</v>
      </c>
      <c r="G38" s="225">
        <v>107.76572363144994</v>
      </c>
      <c r="H38" s="183">
        <v>-21.102939956303537</v>
      </c>
      <c r="I38" s="183">
        <v>16.316027571958852</v>
      </c>
      <c r="J38" s="183">
        <v>10.219340005028748</v>
      </c>
    </row>
    <row r="39" spans="1:10" ht="10.5" customHeight="1">
      <c r="A39" s="177"/>
      <c r="B39" s="177" t="s">
        <v>111</v>
      </c>
      <c r="C39" s="178"/>
      <c r="D39" s="224">
        <v>143.06502480963417</v>
      </c>
      <c r="E39" s="224">
        <v>211.2646553360959</v>
      </c>
      <c r="F39" s="182">
        <v>197.9</v>
      </c>
      <c r="G39" s="225">
        <v>202.39082662205132</v>
      </c>
      <c r="H39" s="183">
        <v>-32.281609253551935</v>
      </c>
      <c r="I39" s="183">
        <v>-27.708426068906437</v>
      </c>
      <c r="J39" s="183">
        <v>7.095871340126698</v>
      </c>
    </row>
    <row r="40" spans="1:10" ht="10.5" customHeight="1">
      <c r="A40" s="177"/>
      <c r="B40" s="177"/>
      <c r="C40" s="178"/>
      <c r="D40" s="224"/>
      <c r="E40" s="224"/>
      <c r="F40" s="182"/>
      <c r="G40" s="225"/>
      <c r="H40" s="183"/>
      <c r="I40" s="183"/>
      <c r="J40" s="183"/>
    </row>
    <row r="41" spans="1:10" ht="10.5" customHeight="1">
      <c r="A41" s="177"/>
      <c r="B41" s="177"/>
      <c r="C41" s="178"/>
      <c r="D41" s="224"/>
      <c r="E41" s="224"/>
      <c r="F41" s="182"/>
      <c r="G41" s="225"/>
      <c r="H41" s="183"/>
      <c r="I41" s="183"/>
      <c r="J41" s="183"/>
    </row>
    <row r="42" spans="1:10" ht="10.5" customHeight="1">
      <c r="A42" s="177" t="s">
        <v>131</v>
      </c>
      <c r="B42" s="177"/>
      <c r="C42" s="178"/>
      <c r="D42" s="224">
        <v>127.45813396438948</v>
      </c>
      <c r="E42" s="224">
        <v>142.88781935239365</v>
      </c>
      <c r="F42" s="182">
        <v>126.1</v>
      </c>
      <c r="G42" s="225">
        <v>141.7983225787522</v>
      </c>
      <c r="H42" s="183">
        <v>-10.798460959048638</v>
      </c>
      <c r="I42" s="183">
        <v>1.0770293135523241</v>
      </c>
      <c r="J42" s="183">
        <v>7.951971127695929</v>
      </c>
    </row>
    <row r="43" spans="1:10" ht="10.5" customHeight="1">
      <c r="A43" s="177"/>
      <c r="B43" s="177"/>
      <c r="C43" s="178"/>
      <c r="D43" s="224"/>
      <c r="E43" s="224"/>
      <c r="F43" s="182"/>
      <c r="G43" s="225"/>
      <c r="H43" s="183"/>
      <c r="I43" s="183"/>
      <c r="J43" s="183"/>
    </row>
    <row r="44" spans="1:10" ht="10.5" customHeight="1">
      <c r="A44" s="177"/>
      <c r="B44" s="177" t="s">
        <v>110</v>
      </c>
      <c r="C44" s="178"/>
      <c r="D44" s="224">
        <v>135.43903481290886</v>
      </c>
      <c r="E44" s="224">
        <v>165.28324593549456</v>
      </c>
      <c r="F44" s="182">
        <v>132.6</v>
      </c>
      <c r="G44" s="225">
        <v>156.5168310459588</v>
      </c>
      <c r="H44" s="183">
        <v>-18.05640429776716</v>
      </c>
      <c r="I44" s="183">
        <v>2.1410518951047237</v>
      </c>
      <c r="J44" s="183">
        <v>4.129686269947859</v>
      </c>
    </row>
    <row r="45" spans="1:10" ht="10.5" customHeight="1">
      <c r="A45" s="177"/>
      <c r="B45" s="177" t="s">
        <v>111</v>
      </c>
      <c r="C45" s="178"/>
      <c r="D45" s="224">
        <v>109.71192157003584</v>
      </c>
      <c r="E45" s="224">
        <v>93.08968206085055</v>
      </c>
      <c r="F45" s="182">
        <v>111.5</v>
      </c>
      <c r="G45" s="225">
        <v>109.07498701271136</v>
      </c>
      <c r="H45" s="183">
        <v>17.856156709526328</v>
      </c>
      <c r="I45" s="183">
        <v>-1.6036577847212188</v>
      </c>
      <c r="J45" s="183">
        <v>22.354638495643606</v>
      </c>
    </row>
    <row r="46" spans="1:10" ht="10.5" customHeight="1">
      <c r="A46" s="177"/>
      <c r="B46" s="177"/>
      <c r="C46" s="178"/>
      <c r="D46" s="224"/>
      <c r="E46" s="224"/>
      <c r="F46" s="182"/>
      <c r="G46" s="225"/>
      <c r="H46" s="183"/>
      <c r="I46" s="183"/>
      <c r="J46" s="183"/>
    </row>
    <row r="47" spans="1:10" ht="10.5" customHeight="1">
      <c r="A47" s="177"/>
      <c r="B47" s="177"/>
      <c r="C47" s="178"/>
      <c r="D47" s="224"/>
      <c r="E47" s="224"/>
      <c r="F47" s="182"/>
      <c r="G47" s="225"/>
      <c r="H47" s="183"/>
      <c r="I47" s="183"/>
      <c r="J47" s="183"/>
    </row>
    <row r="48" spans="1:10" ht="10.5" customHeight="1">
      <c r="A48" s="177" t="s">
        <v>132</v>
      </c>
      <c r="B48" s="177"/>
      <c r="C48" s="178"/>
      <c r="D48" s="224"/>
      <c r="E48" s="224"/>
      <c r="F48" s="182"/>
      <c r="G48" s="225"/>
      <c r="H48" s="183"/>
      <c r="I48" s="183"/>
      <c r="J48" s="183"/>
    </row>
    <row r="49" spans="1:10" ht="10.5" customHeight="1">
      <c r="A49" s="177" t="s">
        <v>47</v>
      </c>
      <c r="B49" s="177" t="s">
        <v>133</v>
      </c>
      <c r="C49" s="178"/>
      <c r="D49" s="224">
        <v>113.71346397214248</v>
      </c>
      <c r="E49" s="224">
        <v>117.96546680237572</v>
      </c>
      <c r="F49" s="184">
        <v>119.5</v>
      </c>
      <c r="G49" s="225">
        <v>111.36456019266048</v>
      </c>
      <c r="H49" s="183">
        <v>-3.6044470856513464</v>
      </c>
      <c r="I49" s="183">
        <v>-4.842289563060688</v>
      </c>
      <c r="J49" s="183">
        <v>5.067502600264063</v>
      </c>
    </row>
    <row r="50" spans="1:10" ht="10.5" customHeight="1">
      <c r="A50" s="177"/>
      <c r="B50" s="177"/>
      <c r="C50" s="178"/>
      <c r="D50" s="224"/>
      <c r="E50" s="224"/>
      <c r="F50" s="182"/>
      <c r="G50" s="225"/>
      <c r="H50" s="183"/>
      <c r="I50" s="183"/>
      <c r="J50" s="183"/>
    </row>
    <row r="51" spans="1:10" ht="10.5" customHeight="1">
      <c r="A51" s="177"/>
      <c r="B51" s="177" t="s">
        <v>110</v>
      </c>
      <c r="C51" s="178"/>
      <c r="D51" s="224">
        <v>114.58692368197201</v>
      </c>
      <c r="E51" s="224">
        <v>116.22091493406283</v>
      </c>
      <c r="F51" s="184">
        <v>116.9</v>
      </c>
      <c r="G51" s="225">
        <v>109.95145104203596</v>
      </c>
      <c r="H51" s="183">
        <v>-1.4059356295877183</v>
      </c>
      <c r="I51" s="183">
        <v>-1.9786794850538885</v>
      </c>
      <c r="J51" s="183">
        <v>5.981416245496764</v>
      </c>
    </row>
    <row r="52" spans="1:10" ht="10.5" customHeight="1">
      <c r="A52" s="177"/>
      <c r="B52" s="177" t="s">
        <v>111</v>
      </c>
      <c r="C52" s="178"/>
      <c r="D52" s="224">
        <v>102.90961182220086</v>
      </c>
      <c r="E52" s="224">
        <v>139.543887014817</v>
      </c>
      <c r="F52" s="182">
        <v>150.8</v>
      </c>
      <c r="G52" s="225">
        <v>128.88055855868248</v>
      </c>
      <c r="H52" s="183">
        <v>-26.25286995819906</v>
      </c>
      <c r="I52" s="183">
        <v>-31.757551842041874</v>
      </c>
      <c r="J52" s="183">
        <v>-3.5609642941621042</v>
      </c>
    </row>
    <row r="53" spans="1:10" ht="10.5" customHeight="1">
      <c r="A53" s="177"/>
      <c r="B53" s="177"/>
      <c r="C53" s="178"/>
      <c r="D53" s="224"/>
      <c r="E53" s="224"/>
      <c r="F53" s="182"/>
      <c r="G53" s="225"/>
      <c r="H53" s="183"/>
      <c r="I53" s="183"/>
      <c r="J53" s="183"/>
    </row>
    <row r="54" spans="1:10" ht="10.5" customHeight="1">
      <c r="A54" s="177"/>
      <c r="B54" s="177"/>
      <c r="C54" s="178"/>
      <c r="D54" s="224"/>
      <c r="E54" s="224"/>
      <c r="F54" s="182"/>
      <c r="G54" s="225"/>
      <c r="H54" s="183"/>
      <c r="I54" s="183"/>
      <c r="J54" s="183"/>
    </row>
    <row r="55" spans="1:10" ht="10.5" customHeight="1">
      <c r="A55" s="177" t="s">
        <v>134</v>
      </c>
      <c r="B55" s="177"/>
      <c r="C55" s="178"/>
      <c r="D55" s="224">
        <v>111.05097302421505</v>
      </c>
      <c r="E55" s="224">
        <v>126.59987876377619</v>
      </c>
      <c r="F55" s="182">
        <v>113.4</v>
      </c>
      <c r="G55" s="225">
        <v>135.4910704800611</v>
      </c>
      <c r="H55" s="183">
        <v>-12.281927827572389</v>
      </c>
      <c r="I55" s="183">
        <v>-2.0714523595987226</v>
      </c>
      <c r="J55" s="183">
        <v>2.988427881467313</v>
      </c>
    </row>
    <row r="56" spans="1:10" ht="10.5" customHeight="1">
      <c r="A56" s="177"/>
      <c r="B56" s="177"/>
      <c r="C56" s="178"/>
      <c r="D56" s="224"/>
      <c r="E56" s="224"/>
      <c r="F56" s="182"/>
      <c r="G56" s="225"/>
      <c r="H56" s="183"/>
      <c r="I56" s="183"/>
      <c r="J56" s="183"/>
    </row>
    <row r="57" spans="1:10" ht="10.5" customHeight="1">
      <c r="A57" s="177"/>
      <c r="B57" s="177" t="s">
        <v>110</v>
      </c>
      <c r="C57" s="178"/>
      <c r="D57" s="224">
        <v>117.63096831873901</v>
      </c>
      <c r="E57" s="224">
        <v>128.44498966636587</v>
      </c>
      <c r="F57" s="182">
        <v>113.9</v>
      </c>
      <c r="G57" s="225">
        <v>140.92589792628</v>
      </c>
      <c r="H57" s="183">
        <v>-8.419185034555367</v>
      </c>
      <c r="I57" s="183">
        <v>3.2756526064433733</v>
      </c>
      <c r="J57" s="183">
        <v>6.414790990757352</v>
      </c>
    </row>
    <row r="58" spans="1:10" ht="10.5" customHeight="1">
      <c r="A58" s="177"/>
      <c r="B58" s="177" t="s">
        <v>111</v>
      </c>
      <c r="C58" s="178"/>
      <c r="D58" s="224">
        <v>97.05424171207665</v>
      </c>
      <c r="E58" s="224">
        <v>122.67502466065466</v>
      </c>
      <c r="F58" s="182">
        <v>112.4</v>
      </c>
      <c r="G58" s="225">
        <v>123.91618497859332</v>
      </c>
      <c r="H58" s="183">
        <v>-20.885084816123392</v>
      </c>
      <c r="I58" s="183">
        <v>-13.652809864700496</v>
      </c>
      <c r="J58" s="183">
        <v>-4.4355189671462965</v>
      </c>
    </row>
    <row r="59" spans="1:10" ht="10.5" customHeight="1">
      <c r="A59" s="177"/>
      <c r="B59" s="177"/>
      <c r="C59" s="185"/>
      <c r="D59" s="226"/>
      <c r="E59" s="224"/>
      <c r="F59" s="182"/>
      <c r="G59" s="225"/>
      <c r="H59" s="183"/>
      <c r="I59" s="183"/>
      <c r="J59" s="183"/>
    </row>
    <row r="60" spans="1:10" ht="10.5" customHeight="1">
      <c r="A60" s="177"/>
      <c r="B60" s="177"/>
      <c r="C60" s="185"/>
      <c r="D60" s="226"/>
      <c r="E60" s="224"/>
      <c r="F60" s="182"/>
      <c r="G60" s="225"/>
      <c r="H60" s="183"/>
      <c r="I60" s="183"/>
      <c r="J60" s="183"/>
    </row>
    <row r="61" spans="1:10" ht="10.5" customHeight="1">
      <c r="A61" s="177" t="s">
        <v>135</v>
      </c>
      <c r="B61" s="177"/>
      <c r="C61" s="178"/>
      <c r="D61" s="224">
        <v>141.7417038272958</v>
      </c>
      <c r="E61" s="224">
        <v>176.81239543143687</v>
      </c>
      <c r="F61" s="182">
        <v>117</v>
      </c>
      <c r="G61" s="225">
        <v>153.84086901099948</v>
      </c>
      <c r="H61" s="183">
        <v>-19.834973401364586</v>
      </c>
      <c r="I61" s="183">
        <v>21.146755407945125</v>
      </c>
      <c r="J61" s="183">
        <v>12.413510001525188</v>
      </c>
    </row>
    <row r="62" spans="1:10" ht="10.5" customHeight="1">
      <c r="A62" s="177"/>
      <c r="B62" s="177"/>
      <c r="C62" s="178"/>
      <c r="D62" s="224"/>
      <c r="E62" s="224"/>
      <c r="F62" s="182"/>
      <c r="G62" s="225"/>
      <c r="H62" s="183"/>
      <c r="I62" s="183"/>
      <c r="J62" s="183"/>
    </row>
    <row r="63" spans="1:10" ht="10.5" customHeight="1">
      <c r="A63" s="177"/>
      <c r="B63" s="177" t="s">
        <v>110</v>
      </c>
      <c r="C63" s="178"/>
      <c r="D63" s="224">
        <v>123.14454366680833</v>
      </c>
      <c r="E63" s="224">
        <v>154.21472646105977</v>
      </c>
      <c r="F63" s="182">
        <v>108.2</v>
      </c>
      <c r="G63" s="225">
        <v>137.41310354687363</v>
      </c>
      <c r="H63" s="183">
        <v>-20.14735136342304</v>
      </c>
      <c r="I63" s="183">
        <v>13.811962723482743</v>
      </c>
      <c r="J63" s="183">
        <v>9.739876277312367</v>
      </c>
    </row>
    <row r="64" spans="1:10" ht="10.5" customHeight="1">
      <c r="A64" s="177"/>
      <c r="B64" s="177" t="s">
        <v>111</v>
      </c>
      <c r="C64" s="178"/>
      <c r="D64" s="224">
        <v>229.26617876660188</v>
      </c>
      <c r="E64" s="224">
        <v>283.16460697562195</v>
      </c>
      <c r="F64" s="182">
        <v>158.5</v>
      </c>
      <c r="G64" s="225">
        <v>231.12993114018346</v>
      </c>
      <c r="H64" s="183">
        <v>-19.03430968463522</v>
      </c>
      <c r="I64" s="183">
        <v>44.64743139848699</v>
      </c>
      <c r="J64" s="183">
        <v>20.651732529922825</v>
      </c>
    </row>
    <row r="65" spans="1:10" ht="10.5" customHeight="1">
      <c r="A65" s="177"/>
      <c r="B65" s="177"/>
      <c r="C65" s="185"/>
      <c r="D65" s="226"/>
      <c r="E65" s="224"/>
      <c r="F65" s="184"/>
      <c r="G65" s="225"/>
      <c r="H65" s="183"/>
      <c r="I65" s="183"/>
      <c r="J65" s="183"/>
    </row>
    <row r="66" spans="1:10" ht="10.5" customHeight="1">
      <c r="A66" s="177"/>
      <c r="B66" s="177"/>
      <c r="C66" s="185"/>
      <c r="D66" s="226"/>
      <c r="E66" s="224"/>
      <c r="F66" s="184"/>
      <c r="G66" s="225"/>
      <c r="H66" s="183"/>
      <c r="I66" s="183"/>
      <c r="J66" s="183"/>
    </row>
    <row r="67" spans="1:10" ht="10.5" customHeight="1">
      <c r="A67" s="177" t="s">
        <v>136</v>
      </c>
      <c r="B67" s="177"/>
      <c r="C67" s="178"/>
      <c r="D67" s="224"/>
      <c r="E67" s="224"/>
      <c r="F67" s="182"/>
      <c r="G67" s="225"/>
      <c r="H67" s="183"/>
      <c r="I67" s="183"/>
      <c r="J67" s="183"/>
    </row>
    <row r="68" spans="1:10" ht="10.5" customHeight="1">
      <c r="A68" s="177"/>
      <c r="B68" s="177" t="s">
        <v>137</v>
      </c>
      <c r="C68" s="178"/>
      <c r="D68" s="224">
        <v>77.1516538018683</v>
      </c>
      <c r="E68" s="224">
        <v>106.41753048791533</v>
      </c>
      <c r="F68" s="184">
        <v>75.7</v>
      </c>
      <c r="G68" s="225">
        <v>100.00559685246093</v>
      </c>
      <c r="H68" s="183">
        <v>-27.500992131527077</v>
      </c>
      <c r="I68" s="183">
        <v>1.9176404251893047</v>
      </c>
      <c r="J68" s="183">
        <v>6.177156256884465</v>
      </c>
    </row>
    <row r="69" spans="1:10" ht="10.5" customHeight="1">
      <c r="A69" s="177"/>
      <c r="B69" s="177"/>
      <c r="C69" s="178"/>
      <c r="D69" s="224"/>
      <c r="E69" s="224"/>
      <c r="F69" s="182"/>
      <c r="G69" s="225"/>
      <c r="H69" s="183"/>
      <c r="I69" s="183"/>
      <c r="J69" s="183"/>
    </row>
    <row r="70" spans="1:10" ht="10.5" customHeight="1">
      <c r="A70" s="177"/>
      <c r="B70" s="177" t="s">
        <v>110</v>
      </c>
      <c r="C70" s="178"/>
      <c r="D70" s="224">
        <v>73.46936805868796</v>
      </c>
      <c r="E70" s="224">
        <v>101.74308723102858</v>
      </c>
      <c r="F70" s="184">
        <v>70.8</v>
      </c>
      <c r="G70" s="225">
        <v>93.89943495833073</v>
      </c>
      <c r="H70" s="183">
        <v>-27.78932696246904</v>
      </c>
      <c r="I70" s="183">
        <v>3.770293868203341</v>
      </c>
      <c r="J70" s="183">
        <v>5.745802841792797</v>
      </c>
    </row>
    <row r="71" spans="1:10" ht="10.5" customHeight="1">
      <c r="A71" s="177"/>
      <c r="B71" s="177" t="s">
        <v>111</v>
      </c>
      <c r="C71" s="178"/>
      <c r="D71" s="224">
        <v>99.71010958549782</v>
      </c>
      <c r="E71" s="224">
        <v>135.0541515649951</v>
      </c>
      <c r="F71" s="184">
        <v>105.4</v>
      </c>
      <c r="G71" s="225">
        <v>137.38224221966493</v>
      </c>
      <c r="H71" s="183">
        <v>-26.170274345463483</v>
      </c>
      <c r="I71" s="183">
        <v>-5.398378002373992</v>
      </c>
      <c r="J71" s="183">
        <v>7.956348430357338</v>
      </c>
    </row>
    <row r="72" spans="1:10" ht="10.5" customHeight="1">
      <c r="A72" s="177"/>
      <c r="B72" s="177"/>
      <c r="C72" s="178"/>
      <c r="D72" s="224"/>
      <c r="E72" s="224"/>
      <c r="F72" s="182"/>
      <c r="G72" s="225"/>
      <c r="H72" s="183"/>
      <c r="I72" s="183"/>
      <c r="J72" s="183"/>
    </row>
    <row r="73" spans="1:10" s="78" customFormat="1" ht="12.75" customHeight="1">
      <c r="A73" s="219"/>
      <c r="B73" s="140"/>
      <c r="C73" s="140"/>
      <c r="D73" s="140"/>
      <c r="E73" s="140"/>
      <c r="F73" s="140"/>
      <c r="G73" s="221"/>
      <c r="H73" s="140"/>
      <c r="I73" s="140"/>
      <c r="J73" s="102"/>
    </row>
    <row r="74" spans="1:10" s="78" customFormat="1" ht="12.75" customHeight="1">
      <c r="A74" s="141"/>
      <c r="B74" s="140"/>
      <c r="C74" s="140"/>
      <c r="D74" s="140"/>
      <c r="E74" s="140"/>
      <c r="F74" s="140"/>
      <c r="G74" s="221"/>
      <c r="H74" s="140"/>
      <c r="I74" s="140"/>
      <c r="J74" s="102"/>
    </row>
    <row r="75" spans="1:10" s="78" customFormat="1" ht="13.5" customHeight="1">
      <c r="A75" s="296" t="s">
        <v>178</v>
      </c>
      <c r="B75" s="296"/>
      <c r="C75" s="296"/>
      <c r="D75" s="296"/>
      <c r="E75" s="296"/>
      <c r="F75" s="296"/>
      <c r="G75" s="296"/>
      <c r="H75" s="296"/>
      <c r="I75" s="296"/>
      <c r="J75" s="296"/>
    </row>
    <row r="76" spans="1:10" s="78" customFormat="1" ht="13.5" customHeight="1">
      <c r="A76" s="101" t="s">
        <v>180</v>
      </c>
      <c r="B76" s="101"/>
      <c r="C76" s="102"/>
      <c r="D76" s="140"/>
      <c r="E76" s="140"/>
      <c r="F76" s="140"/>
      <c r="G76" s="221"/>
      <c r="H76" s="140"/>
      <c r="I76" s="140"/>
      <c r="J76" s="102"/>
    </row>
    <row r="77" spans="1:10" s="78" customFormat="1" ht="13.5" customHeight="1">
      <c r="A77" s="101" t="s">
        <v>87</v>
      </c>
      <c r="B77" s="101"/>
      <c r="C77" s="102"/>
      <c r="D77" s="140"/>
      <c r="E77" s="140"/>
      <c r="F77" s="140"/>
      <c r="G77" s="221"/>
      <c r="H77" s="140"/>
      <c r="I77" s="140"/>
      <c r="J77" s="102"/>
    </row>
    <row r="78" spans="1:10" s="78" customFormat="1" ht="12" customHeight="1">
      <c r="A78" s="101"/>
      <c r="B78" s="101"/>
      <c r="C78" s="101"/>
      <c r="D78" s="160"/>
      <c r="E78" s="160"/>
      <c r="F78" s="160"/>
      <c r="G78" s="161"/>
      <c r="H78" s="160"/>
      <c r="I78" s="160"/>
      <c r="J78" s="188"/>
    </row>
    <row r="79" spans="1:10" s="78" customFormat="1" ht="12.75" customHeight="1">
      <c r="A79" s="105"/>
      <c r="B79" s="105"/>
      <c r="C79" s="105"/>
      <c r="D79" s="163"/>
      <c r="E79" s="163"/>
      <c r="F79" s="163"/>
      <c r="G79" s="164"/>
      <c r="H79" s="160"/>
      <c r="I79" s="160"/>
      <c r="J79" s="160"/>
    </row>
    <row r="80" spans="1:10" ht="11.25" customHeight="1">
      <c r="A80" s="166"/>
      <c r="B80" s="166"/>
      <c r="C80" s="167"/>
      <c r="D80" s="277" t="s">
        <v>213</v>
      </c>
      <c r="E80" s="280" t="s">
        <v>124</v>
      </c>
      <c r="F80" s="281"/>
      <c r="G80" s="274" t="s">
        <v>125</v>
      </c>
      <c r="H80" s="168" t="s">
        <v>88</v>
      </c>
      <c r="I80" s="168"/>
      <c r="J80" s="168"/>
    </row>
    <row r="81" spans="1:10" ht="11.25" customHeight="1">
      <c r="A81" s="104"/>
      <c r="B81" s="104"/>
      <c r="C81" s="21"/>
      <c r="D81" s="278"/>
      <c r="E81" s="282"/>
      <c r="F81" s="283"/>
      <c r="G81" s="275"/>
      <c r="H81" s="116" t="s">
        <v>211</v>
      </c>
      <c r="I81" s="117"/>
      <c r="J81" s="118" t="s">
        <v>212</v>
      </c>
    </row>
    <row r="82" spans="1:10" ht="11.25" customHeight="1">
      <c r="A82" s="149" t="s">
        <v>126</v>
      </c>
      <c r="B82" s="149"/>
      <c r="C82" s="169"/>
      <c r="D82" s="278"/>
      <c r="E82" s="284" t="s">
        <v>214</v>
      </c>
      <c r="F82" s="284" t="s">
        <v>215</v>
      </c>
      <c r="G82" s="275"/>
      <c r="H82" s="170" t="s">
        <v>103</v>
      </c>
      <c r="I82" s="170"/>
      <c r="J82" s="170"/>
    </row>
    <row r="83" spans="1:10" ht="11.25" customHeight="1">
      <c r="A83" s="104"/>
      <c r="B83" s="104"/>
      <c r="C83" s="21"/>
      <c r="D83" s="278"/>
      <c r="E83" s="285"/>
      <c r="F83" s="285" t="s">
        <v>47</v>
      </c>
      <c r="G83" s="275"/>
      <c r="H83" s="171" t="s">
        <v>104</v>
      </c>
      <c r="I83" s="172" t="s">
        <v>105</v>
      </c>
      <c r="J83" s="173" t="s">
        <v>105</v>
      </c>
    </row>
    <row r="84" spans="1:10" ht="11.25" customHeight="1">
      <c r="A84" s="24"/>
      <c r="B84" s="24"/>
      <c r="C84" s="25"/>
      <c r="D84" s="279"/>
      <c r="E84" s="251"/>
      <c r="F84" s="251" t="s">
        <v>47</v>
      </c>
      <c r="G84" s="276"/>
      <c r="H84" s="174" t="s">
        <v>106</v>
      </c>
      <c r="I84" s="175" t="s">
        <v>107</v>
      </c>
      <c r="J84" s="176" t="s">
        <v>108</v>
      </c>
    </row>
    <row r="85" spans="1:10" ht="10.5" customHeight="1">
      <c r="A85" s="20"/>
      <c r="B85" s="20"/>
      <c r="C85" s="21"/>
      <c r="D85" s="222"/>
      <c r="E85" s="199"/>
      <c r="F85" s="199"/>
      <c r="G85" s="204"/>
      <c r="H85" s="223"/>
      <c r="I85" s="172"/>
      <c r="J85" s="172"/>
    </row>
    <row r="86" spans="1:10" ht="10.5" customHeight="1">
      <c r="A86" s="20"/>
      <c r="B86" s="20"/>
      <c r="C86" s="21"/>
      <c r="D86" s="224"/>
      <c r="E86" s="224"/>
      <c r="F86" s="227"/>
      <c r="G86" s="225"/>
      <c r="H86" s="183"/>
      <c r="I86" s="183"/>
      <c r="J86" s="172"/>
    </row>
    <row r="87" spans="1:10" ht="10.5" customHeight="1">
      <c r="A87" s="177" t="s">
        <v>140</v>
      </c>
      <c r="B87" s="177"/>
      <c r="C87" s="178"/>
      <c r="D87" s="224">
        <v>134.72977457067802</v>
      </c>
      <c r="E87" s="224">
        <v>180.1183983848974</v>
      </c>
      <c r="F87" s="184">
        <v>102.7</v>
      </c>
      <c r="G87" s="225">
        <v>163.08017034605933</v>
      </c>
      <c r="H87" s="183">
        <v>-25.199326787943026</v>
      </c>
      <c r="I87" s="183">
        <v>31.187706495304784</v>
      </c>
      <c r="J87" s="183">
        <v>28.411061138982397</v>
      </c>
    </row>
    <row r="88" spans="1:10" ht="10.5" customHeight="1">
      <c r="A88" s="177"/>
      <c r="B88" s="177"/>
      <c r="C88" s="178"/>
      <c r="D88" s="224"/>
      <c r="E88" s="224"/>
      <c r="F88" s="182"/>
      <c r="G88" s="225"/>
      <c r="H88" s="183"/>
      <c r="I88" s="183"/>
      <c r="J88" s="183"/>
    </row>
    <row r="89" spans="1:10" ht="10.5" customHeight="1">
      <c r="A89" s="177"/>
      <c r="B89" s="177" t="s">
        <v>110</v>
      </c>
      <c r="C89" s="178"/>
      <c r="D89" s="224">
        <v>91.83251789414889</v>
      </c>
      <c r="E89" s="224">
        <v>162.0510229010952</v>
      </c>
      <c r="F89" s="184">
        <v>87.4</v>
      </c>
      <c r="G89" s="225">
        <v>151.79162276803604</v>
      </c>
      <c r="H89" s="183">
        <v>-43.331108776649224</v>
      </c>
      <c r="I89" s="183">
        <v>5.071530771337399</v>
      </c>
      <c r="J89" s="183">
        <v>20.66832855606564</v>
      </c>
    </row>
    <row r="90" spans="1:10" ht="10.5" customHeight="1">
      <c r="A90" s="177"/>
      <c r="B90" s="177" t="s">
        <v>111</v>
      </c>
      <c r="C90" s="178"/>
      <c r="D90" s="224">
        <v>208.91251605246129</v>
      </c>
      <c r="E90" s="224">
        <v>211.36252791788795</v>
      </c>
      <c r="F90" s="184">
        <v>129.2</v>
      </c>
      <c r="G90" s="225">
        <v>182.6084166588109</v>
      </c>
      <c r="H90" s="183">
        <v>-1.1591514775875804</v>
      </c>
      <c r="I90" s="183">
        <v>61.69699384865426</v>
      </c>
      <c r="J90" s="183">
        <v>41.44333649932681</v>
      </c>
    </row>
    <row r="91" spans="1:10" ht="10.5" customHeight="1">
      <c r="A91" s="177"/>
      <c r="B91" s="177"/>
      <c r="C91" s="178"/>
      <c r="D91" s="224"/>
      <c r="E91" s="224"/>
      <c r="F91" s="182"/>
      <c r="G91" s="225"/>
      <c r="H91" s="183"/>
      <c r="I91" s="183"/>
      <c r="J91" s="183"/>
    </row>
    <row r="92" spans="1:10" ht="10.5" customHeight="1">
      <c r="A92" s="177"/>
      <c r="B92" s="177"/>
      <c r="C92" s="178"/>
      <c r="D92" s="224"/>
      <c r="E92" s="224"/>
      <c r="F92" s="182"/>
      <c r="G92" s="225"/>
      <c r="H92" s="183"/>
      <c r="I92" s="183"/>
      <c r="J92" s="183"/>
    </row>
    <row r="93" spans="1:10" ht="10.5" customHeight="1">
      <c r="A93" s="177" t="s">
        <v>141</v>
      </c>
      <c r="B93" s="177"/>
      <c r="C93" s="178"/>
      <c r="D93" s="224">
        <v>133.40709304770593</v>
      </c>
      <c r="E93" s="224">
        <v>174.72513328273703</v>
      </c>
      <c r="F93" s="184">
        <v>132.9</v>
      </c>
      <c r="G93" s="225">
        <v>146.16302964948858</v>
      </c>
      <c r="H93" s="183">
        <v>-23.64745097556801</v>
      </c>
      <c r="I93" s="183">
        <v>0.38155985530919645</v>
      </c>
      <c r="J93" s="183">
        <v>13.143232823589996</v>
      </c>
    </row>
    <row r="94" spans="1:10" ht="10.5" customHeight="1">
      <c r="A94" s="177"/>
      <c r="B94" s="177"/>
      <c r="C94" s="178"/>
      <c r="D94" s="224"/>
      <c r="E94" s="224"/>
      <c r="F94" s="182"/>
      <c r="G94" s="225"/>
      <c r="H94" s="183"/>
      <c r="I94" s="183"/>
      <c r="J94" s="183"/>
    </row>
    <row r="95" spans="1:10" ht="10.5" customHeight="1">
      <c r="A95" s="177"/>
      <c r="B95" s="177" t="s">
        <v>110</v>
      </c>
      <c r="C95" s="178"/>
      <c r="D95" s="224">
        <v>130.0955430669757</v>
      </c>
      <c r="E95" s="224">
        <v>169.85548805646698</v>
      </c>
      <c r="F95" s="184">
        <v>133.8</v>
      </c>
      <c r="G95" s="225">
        <v>140.82515738283905</v>
      </c>
      <c r="H95" s="183">
        <v>-23.408101465802176</v>
      </c>
      <c r="I95" s="183">
        <v>-2.768652416311149</v>
      </c>
      <c r="J95" s="183">
        <v>12.398947485357525</v>
      </c>
    </row>
    <row r="96" spans="1:10" ht="10.5" customHeight="1">
      <c r="A96" s="177"/>
      <c r="B96" s="177" t="s">
        <v>111</v>
      </c>
      <c r="C96" s="178"/>
      <c r="D96" s="224">
        <v>150.68189204732366</v>
      </c>
      <c r="E96" s="224">
        <v>200.12778247782492</v>
      </c>
      <c r="F96" s="184">
        <v>128.1</v>
      </c>
      <c r="G96" s="225">
        <v>174.0429783835874</v>
      </c>
      <c r="H96" s="183">
        <v>-24.707159504942847</v>
      </c>
      <c r="I96" s="183">
        <v>17.62833102835571</v>
      </c>
      <c r="J96" s="183">
        <v>16.469746042493313</v>
      </c>
    </row>
    <row r="97" spans="1:10" ht="10.5" customHeight="1">
      <c r="A97" s="177"/>
      <c r="B97" s="177"/>
      <c r="C97" s="178"/>
      <c r="D97" s="224"/>
      <c r="E97" s="224"/>
      <c r="F97" s="182"/>
      <c r="G97" s="225"/>
      <c r="H97" s="183"/>
      <c r="I97" s="183"/>
      <c r="J97" s="183"/>
    </row>
    <row r="98" spans="1:10" ht="10.5" customHeight="1">
      <c r="A98" s="177"/>
      <c r="B98" s="177"/>
      <c r="C98" s="178"/>
      <c r="D98" s="224"/>
      <c r="E98" s="224"/>
      <c r="F98" s="182"/>
      <c r="G98" s="225"/>
      <c r="H98" s="183"/>
      <c r="I98" s="183"/>
      <c r="J98" s="183"/>
    </row>
    <row r="99" spans="1:10" ht="10.5" customHeight="1">
      <c r="A99" s="177" t="s">
        <v>142</v>
      </c>
      <c r="B99" s="177"/>
      <c r="C99" s="178"/>
      <c r="D99" s="224">
        <v>129.59348644629566</v>
      </c>
      <c r="E99" s="224">
        <v>124.51456735454613</v>
      </c>
      <c r="F99" s="184">
        <v>111.3</v>
      </c>
      <c r="G99" s="225">
        <v>116.5651625336793</v>
      </c>
      <c r="H99" s="183">
        <v>4.078975817574562</v>
      </c>
      <c r="I99" s="183">
        <v>16.436196268010477</v>
      </c>
      <c r="J99" s="183">
        <v>5.311687962012664</v>
      </c>
    </row>
    <row r="100" spans="1:10" ht="10.5" customHeight="1">
      <c r="A100" s="177"/>
      <c r="B100" s="177"/>
      <c r="C100" s="178"/>
      <c r="D100" s="224"/>
      <c r="E100" s="224"/>
      <c r="F100" s="182"/>
      <c r="G100" s="225"/>
      <c r="H100" s="183"/>
      <c r="I100" s="183"/>
      <c r="J100" s="183"/>
    </row>
    <row r="101" spans="1:10" ht="10.5" customHeight="1">
      <c r="A101" s="177"/>
      <c r="B101" s="177" t="s">
        <v>110</v>
      </c>
      <c r="C101" s="178"/>
      <c r="D101" s="224">
        <v>129.8726573810899</v>
      </c>
      <c r="E101" s="224">
        <v>122.48489499205839</v>
      </c>
      <c r="F101" s="184">
        <v>112.9</v>
      </c>
      <c r="G101" s="225">
        <v>116.12341509624855</v>
      </c>
      <c r="H101" s="183">
        <v>6.031570169946692</v>
      </c>
      <c r="I101" s="183">
        <v>15.033354633383437</v>
      </c>
      <c r="J101" s="183">
        <v>3.021527159551281</v>
      </c>
    </row>
    <row r="102" spans="1:10" ht="10.5" customHeight="1">
      <c r="A102" s="177"/>
      <c r="B102" s="177" t="s">
        <v>111</v>
      </c>
      <c r="C102" s="178"/>
      <c r="D102" s="224">
        <v>128.80931685888936</v>
      </c>
      <c r="E102" s="224">
        <v>130.21576020020396</v>
      </c>
      <c r="F102" s="182">
        <v>106.8</v>
      </c>
      <c r="G102" s="225">
        <v>117.81544562887076</v>
      </c>
      <c r="H102" s="183">
        <v>-1.0800868797695629</v>
      </c>
      <c r="I102" s="183">
        <v>20.60797458697506</v>
      </c>
      <c r="J102" s="183">
        <v>12.22652862515026</v>
      </c>
    </row>
    <row r="103" spans="1:10" ht="10.5" customHeight="1">
      <c r="A103" s="177"/>
      <c r="B103" s="177"/>
      <c r="C103" s="178"/>
      <c r="D103" s="224"/>
      <c r="E103" s="224"/>
      <c r="F103" s="182"/>
      <c r="G103" s="225"/>
      <c r="H103" s="183"/>
      <c r="I103" s="183"/>
      <c r="J103" s="183"/>
    </row>
    <row r="104" spans="1:10" ht="10.5" customHeight="1">
      <c r="A104" s="177"/>
      <c r="B104" s="177"/>
      <c r="C104" s="178"/>
      <c r="D104" s="224"/>
      <c r="E104" s="224"/>
      <c r="F104" s="182"/>
      <c r="G104" s="225"/>
      <c r="H104" s="183"/>
      <c r="I104" s="183"/>
      <c r="J104" s="183"/>
    </row>
    <row r="105" spans="1:10" ht="10.5" customHeight="1">
      <c r="A105" s="177" t="s">
        <v>143</v>
      </c>
      <c r="B105" s="177"/>
      <c r="C105" s="178"/>
      <c r="D105" s="224"/>
      <c r="E105" s="224"/>
      <c r="F105" s="182"/>
      <c r="G105" s="225"/>
      <c r="H105" s="183"/>
      <c r="I105" s="183"/>
      <c r="J105" s="183"/>
    </row>
    <row r="106" spans="1:10" ht="10.5" customHeight="1">
      <c r="A106" s="177"/>
      <c r="B106" s="177" t="s">
        <v>144</v>
      </c>
      <c r="C106" s="178"/>
      <c r="D106" s="224">
        <v>149.85083486522035</v>
      </c>
      <c r="E106" s="224">
        <v>213.06185092021744</v>
      </c>
      <c r="F106" s="184">
        <v>103.2</v>
      </c>
      <c r="G106" s="225">
        <v>108.62517612823136</v>
      </c>
      <c r="H106" s="183">
        <v>-29.667918391766396</v>
      </c>
      <c r="I106" s="183">
        <v>45.204297350019715</v>
      </c>
      <c r="J106" s="183">
        <v>17.311708585913816</v>
      </c>
    </row>
    <row r="107" spans="1:10" ht="10.5" customHeight="1">
      <c r="A107" s="177"/>
      <c r="B107" s="177"/>
      <c r="C107" s="178"/>
      <c r="D107" s="224"/>
      <c r="E107" s="224"/>
      <c r="F107" s="182"/>
      <c r="G107" s="225"/>
      <c r="H107" s="183"/>
      <c r="I107" s="183"/>
      <c r="J107" s="183"/>
    </row>
    <row r="108" spans="1:10" ht="10.5" customHeight="1">
      <c r="A108" s="177"/>
      <c r="B108" s="177"/>
      <c r="C108" s="178"/>
      <c r="D108" s="224"/>
      <c r="E108" s="224"/>
      <c r="F108" s="182"/>
      <c r="G108" s="225"/>
      <c r="H108" s="183"/>
      <c r="I108" s="183"/>
      <c r="J108" s="183"/>
    </row>
    <row r="109" spans="1:10" ht="10.5" customHeight="1">
      <c r="A109" s="177" t="s">
        <v>145</v>
      </c>
      <c r="B109" s="177"/>
      <c r="C109" s="178"/>
      <c r="D109" s="224"/>
      <c r="E109" s="224"/>
      <c r="F109" s="182"/>
      <c r="G109" s="225"/>
      <c r="H109" s="183"/>
      <c r="I109" s="183"/>
      <c r="J109" s="183"/>
    </row>
    <row r="110" spans="1:10" ht="10.5" customHeight="1">
      <c r="A110" s="177"/>
      <c r="B110" s="177" t="s">
        <v>146</v>
      </c>
      <c r="C110" s="178"/>
      <c r="D110" s="224">
        <v>155.49747280080706</v>
      </c>
      <c r="E110" s="224">
        <v>177.20041352920072</v>
      </c>
      <c r="F110" s="182">
        <v>158.5</v>
      </c>
      <c r="G110" s="225">
        <v>159.6104198293447</v>
      </c>
      <c r="H110" s="183">
        <v>-12.247680632425412</v>
      </c>
      <c r="I110" s="183">
        <v>-1.8943389269356088</v>
      </c>
      <c r="J110" s="183">
        <v>7.705611897481923</v>
      </c>
    </row>
    <row r="111" spans="1:10" ht="10.5" customHeight="1">
      <c r="A111" s="177"/>
      <c r="B111" s="177"/>
      <c r="C111" s="178"/>
      <c r="D111" s="224"/>
      <c r="E111" s="224"/>
      <c r="F111" s="184"/>
      <c r="G111" s="225"/>
      <c r="H111" s="183"/>
      <c r="I111" s="183"/>
      <c r="J111" s="183"/>
    </row>
    <row r="112" spans="1:10" ht="10.5" customHeight="1">
      <c r="A112" s="177"/>
      <c r="B112" s="177" t="s">
        <v>110</v>
      </c>
      <c r="C112" s="178"/>
      <c r="D112" s="224">
        <v>143.84820158134676</v>
      </c>
      <c r="E112" s="224">
        <v>174.73206911271802</v>
      </c>
      <c r="F112" s="182">
        <v>153.8</v>
      </c>
      <c r="G112" s="225">
        <v>157.65241366000154</v>
      </c>
      <c r="H112" s="183">
        <v>-17.674985300751157</v>
      </c>
      <c r="I112" s="183">
        <v>-6.470610155171166</v>
      </c>
      <c r="J112" s="183">
        <v>8.481112899807561</v>
      </c>
    </row>
    <row r="113" spans="1:10" ht="10.5" customHeight="1">
      <c r="A113" s="177"/>
      <c r="B113" s="177" t="s">
        <v>111</v>
      </c>
      <c r="C113" s="178"/>
      <c r="D113" s="224">
        <v>248.5665003518579</v>
      </c>
      <c r="E113" s="224">
        <v>196.92065271417195</v>
      </c>
      <c r="F113" s="182">
        <v>195.8</v>
      </c>
      <c r="G113" s="225">
        <v>175.24411727596384</v>
      </c>
      <c r="H113" s="183">
        <v>26.22672986598786</v>
      </c>
      <c r="I113" s="183">
        <v>26.949183019334985</v>
      </c>
      <c r="J113" s="183">
        <v>2.479777334028258</v>
      </c>
    </row>
    <row r="114" spans="1:10" ht="10.5" customHeight="1">
      <c r="A114" s="177"/>
      <c r="B114" s="177"/>
      <c r="C114" s="178"/>
      <c r="D114" s="224"/>
      <c r="E114" s="224"/>
      <c r="F114" s="182"/>
      <c r="G114" s="225"/>
      <c r="H114" s="183"/>
      <c r="I114" s="183"/>
      <c r="J114" s="183"/>
    </row>
    <row r="115" spans="1:10" ht="10.5" customHeight="1">
      <c r="A115" s="177"/>
      <c r="B115" s="177"/>
      <c r="C115" s="178"/>
      <c r="D115" s="224"/>
      <c r="E115" s="224"/>
      <c r="F115" s="182"/>
      <c r="G115" s="225"/>
      <c r="H115" s="183"/>
      <c r="I115" s="183"/>
      <c r="J115" s="183"/>
    </row>
    <row r="116" spans="1:10" ht="10.5" customHeight="1">
      <c r="A116" s="177" t="s">
        <v>147</v>
      </c>
      <c r="B116" s="177"/>
      <c r="C116" s="178"/>
      <c r="D116" s="224">
        <v>108.07853234081881</v>
      </c>
      <c r="E116" s="224">
        <v>112.20327345105497</v>
      </c>
      <c r="F116" s="182">
        <v>78.2</v>
      </c>
      <c r="G116" s="225">
        <v>105.70814058781428</v>
      </c>
      <c r="H116" s="183">
        <v>-3.676132597000784</v>
      </c>
      <c r="I116" s="183">
        <v>38.207841868054736</v>
      </c>
      <c r="J116" s="183">
        <v>25.186339853774754</v>
      </c>
    </row>
    <row r="117" spans="1:10" ht="10.5" customHeight="1">
      <c r="A117" s="177"/>
      <c r="B117" s="177"/>
      <c r="C117" s="178"/>
      <c r="D117" s="224"/>
      <c r="E117" s="224"/>
      <c r="F117" s="182"/>
      <c r="G117" s="225"/>
      <c r="H117" s="183"/>
      <c r="I117" s="183"/>
      <c r="J117" s="183"/>
    </row>
    <row r="118" spans="1:10" ht="10.5" customHeight="1">
      <c r="A118" s="177"/>
      <c r="B118" s="177" t="s">
        <v>110</v>
      </c>
      <c r="C118" s="178"/>
      <c r="D118" s="224">
        <v>82.21742881230692</v>
      </c>
      <c r="E118" s="224">
        <v>87.8931513578903</v>
      </c>
      <c r="F118" s="182">
        <v>73.5</v>
      </c>
      <c r="G118" s="225">
        <v>85.37371609555704</v>
      </c>
      <c r="H118" s="183">
        <v>-6.457525367900994</v>
      </c>
      <c r="I118" s="183">
        <v>11.860447363682885</v>
      </c>
      <c r="J118" s="183">
        <v>5.054930121251327</v>
      </c>
    </row>
    <row r="119" spans="1:10" ht="10.5" customHeight="1">
      <c r="A119" s="177"/>
      <c r="B119" s="177" t="s">
        <v>111</v>
      </c>
      <c r="C119" s="178"/>
      <c r="D119" s="224">
        <v>150.58144841715273</v>
      </c>
      <c r="E119" s="224">
        <v>152.15713999450784</v>
      </c>
      <c r="F119" s="182">
        <v>86.1</v>
      </c>
      <c r="G119" s="225">
        <v>139.11739305605894</v>
      </c>
      <c r="H119" s="183">
        <v>-1.035568608487246</v>
      </c>
      <c r="I119" s="183">
        <v>74.89134543223314</v>
      </c>
      <c r="J119" s="183">
        <v>55.13757060744435</v>
      </c>
    </row>
    <row r="120" spans="1:10" ht="10.5" customHeight="1">
      <c r="A120" s="143"/>
      <c r="B120" s="143"/>
      <c r="C120" s="112"/>
      <c r="D120" s="224"/>
      <c r="E120" s="224"/>
      <c r="F120" s="182"/>
      <c r="G120" s="225"/>
      <c r="H120" s="183"/>
      <c r="I120" s="183"/>
      <c r="J120" s="183"/>
    </row>
    <row r="121" spans="1:10" ht="10.5" customHeight="1">
      <c r="A121" s="143"/>
      <c r="B121" s="143"/>
      <c r="C121" s="112"/>
      <c r="D121" s="224"/>
      <c r="E121" s="224"/>
      <c r="F121" s="182"/>
      <c r="G121" s="225"/>
      <c r="H121" s="183"/>
      <c r="I121" s="183"/>
      <c r="J121" s="183"/>
    </row>
    <row r="122" spans="1:10" ht="10.5" customHeight="1">
      <c r="A122" s="177" t="s">
        <v>148</v>
      </c>
      <c r="B122" s="143"/>
      <c r="C122" s="112"/>
      <c r="D122" s="224"/>
      <c r="E122" s="224"/>
      <c r="F122" s="182"/>
      <c r="G122" s="225"/>
      <c r="H122" s="183"/>
      <c r="I122" s="183"/>
      <c r="J122" s="183"/>
    </row>
    <row r="123" spans="1:10" ht="10.5" customHeight="1">
      <c r="A123" s="177"/>
      <c r="B123" s="177" t="s">
        <v>149</v>
      </c>
      <c r="C123" s="112"/>
      <c r="D123" s="224">
        <v>133.74909037433466</v>
      </c>
      <c r="E123" s="224">
        <v>128.82852916902564</v>
      </c>
      <c r="F123" s="182">
        <v>121.8</v>
      </c>
      <c r="G123" s="225">
        <v>116.67678384178292</v>
      </c>
      <c r="H123" s="183">
        <v>3.8194654841189233</v>
      </c>
      <c r="I123" s="183">
        <v>9.81041902654734</v>
      </c>
      <c r="J123" s="183">
        <v>-1.6469725918709486</v>
      </c>
    </row>
    <row r="124" spans="1:10" ht="10.5" customHeight="1">
      <c r="A124" s="177"/>
      <c r="B124" s="177"/>
      <c r="C124" s="112"/>
      <c r="D124" s="224"/>
      <c r="E124" s="224"/>
      <c r="F124" s="182"/>
      <c r="G124" s="225"/>
      <c r="H124" s="183"/>
      <c r="I124" s="183"/>
      <c r="J124" s="183"/>
    </row>
    <row r="125" spans="1:10" ht="10.5" customHeight="1">
      <c r="A125" s="177"/>
      <c r="B125" s="177" t="s">
        <v>110</v>
      </c>
      <c r="C125" s="112"/>
      <c r="D125" s="224">
        <v>128.00824668108183</v>
      </c>
      <c r="E125" s="224">
        <v>120.88241741556955</v>
      </c>
      <c r="F125" s="184">
        <v>124.7</v>
      </c>
      <c r="G125" s="225">
        <v>109.12533911019652</v>
      </c>
      <c r="H125" s="183">
        <v>5.894843450239008</v>
      </c>
      <c r="I125" s="183">
        <v>2.652964459568425</v>
      </c>
      <c r="J125" s="183">
        <v>-8.561305474457036</v>
      </c>
    </row>
    <row r="126" spans="1:10" ht="10.5" customHeight="1">
      <c r="A126" s="177"/>
      <c r="B126" s="177" t="s">
        <v>111</v>
      </c>
      <c r="C126" s="112"/>
      <c r="D126" s="224">
        <v>142.3285756679515</v>
      </c>
      <c r="E126" s="224">
        <v>140.7037085755451</v>
      </c>
      <c r="F126" s="182">
        <v>117.3</v>
      </c>
      <c r="G126" s="225">
        <v>127.95968772716571</v>
      </c>
      <c r="H126" s="183">
        <v>1.1548146874422889</v>
      </c>
      <c r="I126" s="183">
        <v>21.337234158526428</v>
      </c>
      <c r="J126" s="183">
        <v>8.859970570407263</v>
      </c>
    </row>
    <row r="127" spans="1:10" ht="10.5" customHeight="1">
      <c r="A127" s="177"/>
      <c r="B127" s="177"/>
      <c r="C127" s="112"/>
      <c r="D127" s="224"/>
      <c r="E127" s="224"/>
      <c r="F127" s="182"/>
      <c r="G127" s="225"/>
      <c r="H127" s="183"/>
      <c r="I127" s="183"/>
      <c r="J127" s="183"/>
    </row>
    <row r="128" spans="1:10" ht="10.5" customHeight="1">
      <c r="A128" s="177"/>
      <c r="B128" s="177"/>
      <c r="C128" s="112"/>
      <c r="D128" s="224"/>
      <c r="E128" s="224"/>
      <c r="F128" s="182"/>
      <c r="G128" s="225"/>
      <c r="H128" s="183"/>
      <c r="I128" s="183"/>
      <c r="J128" s="183"/>
    </row>
    <row r="129" spans="1:10" ht="10.5" customHeight="1">
      <c r="A129" s="177" t="s">
        <v>150</v>
      </c>
      <c r="B129" s="177"/>
      <c r="C129" s="112"/>
      <c r="D129" s="224">
        <v>92.17378089405726</v>
      </c>
      <c r="E129" s="224">
        <v>131.47151410147447</v>
      </c>
      <c r="F129" s="184">
        <v>111.1</v>
      </c>
      <c r="G129" s="225">
        <v>132.74192660930856</v>
      </c>
      <c r="H129" s="183">
        <v>-29.89068276576308</v>
      </c>
      <c r="I129" s="183">
        <v>-17.035300725421003</v>
      </c>
      <c r="J129" s="183">
        <v>8.871040862696065</v>
      </c>
    </row>
    <row r="130" spans="1:10" ht="10.5" customHeight="1">
      <c r="A130" s="177"/>
      <c r="B130" s="177"/>
      <c r="C130" s="112"/>
      <c r="D130" s="224"/>
      <c r="E130" s="224"/>
      <c r="F130" s="182"/>
      <c r="G130" s="225"/>
      <c r="H130" s="183"/>
      <c r="I130" s="183"/>
      <c r="J130" s="183"/>
    </row>
    <row r="131" spans="1:10" ht="10.5" customHeight="1">
      <c r="A131" s="177"/>
      <c r="B131" s="177"/>
      <c r="C131" s="112"/>
      <c r="D131" s="224"/>
      <c r="E131" s="224"/>
      <c r="F131" s="182"/>
      <c r="G131" s="225"/>
      <c r="H131" s="183"/>
      <c r="I131" s="183"/>
      <c r="J131" s="183"/>
    </row>
    <row r="132" spans="1:10" ht="10.5" customHeight="1">
      <c r="A132" s="177" t="s">
        <v>151</v>
      </c>
      <c r="B132" s="177"/>
      <c r="C132" s="112"/>
      <c r="D132" s="224">
        <v>66.69183893036349</v>
      </c>
      <c r="E132" s="224">
        <v>74.71643465772544</v>
      </c>
      <c r="F132" s="182">
        <v>111.5</v>
      </c>
      <c r="G132" s="225">
        <v>94.7678567249976</v>
      </c>
      <c r="H132" s="183">
        <v>-10.740067783108863</v>
      </c>
      <c r="I132" s="183">
        <v>-40.18669154227489</v>
      </c>
      <c r="J132" s="183">
        <v>-31.754052900669432</v>
      </c>
    </row>
    <row r="133" spans="1:10" ht="10.5" customHeight="1">
      <c r="A133" s="177"/>
      <c r="B133" s="177"/>
      <c r="C133" s="112"/>
      <c r="D133" s="224"/>
      <c r="E133" s="224"/>
      <c r="F133" s="182"/>
      <c r="G133" s="225"/>
      <c r="H133" s="183"/>
      <c r="I133" s="183"/>
      <c r="J133" s="183"/>
    </row>
    <row r="134" spans="1:10" ht="10.5" customHeight="1">
      <c r="A134" s="177"/>
      <c r="B134" s="177" t="s">
        <v>110</v>
      </c>
      <c r="C134" s="112"/>
      <c r="D134" s="224">
        <v>58.344775098669245</v>
      </c>
      <c r="E134" s="224">
        <v>61.42789519845606</v>
      </c>
      <c r="F134" s="182">
        <v>96.3</v>
      </c>
      <c r="G134" s="225">
        <v>86.57900198218066</v>
      </c>
      <c r="H134" s="183">
        <v>-5.019087972697312</v>
      </c>
      <c r="I134" s="183">
        <v>-39.4135253388689</v>
      </c>
      <c r="J134" s="183">
        <v>-34.650584579249994</v>
      </c>
    </row>
    <row r="135" spans="1:10" ht="10.5" customHeight="1">
      <c r="A135" s="177"/>
      <c r="B135" s="177" t="s">
        <v>111</v>
      </c>
      <c r="C135" s="112"/>
      <c r="D135" s="224">
        <v>297.16784906561406</v>
      </c>
      <c r="E135" s="224">
        <v>441.634624856714</v>
      </c>
      <c r="F135" s="182">
        <v>531.9</v>
      </c>
      <c r="G135" s="225">
        <v>320.91115530019835</v>
      </c>
      <c r="H135" s="183">
        <v>-32.71183183111411</v>
      </c>
      <c r="I135" s="183">
        <v>-44.13088004030568</v>
      </c>
      <c r="J135" s="183">
        <v>1.8747557280862108</v>
      </c>
    </row>
    <row r="136" spans="1:10" ht="10.5" customHeight="1">
      <c r="A136" s="177"/>
      <c r="B136" s="177"/>
      <c r="C136" s="112"/>
      <c r="D136" s="224"/>
      <c r="E136" s="224"/>
      <c r="F136" s="182"/>
      <c r="G136" s="225"/>
      <c r="H136" s="183"/>
      <c r="I136" s="183"/>
      <c r="J136" s="183"/>
    </row>
    <row r="137" spans="1:10" ht="10.5" customHeight="1">
      <c r="A137" s="143"/>
      <c r="B137" s="143"/>
      <c r="C137" s="112"/>
      <c r="D137" s="224"/>
      <c r="E137" s="224"/>
      <c r="F137" s="182"/>
      <c r="G137" s="225"/>
      <c r="H137" s="183"/>
      <c r="I137" s="183"/>
      <c r="J137" s="183"/>
    </row>
    <row r="138" spans="1:10" ht="10.5" customHeight="1">
      <c r="A138" s="177" t="s">
        <v>152</v>
      </c>
      <c r="B138" s="177"/>
      <c r="C138" s="178"/>
      <c r="D138" s="224"/>
      <c r="E138" s="224"/>
      <c r="F138" s="184"/>
      <c r="G138" s="225"/>
      <c r="H138" s="183"/>
      <c r="I138" s="183"/>
      <c r="J138" s="183"/>
    </row>
    <row r="139" spans="1:10" ht="10.5" customHeight="1">
      <c r="A139" s="177"/>
      <c r="B139" s="177" t="s">
        <v>153</v>
      </c>
      <c r="C139" s="178"/>
      <c r="D139" s="224">
        <v>80.80819950318372</v>
      </c>
      <c r="E139" s="224">
        <v>104.56629854094288</v>
      </c>
      <c r="F139" s="182">
        <v>82.3</v>
      </c>
      <c r="G139" s="225">
        <v>91.28076491899272</v>
      </c>
      <c r="H139" s="183">
        <v>-22.72060823541219</v>
      </c>
      <c r="I139" s="183">
        <v>-1.8126372986832102</v>
      </c>
      <c r="J139" s="183">
        <v>-2.4289160375200183</v>
      </c>
    </row>
    <row r="140" spans="1:10" ht="10.5" customHeight="1">
      <c r="A140" s="177"/>
      <c r="B140" s="177"/>
      <c r="C140" s="178"/>
      <c r="D140" s="224"/>
      <c r="E140" s="224"/>
      <c r="F140" s="182"/>
      <c r="G140" s="225"/>
      <c r="H140" s="183"/>
      <c r="I140" s="183"/>
      <c r="J140" s="183"/>
    </row>
    <row r="141" spans="1:10" ht="10.5" customHeight="1">
      <c r="A141" s="177"/>
      <c r="B141" s="177" t="s">
        <v>110</v>
      </c>
      <c r="C141" s="178"/>
      <c r="D141" s="224">
        <v>78.40903823706803</v>
      </c>
      <c r="E141" s="224">
        <v>100.72968964706872</v>
      </c>
      <c r="F141" s="182">
        <v>80.9</v>
      </c>
      <c r="G141" s="225">
        <v>88.78103746212521</v>
      </c>
      <c r="H141" s="183">
        <v>-22.158959774627114</v>
      </c>
      <c r="I141" s="183">
        <v>-3.079062747752749</v>
      </c>
      <c r="J141" s="183">
        <v>-2.5836927805811674</v>
      </c>
    </row>
    <row r="142" spans="1:10" ht="10.5" customHeight="1">
      <c r="A142" s="177"/>
      <c r="B142" s="177" t="s">
        <v>111</v>
      </c>
      <c r="C142" s="178"/>
      <c r="D142" s="224">
        <v>100.00030456394688</v>
      </c>
      <c r="E142" s="224">
        <v>135.2572746114073</v>
      </c>
      <c r="F142" s="182">
        <v>93.1</v>
      </c>
      <c r="G142" s="225">
        <v>111.28576548565952</v>
      </c>
      <c r="H142" s="183">
        <v>-26.066598006468276</v>
      </c>
      <c r="I142" s="183">
        <v>7.411712743229742</v>
      </c>
      <c r="J142" s="183">
        <v>-1.4520088898015837</v>
      </c>
    </row>
    <row r="143" spans="1:10" ht="10.5" customHeight="1">
      <c r="A143" s="81"/>
      <c r="B143" s="81"/>
      <c r="C143" s="86"/>
      <c r="D143" s="82"/>
      <c r="E143" s="82"/>
      <c r="F143" s="87"/>
      <c r="G143" s="83"/>
      <c r="H143" s="84"/>
      <c r="I143" s="84"/>
      <c r="J143" s="84"/>
    </row>
    <row r="144" ht="10.5" customHeight="1"/>
    <row r="145" spans="1:10" ht="10.5" customHeight="1">
      <c r="A145" s="85"/>
      <c r="B145" s="85"/>
      <c r="C145" s="88"/>
      <c r="D145" s="89"/>
      <c r="E145" s="89"/>
      <c r="F145" s="90"/>
      <c r="G145" s="91"/>
      <c r="H145" s="92"/>
      <c r="I145" s="92"/>
      <c r="J145" s="92"/>
    </row>
    <row r="146" spans="1:10" ht="10.5" customHeight="1">
      <c r="A146" s="85"/>
      <c r="B146" s="85"/>
      <c r="C146" s="88"/>
      <c r="D146" s="93"/>
      <c r="E146" s="93"/>
      <c r="F146" s="90"/>
      <c r="G146" s="94"/>
      <c r="H146" s="93"/>
      <c r="I146" s="93"/>
      <c r="J146" s="93"/>
    </row>
    <row r="147" spans="1:10" ht="10.5" customHeight="1">
      <c r="A147" s="85"/>
      <c r="B147" s="85"/>
      <c r="C147" s="88"/>
      <c r="D147" s="93"/>
      <c r="E147" s="93"/>
      <c r="F147" s="90"/>
      <c r="G147" s="94"/>
      <c r="H147" s="93"/>
      <c r="I147" s="93"/>
      <c r="J147" s="93"/>
    </row>
    <row r="148" spans="1:10" ht="10.5" customHeight="1">
      <c r="A148" s="85"/>
      <c r="B148" s="85"/>
      <c r="C148" s="88"/>
      <c r="D148" s="93"/>
      <c r="E148" s="93"/>
      <c r="F148" s="90"/>
      <c r="G148" s="94"/>
      <c r="H148" s="93"/>
      <c r="I148" s="93"/>
      <c r="J148" s="93"/>
    </row>
    <row r="149" spans="1:10" ht="10.5" customHeight="1">
      <c r="A149" s="85"/>
      <c r="B149" s="85"/>
      <c r="C149" s="88"/>
      <c r="D149" s="93"/>
      <c r="E149" s="93"/>
      <c r="F149" s="90"/>
      <c r="G149" s="94"/>
      <c r="H149" s="93"/>
      <c r="I149" s="93"/>
      <c r="J149" s="93"/>
    </row>
    <row r="150" spans="1:10" ht="12.75">
      <c r="A150" s="85"/>
      <c r="B150" s="85"/>
      <c r="C150" s="88"/>
      <c r="D150" s="93"/>
      <c r="E150" s="93"/>
      <c r="F150" s="90"/>
      <c r="G150" s="94"/>
      <c r="H150" s="93"/>
      <c r="I150" s="93"/>
      <c r="J150" s="93"/>
    </row>
    <row r="151" spans="1:10" ht="10.5" customHeight="1">
      <c r="A151" s="85"/>
      <c r="C151" s="80"/>
      <c r="D151" s="93"/>
      <c r="E151" s="93"/>
      <c r="F151" s="90"/>
      <c r="G151" s="94"/>
      <c r="H151" s="93"/>
      <c r="I151" s="93"/>
      <c r="J151" s="93"/>
    </row>
    <row r="152" spans="1:10" ht="10.5" customHeight="1">
      <c r="A152" s="85"/>
      <c r="B152" s="85"/>
      <c r="C152" s="88"/>
      <c r="D152" s="93"/>
      <c r="E152" s="93"/>
      <c r="F152" s="90"/>
      <c r="G152" s="94"/>
      <c r="H152" s="93"/>
      <c r="I152" s="93"/>
      <c r="J152" s="93"/>
    </row>
    <row r="153" spans="2:10" ht="10.5" customHeight="1">
      <c r="B153" s="85"/>
      <c r="C153" s="80"/>
      <c r="D153" s="93"/>
      <c r="E153" s="93"/>
      <c r="F153" s="90"/>
      <c r="G153" s="94"/>
      <c r="H153" s="93"/>
      <c r="I153" s="93"/>
      <c r="J153" s="93"/>
    </row>
    <row r="154" ht="10.5" customHeight="1"/>
  </sheetData>
  <mergeCells count="12">
    <mergeCell ref="D80:D84"/>
    <mergeCell ref="E80:F81"/>
    <mergeCell ref="G80:G84"/>
    <mergeCell ref="E82:E84"/>
    <mergeCell ref="F82:F84"/>
    <mergeCell ref="E10:E12"/>
    <mergeCell ref="F10:F12"/>
    <mergeCell ref="A3:J3"/>
    <mergeCell ref="A75:J75"/>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6.xml><?xml version="1.0" encoding="utf-8"?>
<worksheet xmlns="http://schemas.openxmlformats.org/spreadsheetml/2006/main" xmlns:r="http://schemas.openxmlformats.org/officeDocument/2006/relationships">
  <sheetPr codeName="Tabelle15"/>
  <dimension ref="A1:Q111"/>
  <sheetViews>
    <sheetView workbookViewId="0" topLeftCell="A1">
      <selection activeCell="O110" sqref="O110"/>
    </sheetView>
  </sheetViews>
  <sheetFormatPr defaultColWidth="11.421875" defaultRowHeight="12.75"/>
  <cols>
    <col min="1" max="1" width="4.421875" style="95" customWidth="1"/>
    <col min="2" max="3" width="5.28125" style="95" customWidth="1"/>
    <col min="4" max="6" width="5.421875" style="95" customWidth="1"/>
    <col min="7" max="7" width="5.57421875" style="95" customWidth="1"/>
    <col min="8" max="8" width="5.421875" style="95" customWidth="1"/>
    <col min="9" max="9" width="5.8515625" style="95" customWidth="1"/>
    <col min="10" max="10" width="5.57421875" style="95" customWidth="1"/>
    <col min="11" max="11" width="5.421875" style="95" customWidth="1"/>
    <col min="12" max="12" width="5.7109375" style="95" customWidth="1"/>
    <col min="13" max="13" width="5.28125" style="95" customWidth="1"/>
    <col min="14" max="14" width="5.00390625" style="95" customWidth="1"/>
    <col min="15" max="15" width="6.140625" style="95" customWidth="1"/>
    <col min="16" max="16" width="6.421875" style="95" customWidth="1"/>
    <col min="17" max="17" width="7.28125" style="95" customWidth="1"/>
    <col min="18" max="16384" width="11.421875" style="95" customWidth="1"/>
  </cols>
  <sheetData>
    <row r="1" spans="1:17" ht="12" customHeight="1">
      <c r="A1" s="298"/>
      <c r="B1" s="298"/>
      <c r="C1" s="298"/>
      <c r="D1" s="298"/>
      <c r="E1" s="298"/>
      <c r="F1" s="298"/>
      <c r="G1" s="298"/>
      <c r="H1" s="298"/>
      <c r="I1" s="298"/>
      <c r="J1" s="298"/>
      <c r="K1" s="298"/>
      <c r="L1" s="298"/>
      <c r="M1" s="298"/>
      <c r="N1" s="298"/>
      <c r="O1" s="298"/>
      <c r="P1" s="298"/>
      <c r="Q1" s="298"/>
    </row>
    <row r="2" spans="1:17" ht="12.75" customHeight="1">
      <c r="A2" s="102"/>
      <c r="B2" s="102"/>
      <c r="C2" s="102"/>
      <c r="D2" s="102"/>
      <c r="E2" s="102"/>
      <c r="F2" s="102"/>
      <c r="G2" s="102"/>
      <c r="H2" s="102"/>
      <c r="I2" s="102"/>
      <c r="J2" s="102"/>
      <c r="K2" s="102"/>
      <c r="L2" s="102"/>
      <c r="M2" s="102"/>
      <c r="N2" s="228"/>
      <c r="O2" s="103"/>
      <c r="P2" s="103"/>
      <c r="Q2" s="102"/>
    </row>
    <row r="3" spans="1:17" ht="12.75" customHeight="1">
      <c r="A3" s="297" t="s">
        <v>181</v>
      </c>
      <c r="B3" s="297"/>
      <c r="C3" s="297"/>
      <c r="D3" s="297"/>
      <c r="E3" s="297"/>
      <c r="F3" s="297"/>
      <c r="G3" s="297"/>
      <c r="H3" s="297"/>
      <c r="I3" s="297"/>
      <c r="J3" s="297"/>
      <c r="K3" s="297"/>
      <c r="L3" s="297"/>
      <c r="M3" s="297"/>
      <c r="N3" s="297"/>
      <c r="O3" s="297"/>
      <c r="P3" s="297"/>
      <c r="Q3" s="297"/>
    </row>
    <row r="4" spans="1:17" ht="12.75" customHeight="1">
      <c r="A4" s="296" t="s">
        <v>182</v>
      </c>
      <c r="B4" s="296"/>
      <c r="C4" s="296"/>
      <c r="D4" s="296"/>
      <c r="E4" s="296"/>
      <c r="F4" s="296"/>
      <c r="G4" s="296"/>
      <c r="H4" s="296"/>
      <c r="I4" s="296"/>
      <c r="J4" s="296"/>
      <c r="K4" s="296"/>
      <c r="L4" s="296"/>
      <c r="M4" s="296"/>
      <c r="N4" s="296"/>
      <c r="O4" s="296"/>
      <c r="P4" s="296"/>
      <c r="Q4" s="296"/>
    </row>
    <row r="5" spans="1:17" ht="12.75" customHeight="1">
      <c r="A5" s="296" t="s">
        <v>87</v>
      </c>
      <c r="B5" s="296"/>
      <c r="C5" s="296"/>
      <c r="D5" s="296"/>
      <c r="E5" s="296"/>
      <c r="F5" s="296"/>
      <c r="G5" s="296"/>
      <c r="H5" s="296"/>
      <c r="I5" s="296"/>
      <c r="J5" s="296"/>
      <c r="K5" s="296"/>
      <c r="L5" s="296"/>
      <c r="M5" s="296"/>
      <c r="N5" s="296"/>
      <c r="O5" s="296"/>
      <c r="P5" s="296"/>
      <c r="Q5" s="296"/>
    </row>
    <row r="6" spans="1:17" ht="12.75" customHeight="1">
      <c r="A6" s="102"/>
      <c r="B6" s="106"/>
      <c r="C6" s="102"/>
      <c r="D6" s="102"/>
      <c r="E6" s="102"/>
      <c r="F6" s="102"/>
      <c r="G6" s="102"/>
      <c r="H6" s="102"/>
      <c r="I6" s="102"/>
      <c r="J6" s="102"/>
      <c r="K6" s="102"/>
      <c r="L6" s="102"/>
      <c r="M6" s="102"/>
      <c r="N6" s="228"/>
      <c r="O6" s="103"/>
      <c r="P6" s="103"/>
      <c r="Q6" s="102"/>
    </row>
    <row r="7" spans="1:17" ht="12.75" customHeight="1">
      <c r="A7" s="106"/>
      <c r="B7" s="106"/>
      <c r="C7" s="102"/>
      <c r="D7" s="102"/>
      <c r="E7" s="102"/>
      <c r="F7" s="102"/>
      <c r="G7" s="102"/>
      <c r="H7" s="102"/>
      <c r="I7" s="102"/>
      <c r="J7" s="102"/>
      <c r="K7" s="102"/>
      <c r="L7" s="102"/>
      <c r="M7" s="102"/>
      <c r="N7" s="229"/>
      <c r="O7" s="103"/>
      <c r="P7" s="103"/>
      <c r="Q7" s="104"/>
    </row>
    <row r="8" spans="1:17" ht="12" customHeight="1">
      <c r="A8" s="108"/>
      <c r="B8" s="109"/>
      <c r="C8" s="110"/>
      <c r="D8" s="110"/>
      <c r="E8" s="110"/>
      <c r="F8" s="110"/>
      <c r="G8" s="110"/>
      <c r="H8" s="110"/>
      <c r="I8" s="110"/>
      <c r="J8" s="110"/>
      <c r="K8" s="110"/>
      <c r="L8" s="110"/>
      <c r="M8" s="110"/>
      <c r="N8" s="230"/>
      <c r="O8" s="267" t="s">
        <v>88</v>
      </c>
      <c r="P8" s="268"/>
      <c r="Q8" s="268"/>
    </row>
    <row r="9" spans="1:17" ht="12" customHeight="1">
      <c r="A9" s="112"/>
      <c r="B9" s="113"/>
      <c r="C9" s="114"/>
      <c r="D9" s="114"/>
      <c r="E9" s="114"/>
      <c r="F9" s="114"/>
      <c r="G9" s="114"/>
      <c r="H9" s="114"/>
      <c r="I9" s="114"/>
      <c r="J9" s="114"/>
      <c r="K9" s="114"/>
      <c r="L9" s="114"/>
      <c r="M9" s="114"/>
      <c r="N9" s="231"/>
      <c r="O9" s="116" t="s">
        <v>211</v>
      </c>
      <c r="P9" s="232"/>
      <c r="Q9" s="121" t="s">
        <v>212</v>
      </c>
    </row>
    <row r="10" spans="1:17" ht="12" customHeight="1">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233" t="s">
        <v>102</v>
      </c>
      <c r="O10" s="269" t="s">
        <v>103</v>
      </c>
      <c r="P10" s="270"/>
      <c r="Q10" s="270"/>
    </row>
    <row r="11" spans="1:17" ht="12" customHeight="1">
      <c r="A11" s="112"/>
      <c r="B11" s="113"/>
      <c r="C11" s="114"/>
      <c r="D11" s="114"/>
      <c r="E11" s="114"/>
      <c r="F11" s="114"/>
      <c r="G11" s="114"/>
      <c r="H11" s="114"/>
      <c r="I11" s="114"/>
      <c r="J11" s="114"/>
      <c r="K11" s="114"/>
      <c r="L11" s="114"/>
      <c r="M11" s="114"/>
      <c r="N11" s="231"/>
      <c r="O11" s="120" t="s">
        <v>104</v>
      </c>
      <c r="P11" s="122" t="s">
        <v>105</v>
      </c>
      <c r="Q11" s="123" t="s">
        <v>105</v>
      </c>
    </row>
    <row r="12" spans="1:17" ht="12" customHeight="1">
      <c r="A12" s="124"/>
      <c r="B12" s="125"/>
      <c r="C12" s="126"/>
      <c r="D12" s="126"/>
      <c r="E12" s="126"/>
      <c r="F12" s="126"/>
      <c r="G12" s="126"/>
      <c r="H12" s="126"/>
      <c r="I12" s="126"/>
      <c r="J12" s="126"/>
      <c r="K12" s="126"/>
      <c r="L12" s="126"/>
      <c r="M12" s="126"/>
      <c r="N12" s="234"/>
      <c r="O12" s="128" t="s">
        <v>106</v>
      </c>
      <c r="P12" s="129" t="s">
        <v>107</v>
      </c>
      <c r="Q12" s="130" t="s">
        <v>108</v>
      </c>
    </row>
    <row r="13" spans="1:17" ht="12" customHeight="1">
      <c r="A13" s="22"/>
      <c r="B13" s="131"/>
      <c r="C13" s="131"/>
      <c r="D13" s="131"/>
      <c r="E13" s="131"/>
      <c r="F13" s="131"/>
      <c r="G13" s="131"/>
      <c r="H13" s="131"/>
      <c r="I13" s="131"/>
      <c r="J13" s="131"/>
      <c r="K13" s="131"/>
      <c r="L13" s="131"/>
      <c r="M13" s="131"/>
      <c r="N13" s="235"/>
      <c r="O13" s="133"/>
      <c r="P13" s="122"/>
      <c r="Q13" s="122"/>
    </row>
    <row r="14" spans="1:17" ht="12" customHeight="1">
      <c r="A14" s="22"/>
      <c r="B14" s="131"/>
      <c r="C14" s="131"/>
      <c r="D14" s="131"/>
      <c r="E14" s="131"/>
      <c r="F14" s="131"/>
      <c r="G14" s="131"/>
      <c r="H14" s="131"/>
      <c r="I14" s="131"/>
      <c r="J14" s="131"/>
      <c r="K14" s="131"/>
      <c r="L14" s="131"/>
      <c r="M14" s="131"/>
      <c r="N14" s="235"/>
      <c r="O14" s="133"/>
      <c r="P14" s="122"/>
      <c r="Q14" s="104"/>
    </row>
    <row r="15" spans="1:17" ht="12" customHeight="1">
      <c r="A15" s="22"/>
      <c r="B15" s="131"/>
      <c r="C15" s="131"/>
      <c r="D15" s="131"/>
      <c r="E15" s="131"/>
      <c r="F15" s="131"/>
      <c r="G15" s="131"/>
      <c r="H15" s="131"/>
      <c r="I15" s="131"/>
      <c r="J15" s="131"/>
      <c r="K15" s="131"/>
      <c r="L15" s="131"/>
      <c r="M15" s="131"/>
      <c r="N15" s="235"/>
      <c r="O15" s="133"/>
      <c r="P15" s="122"/>
      <c r="Q15" s="104"/>
    </row>
    <row r="16" spans="1:17" ht="1.5" customHeight="1">
      <c r="A16" s="22"/>
      <c r="B16" s="131"/>
      <c r="C16" s="131"/>
      <c r="D16" s="131"/>
      <c r="E16" s="131"/>
      <c r="F16" s="131"/>
      <c r="G16" s="131"/>
      <c r="H16" s="131"/>
      <c r="I16" s="131"/>
      <c r="J16" s="131"/>
      <c r="K16" s="131"/>
      <c r="L16" s="131"/>
      <c r="M16" s="131"/>
      <c r="N16" s="235"/>
      <c r="O16" s="133"/>
      <c r="P16" s="122"/>
      <c r="Q16" s="104"/>
    </row>
    <row r="17" spans="1:17" ht="12" customHeight="1">
      <c r="A17" s="266" t="s">
        <v>201</v>
      </c>
      <c r="B17" s="266"/>
      <c r="C17" s="266"/>
      <c r="D17" s="266"/>
      <c r="E17" s="266"/>
      <c r="F17" s="266"/>
      <c r="G17" s="266"/>
      <c r="H17" s="266"/>
      <c r="I17" s="266"/>
      <c r="J17" s="266"/>
      <c r="K17" s="266"/>
      <c r="L17" s="266"/>
      <c r="M17" s="266"/>
      <c r="N17" s="266"/>
      <c r="O17" s="266"/>
      <c r="P17" s="266"/>
      <c r="Q17" s="266"/>
    </row>
    <row r="18" spans="1:17" ht="1.5" customHeight="1">
      <c r="A18" s="236"/>
      <c r="B18" s="17"/>
      <c r="C18" s="17"/>
      <c r="D18" s="17"/>
      <c r="E18" s="219"/>
      <c r="F18" s="219"/>
      <c r="G18" s="219"/>
      <c r="H18" s="219"/>
      <c r="I18" s="219"/>
      <c r="J18" s="219"/>
      <c r="K18" s="219"/>
      <c r="L18" s="219"/>
      <c r="M18" s="219"/>
      <c r="N18" s="237"/>
      <c r="O18" s="238"/>
      <c r="P18" s="238"/>
      <c r="Q18" s="102"/>
    </row>
    <row r="19" spans="1:17" ht="12" customHeight="1">
      <c r="A19" s="141"/>
      <c r="B19" s="239"/>
      <c r="C19" s="239"/>
      <c r="D19" s="239"/>
      <c r="E19" s="239"/>
      <c r="F19" s="239"/>
      <c r="G19" s="239"/>
      <c r="H19" s="239"/>
      <c r="I19" s="239"/>
      <c r="J19" s="239"/>
      <c r="K19" s="239"/>
      <c r="L19" s="239"/>
      <c r="M19" s="239"/>
      <c r="N19" s="235"/>
      <c r="O19" s="133"/>
      <c r="P19" s="133"/>
      <c r="Q19" s="143"/>
    </row>
    <row r="20" spans="1:17" ht="12" customHeight="1">
      <c r="A20" s="207">
        <v>1999</v>
      </c>
      <c r="B20" s="239">
        <v>58.343208824892834</v>
      </c>
      <c r="C20" s="239">
        <v>95.61198681204172</v>
      </c>
      <c r="D20" s="239">
        <v>121.45794527777005</v>
      </c>
      <c r="E20" s="239">
        <v>104.96664312887249</v>
      </c>
      <c r="F20" s="239">
        <v>115.3227051832184</v>
      </c>
      <c r="G20" s="239">
        <v>129.79299100632977</v>
      </c>
      <c r="H20" s="239">
        <v>119.15047581191783</v>
      </c>
      <c r="I20" s="239">
        <v>113.33989191695957</v>
      </c>
      <c r="J20" s="239">
        <v>104.05371862185487</v>
      </c>
      <c r="K20" s="239">
        <v>88.91003406028521</v>
      </c>
      <c r="L20" s="239">
        <v>80.27217181755839</v>
      </c>
      <c r="M20" s="239">
        <v>68.77822753829876</v>
      </c>
      <c r="N20" s="135" t="e">
        <f>(#REF!+#REF!+#REF!+#REF!+#REF!+#REF!+#REF!+#REF!+#REF!+#REF!+#REF!+#REF!)/12</f>
        <v>#REF!</v>
      </c>
      <c r="O20" s="144" t="e">
        <f>100*(#REF!-#REF!)/#REF!</f>
        <v>#REF!</v>
      </c>
      <c r="P20" s="144" t="e">
        <f>100*(#REF!-#REF!)/#REF!</f>
        <v>#REF!</v>
      </c>
      <c r="Q20" s="142"/>
    </row>
    <row r="21" spans="1:17" ht="12" customHeight="1">
      <c r="A21" s="207">
        <v>2001</v>
      </c>
      <c r="B21" s="239">
        <v>51.61510416118137</v>
      </c>
      <c r="C21" s="239">
        <v>60.91581946278218</v>
      </c>
      <c r="D21" s="239">
        <v>88.09674597033347</v>
      </c>
      <c r="E21" s="239">
        <v>91.00507088689332</v>
      </c>
      <c r="F21" s="239">
        <v>107.00987235411287</v>
      </c>
      <c r="G21" s="239">
        <v>127.05319179774477</v>
      </c>
      <c r="H21" s="239">
        <v>104.91948952831632</v>
      </c>
      <c r="I21" s="239">
        <v>103.96871199046002</v>
      </c>
      <c r="J21" s="239">
        <v>95.44261176696632</v>
      </c>
      <c r="K21" s="239">
        <v>83.50993207202816</v>
      </c>
      <c r="L21" s="239">
        <v>73.73682987076637</v>
      </c>
      <c r="M21" s="239">
        <v>53.63120199171429</v>
      </c>
      <c r="N21" s="135">
        <f>(B21+C21+D21+E21+F21+G21+H21+I21+J21+K21+L21+M21)/12</f>
        <v>86.74204848777497</v>
      </c>
      <c r="O21" s="144">
        <f>100*(M21-L21)/L21</f>
        <v>-27.266737550678368</v>
      </c>
      <c r="P21" s="144">
        <f>100*(M21-M20)/M20</f>
        <v>-22.02299490510996</v>
      </c>
      <c r="Q21" s="142">
        <f>(((B21+C21+D21+E21+F21+G21+H21+I21+J21+K21+L21+M21)/12)-((B20+C20+D20+E20+F20+G20+H20+I20+J20+K20+L20+M20)/12))/((B20+C20+D20+E20+F20+G20+H20+I20+J20+K20+L20+M20)/12)*100</f>
        <v>-13.257951512225032</v>
      </c>
    </row>
    <row r="22" spans="1:17" ht="12" customHeight="1">
      <c r="A22" s="207">
        <v>2002</v>
      </c>
      <c r="B22" s="239">
        <v>36.023397465602194</v>
      </c>
      <c r="C22" s="239">
        <v>63.71142235316469</v>
      </c>
      <c r="D22" s="239">
        <v>81.37485103157579</v>
      </c>
      <c r="E22" s="239">
        <v>87.32034357195974</v>
      </c>
      <c r="F22" s="239">
        <v>96.38009126208586</v>
      </c>
      <c r="G22" s="239">
        <v>93.9042284507029</v>
      </c>
      <c r="H22" s="239">
        <v>92.97185925093817</v>
      </c>
      <c r="I22" s="239">
        <v>92.82789769669118</v>
      </c>
      <c r="J22" s="239">
        <v>88.11025282385293</v>
      </c>
      <c r="K22" s="239">
        <v>70.21680500027992</v>
      </c>
      <c r="L22" s="239">
        <v>72.95005942158058</v>
      </c>
      <c r="M22" s="239">
        <v>60.177888751616074</v>
      </c>
      <c r="N22" s="135">
        <f>(B22+C22+D22+E22+F22+G22+H22+I22+J22+K22+L22+M22)/12</f>
        <v>77.99742475667082</v>
      </c>
      <c r="O22" s="144">
        <f>100*(M22-L22)/L22</f>
        <v>-17.50810180448757</v>
      </c>
      <c r="P22" s="144">
        <f>100*(M22-M21)/M21</f>
        <v>12.206861895269858</v>
      </c>
      <c r="Q22" s="142">
        <f>(((B22+C22+D22+E22+F22+G22+H22+I22+J22+K22+L22+M22)/12)-((B21+C21+D21+E21+F21+G21+H21+I21+J21+K21+L21+M21)/12))/((B21+C21+D21+E21+F21+G21+H21+I21+J21+K21+L21+M21)/12)*100</f>
        <v>-10.081181945266799</v>
      </c>
    </row>
    <row r="23" spans="1:17" ht="12" customHeight="1">
      <c r="A23" s="207">
        <v>2003</v>
      </c>
      <c r="B23" s="239">
        <v>47.2129970233851</v>
      </c>
      <c r="C23" s="239">
        <v>47.2</v>
      </c>
      <c r="D23" s="239">
        <v>69.66752270484518</v>
      </c>
      <c r="E23" s="239">
        <v>74.04182180641666</v>
      </c>
      <c r="F23" s="239">
        <v>85.3</v>
      </c>
      <c r="G23" s="239">
        <v>86.3</v>
      </c>
      <c r="H23" s="239">
        <v>77.1</v>
      </c>
      <c r="I23" s="239">
        <v>80.12554509756251</v>
      </c>
      <c r="J23" s="239">
        <v>81.8</v>
      </c>
      <c r="K23" s="239">
        <v>67.4</v>
      </c>
      <c r="L23" s="239">
        <v>60.5</v>
      </c>
      <c r="M23" s="239">
        <v>62.6</v>
      </c>
      <c r="N23" s="135">
        <f>(B23+C23+D23+E23+F23+G23+H23+I23+J23+K23+L23+M23)/12</f>
        <v>69.93732388601745</v>
      </c>
      <c r="O23" s="144">
        <f>100*(M23-L23)/L23</f>
        <v>3.4710743801652915</v>
      </c>
      <c r="P23" s="144">
        <f>100*(M23-M22)/M22</f>
        <v>4.024918950515495</v>
      </c>
      <c r="Q23" s="142">
        <f>(((B23+C23+D23+E23+F23+G23+H23+I23+J23+K23+L23+M23)/12)-((B22+C22+D22+E22+F22+G22+H22+I22+J22+K22+L22+M22)/12))/((B22+C22+D22+E22+F22+G22+H22+I22+J22+K22+L22+M22)/12)*100</f>
        <v>-10.333803834932413</v>
      </c>
    </row>
    <row r="24" spans="1:17" ht="12" customHeight="1">
      <c r="A24" s="207">
        <v>2004</v>
      </c>
      <c r="B24" s="239">
        <v>33.578035740015714</v>
      </c>
      <c r="C24" s="239">
        <v>45.2</v>
      </c>
      <c r="D24" s="239">
        <v>93.42427831261664</v>
      </c>
      <c r="E24" s="239">
        <v>69.8</v>
      </c>
      <c r="F24" s="239">
        <v>79.1</v>
      </c>
      <c r="G24" s="239">
        <v>104.5</v>
      </c>
      <c r="H24" s="239">
        <v>76.44025326468584</v>
      </c>
      <c r="I24" s="239">
        <v>81.15448278958715</v>
      </c>
      <c r="J24" s="239">
        <v>78.8</v>
      </c>
      <c r="K24" s="239">
        <v>57.79511881466375</v>
      </c>
      <c r="L24" s="239">
        <v>62.2</v>
      </c>
      <c r="M24" s="239">
        <v>46.73120591054884</v>
      </c>
      <c r="N24" s="135">
        <f>(B24+C24+D24+E24+F24+G24+H24+I24+J24+K24+L24+M24)/12</f>
        <v>69.06028123600983</v>
      </c>
      <c r="O24" s="144">
        <f>100*(M24-L24)/L24</f>
        <v>-24.8694438737157</v>
      </c>
      <c r="P24" s="144">
        <f>100*(M24-M23)/M23</f>
        <v>-25.34951132500186</v>
      </c>
      <c r="Q24" s="142">
        <f>(((B24+C24+D24+E24+F24+G24+H24+I24+J24+K24+L24+M24)/12)-((B23+C23+D23+E23+F23+G23+H23+I23+J23+K23+L23+M23)/12))/((B23+C23+D23+E23+F23+G23+H23+I23+J23+K23+L23+M23)/12)*100</f>
        <v>-1.2540409058788293</v>
      </c>
    </row>
    <row r="25" spans="1:17" ht="12" customHeight="1">
      <c r="A25" s="206"/>
      <c r="B25" s="143"/>
      <c r="C25" s="143"/>
      <c r="D25" s="143"/>
      <c r="E25" s="143"/>
      <c r="F25" s="143"/>
      <c r="G25" s="143"/>
      <c r="H25" s="143"/>
      <c r="I25" s="143"/>
      <c r="J25" s="144"/>
      <c r="K25" s="144"/>
      <c r="L25" s="142"/>
      <c r="M25" s="143"/>
      <c r="N25" s="240"/>
      <c r="O25" s="143"/>
      <c r="P25" s="143"/>
      <c r="Q25" s="143"/>
    </row>
    <row r="26" spans="1:17" ht="12.75" customHeight="1">
      <c r="A26" s="143"/>
      <c r="B26" s="143"/>
      <c r="C26" s="143"/>
      <c r="D26" s="143"/>
      <c r="E26" s="143"/>
      <c r="F26" s="143"/>
      <c r="G26" s="143"/>
      <c r="H26" s="143"/>
      <c r="I26" s="143"/>
      <c r="J26" s="144"/>
      <c r="K26" s="144"/>
      <c r="L26" s="142"/>
      <c r="M26" s="143"/>
      <c r="N26" s="240"/>
      <c r="O26" s="143"/>
      <c r="P26" s="143"/>
      <c r="Q26" s="143"/>
    </row>
    <row r="27" spans="1:17" ht="12" customHeight="1">
      <c r="A27" s="143"/>
      <c r="B27" s="143"/>
      <c r="C27" s="143"/>
      <c r="D27" s="143"/>
      <c r="E27" s="143"/>
      <c r="F27" s="143"/>
      <c r="G27" s="143"/>
      <c r="H27" s="143"/>
      <c r="I27" s="143"/>
      <c r="J27" s="144"/>
      <c r="K27" s="144"/>
      <c r="L27" s="142"/>
      <c r="M27" s="143"/>
      <c r="N27" s="240"/>
      <c r="O27" s="143"/>
      <c r="P27" s="143"/>
      <c r="Q27" s="143"/>
    </row>
    <row r="28" spans="1:17" ht="12" customHeight="1">
      <c r="A28" s="266" t="s">
        <v>183</v>
      </c>
      <c r="B28" s="266"/>
      <c r="C28" s="266"/>
      <c r="D28" s="266"/>
      <c r="E28" s="266"/>
      <c r="F28" s="266"/>
      <c r="G28" s="266"/>
      <c r="H28" s="266"/>
      <c r="I28" s="266"/>
      <c r="J28" s="266"/>
      <c r="K28" s="266"/>
      <c r="L28" s="266"/>
      <c r="M28" s="266"/>
      <c r="N28" s="266"/>
      <c r="O28" s="266"/>
      <c r="P28" s="266"/>
      <c r="Q28" s="266"/>
    </row>
    <row r="29" spans="1:17" ht="1.5" customHeight="1">
      <c r="A29" s="236"/>
      <c r="B29" s="102"/>
      <c r="C29" s="102"/>
      <c r="D29" s="102"/>
      <c r="E29" s="102"/>
      <c r="F29" s="102"/>
      <c r="G29" s="102"/>
      <c r="H29" s="102"/>
      <c r="I29" s="102"/>
      <c r="J29" s="102"/>
      <c r="K29" s="102"/>
      <c r="L29" s="102"/>
      <c r="M29" s="102"/>
      <c r="N29" s="241"/>
      <c r="O29" s="102"/>
      <c r="P29" s="102"/>
      <c r="Q29" s="102"/>
    </row>
    <row r="30" spans="1:17" ht="12" customHeight="1">
      <c r="A30" s="236"/>
      <c r="B30" s="239"/>
      <c r="C30" s="239"/>
      <c r="D30" s="239"/>
      <c r="E30" s="239"/>
      <c r="F30" s="239"/>
      <c r="G30" s="239"/>
      <c r="H30" s="239"/>
      <c r="I30" s="239"/>
      <c r="J30" s="239"/>
      <c r="K30" s="239"/>
      <c r="L30" s="239"/>
      <c r="M30" s="239"/>
      <c r="N30" s="241"/>
      <c r="O30" s="102"/>
      <c r="P30" s="102"/>
      <c r="Q30" s="102"/>
    </row>
    <row r="31" spans="1:17" ht="12" customHeight="1">
      <c r="A31" s="207">
        <v>1999</v>
      </c>
      <c r="B31" s="239">
        <v>70.48886322564562</v>
      </c>
      <c r="C31" s="239">
        <v>68.51910333275926</v>
      </c>
      <c r="D31" s="239">
        <v>112.69837382197494</v>
      </c>
      <c r="E31" s="239">
        <v>120.02222647592116</v>
      </c>
      <c r="F31" s="239">
        <v>128.56830260647808</v>
      </c>
      <c r="G31" s="239">
        <v>128.95042140472745</v>
      </c>
      <c r="H31" s="239">
        <v>109.4746749401696</v>
      </c>
      <c r="I31" s="239">
        <v>110.71726472053282</v>
      </c>
      <c r="J31" s="239">
        <v>91.63666087641987</v>
      </c>
      <c r="K31" s="239">
        <v>95.08301406348333</v>
      </c>
      <c r="L31" s="239">
        <v>81.85461424788542</v>
      </c>
      <c r="M31" s="239">
        <v>81.98648028400245</v>
      </c>
      <c r="N31" s="135"/>
      <c r="O31" s="144"/>
      <c r="P31" s="144"/>
      <c r="Q31" s="142"/>
    </row>
    <row r="32" spans="1:17" ht="12" customHeight="1">
      <c r="A32" s="207">
        <v>2001</v>
      </c>
      <c r="B32" s="239">
        <v>70.53104448204948</v>
      </c>
      <c r="C32" s="239">
        <v>75.85633160767603</v>
      </c>
      <c r="D32" s="239">
        <v>90.43821904419076</v>
      </c>
      <c r="E32" s="239">
        <v>84.02454939556479</v>
      </c>
      <c r="F32" s="239">
        <v>105.32678812989164</v>
      </c>
      <c r="G32" s="239">
        <v>139.37466753738806</v>
      </c>
      <c r="H32" s="239">
        <v>83.85229852293101</v>
      </c>
      <c r="I32" s="239">
        <v>91.67219759349909</v>
      </c>
      <c r="J32" s="239">
        <v>88.60292394794962</v>
      </c>
      <c r="K32" s="239">
        <v>82.97903630902358</v>
      </c>
      <c r="L32" s="239">
        <v>84.5424383989966</v>
      </c>
      <c r="M32" s="239">
        <v>56.03308971699674</v>
      </c>
      <c r="N32" s="135">
        <f>(B32+C32+D32+E32+F32+G32+H32+I32+J32+K32+L32+M32)/12</f>
        <v>87.76946539051312</v>
      </c>
      <c r="O32" s="144">
        <f>100*(M32-L32)/L32</f>
        <v>-33.72193802531513</v>
      </c>
      <c r="P32" s="144">
        <f>100*(M32-M31)/M31</f>
        <v>-31.65569552089901</v>
      </c>
      <c r="Q32" s="142">
        <f>(((B32+C32+D32+E32+F32+G32+H32+I32+J32+K32+L32+M32)/12)-((B31+C31+D31+E31+F31+G31+H31+I31+J31+K31+L31+M31)/12))/((B31+C31+D31+E31+F31+G31+H31+I31+J31+K31+L31+M31)/12)*100</f>
        <v>-12.230534609486881</v>
      </c>
    </row>
    <row r="33" spans="1:17" ht="12" customHeight="1">
      <c r="A33" s="207">
        <v>2002</v>
      </c>
      <c r="B33" s="239">
        <v>38.38366542489733</v>
      </c>
      <c r="C33" s="239">
        <v>71.84180823787459</v>
      </c>
      <c r="D33" s="239">
        <v>80.77830133952759</v>
      </c>
      <c r="E33" s="239">
        <v>83.25088521729288</v>
      </c>
      <c r="F33" s="239">
        <v>82.42697963856101</v>
      </c>
      <c r="G33" s="239">
        <v>82.56886518424307</v>
      </c>
      <c r="H33" s="239">
        <v>77.26298737269035</v>
      </c>
      <c r="I33" s="239">
        <v>83.76507338957624</v>
      </c>
      <c r="J33" s="239">
        <v>80.07968495698773</v>
      </c>
      <c r="K33" s="239">
        <v>66.8307294174882</v>
      </c>
      <c r="L33" s="239">
        <v>52.376769081675555</v>
      </c>
      <c r="M33" s="239">
        <v>65.61668044211311</v>
      </c>
      <c r="N33" s="135">
        <f>(B33+C33+D33+E33+F33+G33+H33+I33+J33+K33+L33+M33)/12</f>
        <v>72.09853580857731</v>
      </c>
      <c r="O33" s="144">
        <f>100*(M33-L33)/L33</f>
        <v>25.2782132089733</v>
      </c>
      <c r="P33" s="144">
        <f>100*(M33-M32)/M32</f>
        <v>17.103448647075655</v>
      </c>
      <c r="Q33" s="142">
        <f>(((B33+C33+D33+E33+F33+G33+H33+I33+J33+K33+L33+M33)/12)-((B32+C32+D32+E32+F32+G32+H32+I32+J32+K32+L32+M32)/12))/((B32+C32+D32+E32+F32+G32+H32+I32+J32+K32+L32+M32)/12)*100</f>
        <v>-17.854648552558753</v>
      </c>
    </row>
    <row r="34" spans="1:17" ht="12" customHeight="1">
      <c r="A34" s="207">
        <v>2003</v>
      </c>
      <c r="B34" s="239">
        <v>56.0220746433377</v>
      </c>
      <c r="C34" s="239">
        <v>47.1</v>
      </c>
      <c r="D34" s="239">
        <v>60.97648257682171</v>
      </c>
      <c r="E34" s="239">
        <v>75.20387905183003</v>
      </c>
      <c r="F34" s="239">
        <v>72.6</v>
      </c>
      <c r="G34" s="239">
        <v>67.5</v>
      </c>
      <c r="H34" s="239">
        <v>67.2</v>
      </c>
      <c r="I34" s="239">
        <v>77.51069430855291</v>
      </c>
      <c r="J34" s="239">
        <v>72.3</v>
      </c>
      <c r="K34" s="239">
        <v>60.9</v>
      </c>
      <c r="L34" s="239">
        <v>56.5</v>
      </c>
      <c r="M34" s="239">
        <v>55.9</v>
      </c>
      <c r="N34" s="135">
        <f>(B34+C34+D34+E34+F34+G34+H34+I34+J34+K34+L34+M34)/12</f>
        <v>64.14276088171185</v>
      </c>
      <c r="O34" s="144">
        <f>100*(M34-L34)/L34</f>
        <v>-1.0619469026548698</v>
      </c>
      <c r="P34" s="144">
        <f>100*(M34-M33)/M33</f>
        <v>-14.808247501464423</v>
      </c>
      <c r="Q34" s="142">
        <f>(((B34+C34+D34+E34+F34+G34+H34+I34+J34+K34+L34+M34)/12)-((B33+C33+D33+E33+F33+G33+H33+I33+J33+K33+L33+M33)/12))/((B33+C33+D33+E33+F33+G33+H33+I33+J33+K33+L33+M33)/12)*100</f>
        <v>-11.034585983809936</v>
      </c>
    </row>
    <row r="35" spans="1:17" ht="12" customHeight="1">
      <c r="A35" s="207">
        <v>2004</v>
      </c>
      <c r="B35" s="239">
        <v>38.625162768263024</v>
      </c>
      <c r="C35" s="239">
        <v>51.3</v>
      </c>
      <c r="D35" s="239">
        <v>65.54407471467157</v>
      </c>
      <c r="E35" s="239">
        <v>51.9</v>
      </c>
      <c r="F35" s="239">
        <v>72.1</v>
      </c>
      <c r="G35" s="239">
        <v>90.1</v>
      </c>
      <c r="H35" s="239">
        <v>66.82337702027559</v>
      </c>
      <c r="I35" s="239">
        <v>75.09987553220704</v>
      </c>
      <c r="J35" s="239">
        <v>69.1</v>
      </c>
      <c r="K35" s="239">
        <v>44.5981639248289</v>
      </c>
      <c r="L35" s="239">
        <v>44.9</v>
      </c>
      <c r="M35" s="239">
        <v>44.671807087149595</v>
      </c>
      <c r="N35" s="135">
        <f>(B35+C35+D35+E35+F35+G35+H35+I35+J35+K35+L35+M35)/12</f>
        <v>59.563538420616304</v>
      </c>
      <c r="O35" s="144">
        <f>100*(M35-L35)/L35</f>
        <v>-0.5082247502236152</v>
      </c>
      <c r="P35" s="144">
        <f>100*(M35-M34)/M34</f>
        <v>-20.086212724240436</v>
      </c>
      <c r="Q35" s="142">
        <f>(((B35+C35+D35+E35+F35+G35+H35+I35+J35+K35+L35+M35)/12)-((B34+C34+D34+E34+F34+G34+H34+I34+J34+K34+L34+M34)/12))/((B34+C34+D34+E34+F34+G34+H34+I34+J34+K34+L34+M34)/12)*100</f>
        <v>-7.139110319152412</v>
      </c>
    </row>
    <row r="36" spans="1:17" ht="12" customHeight="1">
      <c r="A36" s="206"/>
      <c r="B36" s="143"/>
      <c r="C36" s="143"/>
      <c r="D36" s="143"/>
      <c r="E36" s="143"/>
      <c r="F36" s="143"/>
      <c r="G36" s="143"/>
      <c r="H36" s="143"/>
      <c r="I36" s="143"/>
      <c r="J36" s="143"/>
      <c r="K36" s="143"/>
      <c r="L36" s="143"/>
      <c r="M36" s="143"/>
      <c r="N36" s="240"/>
      <c r="O36" s="143"/>
      <c r="P36" s="143"/>
      <c r="Q36" s="143"/>
    </row>
    <row r="37" spans="1:17" ht="12" customHeight="1">
      <c r="A37" s="131"/>
      <c r="B37" s="143"/>
      <c r="C37" s="143"/>
      <c r="D37" s="143"/>
      <c r="E37" s="143"/>
      <c r="F37" s="143"/>
      <c r="G37" s="143"/>
      <c r="H37" s="143"/>
      <c r="I37" s="143"/>
      <c r="J37" s="143"/>
      <c r="K37" s="143"/>
      <c r="L37" s="143"/>
      <c r="M37" s="143"/>
      <c r="N37" s="240"/>
      <c r="O37" s="143"/>
      <c r="P37" s="143"/>
      <c r="Q37" s="143"/>
    </row>
    <row r="38" spans="1:17" ht="12" customHeight="1">
      <c r="A38" s="143"/>
      <c r="B38" s="143"/>
      <c r="C38" s="143"/>
      <c r="D38" s="143"/>
      <c r="E38" s="143"/>
      <c r="F38" s="143"/>
      <c r="G38" s="143"/>
      <c r="H38" s="143"/>
      <c r="I38" s="143"/>
      <c r="J38" s="143"/>
      <c r="K38" s="143"/>
      <c r="L38" s="143"/>
      <c r="M38" s="143"/>
      <c r="N38" s="240"/>
      <c r="O38" s="143"/>
      <c r="P38" s="143"/>
      <c r="Q38" s="143"/>
    </row>
    <row r="39" spans="1:17" ht="12" customHeight="1">
      <c r="A39" s="266" t="s">
        <v>184</v>
      </c>
      <c r="B39" s="266"/>
      <c r="C39" s="266"/>
      <c r="D39" s="266"/>
      <c r="E39" s="266"/>
      <c r="F39" s="266"/>
      <c r="G39" s="266"/>
      <c r="H39" s="266"/>
      <c r="I39" s="266"/>
      <c r="J39" s="266"/>
      <c r="K39" s="266"/>
      <c r="L39" s="266"/>
      <c r="M39" s="266"/>
      <c r="N39" s="266"/>
      <c r="O39" s="266"/>
      <c r="P39" s="266"/>
      <c r="Q39" s="266"/>
    </row>
    <row r="40" spans="1:17" ht="1.5" customHeight="1">
      <c r="A40" s="236"/>
      <c r="B40" s="102"/>
      <c r="C40" s="102"/>
      <c r="D40" s="102"/>
      <c r="E40" s="102"/>
      <c r="F40" s="102"/>
      <c r="G40" s="102"/>
      <c r="H40" s="102"/>
      <c r="I40" s="102"/>
      <c r="J40" s="102"/>
      <c r="K40" s="102"/>
      <c r="L40" s="102"/>
      <c r="M40" s="102"/>
      <c r="N40" s="241"/>
      <c r="O40" s="102"/>
      <c r="P40" s="102"/>
      <c r="Q40" s="102"/>
    </row>
    <row r="41" spans="1:17" ht="12" customHeight="1">
      <c r="A41" s="236"/>
      <c r="B41" s="239"/>
      <c r="C41" s="239"/>
      <c r="D41" s="239"/>
      <c r="E41" s="239"/>
      <c r="F41" s="239"/>
      <c r="G41" s="239"/>
      <c r="H41" s="239"/>
      <c r="I41" s="239"/>
      <c r="J41" s="239"/>
      <c r="K41" s="239"/>
      <c r="L41" s="239"/>
      <c r="M41" s="239"/>
      <c r="N41" s="241"/>
      <c r="O41" s="102"/>
      <c r="P41" s="102"/>
      <c r="Q41" s="102"/>
    </row>
    <row r="42" spans="1:17" ht="12" customHeight="1">
      <c r="A42" s="207">
        <v>1999</v>
      </c>
      <c r="B42" s="239">
        <v>65.86018781267506</v>
      </c>
      <c r="C42" s="239">
        <v>90.50667338643845</v>
      </c>
      <c r="D42" s="239">
        <v>125.84824739130728</v>
      </c>
      <c r="E42" s="239">
        <v>137.94101764489136</v>
      </c>
      <c r="F42" s="239">
        <v>140.9529120980506</v>
      </c>
      <c r="G42" s="239">
        <v>135.82141505781385</v>
      </c>
      <c r="H42" s="239">
        <v>96.72567099474601</v>
      </c>
      <c r="I42" s="239">
        <v>99.13392806524328</v>
      </c>
      <c r="J42" s="239">
        <v>81.51966441972816</v>
      </c>
      <c r="K42" s="239">
        <v>101.41944993308216</v>
      </c>
      <c r="L42" s="239">
        <v>65.20092316878262</v>
      </c>
      <c r="M42" s="239">
        <v>59.069910027241</v>
      </c>
      <c r="N42" s="135" t="e">
        <f>(#REF!+#REF!+#REF!+#REF!+#REF!+#REF!+#REF!+#REF!+#REF!+#REF!+#REF!+#REF!)/12</f>
        <v>#REF!</v>
      </c>
      <c r="O42" s="144" t="e">
        <f>100*(#REF!-#REF!)/#REF!</f>
        <v>#REF!</v>
      </c>
      <c r="P42" s="144" t="e">
        <f>100*(#REF!-#REF!)/#REF!</f>
        <v>#REF!</v>
      </c>
      <c r="Q42" s="142" t="e">
        <f>(((#REF!+#REF!+#REF!+#REF!+#REF!+#REF!+#REF!+#REF!+#REF!+#REF!+#REF!+#REF!)/12)-((#REF!+#REF!+#REF!+#REF!+#REF!+#REF!+#REF!+#REF!+#REF!+#REF!+#REF!+#REF!)/12))/((#REF!+#REF!+#REF!+#REF!+#REF!+#REF!+#REF!+#REF!+#REF!+#REF!+#REF!+#REF!)/12)*100</f>
        <v>#REF!</v>
      </c>
    </row>
    <row r="43" spans="1:17" ht="12" customHeight="1">
      <c r="A43" s="207">
        <v>2001</v>
      </c>
      <c r="B43" s="239">
        <v>39.39948458298072</v>
      </c>
      <c r="C43" s="239">
        <v>65.94035535659192</v>
      </c>
      <c r="D43" s="239">
        <v>88.91710078892424</v>
      </c>
      <c r="E43" s="239">
        <v>77.69081931522678</v>
      </c>
      <c r="F43" s="239">
        <v>97.3252944285412</v>
      </c>
      <c r="G43" s="239">
        <v>120.88201198502237</v>
      </c>
      <c r="H43" s="239">
        <v>70.51110118943554</v>
      </c>
      <c r="I43" s="239">
        <v>89.77195990048558</v>
      </c>
      <c r="J43" s="239">
        <v>70.18940276965765</v>
      </c>
      <c r="K43" s="239">
        <v>73.90479881724073</v>
      </c>
      <c r="L43" s="239">
        <v>53.42856389406641</v>
      </c>
      <c r="M43" s="239">
        <v>36.525970794876486</v>
      </c>
      <c r="N43" s="135">
        <f>(B43+C43+D43+E43+F43+G43+H43+I43+J43+K43+L43+M43)/12</f>
        <v>73.7072386519208</v>
      </c>
      <c r="O43" s="144">
        <f>100*(M43-L43)/L43</f>
        <v>-31.635873898282085</v>
      </c>
      <c r="P43" s="144">
        <f>100*(M43-M42)/M42</f>
        <v>-38.16484437164036</v>
      </c>
      <c r="Q43" s="142">
        <f>(((B43+C43+D43+E43+F43+G43+H43+I43+J43+K43+L43+M43)/12)-((B42+C42+D42+E42+F42+G42+H42+I42+J42+K42+L42+M42)/12))/((B42+C42+D42+E42+F42+G42+H42+I42+J42+K42+L42+M42)/12)*100</f>
        <v>-26.292761348079186</v>
      </c>
    </row>
    <row r="44" spans="1:17" ht="12" customHeight="1">
      <c r="A44" s="207">
        <v>2002</v>
      </c>
      <c r="B44" s="239">
        <v>35.93941035619805</v>
      </c>
      <c r="C44" s="239">
        <v>35.746330879076346</v>
      </c>
      <c r="D44" s="239">
        <v>69.36529062188204</v>
      </c>
      <c r="E44" s="239">
        <v>63.56130249895732</v>
      </c>
      <c r="F44" s="239">
        <v>74.00441577766102</v>
      </c>
      <c r="G44" s="239">
        <v>63.25861329486292</v>
      </c>
      <c r="H44" s="239">
        <v>58.15185696635212</v>
      </c>
      <c r="I44" s="239">
        <v>65.41680658846602</v>
      </c>
      <c r="J44" s="239">
        <v>58.23895893784283</v>
      </c>
      <c r="K44" s="239">
        <v>50.94497532523204</v>
      </c>
      <c r="L44" s="239">
        <v>39.62944406927024</v>
      </c>
      <c r="M44" s="239">
        <v>42.429770282742055</v>
      </c>
      <c r="N44" s="135">
        <f>(B44+C44+D44+E44+F44+G44+H44+I44+J44+K44+L44+M44)/12</f>
        <v>54.723931299878586</v>
      </c>
      <c r="O44" s="144">
        <f>100*(M44-L44)/L44</f>
        <v>7.0662768031188765</v>
      </c>
      <c r="P44" s="144">
        <f>100*(M44-M43)/M43</f>
        <v>16.163292472143404</v>
      </c>
      <c r="Q44" s="142">
        <f>(((B44+C44+D44+E44+F44+G44+H44+I44+J44+K44+L44+M44)/12)-((B43+C43+D43+E43+F43+G43+H43+I43+J43+K43+L43+M43)/12))/((B43+C43+D43+E43+F43+G43+H43+I43+J43+K43+L43+M43)/12)*100</f>
        <v>-25.75501090427502</v>
      </c>
    </row>
    <row r="45" spans="1:17" ht="12" customHeight="1">
      <c r="A45" s="207">
        <v>2003</v>
      </c>
      <c r="B45" s="239">
        <v>26.699662000860673</v>
      </c>
      <c r="C45" s="239">
        <v>29.9</v>
      </c>
      <c r="D45" s="239">
        <v>47.79312124911311</v>
      </c>
      <c r="E45" s="239">
        <v>47.207413346120816</v>
      </c>
      <c r="F45" s="239">
        <v>43.5</v>
      </c>
      <c r="G45" s="239">
        <v>46.5</v>
      </c>
      <c r="H45" s="239">
        <v>57.8</v>
      </c>
      <c r="I45" s="239">
        <v>42.96729115105797</v>
      </c>
      <c r="J45" s="239">
        <v>59.7</v>
      </c>
      <c r="K45" s="239">
        <v>50.4</v>
      </c>
      <c r="L45" s="239">
        <v>35.4</v>
      </c>
      <c r="M45" s="239">
        <v>33.3</v>
      </c>
      <c r="N45" s="135">
        <f>(B45+C45+D45+E45+F45+G45+H45+I45+J45+K45+L45+M45)/12</f>
        <v>43.43062397892937</v>
      </c>
      <c r="O45" s="144">
        <f>100*(M45-L45)/L45</f>
        <v>-5.932203389830513</v>
      </c>
      <c r="P45" s="144">
        <f>100*(M45-M44)/M44</f>
        <v>-21.5173691064161</v>
      </c>
      <c r="Q45" s="142">
        <f>(((B45+C45+D45+E45+F45+G45+H45+I45+J45+K45+L45+M45)/12)-((B44+C44+D44+E44+F44+G44+H44+I44+J44+K44+L44+M44)/12))/((B44+C44+D44+E44+F44+G44+H44+I44+J44+K44+L44+M44)/12)*100</f>
        <v>-20.63687138824815</v>
      </c>
    </row>
    <row r="46" spans="1:17" ht="12" customHeight="1">
      <c r="A46" s="207">
        <v>2004</v>
      </c>
      <c r="B46" s="239">
        <v>22.90654913384827</v>
      </c>
      <c r="C46" s="239">
        <v>34</v>
      </c>
      <c r="D46" s="239">
        <v>38.75174177717289</v>
      </c>
      <c r="E46" s="239">
        <v>41</v>
      </c>
      <c r="F46" s="239">
        <v>47</v>
      </c>
      <c r="G46" s="239">
        <v>39.3</v>
      </c>
      <c r="H46" s="239">
        <v>42.877772441330734</v>
      </c>
      <c r="I46" s="239">
        <v>31.72749879758664</v>
      </c>
      <c r="J46" s="239">
        <v>30.2</v>
      </c>
      <c r="K46" s="239">
        <v>25.916010584288536</v>
      </c>
      <c r="L46" s="239">
        <v>38.5</v>
      </c>
      <c r="M46" s="239">
        <v>25.836921196519103</v>
      </c>
      <c r="N46" s="135">
        <f>(B46+C46+D46+E46+F46+G46+H46+I46+J46+K46+L46+M46)/12</f>
        <v>34.83470782756218</v>
      </c>
      <c r="O46" s="144">
        <f>100*(M46-L46)/L46</f>
        <v>-32.89111377527505</v>
      </c>
      <c r="P46" s="144">
        <f>100*(M46-M45)/M45</f>
        <v>-22.411648058501186</v>
      </c>
      <c r="Q46" s="142">
        <f>(((B46+C46+D46+E46+F46+G46+H46+I46+J46+K46+L46+M46)/12)-((B45+C45+D45+E45+F45+G45+H45+I45+J45+K45+L45+M45)/12))/((B45+C45+D45+E45+F45+G45+H45+I45+J45+K45+L45+M45)/12)*100</f>
        <v>-19.792292543477046</v>
      </c>
    </row>
    <row r="47" spans="1:17" ht="12" customHeight="1">
      <c r="A47" s="206"/>
      <c r="B47" s="143"/>
      <c r="C47" s="143"/>
      <c r="D47" s="143"/>
      <c r="E47" s="143"/>
      <c r="F47" s="143"/>
      <c r="G47" s="143"/>
      <c r="H47" s="143"/>
      <c r="I47" s="143"/>
      <c r="J47" s="143"/>
      <c r="K47" s="143"/>
      <c r="L47" s="143"/>
      <c r="M47" s="143"/>
      <c r="N47" s="240"/>
      <c r="O47" s="151"/>
      <c r="P47" s="151"/>
      <c r="Q47" s="143"/>
    </row>
    <row r="48" spans="1:17" ht="12" customHeight="1">
      <c r="A48" s="131"/>
      <c r="B48" s="143"/>
      <c r="C48" s="143"/>
      <c r="D48" s="143"/>
      <c r="E48" s="143"/>
      <c r="F48" s="143"/>
      <c r="G48" s="143"/>
      <c r="H48" s="143"/>
      <c r="I48" s="143"/>
      <c r="J48" s="143"/>
      <c r="K48" s="143"/>
      <c r="L48" s="143"/>
      <c r="M48" s="143"/>
      <c r="N48" s="240"/>
      <c r="O48" s="151"/>
      <c r="P48" s="151"/>
      <c r="Q48" s="143"/>
    </row>
    <row r="49" spans="1:17" ht="12" customHeight="1">
      <c r="A49" s="143"/>
      <c r="B49" s="143"/>
      <c r="C49" s="143"/>
      <c r="D49" s="143"/>
      <c r="E49" s="143"/>
      <c r="F49" s="143"/>
      <c r="G49" s="143"/>
      <c r="H49" s="143"/>
      <c r="I49" s="143"/>
      <c r="J49" s="143"/>
      <c r="K49" s="143"/>
      <c r="L49" s="143"/>
      <c r="M49" s="143"/>
      <c r="N49" s="240"/>
      <c r="O49" s="143"/>
      <c r="P49" s="143"/>
      <c r="Q49" s="143"/>
    </row>
    <row r="50" spans="1:17" ht="12" customHeight="1">
      <c r="A50" s="266" t="s">
        <v>185</v>
      </c>
      <c r="B50" s="266"/>
      <c r="C50" s="266"/>
      <c r="D50" s="266"/>
      <c r="E50" s="266"/>
      <c r="F50" s="266"/>
      <c r="G50" s="266"/>
      <c r="H50" s="266"/>
      <c r="I50" s="266"/>
      <c r="J50" s="266"/>
      <c r="K50" s="266"/>
      <c r="L50" s="266"/>
      <c r="M50" s="266"/>
      <c r="N50" s="266"/>
      <c r="O50" s="266"/>
      <c r="P50" s="266"/>
      <c r="Q50" s="266"/>
    </row>
    <row r="51" spans="1:17" ht="1.5" customHeight="1">
      <c r="A51" s="236"/>
      <c r="B51" s="102"/>
      <c r="C51" s="102"/>
      <c r="D51" s="102"/>
      <c r="E51" s="102"/>
      <c r="F51" s="102"/>
      <c r="G51" s="102"/>
      <c r="H51" s="102"/>
      <c r="I51" s="102"/>
      <c r="J51" s="102"/>
      <c r="K51" s="102"/>
      <c r="L51" s="102"/>
      <c r="M51" s="102"/>
      <c r="N51" s="241"/>
      <c r="O51" s="102"/>
      <c r="P51" s="102"/>
      <c r="Q51" s="102"/>
    </row>
    <row r="52" spans="1:17" ht="12" customHeight="1">
      <c r="A52" s="143"/>
      <c r="B52" s="239"/>
      <c r="C52" s="239"/>
      <c r="D52" s="239"/>
      <c r="E52" s="239"/>
      <c r="F52" s="239"/>
      <c r="G52" s="239"/>
      <c r="H52" s="239"/>
      <c r="I52" s="239"/>
      <c r="J52" s="239"/>
      <c r="K52" s="239"/>
      <c r="L52" s="239"/>
      <c r="M52" s="239"/>
      <c r="N52" s="240"/>
      <c r="O52" s="143"/>
      <c r="P52" s="143"/>
      <c r="Q52" s="143"/>
    </row>
    <row r="53" spans="1:17" ht="12" customHeight="1">
      <c r="A53" s="207">
        <v>1999</v>
      </c>
      <c r="B53" s="239">
        <v>73.22789781562665</v>
      </c>
      <c r="C53" s="239">
        <v>55.507883155622736</v>
      </c>
      <c r="D53" s="239">
        <v>104.91689092530252</v>
      </c>
      <c r="E53" s="239">
        <v>109.41872019312532</v>
      </c>
      <c r="F53" s="239">
        <v>121.23966735895826</v>
      </c>
      <c r="G53" s="239">
        <v>124.88448728659802</v>
      </c>
      <c r="H53" s="239">
        <v>117.01894185862028</v>
      </c>
      <c r="I53" s="239">
        <v>117.57174401223833</v>
      </c>
      <c r="J53" s="239">
        <v>97.62342831402034</v>
      </c>
      <c r="K53" s="239">
        <v>91.3334063516543</v>
      </c>
      <c r="L53" s="239">
        <v>91.70949320282308</v>
      </c>
      <c r="M53" s="239">
        <v>95.5474395254102</v>
      </c>
      <c r="N53" s="135" t="e">
        <f>(#REF!+#REF!+#REF!+#REF!+#REF!+#REF!+#REF!+#REF!+#REF!+#REF!+#REF!+#REF!)/12</f>
        <v>#REF!</v>
      </c>
      <c r="O53" s="144" t="e">
        <f>100*(#REF!-M52)/M52</f>
        <v>#REF!</v>
      </c>
      <c r="P53" s="144" t="e">
        <f>100*(#REF!-B52)/B52</f>
        <v>#REF!</v>
      </c>
      <c r="Q53" s="142"/>
    </row>
    <row r="54" spans="1:17" ht="12" customHeight="1">
      <c r="A54" s="207">
        <v>2001</v>
      </c>
      <c r="B54" s="239">
        <v>88.95325208914785</v>
      </c>
      <c r="C54" s="239">
        <v>81.7241446474586</v>
      </c>
      <c r="D54" s="239">
        <v>91.3383460016679</v>
      </c>
      <c r="E54" s="239">
        <v>87.77255594729563</v>
      </c>
      <c r="F54" s="239">
        <v>110.06169953847727</v>
      </c>
      <c r="G54" s="239">
        <v>150.31776004212412</v>
      </c>
      <c r="H54" s="239">
        <v>91.74699791485811</v>
      </c>
      <c r="I54" s="239">
        <v>92.79666978175507</v>
      </c>
      <c r="J54" s="239">
        <v>99.49918841474702</v>
      </c>
      <c r="K54" s="239">
        <v>88.34874754391547</v>
      </c>
      <c r="L54" s="239">
        <v>102.95418061330737</v>
      </c>
      <c r="M54" s="239">
        <v>67.57649440872265</v>
      </c>
      <c r="N54" s="135">
        <f>(B54+C54+D54+E54+F54+G54+H54+I54+J54+K54+L54+M54)/12</f>
        <v>96.09083641195643</v>
      </c>
      <c r="O54" s="144">
        <f>100*(M54-L54)/L54</f>
        <v>-34.3625542875837</v>
      </c>
      <c r="P54" s="144">
        <f>100*(M54-M53)/M53</f>
        <v>-29.274405735643874</v>
      </c>
      <c r="Q54" s="142">
        <f>(((B54+C54+D54+E54+F54+G54+H54+I54+J54+K54+L54+M54)/12)-((B53+C53+D53+E53+F53+G53+H53+I53+J53+K53+L53+M53)/12))/((B53+C53+D53+E53+F53+G53+H53+I53+J53+K53+L53+M53)/12)*100</f>
        <v>-3.9091635880435827</v>
      </c>
    </row>
    <row r="55" spans="1:17" ht="12" customHeight="1">
      <c r="A55" s="207">
        <v>2002</v>
      </c>
      <c r="B55" s="239">
        <v>39.83006176566108</v>
      </c>
      <c r="C55" s="239">
        <v>93.20143106875595</v>
      </c>
      <c r="D55" s="239">
        <v>87.53198967201602</v>
      </c>
      <c r="E55" s="239">
        <v>94.90226348777794</v>
      </c>
      <c r="F55" s="239">
        <v>87.41106076178748</v>
      </c>
      <c r="G55" s="239">
        <v>93.99577313247491</v>
      </c>
      <c r="H55" s="239">
        <v>88.57206449871077</v>
      </c>
      <c r="I55" s="239">
        <v>94.62272335431811</v>
      </c>
      <c r="J55" s="239">
        <v>93.004009671808</v>
      </c>
      <c r="K55" s="239">
        <v>76.23117902013114</v>
      </c>
      <c r="L55" s="239">
        <v>59.92004248574013</v>
      </c>
      <c r="M55" s="239">
        <v>79.3376142503753</v>
      </c>
      <c r="N55" s="135">
        <f>(B55+C55+D55+E55+F55+G55+H55+I55+J55+K55+L55+M55)/12</f>
        <v>82.38001776412973</v>
      </c>
      <c r="O55" s="144">
        <f>100*(M55-L55)/L55</f>
        <v>32.40580440051622</v>
      </c>
      <c r="P55" s="144">
        <f>100*(M55-M54)/M54</f>
        <v>17.404157976171284</v>
      </c>
      <c r="Q55" s="142">
        <f>(((B55+C55+D55+E55+F55+G55+H55+I55+J55+K55+L55+M55)/12)-((B54+C54+D54+E54+F54+G54+H54+I54+J54+K54+L54+M54)/12))/((B54+C54+D54+E54+F54+G54+H54+I54+J54+K54+L54+M54)/12)*100</f>
        <v>-14.268601627158572</v>
      </c>
    </row>
    <row r="56" spans="1:17" ht="12" customHeight="1">
      <c r="A56" s="207">
        <v>2003</v>
      </c>
      <c r="B56" s="239">
        <v>73.37371314112067</v>
      </c>
      <c r="C56" s="239">
        <v>57.4</v>
      </c>
      <c r="D56" s="239">
        <v>68.87915595437559</v>
      </c>
      <c r="E56" s="239">
        <v>91.89591037776256</v>
      </c>
      <c r="F56" s="239">
        <v>90</v>
      </c>
      <c r="G56" s="239">
        <v>80</v>
      </c>
      <c r="H56" s="239">
        <v>72.8</v>
      </c>
      <c r="I56" s="239">
        <v>98.08073313310769</v>
      </c>
      <c r="J56" s="239">
        <v>79.8</v>
      </c>
      <c r="K56" s="239">
        <v>67.3</v>
      </c>
      <c r="L56" s="239">
        <v>69.1</v>
      </c>
      <c r="M56" s="239">
        <v>69.4</v>
      </c>
      <c r="N56" s="135">
        <f>(B56+C56+D56+E56+F56+G56+H56+I56+J56+K56+L56+M56)/12</f>
        <v>76.50245938386387</v>
      </c>
      <c r="O56" s="144">
        <f>100*(M56-L56)/L56</f>
        <v>0.43415340086832327</v>
      </c>
      <c r="P56" s="144">
        <f>100*(M56-M55)/M55</f>
        <v>-12.525728614694614</v>
      </c>
      <c r="Q56" s="142">
        <f>(((B56+C56+D56+E56+F56+G56+H56+I56+J56+K56+L56+M56)/12)-((B55+C55+D55+E55+F55+G55+H55+I55+J55+K55+L55+M55)/12))/((B55+C55+D55+E55+F55+G55+H55+I55+J55+K55+L55+M55)/12)*100</f>
        <v>-7.1346893819499755</v>
      </c>
    </row>
    <row r="57" spans="1:17" ht="12" customHeight="1">
      <c r="A57" s="207">
        <v>2004</v>
      </c>
      <c r="B57" s="239">
        <v>47.99092070525526</v>
      </c>
      <c r="C57" s="239">
        <v>61.7</v>
      </c>
      <c r="D57" s="239">
        <v>81.50749676670893</v>
      </c>
      <c r="E57" s="239">
        <v>58.5</v>
      </c>
      <c r="F57" s="239">
        <v>87</v>
      </c>
      <c r="G57" s="239">
        <v>120.3</v>
      </c>
      <c r="H57" s="239">
        <v>81.10436481185148</v>
      </c>
      <c r="I57" s="239">
        <v>100.89048127561281</v>
      </c>
      <c r="J57" s="239">
        <v>92.3</v>
      </c>
      <c r="K57" s="239">
        <v>55.72753674673301</v>
      </c>
      <c r="L57" s="239">
        <v>48.8</v>
      </c>
      <c r="M57" s="239">
        <v>55.891682345225924</v>
      </c>
      <c r="N57" s="135">
        <f>(B57+C57+D57+E57+F57+G57+H57+I57+J57+K57+L57+M57)/12</f>
        <v>74.30937355428229</v>
      </c>
      <c r="O57" s="144">
        <f>100*(M57-L57)/L57</f>
        <v>14.532135953331817</v>
      </c>
      <c r="P57" s="144">
        <f>100*(M57-M56)/M56</f>
        <v>-19.464434661057755</v>
      </c>
      <c r="Q57" s="142">
        <f>(((B57+C57+D57+E57+F57+G57+H57+I57+J57+K57+L57+M57)/12)-((B56+C56+D56+E56+F56+G56+H56+I56+J56+K56+L56+M56)/12))/((B56+C56+D56+E56+F56+G56+H56+I56+J56+K56+L56+M56)/12)*100</f>
        <v>-2.866686701635829</v>
      </c>
    </row>
    <row r="58" spans="1:17" ht="51.75" customHeight="1">
      <c r="A58" s="206"/>
      <c r="B58" s="242"/>
      <c r="C58" s="242"/>
      <c r="D58" s="242"/>
      <c r="E58" s="242"/>
      <c r="F58" s="242"/>
      <c r="G58" s="242"/>
      <c r="H58" s="242"/>
      <c r="I58" s="242"/>
      <c r="J58" s="242"/>
      <c r="K58" s="242"/>
      <c r="L58" s="242"/>
      <c r="M58" s="242"/>
      <c r="N58" s="242"/>
      <c r="O58" s="142"/>
      <c r="P58" s="142"/>
      <c r="Q58" s="142"/>
    </row>
    <row r="59" spans="1:17" ht="15" customHeight="1">
      <c r="A59" s="206"/>
      <c r="B59" s="242"/>
      <c r="C59" s="242"/>
      <c r="D59" s="242"/>
      <c r="E59" s="242"/>
      <c r="F59" s="242"/>
      <c r="G59" s="242"/>
      <c r="H59" s="242"/>
      <c r="I59" s="242"/>
      <c r="J59" s="242"/>
      <c r="K59" s="242"/>
      <c r="L59" s="242"/>
      <c r="M59" s="242"/>
      <c r="N59" s="242"/>
      <c r="O59" s="142"/>
      <c r="P59" s="142"/>
      <c r="Q59" s="142"/>
    </row>
    <row r="60" spans="1:17" ht="15" customHeight="1">
      <c r="A60" s="206"/>
      <c r="B60" s="242"/>
      <c r="C60" s="242"/>
      <c r="D60" s="242"/>
      <c r="E60" s="242"/>
      <c r="F60" s="242"/>
      <c r="G60" s="242"/>
      <c r="H60" s="242"/>
      <c r="I60" s="242"/>
      <c r="J60" s="242"/>
      <c r="K60" s="242"/>
      <c r="L60" s="242"/>
      <c r="M60" s="242"/>
      <c r="N60" s="242"/>
      <c r="O60" s="142"/>
      <c r="P60" s="142"/>
      <c r="Q60" s="142"/>
    </row>
    <row r="61" spans="1:17" ht="19.5" customHeight="1">
      <c r="A61" s="206"/>
      <c r="B61" s="242"/>
      <c r="C61" s="242"/>
      <c r="D61" s="242"/>
      <c r="E61" s="242"/>
      <c r="F61" s="242"/>
      <c r="G61" s="242"/>
      <c r="H61" s="242"/>
      <c r="I61" s="242"/>
      <c r="J61" s="242"/>
      <c r="K61" s="242"/>
      <c r="L61" s="242"/>
      <c r="M61" s="242"/>
      <c r="N61" s="242"/>
      <c r="O61" s="142"/>
      <c r="P61" s="142"/>
      <c r="Q61" s="142"/>
    </row>
    <row r="62" spans="1:17" ht="12" customHeight="1">
      <c r="A62" s="131"/>
      <c r="B62" s="148"/>
      <c r="C62" s="143"/>
      <c r="D62" s="143"/>
      <c r="E62" s="143"/>
      <c r="F62" s="143"/>
      <c r="G62" s="143"/>
      <c r="H62" s="143"/>
      <c r="I62" s="242"/>
      <c r="J62" s="242"/>
      <c r="K62" s="242"/>
      <c r="L62" s="242"/>
      <c r="M62" s="242"/>
      <c r="N62" s="242"/>
      <c r="O62" s="142"/>
      <c r="P62" s="142"/>
      <c r="Q62" s="142"/>
    </row>
    <row r="63" spans="1:17" ht="12" customHeight="1">
      <c r="A63" s="206" t="s">
        <v>202</v>
      </c>
      <c r="B63" s="148"/>
      <c r="C63" s="143"/>
      <c r="D63" s="143"/>
      <c r="E63" s="143"/>
      <c r="F63" s="143"/>
      <c r="G63" s="143"/>
      <c r="H63" s="143"/>
      <c r="I63" s="143"/>
      <c r="J63" s="143"/>
      <c r="K63" s="143"/>
      <c r="L63" s="143"/>
      <c r="M63" s="143"/>
      <c r="N63" s="240"/>
      <c r="O63" s="153"/>
      <c r="P63" s="153"/>
      <c r="Q63" s="143"/>
    </row>
    <row r="64" spans="1:17" ht="12" customHeight="1">
      <c r="A64" s="206"/>
      <c r="B64" s="148"/>
      <c r="C64" s="143"/>
      <c r="D64" s="143"/>
      <c r="E64" s="143"/>
      <c r="F64" s="143"/>
      <c r="G64" s="143"/>
      <c r="H64" s="143"/>
      <c r="I64" s="143"/>
      <c r="J64" s="143"/>
      <c r="K64" s="143"/>
      <c r="L64" s="143"/>
      <c r="M64" s="143"/>
      <c r="N64" s="240"/>
      <c r="O64" s="153"/>
      <c r="P64" s="153"/>
      <c r="Q64" s="143"/>
    </row>
    <row r="65" spans="1:17" ht="12.75" customHeight="1">
      <c r="A65" s="298"/>
      <c r="B65" s="298"/>
      <c r="C65" s="298"/>
      <c r="D65" s="298"/>
      <c r="E65" s="298"/>
      <c r="F65" s="298"/>
      <c r="G65" s="298"/>
      <c r="H65" s="298"/>
      <c r="I65" s="298"/>
      <c r="J65" s="298"/>
      <c r="K65" s="298"/>
      <c r="L65" s="298"/>
      <c r="M65" s="298"/>
      <c r="N65" s="298"/>
      <c r="O65" s="298"/>
      <c r="P65" s="298"/>
      <c r="Q65" s="298"/>
    </row>
    <row r="66" spans="1:17" ht="12.75">
      <c r="A66" s="102"/>
      <c r="B66" s="102"/>
      <c r="C66" s="102"/>
      <c r="D66" s="102"/>
      <c r="E66" s="102"/>
      <c r="F66" s="102"/>
      <c r="G66" s="102"/>
      <c r="H66" s="102"/>
      <c r="I66" s="102"/>
      <c r="J66" s="102"/>
      <c r="K66" s="102"/>
      <c r="L66" s="102"/>
      <c r="M66" s="102"/>
      <c r="N66" s="228"/>
      <c r="O66" s="103"/>
      <c r="P66" s="103"/>
      <c r="Q66" s="102"/>
    </row>
    <row r="67" spans="1:17" ht="12.75" customHeight="1">
      <c r="A67" s="296" t="s">
        <v>186</v>
      </c>
      <c r="B67" s="296"/>
      <c r="C67" s="296"/>
      <c r="D67" s="296"/>
      <c r="E67" s="296"/>
      <c r="F67" s="296"/>
      <c r="G67" s="296"/>
      <c r="H67" s="296"/>
      <c r="I67" s="296"/>
      <c r="J67" s="296"/>
      <c r="K67" s="296"/>
      <c r="L67" s="296"/>
      <c r="M67" s="296"/>
      <c r="N67" s="296"/>
      <c r="O67" s="296"/>
      <c r="P67" s="296"/>
      <c r="Q67" s="296"/>
    </row>
    <row r="68" spans="1:17" ht="12.75" customHeight="1">
      <c r="A68" s="296" t="s">
        <v>187</v>
      </c>
      <c r="B68" s="296"/>
      <c r="C68" s="296"/>
      <c r="D68" s="296"/>
      <c r="E68" s="296"/>
      <c r="F68" s="296"/>
      <c r="G68" s="296"/>
      <c r="H68" s="296"/>
      <c r="I68" s="296"/>
      <c r="J68" s="296"/>
      <c r="K68" s="296"/>
      <c r="L68" s="296"/>
      <c r="M68" s="296"/>
      <c r="N68" s="296"/>
      <c r="O68" s="296"/>
      <c r="P68" s="296"/>
      <c r="Q68" s="296"/>
    </row>
    <row r="69" spans="1:17" ht="13.5" customHeight="1">
      <c r="A69" s="296" t="s">
        <v>87</v>
      </c>
      <c r="B69" s="296"/>
      <c r="C69" s="296"/>
      <c r="D69" s="296"/>
      <c r="E69" s="296"/>
      <c r="F69" s="296"/>
      <c r="G69" s="296"/>
      <c r="H69" s="296"/>
      <c r="I69" s="296"/>
      <c r="J69" s="296"/>
      <c r="K69" s="296"/>
      <c r="L69" s="296"/>
      <c r="M69" s="296"/>
      <c r="N69" s="296"/>
      <c r="O69" s="296"/>
      <c r="P69" s="296"/>
      <c r="Q69" s="296"/>
    </row>
    <row r="70" spans="1:17" ht="12.75" customHeight="1">
      <c r="A70" s="102"/>
      <c r="B70" s="106"/>
      <c r="C70" s="102"/>
      <c r="D70" s="102"/>
      <c r="E70" s="102"/>
      <c r="F70" s="102"/>
      <c r="G70" s="102"/>
      <c r="H70" s="102"/>
      <c r="I70" s="102"/>
      <c r="J70" s="102"/>
      <c r="K70" s="102"/>
      <c r="L70" s="102"/>
      <c r="M70" s="102"/>
      <c r="N70" s="228"/>
      <c r="O70" s="103"/>
      <c r="P70" s="103"/>
      <c r="Q70" s="140"/>
    </row>
    <row r="71" spans="1:17" ht="12.75" customHeight="1">
      <c r="A71" s="106"/>
      <c r="B71" s="106"/>
      <c r="C71" s="102"/>
      <c r="D71" s="102"/>
      <c r="E71" s="102"/>
      <c r="F71" s="102"/>
      <c r="G71" s="102"/>
      <c r="H71" s="102"/>
      <c r="I71" s="102"/>
      <c r="J71" s="102"/>
      <c r="K71" s="102"/>
      <c r="L71" s="102"/>
      <c r="M71" s="102"/>
      <c r="N71" s="229"/>
      <c r="O71" s="103"/>
      <c r="P71" s="103"/>
      <c r="Q71" s="143"/>
    </row>
    <row r="72" spans="1:17" ht="12.75">
      <c r="A72" s="108"/>
      <c r="B72" s="109"/>
      <c r="C72" s="110"/>
      <c r="D72" s="110"/>
      <c r="E72" s="110"/>
      <c r="F72" s="110"/>
      <c r="G72" s="110"/>
      <c r="H72" s="110"/>
      <c r="I72" s="110"/>
      <c r="J72" s="110"/>
      <c r="K72" s="110"/>
      <c r="L72" s="110"/>
      <c r="M72" s="110"/>
      <c r="N72" s="243"/>
      <c r="O72" s="267" t="s">
        <v>88</v>
      </c>
      <c r="P72" s="268"/>
      <c r="Q72" s="268"/>
    </row>
    <row r="73" spans="1:17" ht="12.75">
      <c r="A73" s="112"/>
      <c r="B73" s="113"/>
      <c r="C73" s="114"/>
      <c r="D73" s="114"/>
      <c r="E73" s="114"/>
      <c r="F73" s="114"/>
      <c r="G73" s="114"/>
      <c r="H73" s="114"/>
      <c r="I73" s="114"/>
      <c r="J73" s="114"/>
      <c r="K73" s="114"/>
      <c r="L73" s="114"/>
      <c r="M73" s="114"/>
      <c r="N73" s="231"/>
      <c r="O73" s="116" t="s">
        <v>211</v>
      </c>
      <c r="P73" s="232"/>
      <c r="Q73" s="121" t="s">
        <v>212</v>
      </c>
    </row>
    <row r="74" spans="1:17" ht="12.75">
      <c r="A74" s="119" t="s">
        <v>90</v>
      </c>
      <c r="B74" s="113" t="s">
        <v>91</v>
      </c>
      <c r="C74" s="114" t="s">
        <v>92</v>
      </c>
      <c r="D74" s="114" t="s">
        <v>93</v>
      </c>
      <c r="E74" s="114" t="s">
        <v>89</v>
      </c>
      <c r="F74" s="114" t="s">
        <v>94</v>
      </c>
      <c r="G74" s="114" t="s">
        <v>95</v>
      </c>
      <c r="H74" s="114" t="s">
        <v>96</v>
      </c>
      <c r="I74" s="114" t="s">
        <v>97</v>
      </c>
      <c r="J74" s="114" t="s">
        <v>98</v>
      </c>
      <c r="K74" s="114" t="s">
        <v>99</v>
      </c>
      <c r="L74" s="114" t="s">
        <v>100</v>
      </c>
      <c r="M74" s="114" t="s">
        <v>101</v>
      </c>
      <c r="N74" s="233" t="s">
        <v>102</v>
      </c>
      <c r="O74" s="269" t="s">
        <v>103</v>
      </c>
      <c r="P74" s="270"/>
      <c r="Q74" s="270"/>
    </row>
    <row r="75" spans="1:17" ht="12.75">
      <c r="A75" s="112"/>
      <c r="B75" s="113"/>
      <c r="C75" s="114"/>
      <c r="D75" s="114"/>
      <c r="E75" s="114"/>
      <c r="F75" s="114"/>
      <c r="G75" s="114"/>
      <c r="H75" s="114"/>
      <c r="I75" s="114"/>
      <c r="J75" s="114"/>
      <c r="K75" s="114"/>
      <c r="L75" s="114"/>
      <c r="M75" s="114"/>
      <c r="N75" s="231"/>
      <c r="O75" s="120" t="s">
        <v>104</v>
      </c>
      <c r="P75" s="122" t="s">
        <v>105</v>
      </c>
      <c r="Q75" s="123" t="s">
        <v>105</v>
      </c>
    </row>
    <row r="76" spans="1:17" ht="12.75">
      <c r="A76" s="124"/>
      <c r="B76" s="125"/>
      <c r="C76" s="126"/>
      <c r="D76" s="126"/>
      <c r="E76" s="126"/>
      <c r="F76" s="126"/>
      <c r="G76" s="126"/>
      <c r="H76" s="126"/>
      <c r="I76" s="126"/>
      <c r="J76" s="126"/>
      <c r="K76" s="126"/>
      <c r="L76" s="126"/>
      <c r="M76" s="126"/>
      <c r="N76" s="234"/>
      <c r="O76" s="128" t="s">
        <v>106</v>
      </c>
      <c r="P76" s="129" t="s">
        <v>107</v>
      </c>
      <c r="Q76" s="130" t="s">
        <v>108</v>
      </c>
    </row>
    <row r="77" spans="1:17" ht="12.75">
      <c r="A77" s="22"/>
      <c r="B77" s="131"/>
      <c r="C77" s="131"/>
      <c r="D77" s="131"/>
      <c r="E77" s="131"/>
      <c r="F77" s="131"/>
      <c r="G77" s="131"/>
      <c r="H77" s="131"/>
      <c r="I77" s="131"/>
      <c r="J77" s="131"/>
      <c r="K77" s="131"/>
      <c r="L77" s="131"/>
      <c r="M77" s="131"/>
      <c r="N77" s="235"/>
      <c r="O77" s="133"/>
      <c r="P77" s="122"/>
      <c r="Q77" s="122"/>
    </row>
    <row r="78" spans="1:17" ht="12.75" customHeight="1">
      <c r="A78" s="22"/>
      <c r="B78" s="131"/>
      <c r="C78" s="131"/>
      <c r="D78" s="131"/>
      <c r="E78" s="131"/>
      <c r="F78" s="131"/>
      <c r="G78" s="131"/>
      <c r="H78" s="131"/>
      <c r="I78" s="131"/>
      <c r="J78" s="131"/>
      <c r="K78" s="131"/>
      <c r="L78" s="131"/>
      <c r="M78" s="131"/>
      <c r="N78" s="235"/>
      <c r="O78" s="133"/>
      <c r="P78" s="122"/>
      <c r="Q78" s="104"/>
    </row>
    <row r="79" spans="1:17" ht="12.75" customHeight="1">
      <c r="A79" s="22"/>
      <c r="B79" s="131"/>
      <c r="C79" s="131"/>
      <c r="D79" s="131"/>
      <c r="E79" s="131"/>
      <c r="F79" s="131"/>
      <c r="G79" s="131"/>
      <c r="H79" s="131"/>
      <c r="I79" s="131"/>
      <c r="J79" s="131"/>
      <c r="K79" s="131"/>
      <c r="L79" s="131"/>
      <c r="M79" s="131"/>
      <c r="N79" s="235"/>
      <c r="O79" s="133"/>
      <c r="P79" s="122"/>
      <c r="Q79" s="104"/>
    </row>
    <row r="80" spans="1:17" ht="1.5" customHeight="1">
      <c r="A80" s="143"/>
      <c r="B80" s="143"/>
      <c r="C80" s="143"/>
      <c r="D80" s="143"/>
      <c r="E80" s="143"/>
      <c r="F80" s="143"/>
      <c r="G80" s="143"/>
      <c r="H80" s="143"/>
      <c r="I80" s="143"/>
      <c r="J80" s="143"/>
      <c r="K80" s="143"/>
      <c r="L80" s="143"/>
      <c r="M80" s="143"/>
      <c r="N80" s="240"/>
      <c r="O80" s="143"/>
      <c r="P80" s="143"/>
      <c r="Q80" s="143"/>
    </row>
    <row r="81" spans="1:17" ht="12.75" customHeight="1">
      <c r="A81" s="266" t="s">
        <v>188</v>
      </c>
      <c r="B81" s="266"/>
      <c r="C81" s="266"/>
      <c r="D81" s="266"/>
      <c r="E81" s="266"/>
      <c r="F81" s="266"/>
      <c r="G81" s="266"/>
      <c r="H81" s="266"/>
      <c r="I81" s="266"/>
      <c r="J81" s="266"/>
      <c r="K81" s="266"/>
      <c r="L81" s="266"/>
      <c r="M81" s="266"/>
      <c r="N81" s="266"/>
      <c r="O81" s="266"/>
      <c r="P81" s="266"/>
      <c r="Q81" s="266"/>
    </row>
    <row r="82" spans="1:17" ht="1.5" customHeight="1">
      <c r="A82" s="143"/>
      <c r="B82" s="143"/>
      <c r="C82" s="143"/>
      <c r="D82" s="143"/>
      <c r="E82" s="143"/>
      <c r="F82" s="143"/>
      <c r="G82" s="143"/>
      <c r="H82" s="143"/>
      <c r="I82" s="143"/>
      <c r="J82" s="143"/>
      <c r="K82" s="143"/>
      <c r="L82" s="143"/>
      <c r="M82" s="143"/>
      <c r="N82" s="240"/>
      <c r="O82" s="143"/>
      <c r="P82" s="143"/>
      <c r="Q82" s="143"/>
    </row>
    <row r="83" spans="1:17" ht="12.75" customHeight="1">
      <c r="A83" s="143"/>
      <c r="B83" s="239"/>
      <c r="C83" s="239"/>
      <c r="D83" s="239"/>
      <c r="E83" s="239"/>
      <c r="F83" s="239"/>
      <c r="G83" s="239"/>
      <c r="H83" s="239"/>
      <c r="I83" s="239"/>
      <c r="J83" s="239"/>
      <c r="K83" s="239"/>
      <c r="L83" s="239"/>
      <c r="M83" s="239"/>
      <c r="N83" s="240"/>
      <c r="O83" s="143"/>
      <c r="P83" s="143"/>
      <c r="Q83" s="143"/>
    </row>
    <row r="84" spans="1:17" ht="12.75" customHeight="1">
      <c r="A84" s="207">
        <v>1999</v>
      </c>
      <c r="B84" s="239">
        <v>48.13904386989183</v>
      </c>
      <c r="C84" s="239">
        <v>118.37405816754527</v>
      </c>
      <c r="D84" s="239">
        <v>128.81729448373068</v>
      </c>
      <c r="E84" s="239">
        <v>92.31770294846291</v>
      </c>
      <c r="F84" s="239">
        <v>104.1944236946474</v>
      </c>
      <c r="G84" s="239">
        <v>130.5008753999683</v>
      </c>
      <c r="H84" s="239">
        <v>127.27959466457865</v>
      </c>
      <c r="I84" s="239">
        <v>115.54329073309518</v>
      </c>
      <c r="J84" s="239">
        <v>114.48590294963708</v>
      </c>
      <c r="K84" s="239">
        <v>83.72380825983333</v>
      </c>
      <c r="L84" s="239">
        <v>78.94268366829505</v>
      </c>
      <c r="M84" s="239">
        <v>57.68132116031457</v>
      </c>
      <c r="N84" s="135"/>
      <c r="O84" s="144"/>
      <c r="P84" s="144"/>
      <c r="Q84" s="142"/>
    </row>
    <row r="85" spans="1:17" ht="12.75" customHeight="1">
      <c r="A85" s="207">
        <v>2001</v>
      </c>
      <c r="B85" s="239">
        <v>35.72288716370697</v>
      </c>
      <c r="C85" s="239">
        <v>48.363556290429486</v>
      </c>
      <c r="D85" s="239">
        <v>86.12955863773063</v>
      </c>
      <c r="E85" s="239">
        <v>96.86975223045532</v>
      </c>
      <c r="F85" s="239">
        <v>108.42391465191193</v>
      </c>
      <c r="G85" s="239">
        <v>116.70131064026923</v>
      </c>
      <c r="H85" s="239">
        <v>122.6190786211973</v>
      </c>
      <c r="I85" s="239">
        <v>114.2996218894242</v>
      </c>
      <c r="J85" s="239">
        <v>101.18897177714676</v>
      </c>
      <c r="K85" s="239">
        <v>83.95596385927169</v>
      </c>
      <c r="L85" s="239">
        <v>64.65850372850495</v>
      </c>
      <c r="M85" s="239">
        <v>51.6132573224954</v>
      </c>
      <c r="N85" s="135">
        <f>(B85+C85+D85+E85+F85+G85+H85+I85+J85+K85+L85+M85)/12</f>
        <v>85.87886473437867</v>
      </c>
      <c r="O85" s="144">
        <f>100*(M85-L85)/L85</f>
        <v>-20.17560823984627</v>
      </c>
      <c r="P85" s="144">
        <f>100*(M85-M84)/M84</f>
        <v>-10.519980672693169</v>
      </c>
      <c r="Q85" s="142">
        <f>(((B85+C85+D85+E85+F85+G85+H85+I85+J85+K85+L85+M85)/12)-((B84+C84+D84+E84+F84+G84+H84+I84+J84+K84+L84+M84)/12))/((B84+C84+D84+E84+F84+G84+H84+I84+J84+K84+L84+M84)/12)*100</f>
        <v>-14.121135265621371</v>
      </c>
    </row>
    <row r="86" spans="1:17" ht="12.75" customHeight="1">
      <c r="A86" s="207">
        <v>2002</v>
      </c>
      <c r="B86" s="239">
        <v>34.04041962019616</v>
      </c>
      <c r="C86" s="239">
        <v>56.880683063378115</v>
      </c>
      <c r="D86" s="239">
        <v>81.87604193168389</v>
      </c>
      <c r="E86" s="239">
        <v>90.7392968006927</v>
      </c>
      <c r="F86" s="239">
        <v>108.10279042213816</v>
      </c>
      <c r="G86" s="239">
        <v>103.42762774886229</v>
      </c>
      <c r="H86" s="239">
        <v>106.16965943638417</v>
      </c>
      <c r="I86" s="239">
        <v>100.44202462115415</v>
      </c>
      <c r="J86" s="239">
        <v>94.85713006010499</v>
      </c>
      <c r="K86" s="239">
        <v>73.06161456400064</v>
      </c>
      <c r="L86" s="239">
        <v>90.23469813833086</v>
      </c>
      <c r="M86" s="239">
        <v>55.60849086373606</v>
      </c>
      <c r="N86" s="135">
        <f>(B86+C86+D86+E86+F86+G86+H86+I86+J86+K86+L86+M86)/12</f>
        <v>82.9533731058885</v>
      </c>
      <c r="O86" s="144">
        <f>100*(M86-L86)/L86</f>
        <v>-38.37349488498583</v>
      </c>
      <c r="P86" s="144">
        <f>100*(M86-M85)/M85</f>
        <v>7.740711880045118</v>
      </c>
      <c r="Q86" s="142">
        <f>(((B86+C86+D86+E86+F86+G86+H86+I86+J86+K86+L86+M86)/12)-((B85+C85+D85+E85+F85+G85+H85+I85+J85+K85+L85+M85)/12))/((B85+C85+D85+E85+F85+G85+H85+I85+J85+K85+L85+M85)/12)*100</f>
        <v>-3.406532722036605</v>
      </c>
    </row>
    <row r="87" spans="1:17" ht="12.75" customHeight="1">
      <c r="A87" s="207">
        <v>2003</v>
      </c>
      <c r="B87" s="239">
        <v>39.812055240467856</v>
      </c>
      <c r="C87" s="239">
        <v>47.2</v>
      </c>
      <c r="D87" s="239">
        <v>76.91580218809207</v>
      </c>
      <c r="E87" s="239">
        <v>72.99954313226374</v>
      </c>
      <c r="F87" s="239">
        <v>95.8</v>
      </c>
      <c r="G87" s="239">
        <v>102.1</v>
      </c>
      <c r="H87" s="239">
        <v>85.3</v>
      </c>
      <c r="I87" s="239">
        <v>82.25441064394985</v>
      </c>
      <c r="J87" s="239">
        <v>89.8</v>
      </c>
      <c r="K87" s="239">
        <v>72.7</v>
      </c>
      <c r="L87" s="239">
        <v>63.8</v>
      </c>
      <c r="M87" s="239">
        <v>68.1</v>
      </c>
      <c r="N87" s="135">
        <f>(B87+C87+D87+E87+F87+G87+H87+I87+J87+K87+L87+M87)/12</f>
        <v>74.73181760039779</v>
      </c>
      <c r="O87" s="144">
        <f>100*(M87-L87)/L87</f>
        <v>6.739811912225701</v>
      </c>
      <c r="P87" s="144">
        <f>100*(M87-M86)/M86</f>
        <v>22.463312602518435</v>
      </c>
      <c r="Q87" s="142">
        <f>(((B87+C87+D87+E87+F87+G87+H87+I87+J87+K87+L87+M87)/12)-((B86+C86+D86+E86+F86+G86+H86+I86+J86+K86+L86+M86)/12))/((B86+C86+D86+E86+F86+G86+H86+I86+J86+K86+L86+M86)/12)*100</f>
        <v>-9.911056293028668</v>
      </c>
    </row>
    <row r="88" spans="1:17" ht="12.75" customHeight="1">
      <c r="A88" s="207">
        <v>2004</v>
      </c>
      <c r="B88" s="239">
        <v>29.30380767017408</v>
      </c>
      <c r="C88" s="239">
        <v>39.9</v>
      </c>
      <c r="D88" s="239">
        <v>116.7903197839395</v>
      </c>
      <c r="E88" s="239">
        <v>84.9</v>
      </c>
      <c r="F88" s="239">
        <v>84.9</v>
      </c>
      <c r="G88" s="239">
        <v>116.5</v>
      </c>
      <c r="H88" s="239">
        <v>84.4612441411289</v>
      </c>
      <c r="I88" s="239">
        <v>86.17537358300011</v>
      </c>
      <c r="J88" s="239">
        <v>86.9</v>
      </c>
      <c r="K88" s="239">
        <v>68.84340981774487</v>
      </c>
      <c r="L88" s="239">
        <v>76.6</v>
      </c>
      <c r="M88" s="239">
        <v>48.42221836914736</v>
      </c>
      <c r="N88" s="135">
        <f>(B88+C88+D88+E88+F88+G88+H88+I88+J88+K88+L88+M88)/12</f>
        <v>76.97469778042789</v>
      </c>
      <c r="O88" s="144">
        <f>100*(M88-L88)/L88</f>
        <v>-36.78561570607394</v>
      </c>
      <c r="P88" s="144">
        <f>100*(M88-M87)/M87</f>
        <v>-28.895420896993592</v>
      </c>
      <c r="Q88" s="142">
        <f>(((B88+C88+D88+E88+F88+G88+H88+I88+J88+K88+L88+M88)/12)-((B87+C87+D87+E87+F87+G87+H87+I87+J87+K87+L87+M87)/12))/((B87+C87+D87+E87+F87+G87+H87+I87+J87+K87+L87+M87)/12)*100</f>
        <v>3.001238631747343</v>
      </c>
    </row>
    <row r="89" spans="1:17" ht="12.75" customHeight="1">
      <c r="A89" s="206"/>
      <c r="B89" s="239"/>
      <c r="C89" s="239"/>
      <c r="D89" s="239"/>
      <c r="E89" s="239"/>
      <c r="F89" s="239"/>
      <c r="G89" s="239"/>
      <c r="H89" s="239"/>
      <c r="I89" s="239"/>
      <c r="J89" s="239"/>
      <c r="K89" s="239"/>
      <c r="L89" s="239"/>
      <c r="M89" s="239"/>
      <c r="N89" s="239"/>
      <c r="O89" s="239"/>
      <c r="P89" s="239"/>
      <c r="Q89" s="239"/>
    </row>
    <row r="90" spans="1:17" ht="12.75" customHeight="1">
      <c r="A90" s="131"/>
      <c r="B90" s="152"/>
      <c r="C90" s="152"/>
      <c r="D90" s="152"/>
      <c r="E90" s="152"/>
      <c r="F90" s="152"/>
      <c r="G90" s="152"/>
      <c r="H90" s="152"/>
      <c r="I90" s="152"/>
      <c r="J90" s="152"/>
      <c r="K90" s="152"/>
      <c r="L90" s="104"/>
      <c r="M90" s="104"/>
      <c r="N90" s="240"/>
      <c r="O90" s="153"/>
      <c r="P90" s="153"/>
      <c r="Q90" s="153"/>
    </row>
    <row r="91" spans="1:17" ht="12.75" customHeight="1">
      <c r="A91" s="131"/>
      <c r="B91" s="152"/>
      <c r="C91" s="152"/>
      <c r="D91" s="152"/>
      <c r="E91" s="152"/>
      <c r="F91" s="152"/>
      <c r="G91" s="152"/>
      <c r="H91" s="152"/>
      <c r="I91" s="152"/>
      <c r="J91" s="152"/>
      <c r="K91" s="152"/>
      <c r="L91" s="104"/>
      <c r="M91" s="104"/>
      <c r="N91" s="240"/>
      <c r="O91" s="153"/>
      <c r="P91" s="153"/>
      <c r="Q91" s="153"/>
    </row>
    <row r="92" spans="1:17" ht="12.75" customHeight="1">
      <c r="A92" s="266" t="s">
        <v>189</v>
      </c>
      <c r="B92" s="266"/>
      <c r="C92" s="266"/>
      <c r="D92" s="266"/>
      <c r="E92" s="266"/>
      <c r="F92" s="266"/>
      <c r="G92" s="266"/>
      <c r="H92" s="266"/>
      <c r="I92" s="266"/>
      <c r="J92" s="266"/>
      <c r="K92" s="266"/>
      <c r="L92" s="266"/>
      <c r="M92" s="266"/>
      <c r="N92" s="266"/>
      <c r="O92" s="266"/>
      <c r="P92" s="266"/>
      <c r="Q92" s="266"/>
    </row>
    <row r="93" spans="1:17" ht="1.5" customHeight="1">
      <c r="A93" s="143"/>
      <c r="B93" s="143"/>
      <c r="C93" s="143"/>
      <c r="D93" s="143"/>
      <c r="E93" s="143"/>
      <c r="F93" s="143"/>
      <c r="G93" s="143"/>
      <c r="H93" s="143"/>
      <c r="I93" s="143"/>
      <c r="J93" s="143"/>
      <c r="K93" s="143"/>
      <c r="L93" s="143"/>
      <c r="M93" s="143"/>
      <c r="N93" s="240"/>
      <c r="O93" s="143"/>
      <c r="P93" s="143"/>
      <c r="Q93" s="143"/>
    </row>
    <row r="94" spans="1:17" ht="12.75" customHeight="1">
      <c r="A94" s="143"/>
      <c r="B94" s="239"/>
      <c r="C94" s="239"/>
      <c r="D94" s="239"/>
      <c r="E94" s="239"/>
      <c r="F94" s="239"/>
      <c r="G94" s="239"/>
      <c r="H94" s="239"/>
      <c r="I94" s="239"/>
      <c r="J94" s="239"/>
      <c r="K94" s="239"/>
      <c r="L94" s="239"/>
      <c r="M94" s="239"/>
      <c r="N94" s="240"/>
      <c r="O94" s="143"/>
      <c r="P94" s="143"/>
      <c r="Q94" s="143"/>
    </row>
    <row r="95" spans="1:17" ht="12.75" customHeight="1">
      <c r="A95" s="207">
        <v>1999</v>
      </c>
      <c r="B95" s="244">
        <v>37.904361054389916</v>
      </c>
      <c r="C95" s="244">
        <v>50.52075182045967</v>
      </c>
      <c r="D95" s="244">
        <v>100.66260296751884</v>
      </c>
      <c r="E95" s="244">
        <v>90.73366822698628</v>
      </c>
      <c r="F95" s="244">
        <v>104.43456800812949</v>
      </c>
      <c r="G95" s="244">
        <v>143.39600417391313</v>
      </c>
      <c r="H95" s="244">
        <v>174.2254950682223</v>
      </c>
      <c r="I95" s="244">
        <v>148.63073020262985</v>
      </c>
      <c r="J95" s="244">
        <v>147.79973460510604</v>
      </c>
      <c r="K95" s="244">
        <v>91.2191596233878</v>
      </c>
      <c r="L95" s="244">
        <v>69.60691759087965</v>
      </c>
      <c r="M95" s="244">
        <v>40.86600665837706</v>
      </c>
      <c r="N95" s="135"/>
      <c r="O95" s="144"/>
      <c r="P95" s="144"/>
      <c r="Q95" s="142"/>
    </row>
    <row r="96" spans="1:17" ht="12.75" customHeight="1">
      <c r="A96" s="207">
        <v>2001</v>
      </c>
      <c r="B96" s="244">
        <v>25.22365113138192</v>
      </c>
      <c r="C96" s="244">
        <v>39.603542316420715</v>
      </c>
      <c r="D96" s="244">
        <v>61.13591801521516</v>
      </c>
      <c r="E96" s="244">
        <v>109.83029855047938</v>
      </c>
      <c r="F96" s="244">
        <v>156.33232277985002</v>
      </c>
      <c r="G96" s="244">
        <v>149.6609228632186</v>
      </c>
      <c r="H96" s="244">
        <v>160.70544702353834</v>
      </c>
      <c r="I96" s="244">
        <v>153.5932283657812</v>
      </c>
      <c r="J96" s="244">
        <v>115.0108683848999</v>
      </c>
      <c r="K96" s="244">
        <v>109.82807237338044</v>
      </c>
      <c r="L96" s="244">
        <v>49.75741800697551</v>
      </c>
      <c r="M96" s="244">
        <v>35.19935204508131</v>
      </c>
      <c r="N96" s="135">
        <f>(B96+C96+D96+E96+F96+G96+H96+I96+J96+K96+L96+M96)/12</f>
        <v>97.15675348801854</v>
      </c>
      <c r="O96" s="144">
        <f>100*(M96-L96)/L96</f>
        <v>-29.258081598714185</v>
      </c>
      <c r="P96" s="144">
        <f>100*(M96-M95)/M95</f>
        <v>-13.86642609997752</v>
      </c>
      <c r="Q96" s="142">
        <f>(((B96+C96+D96+E96+F96+G96+H96+I96+J96+K96+L96+M96)/12)-((B95+C95+D95+E95+F95+G95+H95+I95+J95+K95+L95+M95)/12))/((B95+C95+D95+E95+F95+G95+H95+I95+J95+K95+L95+M95)/12)*100</f>
        <v>-2.843246511981476</v>
      </c>
    </row>
    <row r="97" spans="1:17" ht="12.75" customHeight="1">
      <c r="A97" s="207">
        <v>2002</v>
      </c>
      <c r="B97" s="244">
        <v>30.200854869567657</v>
      </c>
      <c r="C97" s="244">
        <v>56.482089319862425</v>
      </c>
      <c r="D97" s="244">
        <v>80.76909911171948</v>
      </c>
      <c r="E97" s="244">
        <v>83.61196359715966</v>
      </c>
      <c r="F97" s="244">
        <v>147.6293070124639</v>
      </c>
      <c r="G97" s="244">
        <v>124.32917941703448</v>
      </c>
      <c r="H97" s="244">
        <v>122.20756063362184</v>
      </c>
      <c r="I97" s="244">
        <v>137.32609690306688</v>
      </c>
      <c r="J97" s="244">
        <v>87.06991003516022</v>
      </c>
      <c r="K97" s="244">
        <v>55.12483657429469</v>
      </c>
      <c r="L97" s="244">
        <v>130.24708376325748</v>
      </c>
      <c r="M97" s="244">
        <v>41.7266155364403</v>
      </c>
      <c r="N97" s="135">
        <f>(B97+C97+D97+E97+F97+G97+H97+I97+J97+K97+L97+M97)/12</f>
        <v>91.39371639780406</v>
      </c>
      <c r="O97" s="144">
        <f>100*(M97-L97)/L97</f>
        <v>-67.96349343814535</v>
      </c>
      <c r="P97" s="144">
        <f>100*(M97-M96)/M96</f>
        <v>18.54370354033575</v>
      </c>
      <c r="Q97" s="142">
        <f>(((B97+C97+D97+E97+F97+G97+H97+I97+J97+K97+L97+M97)/12)-((B96+C96+D96+E96+F96+G96+H96+I96+J96+K96+L96+M96)/12))/((B96+C96+D96+E96+F96+G96+H96+I96+J96+K96+L96+M96)/12)*100</f>
        <v>-5.931689649268885</v>
      </c>
    </row>
    <row r="98" spans="1:17" ht="12.75" customHeight="1">
      <c r="A98" s="207">
        <v>2003</v>
      </c>
      <c r="B98" s="244">
        <v>27.042618372892267</v>
      </c>
      <c r="C98" s="244">
        <v>47.5</v>
      </c>
      <c r="D98" s="244">
        <v>88.37199202416622</v>
      </c>
      <c r="E98" s="244">
        <v>78.46547702272882</v>
      </c>
      <c r="F98" s="244">
        <v>110.3</v>
      </c>
      <c r="G98" s="244">
        <v>107.6</v>
      </c>
      <c r="H98" s="244">
        <v>78.5</v>
      </c>
      <c r="I98" s="244">
        <v>90.81079242238553</v>
      </c>
      <c r="J98" s="244">
        <v>76.4</v>
      </c>
      <c r="K98" s="244">
        <v>59.3</v>
      </c>
      <c r="L98" s="244">
        <v>47.7</v>
      </c>
      <c r="M98" s="244">
        <v>57.8</v>
      </c>
      <c r="N98" s="135">
        <f>(B98+C98+D98+E98+F98+G98+H98+I98+J98+K98+L98+M98)/12</f>
        <v>72.48257332018106</v>
      </c>
      <c r="O98" s="144">
        <f>100*(M98-L98)/L98</f>
        <v>21.174004192872104</v>
      </c>
      <c r="P98" s="144">
        <f>100*(M98-M97)/M97</f>
        <v>38.52070017402355</v>
      </c>
      <c r="Q98" s="142">
        <f>(((B98+C98+D98+E98+F98+G98+H98+I98+J98+K98+L98+M98)/12)-((B97+C97+D97+E97+F97+G97+H97+I97+J97+K97+L97+M97)/12))/((B97+C97+D97+E97+F97+G97+H97+I97+J97+K97+L97+M97)/12)*100</f>
        <v>-20.691951069491008</v>
      </c>
    </row>
    <row r="99" spans="1:17" ht="12.75" customHeight="1">
      <c r="A99" s="207">
        <v>2004</v>
      </c>
      <c r="B99" s="244">
        <v>21.011533903575156</v>
      </c>
      <c r="C99" s="244">
        <v>47.4</v>
      </c>
      <c r="D99" s="244">
        <v>232.72264374288457</v>
      </c>
      <c r="E99" s="244">
        <v>69.1</v>
      </c>
      <c r="F99" s="244">
        <v>94.7</v>
      </c>
      <c r="G99" s="244">
        <v>188.2</v>
      </c>
      <c r="H99" s="244">
        <v>108.92617015998863</v>
      </c>
      <c r="I99" s="244">
        <v>81.56585240857717</v>
      </c>
      <c r="J99" s="244">
        <v>72.4</v>
      </c>
      <c r="K99" s="244">
        <v>91.89760590029586</v>
      </c>
      <c r="L99" s="244">
        <v>106.7</v>
      </c>
      <c r="M99" s="244">
        <v>52.07125985405434</v>
      </c>
      <c r="N99" s="135">
        <f>(B99+C99+D99+E99+F99+G99+H99+I99+J99+K99+L99+M99)/12</f>
        <v>97.22458883078129</v>
      </c>
      <c r="O99" s="144">
        <f>100*(M99-L99)/L99</f>
        <v>-51.19844437295751</v>
      </c>
      <c r="P99" s="144">
        <f>100*(M99-M98)/M98</f>
        <v>-9.911315131393872</v>
      </c>
      <c r="Q99" s="142">
        <f>(((B99+C99+D99+E99+F99+G99+H99+I99+J99+K99+L99+M99)/12)-((B98+C98+D98+E98+F98+G98+H98+I98+J98+K98+L98+M98)/12))/((B98+C98+D98+E98+F98+G98+H98+I98+J98+K98+L98+M98)/12)*100</f>
        <v>34.13512293680031</v>
      </c>
    </row>
    <row r="100" spans="1:17" ht="12.75" customHeight="1">
      <c r="A100" s="206"/>
      <c r="B100" s="104"/>
      <c r="C100" s="104"/>
      <c r="D100" s="104"/>
      <c r="E100" s="104"/>
      <c r="F100" s="104"/>
      <c r="G100" s="104"/>
      <c r="H100" s="104"/>
      <c r="I100" s="104"/>
      <c r="J100" s="104"/>
      <c r="K100" s="104"/>
      <c r="L100" s="104"/>
      <c r="M100" s="104"/>
      <c r="N100" s="229"/>
      <c r="O100" s="104"/>
      <c r="P100" s="104"/>
      <c r="Q100" s="104"/>
    </row>
    <row r="101" spans="1:17" ht="12.75" customHeight="1">
      <c r="A101" s="104"/>
      <c r="B101" s="104"/>
      <c r="C101" s="104"/>
      <c r="D101" s="104"/>
      <c r="E101" s="104"/>
      <c r="F101" s="104"/>
      <c r="G101" s="104"/>
      <c r="H101" s="104"/>
      <c r="I101" s="104"/>
      <c r="J101" s="104"/>
      <c r="K101" s="104"/>
      <c r="L101" s="104"/>
      <c r="M101" s="104"/>
      <c r="N101" s="229"/>
      <c r="O101" s="104"/>
      <c r="P101" s="104"/>
      <c r="Q101" s="104"/>
    </row>
    <row r="102" spans="1:17" ht="12.75" customHeight="1">
      <c r="A102" s="104"/>
      <c r="B102" s="104"/>
      <c r="C102" s="104"/>
      <c r="D102" s="104"/>
      <c r="E102" s="104"/>
      <c r="F102" s="104"/>
      <c r="G102" s="104"/>
      <c r="H102" s="104"/>
      <c r="I102" s="104"/>
      <c r="J102" s="104"/>
      <c r="K102" s="104"/>
      <c r="L102" s="104"/>
      <c r="M102" s="104"/>
      <c r="N102" s="229"/>
      <c r="O102" s="104"/>
      <c r="P102" s="104"/>
      <c r="Q102" s="104"/>
    </row>
    <row r="103" spans="1:17" ht="12.75" customHeight="1">
      <c r="A103" s="266" t="s">
        <v>190</v>
      </c>
      <c r="B103" s="266"/>
      <c r="C103" s="266"/>
      <c r="D103" s="266"/>
      <c r="E103" s="266"/>
      <c r="F103" s="266"/>
      <c r="G103" s="266"/>
      <c r="H103" s="266"/>
      <c r="I103" s="266"/>
      <c r="J103" s="266"/>
      <c r="K103" s="266"/>
      <c r="L103" s="266"/>
      <c r="M103" s="266"/>
      <c r="N103" s="266"/>
      <c r="O103" s="266"/>
      <c r="P103" s="266"/>
      <c r="Q103" s="266"/>
    </row>
    <row r="104" spans="1:17" ht="1.5" customHeight="1">
      <c r="A104" s="104"/>
      <c r="B104" s="104"/>
      <c r="C104" s="104"/>
      <c r="D104" s="104"/>
      <c r="E104" s="104"/>
      <c r="F104" s="104"/>
      <c r="G104" s="104"/>
      <c r="H104" s="104"/>
      <c r="I104" s="104"/>
      <c r="J104" s="104"/>
      <c r="K104" s="104"/>
      <c r="L104" s="104"/>
      <c r="M104" s="104"/>
      <c r="N104" s="229"/>
      <c r="O104" s="104"/>
      <c r="P104" s="104"/>
      <c r="Q104" s="104"/>
    </row>
    <row r="105" spans="1:17" ht="12.75" customHeight="1">
      <c r="A105" s="104"/>
      <c r="B105" s="239"/>
      <c r="C105" s="239"/>
      <c r="D105" s="239"/>
      <c r="E105" s="239"/>
      <c r="F105" s="239"/>
      <c r="G105" s="239"/>
      <c r="H105" s="239"/>
      <c r="I105" s="239"/>
      <c r="J105" s="239"/>
      <c r="K105" s="239"/>
      <c r="L105" s="239"/>
      <c r="M105" s="239"/>
      <c r="N105" s="229"/>
      <c r="O105" s="104"/>
      <c r="P105" s="104"/>
      <c r="Q105" s="104"/>
    </row>
    <row r="106" spans="1:17" ht="12.75" customHeight="1">
      <c r="A106" s="207">
        <v>1999</v>
      </c>
      <c r="B106" s="239">
        <v>53.35349426013089</v>
      </c>
      <c r="C106" s="239">
        <v>152.94451883923935</v>
      </c>
      <c r="D106" s="239">
        <v>143.16177831486655</v>
      </c>
      <c r="E106" s="239">
        <v>93.1247499884596</v>
      </c>
      <c r="F106" s="239">
        <v>104.07207299441328</v>
      </c>
      <c r="G106" s="239">
        <v>123.93095911828011</v>
      </c>
      <c r="H106" s="239">
        <v>103.36121115501602</v>
      </c>
      <c r="I106" s="239">
        <v>98.68562989844759</v>
      </c>
      <c r="J106" s="239">
        <v>97.51289796182196</v>
      </c>
      <c r="K106" s="239">
        <v>79.90501499117754</v>
      </c>
      <c r="L106" s="239">
        <v>83.69914656442162</v>
      </c>
      <c r="M106" s="239">
        <v>66.24852591372544</v>
      </c>
      <c r="N106" s="135"/>
      <c r="O106" s="144"/>
      <c r="P106" s="144"/>
      <c r="Q106" s="142"/>
    </row>
    <row r="107" spans="1:17" ht="12.75" customHeight="1">
      <c r="A107" s="207">
        <v>2001</v>
      </c>
      <c r="B107" s="239">
        <v>41.07212430303932</v>
      </c>
      <c r="C107" s="239">
        <v>52.826680268837755</v>
      </c>
      <c r="D107" s="239">
        <v>98.8635242570823</v>
      </c>
      <c r="E107" s="239">
        <v>90.26650647927302</v>
      </c>
      <c r="F107" s="239">
        <v>84.01514478949103</v>
      </c>
      <c r="G107" s="239">
        <v>99.90877628270508</v>
      </c>
      <c r="H107" s="239">
        <v>103.21452235321318</v>
      </c>
      <c r="I107" s="239">
        <v>94.27999203688023</v>
      </c>
      <c r="J107" s="239">
        <v>94.14687819599769</v>
      </c>
      <c r="K107" s="239">
        <v>70.77442919232885</v>
      </c>
      <c r="L107" s="239">
        <v>72.25043145663402</v>
      </c>
      <c r="M107" s="239">
        <v>59.97594880224709</v>
      </c>
      <c r="N107" s="135">
        <f>(B107+C107+D107+E107+F107+G107+H107+I107+J107+K107+L107+M107)/12</f>
        <v>80.13291320147746</v>
      </c>
      <c r="O107" s="144">
        <f>100*(M107-L107)/L107</f>
        <v>-16.98880187553522</v>
      </c>
      <c r="P107" s="144">
        <f>100*(M107-M106)/M106</f>
        <v>-9.468251594981975</v>
      </c>
      <c r="Q107" s="142">
        <f>(((B107+C107+D107+E107+F107+G107+H107+I107+J107+K107+L107+M107)/12)-((B106+C106+D106+E106+F106+G106+H106+I106+J106+K106+L106+M106)/12))/((B106+C106+D106+E106+F106+G106+H106+I106+J106+K106+L106+M106)/12)*100</f>
        <v>-19.867086798522536</v>
      </c>
    </row>
    <row r="108" spans="1:17" ht="12.75" customHeight="1">
      <c r="A108" s="207">
        <v>2002</v>
      </c>
      <c r="B108" s="239">
        <v>35.99663265319195</v>
      </c>
      <c r="C108" s="239">
        <v>57.083761882613615</v>
      </c>
      <c r="D108" s="239">
        <v>82.4400162651916</v>
      </c>
      <c r="E108" s="239">
        <v>94.37058914990301</v>
      </c>
      <c r="F108" s="239">
        <v>87.9644956088359</v>
      </c>
      <c r="G108" s="239">
        <v>92.77853327105186</v>
      </c>
      <c r="H108" s="239">
        <v>97.99853760836973</v>
      </c>
      <c r="I108" s="239">
        <v>81.6500240705641</v>
      </c>
      <c r="J108" s="239">
        <v>98.82462697524598</v>
      </c>
      <c r="K108" s="239">
        <v>82.2001917601975</v>
      </c>
      <c r="L108" s="239">
        <v>69.84885877257389</v>
      </c>
      <c r="M108" s="239">
        <v>62.68114289629615</v>
      </c>
      <c r="N108" s="135">
        <f>(B108+C108+D108+E108+F108+G108+H108+I108+J108+K108+L108+M108)/12</f>
        <v>78.6531175761696</v>
      </c>
      <c r="O108" s="144">
        <f>100*(M108-L108)/L108</f>
        <v>-10.261750875008051</v>
      </c>
      <c r="P108" s="144">
        <f>100*(M108-M107)/M107</f>
        <v>4.51046485811944</v>
      </c>
      <c r="Q108" s="142">
        <f>(((B108+C108+D108+E108+F108+G108+H108+I108+J108+K108+L108+M108)/12)-((B107+C107+D107+E107+F107+G107+H107+I107+J107+K107+L107+M107)/12))/((B107+C107+D107+E107+F107+G107+H107+I107+J107+K107+L107+M107)/12)*100</f>
        <v>-1.8466764356703482</v>
      </c>
    </row>
    <row r="109" spans="1:17" ht="12.75" customHeight="1">
      <c r="A109" s="207">
        <v>2003</v>
      </c>
      <c r="B109" s="239">
        <v>46.3179329757709</v>
      </c>
      <c r="C109" s="239">
        <v>47.1</v>
      </c>
      <c r="D109" s="239">
        <v>71.07898270269052</v>
      </c>
      <c r="E109" s="239">
        <v>70.21469108274647</v>
      </c>
      <c r="F109" s="239">
        <v>88.5</v>
      </c>
      <c r="G109" s="239">
        <v>99.3</v>
      </c>
      <c r="H109" s="239">
        <v>88.8</v>
      </c>
      <c r="I109" s="239">
        <v>77.89500829888573</v>
      </c>
      <c r="J109" s="239">
        <v>96.7</v>
      </c>
      <c r="K109" s="239">
        <v>79.6</v>
      </c>
      <c r="L109" s="239">
        <v>72</v>
      </c>
      <c r="M109" s="239">
        <v>73.4</v>
      </c>
      <c r="N109" s="135">
        <f>(B109+C109+D109+E109+F109+G109+H109+I109+J109+K109+L109+M109)/12</f>
        <v>75.90888458834114</v>
      </c>
      <c r="O109" s="144">
        <f>100*(M109-L109)/L109</f>
        <v>1.9444444444444524</v>
      </c>
      <c r="P109" s="144">
        <f>100*(M109-M108)/M108</f>
        <v>17.10060890471931</v>
      </c>
      <c r="Q109" s="142">
        <f>(((B109+C109+D109+E109+F109+G109+H109+I109+J109+K109+L109+M109)/12)-((B108+C108+D108+E108+F108+G108+H108+I108+J108+K108+L108+M108)/12))/((B108+C108+D108+E108+F108+G108+H108+I108+J108+K108+L108+M108)/12)*100</f>
        <v>-3.4890326949480235</v>
      </c>
    </row>
    <row r="110" spans="1:17" ht="12.75" customHeight="1">
      <c r="A110" s="207">
        <v>2004</v>
      </c>
      <c r="B110" s="239">
        <v>33.52861668667097</v>
      </c>
      <c r="C110" s="239">
        <v>36.1</v>
      </c>
      <c r="D110" s="239">
        <v>57.72410389822603</v>
      </c>
      <c r="E110" s="239">
        <v>92.9</v>
      </c>
      <c r="F110" s="239">
        <v>80</v>
      </c>
      <c r="G110" s="239">
        <v>79.9</v>
      </c>
      <c r="H110" s="239">
        <v>71.99662146088157</v>
      </c>
      <c r="I110" s="239">
        <v>88.52384566081155</v>
      </c>
      <c r="J110" s="239">
        <v>94.3</v>
      </c>
      <c r="K110" s="239">
        <v>57.09754242571721</v>
      </c>
      <c r="L110" s="239">
        <v>61.3</v>
      </c>
      <c r="M110" s="239">
        <v>46.56305937604219</v>
      </c>
      <c r="N110" s="135">
        <f>(B110+C110+D110+E110+F110+G110+H110+I110+J110+K110+L110+M110)/12</f>
        <v>66.66114912569577</v>
      </c>
      <c r="O110" s="144">
        <f>100*(M110-L110)/L110</f>
        <v>-24.040686172851238</v>
      </c>
      <c r="P110" s="144">
        <f>100*(M110-M109)/M109</f>
        <v>-36.562589405937075</v>
      </c>
      <c r="Q110" s="142">
        <f>(((B110+C110+D110+E110+F110+G110+H110+I110+J110+K110+L110+M110)/12)-((B109+C109+D109+E109+F109+G109+H109+I109+J109+K109+L109+M109)/12))/((B109+C109+D109+E109+F109+G109+H109+I109+J109+K109+L109+M109)/12)*100</f>
        <v>-12.182678632147532</v>
      </c>
    </row>
    <row r="111" spans="1:17" ht="12.75" customHeight="1">
      <c r="A111" s="97"/>
      <c r="B111" s="97"/>
      <c r="C111" s="97"/>
      <c r="D111" s="97"/>
      <c r="E111" s="97"/>
      <c r="F111" s="97"/>
      <c r="G111" s="97"/>
      <c r="H111" s="97"/>
      <c r="I111" s="97"/>
      <c r="J111" s="97"/>
      <c r="K111" s="97"/>
      <c r="L111" s="97"/>
      <c r="M111" s="97"/>
      <c r="N111" s="100"/>
      <c r="O111" s="97"/>
      <c r="P111" s="97"/>
      <c r="Q111" s="97"/>
    </row>
  </sheetData>
  <mergeCells count="19">
    <mergeCell ref="A92:Q92"/>
    <mergeCell ref="A103:Q103"/>
    <mergeCell ref="A28:Q28"/>
    <mergeCell ref="A39:Q39"/>
    <mergeCell ref="A50:Q50"/>
    <mergeCell ref="A81:Q81"/>
    <mergeCell ref="O74:Q74"/>
    <mergeCell ref="A1:Q1"/>
    <mergeCell ref="A3:Q3"/>
    <mergeCell ref="A4:Q4"/>
    <mergeCell ref="A5:Q5"/>
    <mergeCell ref="O8:Q8"/>
    <mergeCell ref="O10:Q10"/>
    <mergeCell ref="A17:Q17"/>
    <mergeCell ref="O72:Q72"/>
    <mergeCell ref="A65:Q65"/>
    <mergeCell ref="A67:Q67"/>
    <mergeCell ref="A68:Q68"/>
    <mergeCell ref="A69:Q69"/>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4" max="255" man="1"/>
  </rowBreaks>
  <drawing r:id="rId1"/>
</worksheet>
</file>

<file path=xl/worksheets/sheet17.xml><?xml version="1.0" encoding="utf-8"?>
<worksheet xmlns="http://schemas.openxmlformats.org/spreadsheetml/2006/main" xmlns:r="http://schemas.openxmlformats.org/officeDocument/2006/relationships">
  <sheetPr codeName="Tabelle16"/>
  <dimension ref="A1:Q204"/>
  <sheetViews>
    <sheetView workbookViewId="0" topLeftCell="A1">
      <selection activeCell="R16" sqref="R16"/>
    </sheetView>
  </sheetViews>
  <sheetFormatPr defaultColWidth="11.421875" defaultRowHeight="12.75"/>
  <cols>
    <col min="1" max="1" width="4.421875" style="97" customWidth="1"/>
    <col min="2" max="3" width="5.28125" style="97" customWidth="1"/>
    <col min="4" max="5" width="5.7109375" style="97" bestFit="1" customWidth="1"/>
    <col min="6" max="6" width="5.7109375" style="97" customWidth="1"/>
    <col min="7" max="8" width="5.421875" style="97" customWidth="1"/>
    <col min="9" max="9" width="5.7109375" style="97" customWidth="1"/>
    <col min="10" max="10" width="5.7109375" style="97" bestFit="1" customWidth="1"/>
    <col min="11" max="11" width="6.140625" style="97" customWidth="1"/>
    <col min="12" max="12" width="5.421875" style="97" customWidth="1"/>
    <col min="13" max="13" width="5.28125" style="97" customWidth="1"/>
    <col min="14" max="14" width="5.421875" style="97" customWidth="1"/>
    <col min="15" max="15" width="6.140625" style="96" customWidth="1"/>
    <col min="16" max="16" width="6.28125" style="97" customWidth="1"/>
    <col min="17" max="17" width="7.421875" style="97" customWidth="1"/>
    <col min="18" max="16384" width="11.421875" style="97" customWidth="1"/>
  </cols>
  <sheetData>
    <row r="1" spans="1:17" ht="12.75">
      <c r="A1" s="298"/>
      <c r="B1" s="298"/>
      <c r="C1" s="298"/>
      <c r="D1" s="298"/>
      <c r="E1" s="298"/>
      <c r="F1" s="298"/>
      <c r="G1" s="298"/>
      <c r="H1" s="298"/>
      <c r="I1" s="298"/>
      <c r="J1" s="298"/>
      <c r="K1" s="298"/>
      <c r="L1" s="298"/>
      <c r="M1" s="298"/>
      <c r="N1" s="298"/>
      <c r="O1" s="298"/>
      <c r="P1" s="298"/>
      <c r="Q1" s="298"/>
    </row>
    <row r="2" spans="1:17" ht="12.75">
      <c r="A2" s="102"/>
      <c r="B2" s="102"/>
      <c r="C2" s="102"/>
      <c r="D2" s="102"/>
      <c r="E2" s="102"/>
      <c r="F2" s="102"/>
      <c r="G2" s="102"/>
      <c r="H2" s="102"/>
      <c r="I2" s="102"/>
      <c r="J2" s="102"/>
      <c r="K2" s="102"/>
      <c r="L2" s="102"/>
      <c r="M2" s="102"/>
      <c r="N2" s="102"/>
      <c r="O2" s="228"/>
      <c r="P2" s="103"/>
      <c r="Q2" s="102"/>
    </row>
    <row r="3" spans="1:17" ht="13.5" customHeight="1">
      <c r="A3" s="296" t="s">
        <v>186</v>
      </c>
      <c r="B3" s="296"/>
      <c r="C3" s="296"/>
      <c r="D3" s="296"/>
      <c r="E3" s="296"/>
      <c r="F3" s="296"/>
      <c r="G3" s="296"/>
      <c r="H3" s="296"/>
      <c r="I3" s="296"/>
      <c r="J3" s="296"/>
      <c r="K3" s="296"/>
      <c r="L3" s="296"/>
      <c r="M3" s="296"/>
      <c r="N3" s="296"/>
      <c r="O3" s="296"/>
      <c r="P3" s="296"/>
      <c r="Q3" s="296"/>
    </row>
    <row r="4" spans="1:17" ht="12.75" customHeight="1">
      <c r="A4" s="296" t="s">
        <v>191</v>
      </c>
      <c r="B4" s="296"/>
      <c r="C4" s="296"/>
      <c r="D4" s="296"/>
      <c r="E4" s="296"/>
      <c r="F4" s="296"/>
      <c r="G4" s="296"/>
      <c r="H4" s="296"/>
      <c r="I4" s="296"/>
      <c r="J4" s="296"/>
      <c r="K4" s="296"/>
      <c r="L4" s="296"/>
      <c r="M4" s="296"/>
      <c r="N4" s="296"/>
      <c r="O4" s="296"/>
      <c r="P4" s="296"/>
      <c r="Q4" s="296"/>
    </row>
    <row r="5" spans="1:17" ht="12.75" customHeight="1">
      <c r="A5" s="296" t="s">
        <v>87</v>
      </c>
      <c r="B5" s="296"/>
      <c r="C5" s="296"/>
      <c r="D5" s="296"/>
      <c r="E5" s="296"/>
      <c r="F5" s="296"/>
      <c r="G5" s="296"/>
      <c r="H5" s="296"/>
      <c r="I5" s="296"/>
      <c r="J5" s="296"/>
      <c r="K5" s="296"/>
      <c r="L5" s="296"/>
      <c r="M5" s="296"/>
      <c r="N5" s="296"/>
      <c r="O5" s="296"/>
      <c r="P5" s="296"/>
      <c r="Q5" s="296"/>
    </row>
    <row r="6" spans="1:17" ht="12" customHeight="1">
      <c r="A6" s="102"/>
      <c r="B6" s="106"/>
      <c r="C6" s="102"/>
      <c r="D6" s="102"/>
      <c r="E6" s="102"/>
      <c r="F6" s="102"/>
      <c r="G6" s="102"/>
      <c r="H6" s="102"/>
      <c r="I6" s="102"/>
      <c r="J6" s="102"/>
      <c r="K6" s="102"/>
      <c r="L6" s="102"/>
      <c r="M6" s="102"/>
      <c r="N6" s="102"/>
      <c r="O6" s="228"/>
      <c r="P6" s="103"/>
      <c r="Q6" s="102"/>
    </row>
    <row r="7" spans="1:17" ht="12" customHeight="1">
      <c r="A7" s="106"/>
      <c r="B7" s="106"/>
      <c r="C7" s="102"/>
      <c r="D7" s="102"/>
      <c r="E7" s="102"/>
      <c r="F7" s="102"/>
      <c r="G7" s="102"/>
      <c r="H7" s="102"/>
      <c r="I7" s="102"/>
      <c r="J7" s="102"/>
      <c r="K7" s="102"/>
      <c r="L7" s="102"/>
      <c r="M7" s="102"/>
      <c r="N7" s="102"/>
      <c r="O7" s="229"/>
      <c r="P7" s="103"/>
      <c r="Q7" s="104"/>
    </row>
    <row r="8" spans="1:17" ht="12" customHeight="1">
      <c r="A8" s="108"/>
      <c r="B8" s="109"/>
      <c r="C8" s="110"/>
      <c r="D8" s="110"/>
      <c r="E8" s="110"/>
      <c r="F8" s="110"/>
      <c r="G8" s="110"/>
      <c r="H8" s="110"/>
      <c r="I8" s="110"/>
      <c r="J8" s="110"/>
      <c r="K8" s="110"/>
      <c r="L8" s="110"/>
      <c r="M8" s="110"/>
      <c r="N8" s="245"/>
      <c r="O8" s="267" t="s">
        <v>88</v>
      </c>
      <c r="P8" s="268"/>
      <c r="Q8" s="268"/>
    </row>
    <row r="9" spans="1:17" ht="12" customHeight="1">
      <c r="A9" s="112"/>
      <c r="B9" s="113"/>
      <c r="C9" s="114"/>
      <c r="D9" s="114"/>
      <c r="E9" s="114"/>
      <c r="F9" s="114"/>
      <c r="G9" s="114"/>
      <c r="H9" s="114"/>
      <c r="I9" s="114"/>
      <c r="J9" s="114"/>
      <c r="K9" s="114"/>
      <c r="L9" s="114"/>
      <c r="M9" s="114"/>
      <c r="N9" s="246"/>
      <c r="O9" s="116" t="s">
        <v>211</v>
      </c>
      <c r="P9" s="232"/>
      <c r="Q9" s="121" t="s">
        <v>212</v>
      </c>
    </row>
    <row r="10" spans="1:17" ht="12" customHeight="1">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246" t="s">
        <v>102</v>
      </c>
      <c r="O10" s="269" t="s">
        <v>103</v>
      </c>
      <c r="P10" s="270"/>
      <c r="Q10" s="270"/>
    </row>
    <row r="11" spans="1:17" ht="12" customHeight="1">
      <c r="A11" s="112"/>
      <c r="B11" s="113"/>
      <c r="C11" s="114"/>
      <c r="D11" s="114"/>
      <c r="E11" s="114"/>
      <c r="F11" s="114"/>
      <c r="G11" s="114"/>
      <c r="H11" s="114"/>
      <c r="I11" s="114"/>
      <c r="J11" s="114"/>
      <c r="K11" s="114"/>
      <c r="L11" s="114"/>
      <c r="M11" s="114"/>
      <c r="N11" s="114"/>
      <c r="O11" s="120" t="s">
        <v>104</v>
      </c>
      <c r="P11" s="122" t="s">
        <v>105</v>
      </c>
      <c r="Q11" s="123" t="s">
        <v>105</v>
      </c>
    </row>
    <row r="12" spans="1:17" ht="12" customHeight="1">
      <c r="A12" s="124"/>
      <c r="B12" s="125"/>
      <c r="C12" s="126"/>
      <c r="D12" s="126"/>
      <c r="E12" s="126"/>
      <c r="F12" s="126"/>
      <c r="G12" s="126"/>
      <c r="H12" s="126"/>
      <c r="I12" s="126"/>
      <c r="J12" s="126"/>
      <c r="K12" s="126"/>
      <c r="L12" s="126"/>
      <c r="M12" s="126"/>
      <c r="N12" s="126"/>
      <c r="O12" s="128" t="s">
        <v>106</v>
      </c>
      <c r="P12" s="129" t="s">
        <v>107</v>
      </c>
      <c r="Q12" s="130" t="s">
        <v>108</v>
      </c>
    </row>
    <row r="13" spans="1:17" ht="12" customHeight="1">
      <c r="A13" s="22"/>
      <c r="B13" s="131"/>
      <c r="C13" s="131"/>
      <c r="D13" s="131"/>
      <c r="E13" s="131"/>
      <c r="F13" s="131"/>
      <c r="G13" s="131"/>
      <c r="H13" s="131"/>
      <c r="I13" s="131"/>
      <c r="J13" s="131"/>
      <c r="K13" s="131"/>
      <c r="L13" s="131"/>
      <c r="M13" s="131"/>
      <c r="N13" s="131"/>
      <c r="O13" s="235"/>
      <c r="P13" s="133"/>
      <c r="Q13" s="122"/>
    </row>
    <row r="14" spans="1:17" ht="12" customHeight="1">
      <c r="A14" s="22"/>
      <c r="B14" s="131"/>
      <c r="C14" s="131"/>
      <c r="D14" s="131"/>
      <c r="E14" s="131"/>
      <c r="F14" s="131"/>
      <c r="G14" s="131"/>
      <c r="H14" s="131"/>
      <c r="I14" s="131"/>
      <c r="J14" s="131"/>
      <c r="K14" s="131"/>
      <c r="L14" s="131"/>
      <c r="M14" s="131"/>
      <c r="N14" s="131"/>
      <c r="O14" s="235"/>
      <c r="P14" s="133"/>
      <c r="Q14" s="104"/>
    </row>
    <row r="15" spans="1:17" ht="12" customHeight="1">
      <c r="A15" s="22"/>
      <c r="B15" s="131"/>
      <c r="C15" s="131"/>
      <c r="D15" s="131"/>
      <c r="E15" s="131"/>
      <c r="F15" s="131"/>
      <c r="G15" s="131"/>
      <c r="H15" s="131"/>
      <c r="I15" s="131"/>
      <c r="J15" s="131"/>
      <c r="K15" s="131"/>
      <c r="L15" s="131"/>
      <c r="M15" s="131"/>
      <c r="N15" s="131"/>
      <c r="O15" s="235"/>
      <c r="P15" s="133"/>
      <c r="Q15" s="104"/>
    </row>
    <row r="16" spans="1:17" ht="1.5" customHeight="1">
      <c r="A16" s="134"/>
      <c r="B16" s="104"/>
      <c r="C16" s="104"/>
      <c r="D16" s="104"/>
      <c r="E16" s="104"/>
      <c r="F16" s="104"/>
      <c r="G16" s="104"/>
      <c r="H16" s="104"/>
      <c r="I16" s="104"/>
      <c r="J16" s="104"/>
      <c r="K16" s="104"/>
      <c r="L16" s="104"/>
      <c r="M16" s="104"/>
      <c r="N16" s="104"/>
      <c r="O16" s="229"/>
      <c r="P16" s="136"/>
      <c r="Q16" s="104"/>
    </row>
    <row r="17" spans="1:17" ht="12" customHeight="1">
      <c r="A17" s="266" t="s">
        <v>201</v>
      </c>
      <c r="B17" s="266"/>
      <c r="C17" s="266"/>
      <c r="D17" s="266"/>
      <c r="E17" s="266"/>
      <c r="F17" s="266"/>
      <c r="G17" s="266"/>
      <c r="H17" s="266"/>
      <c r="I17" s="266"/>
      <c r="J17" s="266"/>
      <c r="K17" s="266"/>
      <c r="L17" s="266"/>
      <c r="M17" s="266"/>
      <c r="N17" s="266"/>
      <c r="O17" s="266"/>
      <c r="P17" s="266"/>
      <c r="Q17" s="266"/>
    </row>
    <row r="18" spans="1:17" ht="1.5" customHeight="1">
      <c r="A18" s="236"/>
      <c r="B18" s="17"/>
      <c r="C18" s="17"/>
      <c r="D18" s="17"/>
      <c r="E18" s="219"/>
      <c r="F18" s="219"/>
      <c r="G18" s="219"/>
      <c r="H18" s="219"/>
      <c r="I18" s="219"/>
      <c r="J18" s="219"/>
      <c r="K18" s="219"/>
      <c r="L18" s="219"/>
      <c r="M18" s="219"/>
      <c r="N18" s="219"/>
      <c r="O18" s="237"/>
      <c r="P18" s="238"/>
      <c r="Q18" s="102"/>
    </row>
    <row r="19" spans="1:17" s="99" customFormat="1" ht="12" customHeight="1">
      <c r="A19" s="141"/>
      <c r="B19" s="239"/>
      <c r="C19" s="239"/>
      <c r="D19" s="239"/>
      <c r="E19" s="239"/>
      <c r="F19" s="239"/>
      <c r="G19" s="239"/>
      <c r="H19" s="239"/>
      <c r="I19" s="239"/>
      <c r="J19" s="239"/>
      <c r="K19" s="239"/>
      <c r="L19" s="239"/>
      <c r="M19" s="239"/>
      <c r="N19" s="239"/>
      <c r="O19" s="235"/>
      <c r="P19" s="133"/>
      <c r="Q19" s="143"/>
    </row>
    <row r="20" spans="1:17" s="99" customFormat="1" ht="12" customHeight="1">
      <c r="A20" s="207">
        <v>1999</v>
      </c>
      <c r="B20" s="239">
        <v>58.438138099822154</v>
      </c>
      <c r="C20" s="239">
        <v>95.53956968499953</v>
      </c>
      <c r="D20" s="239">
        <v>121.33850273530769</v>
      </c>
      <c r="E20" s="239">
        <v>104.8949327296525</v>
      </c>
      <c r="F20" s="239">
        <v>115.25220209589486</v>
      </c>
      <c r="G20" s="239">
        <v>129.65013106288887</v>
      </c>
      <c r="H20" s="239">
        <v>118.95356839551492</v>
      </c>
      <c r="I20" s="239">
        <v>113.4754048348367</v>
      </c>
      <c r="J20" s="239">
        <v>104.18938801712537</v>
      </c>
      <c r="K20" s="239">
        <v>88.99758064549765</v>
      </c>
      <c r="L20" s="239">
        <v>80.43279149765205</v>
      </c>
      <c r="M20" s="239">
        <v>68.83779020080763</v>
      </c>
      <c r="N20" s="239"/>
      <c r="O20" s="135"/>
      <c r="P20" s="144"/>
      <c r="Q20" s="142"/>
    </row>
    <row r="21" spans="1:17" s="99" customFormat="1" ht="12" customHeight="1">
      <c r="A21" s="207">
        <v>2001</v>
      </c>
      <c r="B21" s="239">
        <v>51.62263376351002</v>
      </c>
      <c r="C21" s="239">
        <v>60.79693238340573</v>
      </c>
      <c r="D21" s="239">
        <v>88.01603956432325</v>
      </c>
      <c r="E21" s="239">
        <v>91.10101289757746</v>
      </c>
      <c r="F21" s="239">
        <v>107.0905467570568</v>
      </c>
      <c r="G21" s="239">
        <v>126.94186623990076</v>
      </c>
      <c r="H21" s="239">
        <v>105.12442918361016</v>
      </c>
      <c r="I21" s="239">
        <v>103.67178584173664</v>
      </c>
      <c r="J21" s="239">
        <v>95.03049787590516</v>
      </c>
      <c r="K21" s="239">
        <v>83.16802519477321</v>
      </c>
      <c r="L21" s="239">
        <v>73.11564242195288</v>
      </c>
      <c r="M21" s="239">
        <v>53.19112324701477</v>
      </c>
      <c r="N21" s="135">
        <f>(B21+C21+D21+E21+F21+G21+H21+I21+J21+K21+L21+M21)/12</f>
        <v>86.57254461423058</v>
      </c>
      <c r="O21" s="144">
        <f>100*(M21-L21)/L21</f>
        <v>-27.250692895445034</v>
      </c>
      <c r="P21" s="144">
        <f>100*(M21-M20)/M20</f>
        <v>-22.729763561772916</v>
      </c>
      <c r="Q21" s="142">
        <f>(((B21+C21+D21+E21+F21+G21+H21+I21+J21+K21+L21+M21)/12)-((B20+C20+D20+E20+F20+G20+H20+I20+J20+K20+L20+M20)/12))/((B20+C20+D20+E20+F20+G20+H20+I20+J20+K20+L20+M20)/12)*100</f>
        <v>-13.427455385769422</v>
      </c>
    </row>
    <row r="22" spans="1:17" s="99" customFormat="1" ht="12" customHeight="1">
      <c r="A22" s="207">
        <v>2002</v>
      </c>
      <c r="B22" s="239">
        <v>35.73927470923863</v>
      </c>
      <c r="C22" s="239">
        <v>63.1026446463199</v>
      </c>
      <c r="D22" s="239">
        <v>80.60738683705549</v>
      </c>
      <c r="E22" s="239">
        <v>86.49952880490093</v>
      </c>
      <c r="F22" s="239">
        <v>95.81027561196397</v>
      </c>
      <c r="G22" s="239">
        <v>93.26946430120417</v>
      </c>
      <c r="H22" s="239">
        <v>92.33946600741196</v>
      </c>
      <c r="I22" s="239">
        <v>92.32708755789969</v>
      </c>
      <c r="J22" s="239">
        <v>87.46343328648763</v>
      </c>
      <c r="K22" s="239">
        <v>69.63900418226099</v>
      </c>
      <c r="L22" s="239">
        <v>73.02477922059819</v>
      </c>
      <c r="M22" s="239">
        <v>59.98973369070993</v>
      </c>
      <c r="N22" s="135">
        <f>(B22+C22+D22+E22+F22+G22+H22+I22+J22+K22+L22+M22)/12</f>
        <v>77.48433990467096</v>
      </c>
      <c r="O22" s="144">
        <f>100*(M22-L22)/L22</f>
        <v>-17.850167667759884</v>
      </c>
      <c r="P22" s="144">
        <f>100*(M22-M21)/M21</f>
        <v>12.781475608482694</v>
      </c>
      <c r="Q22" s="142">
        <f>(((B22+C22+D22+E22+F22+G22+H22+I22+J22+K22+L22+M22)/12)-((B21+C21+D21+E21+F21+G21+H21+I21+J21+K21+L21+M21)/12))/((B21+C21+D21+E21+F21+G21+H21+I21+J21+K21+L21+M21)/12)*100</f>
        <v>-10.49779089901641</v>
      </c>
    </row>
    <row r="23" spans="1:17" s="99" customFormat="1" ht="12" customHeight="1">
      <c r="A23" s="207">
        <v>2003</v>
      </c>
      <c r="B23" s="239">
        <v>47.053715756919914</v>
      </c>
      <c r="C23" s="239">
        <v>47.20978995386606</v>
      </c>
      <c r="D23" s="239">
        <v>69.70789013103933</v>
      </c>
      <c r="E23" s="239">
        <v>74.0376563182833</v>
      </c>
      <c r="F23" s="239">
        <v>85.3</v>
      </c>
      <c r="G23" s="239">
        <v>86.3</v>
      </c>
      <c r="H23" s="239">
        <v>77</v>
      </c>
      <c r="I23" s="239">
        <v>79.7495032474592</v>
      </c>
      <c r="J23" s="239">
        <v>81.4</v>
      </c>
      <c r="K23" s="239">
        <v>67</v>
      </c>
      <c r="L23" s="239">
        <v>60.2</v>
      </c>
      <c r="M23" s="239">
        <v>62.3</v>
      </c>
      <c r="N23" s="135">
        <f>(B23+C23+D23+E23+F23+G23+H23+I23+J23+K23+L23+M23)/12</f>
        <v>69.77154628396399</v>
      </c>
      <c r="O23" s="144">
        <f>100*(M23-L23)/L23</f>
        <v>3.488372093023246</v>
      </c>
      <c r="P23" s="144">
        <f>100*(M23-M22)/M22</f>
        <v>3.8511027923563432</v>
      </c>
      <c r="Q23" s="142">
        <f>(((B23+C23+D23+E23+F23+G23+H23+I23+J23+K23+L23+M23)/12)-((B22+C22+D22+E22+F22+G22+H22+I22+J22+K22+L22+M22)/12))/((B22+C22+D22+E22+F22+G22+H22+I22+J22+K22+L22+M22)/12)*100</f>
        <v>-9.954003131724463</v>
      </c>
    </row>
    <row r="24" spans="1:17" s="99" customFormat="1" ht="12" customHeight="1">
      <c r="A24" s="207">
        <v>2004</v>
      </c>
      <c r="B24" s="239">
        <v>33.427194268455196</v>
      </c>
      <c r="C24" s="239">
        <v>45.2</v>
      </c>
      <c r="D24" s="239">
        <v>93.39324502655447</v>
      </c>
      <c r="E24" s="239">
        <v>69.8</v>
      </c>
      <c r="F24" s="239">
        <v>80.3</v>
      </c>
      <c r="G24" s="239">
        <v>105.7</v>
      </c>
      <c r="H24" s="239">
        <v>77.52030603831507</v>
      </c>
      <c r="I24" s="239">
        <v>82.995347855945</v>
      </c>
      <c r="J24" s="239">
        <v>80.69241814616042</v>
      </c>
      <c r="K24" s="239">
        <v>58.864906989410514</v>
      </c>
      <c r="L24" s="239">
        <v>63.6</v>
      </c>
      <c r="M24" s="239">
        <v>47.98478850074378</v>
      </c>
      <c r="N24" s="135">
        <f>(B24+C24+D24+E24+F24+G24+H24+I24+J24+K24+L24+M24)/12</f>
        <v>69.95651723546538</v>
      </c>
      <c r="O24" s="144">
        <f>100*(M24-L24)/L24</f>
        <v>-24.552219338453177</v>
      </c>
      <c r="P24" s="144">
        <f>100*(M24-M23)/M23</f>
        <v>-22.977867575050105</v>
      </c>
      <c r="Q24" s="142">
        <f>(((B24+C24+D24+E24+F24+G24+H24+I24+J24+K24+L24+M24)/12)-((B23+C23+D23+E23+F23+G23+H23+I23+J23+K23+L23+M23)/12))/((B23+C23+D23+E23+F23+G23+H23+I23+J23+K23+L23+M23)/12)*100</f>
        <v>0.26510943407873333</v>
      </c>
    </row>
    <row r="25" spans="1:17" s="99" customFormat="1" ht="12" customHeight="1">
      <c r="A25" s="206"/>
      <c r="B25" s="143"/>
      <c r="C25" s="143"/>
      <c r="D25" s="143"/>
      <c r="E25" s="143"/>
      <c r="F25" s="143"/>
      <c r="G25" s="143"/>
      <c r="H25" s="143"/>
      <c r="I25" s="143"/>
      <c r="J25" s="143"/>
      <c r="K25" s="143"/>
      <c r="L25" s="143"/>
      <c r="M25" s="143"/>
      <c r="N25" s="143"/>
      <c r="O25" s="240"/>
      <c r="P25" s="143"/>
      <c r="Q25" s="143"/>
    </row>
    <row r="26" spans="1:17" s="99" customFormat="1" ht="12" customHeight="1">
      <c r="A26" s="143"/>
      <c r="B26" s="143"/>
      <c r="C26" s="143"/>
      <c r="D26" s="143"/>
      <c r="E26" s="143"/>
      <c r="F26" s="143"/>
      <c r="G26" s="143"/>
      <c r="H26" s="143"/>
      <c r="I26" s="143"/>
      <c r="J26" s="143"/>
      <c r="K26" s="143"/>
      <c r="L26" s="143"/>
      <c r="M26" s="143"/>
      <c r="N26" s="143"/>
      <c r="O26" s="240"/>
      <c r="P26" s="143"/>
      <c r="Q26" s="143"/>
    </row>
    <row r="27" spans="1:17" s="99" customFormat="1" ht="12" customHeight="1">
      <c r="A27" s="143"/>
      <c r="B27" s="143"/>
      <c r="C27" s="143"/>
      <c r="D27" s="143"/>
      <c r="E27" s="143"/>
      <c r="F27" s="143"/>
      <c r="G27" s="143"/>
      <c r="H27" s="143"/>
      <c r="I27" s="143"/>
      <c r="J27" s="143"/>
      <c r="K27" s="143"/>
      <c r="L27" s="143"/>
      <c r="M27" s="143"/>
      <c r="N27" s="143"/>
      <c r="O27" s="240"/>
      <c r="P27" s="143"/>
      <c r="Q27" s="143"/>
    </row>
    <row r="28" spans="1:17" ht="12" customHeight="1">
      <c r="A28" s="266" t="s">
        <v>183</v>
      </c>
      <c r="B28" s="266"/>
      <c r="C28" s="266"/>
      <c r="D28" s="266"/>
      <c r="E28" s="266"/>
      <c r="F28" s="266"/>
      <c r="G28" s="266"/>
      <c r="H28" s="266"/>
      <c r="I28" s="266"/>
      <c r="J28" s="266"/>
      <c r="K28" s="266"/>
      <c r="L28" s="266"/>
      <c r="M28" s="266"/>
      <c r="N28" s="266"/>
      <c r="O28" s="266"/>
      <c r="P28" s="266"/>
      <c r="Q28" s="266"/>
    </row>
    <row r="29" spans="1:17" ht="1.5" customHeight="1">
      <c r="A29" s="236"/>
      <c r="B29" s="102"/>
      <c r="C29" s="102"/>
      <c r="D29" s="102"/>
      <c r="E29" s="102"/>
      <c r="F29" s="102"/>
      <c r="G29" s="102"/>
      <c r="H29" s="102"/>
      <c r="I29" s="102"/>
      <c r="J29" s="102"/>
      <c r="K29" s="102"/>
      <c r="L29" s="102"/>
      <c r="M29" s="102"/>
      <c r="N29" s="102"/>
      <c r="O29" s="241"/>
      <c r="P29" s="102"/>
      <c r="Q29" s="102"/>
    </row>
    <row r="30" spans="1:17" s="99" customFormat="1" ht="12" customHeight="1">
      <c r="A30" s="143"/>
      <c r="B30" s="239"/>
      <c r="C30" s="239"/>
      <c r="D30" s="239"/>
      <c r="E30" s="239"/>
      <c r="F30" s="239"/>
      <c r="G30" s="239"/>
      <c r="H30" s="239"/>
      <c r="I30" s="239"/>
      <c r="J30" s="239"/>
      <c r="K30" s="239"/>
      <c r="L30" s="239"/>
      <c r="M30" s="239"/>
      <c r="N30" s="239"/>
      <c r="O30" s="240"/>
      <c r="P30" s="143"/>
      <c r="Q30" s="143"/>
    </row>
    <row r="31" spans="1:17" s="99" customFormat="1" ht="12" customHeight="1">
      <c r="A31" s="207">
        <v>1999</v>
      </c>
      <c r="B31" s="239">
        <v>70.85781169735992</v>
      </c>
      <c r="C31" s="239">
        <v>68.6060963483555</v>
      </c>
      <c r="D31" s="239">
        <v>112.82008127387972</v>
      </c>
      <c r="E31" s="239">
        <v>120.15546717490908</v>
      </c>
      <c r="F31" s="239">
        <v>128.7578711734459</v>
      </c>
      <c r="G31" s="239">
        <v>129.14067949929745</v>
      </c>
      <c r="H31" s="239">
        <v>109.63662001877728</v>
      </c>
      <c r="I31" s="239">
        <v>110.55572258451107</v>
      </c>
      <c r="J31" s="239">
        <v>91.50309157042267</v>
      </c>
      <c r="K31" s="239">
        <v>94.94054976379233</v>
      </c>
      <c r="L31" s="239">
        <v>81.44529076626974</v>
      </c>
      <c r="M31" s="239">
        <v>81.58071812897948</v>
      </c>
      <c r="N31" s="239"/>
      <c r="O31" s="135"/>
      <c r="P31" s="144"/>
      <c r="Q31" s="142"/>
    </row>
    <row r="32" spans="1:17" s="99" customFormat="1" ht="12" customHeight="1">
      <c r="A32" s="207">
        <v>2001</v>
      </c>
      <c r="B32" s="239">
        <v>70.18970415947162</v>
      </c>
      <c r="C32" s="239">
        <v>75.1680488583877</v>
      </c>
      <c r="D32" s="239">
        <v>89.62094082482122</v>
      </c>
      <c r="E32" s="239">
        <v>83.26363620016336</v>
      </c>
      <c r="F32" s="239">
        <v>104.04974687469488</v>
      </c>
      <c r="G32" s="239">
        <v>137.6882956895892</v>
      </c>
      <c r="H32" s="239">
        <v>82.83869517862874</v>
      </c>
      <c r="I32" s="239">
        <v>90.09764419978373</v>
      </c>
      <c r="J32" s="239">
        <v>87.1037741891563</v>
      </c>
      <c r="K32" s="239">
        <v>81.56386034182717</v>
      </c>
      <c r="L32" s="239">
        <v>83.19562821386516</v>
      </c>
      <c r="M32" s="239">
        <v>55.13731302353233</v>
      </c>
      <c r="N32" s="135">
        <f>(B32+C32+D32+E32+F32+G32+H32+I32+J32+K32+L32+M32)/12</f>
        <v>86.65977397949344</v>
      </c>
      <c r="O32" s="144">
        <f>100*(M32-L32)/L32</f>
        <v>-33.725708661283605</v>
      </c>
      <c r="P32" s="144">
        <f>100*(M32-M31)/M31</f>
        <v>-32.41379300393018</v>
      </c>
      <c r="Q32" s="142">
        <f>(((B32+C32+D32+E32+F32+G32+H32+I32+J32+K32+L32+M32)/12)-((B31+C31+D31+E31+F31+G31+H31+I31+J31+K31+L31+M31)/12))/((B31+C31+D31+E31+F31+G31+H31+I31+J31+K31+L31+M31)/12)*100</f>
        <v>-13.340226020506563</v>
      </c>
    </row>
    <row r="33" spans="1:17" s="99" customFormat="1" ht="12" customHeight="1">
      <c r="A33" s="207">
        <v>2002</v>
      </c>
      <c r="B33" s="239">
        <v>37.739311489477615</v>
      </c>
      <c r="C33" s="239">
        <v>70.62730029356821</v>
      </c>
      <c r="D33" s="239">
        <v>79.30458724187875</v>
      </c>
      <c r="E33" s="239">
        <v>81.76144490856227</v>
      </c>
      <c r="F33" s="239">
        <v>81.2481770874439</v>
      </c>
      <c r="G33" s="239">
        <v>81.41298785569292</v>
      </c>
      <c r="H33" s="239">
        <v>76.18377762310637</v>
      </c>
      <c r="I33" s="239">
        <v>82.63965085937485</v>
      </c>
      <c r="J33" s="239">
        <v>79.01499117766978</v>
      </c>
      <c r="K33" s="239">
        <v>65.93607949733736</v>
      </c>
      <c r="L33" s="239">
        <v>51.89302482274824</v>
      </c>
      <c r="M33" s="239">
        <v>65.03668359060704</v>
      </c>
      <c r="N33" s="135">
        <f>(B33+C33+D33+E33+F33+G33+H33+I33+J33+K33+L33+M33)/12</f>
        <v>71.06650137062228</v>
      </c>
      <c r="O33" s="144">
        <f>100*(M33-L33)/L33</f>
        <v>25.32837276831287</v>
      </c>
      <c r="P33" s="144">
        <f>100*(M33-M32)/M32</f>
        <v>17.954031533690642</v>
      </c>
      <c r="Q33" s="142">
        <f>(((B33+C33+D33+E33+F33+G33+H33+I33+J33+K33+L33+M33)/12)-((B32+C32+D32+E32+F32+G32+H32+I32+J32+K32+L32+M32)/12))/((B32+C32+D32+E32+F32+G32+H32+I32+J32+K32+L32+M32)/12)*100</f>
        <v>-17.993668680189543</v>
      </c>
    </row>
    <row r="34" spans="1:17" s="99" customFormat="1" ht="12" customHeight="1">
      <c r="A34" s="207">
        <v>2003</v>
      </c>
      <c r="B34" s="239">
        <v>55.561241636061986</v>
      </c>
      <c r="C34" s="239">
        <v>46.94588372382428</v>
      </c>
      <c r="D34" s="239">
        <v>60.67010396750874</v>
      </c>
      <c r="E34" s="239">
        <v>74.8810237613084</v>
      </c>
      <c r="F34" s="239">
        <v>72.4</v>
      </c>
      <c r="G34" s="239">
        <v>67.2</v>
      </c>
      <c r="H34" s="239">
        <v>66.8</v>
      </c>
      <c r="I34" s="239">
        <v>77.10004374403705</v>
      </c>
      <c r="J34" s="239">
        <v>71.8</v>
      </c>
      <c r="K34" s="239">
        <v>60.6</v>
      </c>
      <c r="L34" s="239">
        <v>56.3</v>
      </c>
      <c r="M34" s="239">
        <v>55.7</v>
      </c>
      <c r="N34" s="135">
        <f>(B34+C34+D34+E34+F34+G34+H34+I34+J34+K34+L34+M34)/12</f>
        <v>63.82985806939504</v>
      </c>
      <c r="O34" s="144">
        <f>100*(M34-L34)/L34</f>
        <v>-1.0657193605683737</v>
      </c>
      <c r="P34" s="144">
        <f>100*(M34-M33)/M33</f>
        <v>-14.356026591668789</v>
      </c>
      <c r="Q34" s="142">
        <f>(((B34+C34+D34+E34+F34+G34+H34+I34+J34+K34+L34+M34)/12)-((B33+C33+D33+E33+F33+G33+H33+I33+J33+K33+L33+M33)/12))/((B33+C33+D33+E33+F33+G33+H33+I33+J33+K33+L33+M33)/12)*100</f>
        <v>-10.18291763581702</v>
      </c>
    </row>
    <row r="35" spans="1:17" s="99" customFormat="1" ht="12" customHeight="1">
      <c r="A35" s="207">
        <v>2004</v>
      </c>
      <c r="B35" s="239">
        <v>38.472833444578946</v>
      </c>
      <c r="C35" s="239">
        <v>51.6</v>
      </c>
      <c r="D35" s="239">
        <v>65.85763767115797</v>
      </c>
      <c r="E35" s="239">
        <v>52.1</v>
      </c>
      <c r="F35" s="239">
        <v>72.9</v>
      </c>
      <c r="G35" s="239">
        <v>91.3</v>
      </c>
      <c r="H35" s="239">
        <v>67.5993856979625</v>
      </c>
      <c r="I35" s="239">
        <v>76.7</v>
      </c>
      <c r="J35" s="239">
        <v>70.61032359274301</v>
      </c>
      <c r="K35" s="239">
        <v>45.490498870574214</v>
      </c>
      <c r="L35" s="239">
        <v>45.9</v>
      </c>
      <c r="M35" s="239">
        <v>45.72383182680378</v>
      </c>
      <c r="N35" s="135">
        <f>(B35+C35+D35+E35+F35+G35+H35+I35+J35+K35+L35+M35)/12</f>
        <v>60.354542591985044</v>
      </c>
      <c r="O35" s="144">
        <f>100*(M35-L35)/L35</f>
        <v>-0.38380865620090854</v>
      </c>
      <c r="P35" s="144">
        <f>100*(M35-M34)/M34</f>
        <v>-17.9105353199214</v>
      </c>
      <c r="Q35" s="142">
        <f>(((B35+C35+D35+E35+F35+G35+H35+I35+J35+K35+L35+M35)/12)-((B34+C34+D34+E34+F34+G34+H34+I34+J34+K34+L34+M34)/12))/((B34+C34+D34+E34+F34+G34+H34+I34+J34+K34+L34+M34)/12)*100</f>
        <v>-5.444654872382252</v>
      </c>
    </row>
    <row r="36" spans="1:17" s="99" customFormat="1" ht="12" customHeight="1">
      <c r="A36" s="131"/>
      <c r="B36" s="143"/>
      <c r="C36" s="143"/>
      <c r="D36" s="143"/>
      <c r="E36" s="143"/>
      <c r="F36" s="143"/>
      <c r="G36" s="143"/>
      <c r="H36" s="143"/>
      <c r="I36" s="143"/>
      <c r="J36" s="143"/>
      <c r="K36" s="143"/>
      <c r="L36" s="143"/>
      <c r="M36" s="143"/>
      <c r="N36" s="143"/>
      <c r="O36" s="240"/>
      <c r="P36" s="143"/>
      <c r="Q36" s="143"/>
    </row>
    <row r="37" spans="1:17" s="99" customFormat="1" ht="12" customHeight="1">
      <c r="A37" s="131"/>
      <c r="B37" s="143"/>
      <c r="C37" s="143"/>
      <c r="D37" s="143"/>
      <c r="E37" s="143"/>
      <c r="F37" s="143"/>
      <c r="G37" s="143"/>
      <c r="H37" s="143"/>
      <c r="I37" s="143"/>
      <c r="J37" s="143"/>
      <c r="K37" s="143"/>
      <c r="L37" s="143"/>
      <c r="M37" s="143"/>
      <c r="N37" s="143"/>
      <c r="O37" s="240"/>
      <c r="P37" s="143"/>
      <c r="Q37" s="143"/>
    </row>
    <row r="38" spans="1:17" s="99" customFormat="1" ht="12" customHeight="1">
      <c r="A38" s="143"/>
      <c r="B38" s="143"/>
      <c r="C38" s="143"/>
      <c r="D38" s="143"/>
      <c r="E38" s="143"/>
      <c r="F38" s="143"/>
      <c r="G38" s="143"/>
      <c r="H38" s="143"/>
      <c r="I38" s="143"/>
      <c r="J38" s="143"/>
      <c r="K38" s="143"/>
      <c r="L38" s="143"/>
      <c r="M38" s="143"/>
      <c r="N38" s="143"/>
      <c r="O38" s="240"/>
      <c r="P38" s="143"/>
      <c r="Q38" s="143"/>
    </row>
    <row r="39" spans="1:17" ht="12" customHeight="1">
      <c r="A39" s="266" t="s">
        <v>184</v>
      </c>
      <c r="B39" s="266"/>
      <c r="C39" s="266"/>
      <c r="D39" s="266"/>
      <c r="E39" s="266"/>
      <c r="F39" s="266"/>
      <c r="G39" s="266"/>
      <c r="H39" s="266"/>
      <c r="I39" s="266"/>
      <c r="J39" s="266"/>
      <c r="K39" s="266"/>
      <c r="L39" s="266"/>
      <c r="M39" s="266"/>
      <c r="N39" s="266"/>
      <c r="O39" s="266"/>
      <c r="P39" s="266"/>
      <c r="Q39" s="266"/>
    </row>
    <row r="40" spans="1:17" ht="1.5" customHeight="1">
      <c r="A40" s="236"/>
      <c r="B40" s="102"/>
      <c r="C40" s="102"/>
      <c r="D40" s="102"/>
      <c r="E40" s="102"/>
      <c r="F40" s="102"/>
      <c r="G40" s="102"/>
      <c r="H40" s="102"/>
      <c r="I40" s="102"/>
      <c r="J40" s="102"/>
      <c r="K40" s="102"/>
      <c r="L40" s="102"/>
      <c r="M40" s="102"/>
      <c r="N40" s="102"/>
      <c r="O40" s="241"/>
      <c r="P40" s="102"/>
      <c r="Q40" s="102"/>
    </row>
    <row r="41" spans="1:17" ht="12" customHeight="1">
      <c r="A41" s="104"/>
      <c r="B41" s="239"/>
      <c r="C41" s="239"/>
      <c r="D41" s="239"/>
      <c r="E41" s="239"/>
      <c r="F41" s="239"/>
      <c r="G41" s="239"/>
      <c r="H41" s="239"/>
      <c r="I41" s="239"/>
      <c r="J41" s="239"/>
      <c r="K41" s="239"/>
      <c r="L41" s="239"/>
      <c r="M41" s="239"/>
      <c r="N41" s="239"/>
      <c r="O41" s="247"/>
      <c r="P41" s="104"/>
      <c r="Q41" s="104"/>
    </row>
    <row r="42" spans="1:17" s="99" customFormat="1" ht="12" customHeight="1">
      <c r="A42" s="207">
        <v>1999</v>
      </c>
      <c r="B42" s="239">
        <v>66.28566602009882</v>
      </c>
      <c r="C42" s="239">
        <v>90.69228991266776</v>
      </c>
      <c r="D42" s="239">
        <v>126.1063445419238</v>
      </c>
      <c r="E42" s="239">
        <v>138.2239153756527</v>
      </c>
      <c r="F42" s="239">
        <v>141.0866050793488</v>
      </c>
      <c r="G42" s="239">
        <v>135.95024084532645</v>
      </c>
      <c r="H42" s="239">
        <v>96.81741470639321</v>
      </c>
      <c r="I42" s="239">
        <v>98.9001103245156</v>
      </c>
      <c r="J42" s="239">
        <v>81.32739176261165</v>
      </c>
      <c r="K42" s="239">
        <v>101.18024154991801</v>
      </c>
      <c r="L42" s="239">
        <v>64.75963879903335</v>
      </c>
      <c r="M42" s="239">
        <v>58.67012077962499</v>
      </c>
      <c r="N42" s="239"/>
      <c r="O42" s="135"/>
      <c r="P42" s="144"/>
      <c r="Q42" s="142"/>
    </row>
    <row r="43" spans="1:17" s="99" customFormat="1" ht="12" customHeight="1">
      <c r="A43" s="207">
        <v>2001</v>
      </c>
      <c r="B43" s="239">
        <v>39.13282613893324</v>
      </c>
      <c r="C43" s="239">
        <v>65.3486856228693</v>
      </c>
      <c r="D43" s="239">
        <v>88.11926527434946</v>
      </c>
      <c r="E43" s="239">
        <v>76.9937149983278</v>
      </c>
      <c r="F43" s="239">
        <v>96.02286140643204</v>
      </c>
      <c r="G43" s="239">
        <v>119.26433669194752</v>
      </c>
      <c r="H43" s="239">
        <v>69.56750284582273</v>
      </c>
      <c r="I43" s="239">
        <v>87.97683817708108</v>
      </c>
      <c r="J43" s="239">
        <v>68.7858629360139</v>
      </c>
      <c r="K43" s="239">
        <v>72.42696420198075</v>
      </c>
      <c r="L43" s="239">
        <v>52.24238587990334</v>
      </c>
      <c r="M43" s="239">
        <v>35.71505056148319</v>
      </c>
      <c r="N43" s="135">
        <f>(B43+C43+D43+E43+F43+G43+H43+I43+J43+K43+L43+M43)/12</f>
        <v>72.63302456126202</v>
      </c>
      <c r="O43" s="144">
        <f>100*(M43-L43)/L43</f>
        <v>-31.635873898282092</v>
      </c>
      <c r="P43" s="144">
        <f>100*(M43-M42)/M42</f>
        <v>-39.12565700071587</v>
      </c>
      <c r="Q43" s="142">
        <f>(((B43+C43+D43+E43+F43+G43+H43+I43+J43+K43+L43+M43)/12)-((B42+C42+D42+E42+F42+G42+H42+I42+J42+K42+L42+M42)/12))/((B42+C42+D42+E42+F42+G42+H42+I42+J42+K42+L42+M42)/12)*100</f>
        <v>-27.36697420985469</v>
      </c>
    </row>
    <row r="44" spans="1:17" s="99" customFormat="1" ht="12" customHeight="1">
      <c r="A44" s="207">
        <v>2002</v>
      </c>
      <c r="B44" s="239">
        <v>35.141512466016486</v>
      </c>
      <c r="C44" s="239">
        <v>34.83450294523799</v>
      </c>
      <c r="D44" s="239">
        <v>67.59590036356967</v>
      </c>
      <c r="E44" s="239">
        <v>61.9399620787123</v>
      </c>
      <c r="F44" s="239">
        <v>72.60616914081042</v>
      </c>
      <c r="G44" s="239">
        <v>62.06339889634488</v>
      </c>
      <c r="H44" s="239">
        <v>57.05313011910413</v>
      </c>
      <c r="I44" s="239">
        <v>64.18081507573469</v>
      </c>
      <c r="J44" s="239">
        <v>57.13858637746515</v>
      </c>
      <c r="K44" s="239">
        <v>49.98241600138092</v>
      </c>
      <c r="L44" s="239">
        <v>38.96805381262676</v>
      </c>
      <c r="M44" s="239">
        <v>41.7216443598153</v>
      </c>
      <c r="N44" s="135">
        <f>(B44+C44+D44+E44+F44+G44+H44+I44+J44+K44+L44+M44)/12</f>
        <v>53.60217430306823</v>
      </c>
      <c r="O44" s="144">
        <f>100*(M44-L44)/L44</f>
        <v>7.066276803118905</v>
      </c>
      <c r="P44" s="144">
        <f>100*(M44-M43)/M43</f>
        <v>16.818102463530906</v>
      </c>
      <c r="Q44" s="142">
        <f>(((B44+C44+D44+E44+F44+G44+H44+I44+J44+K44+L44+M44)/12)-((B43+C43+D43+E43+F43+G43+H43+I43+J43+K43+L43+M43)/12))/((B43+C43+D43+E43+F43+G43+H43+I43+J43+K43+L43+M43)/12)*100</f>
        <v>-26.201373787129427</v>
      </c>
    </row>
    <row r="45" spans="1:17" s="99" customFormat="1" ht="12" customHeight="1">
      <c r="A45" s="207">
        <v>2003</v>
      </c>
      <c r="B45" s="239">
        <v>26.25406159647003</v>
      </c>
      <c r="C45" s="239">
        <v>29.444429850062242</v>
      </c>
      <c r="D45" s="239">
        <v>47.004109180186425</v>
      </c>
      <c r="E45" s="239">
        <v>46.42807067296174</v>
      </c>
      <c r="F45" s="239">
        <v>42.8</v>
      </c>
      <c r="G45" s="239">
        <v>45.7</v>
      </c>
      <c r="H45" s="239">
        <v>56.8</v>
      </c>
      <c r="I45" s="239">
        <v>42.300849720099094</v>
      </c>
      <c r="J45" s="239">
        <v>58.7</v>
      </c>
      <c r="K45" s="239">
        <v>49.6</v>
      </c>
      <c r="L45" s="239">
        <v>35</v>
      </c>
      <c r="M45" s="239">
        <v>32.9</v>
      </c>
      <c r="N45" s="135">
        <f>(B45+C45+D45+E45+F45+G45+H45+I45+J45+K45+L45+M45)/12</f>
        <v>42.74429341831496</v>
      </c>
      <c r="O45" s="144">
        <f>100*(M45-L45)/L45</f>
        <v>-6.000000000000004</v>
      </c>
      <c r="P45" s="144">
        <f>100*(M45-M44)/M44</f>
        <v>-21.144047640442412</v>
      </c>
      <c r="Q45" s="142">
        <f>(((B45+C45+D45+E45+F45+G45+H45+I45+J45+K45+L45+M45)/12)-((B44+C44+D44+E44+F44+G44+H44+I44+J44+K44+L44+M44)/12))/((B44+C44+D44+E44+F44+G44+H44+I44+J44+K44+L44+M44)/12)*100</f>
        <v>-20.256418747796502</v>
      </c>
    </row>
    <row r="46" spans="1:17" s="99" customFormat="1" ht="12" customHeight="1">
      <c r="A46" s="207">
        <v>2004</v>
      </c>
      <c r="B46" s="239">
        <v>22.642744399370663</v>
      </c>
      <c r="C46" s="239">
        <v>33.8</v>
      </c>
      <c r="D46" s="239">
        <v>38.53760914268062</v>
      </c>
      <c r="E46" s="239">
        <v>40.8</v>
      </c>
      <c r="F46" s="239">
        <v>46.9</v>
      </c>
      <c r="G46" s="239">
        <v>39.2</v>
      </c>
      <c r="H46" s="239">
        <v>42.769276638062024</v>
      </c>
      <c r="I46" s="239">
        <v>31.7</v>
      </c>
      <c r="J46" s="239">
        <v>30.20720611512351</v>
      </c>
      <c r="K46" s="239">
        <v>25.92806291859721</v>
      </c>
      <c r="L46" s="239">
        <v>38.5</v>
      </c>
      <c r="M46" s="239">
        <v>25.848936750022393</v>
      </c>
      <c r="N46" s="135">
        <f>(B46+C46+D46+E46+F46+G46+H46+I46+J46+K46+L46+M46)/12</f>
        <v>34.73615299698803</v>
      </c>
      <c r="O46" s="144">
        <f>100*(M46-L46)/L46</f>
        <v>-32.85990454539638</v>
      </c>
      <c r="P46" s="144">
        <f>100*(M46-M45)/M45</f>
        <v>-21.431803191421295</v>
      </c>
      <c r="Q46" s="142">
        <f>(((B46+C46+D46+E46+F46+G46+H46+I46+J46+K46+L46+M46)/12)-((B45+C45+D45+E45+F45+G45+H45+I45+J45+K45+L45+M45)/12))/((B45+C45+D45+E45+F45+G45+H45+I45+J45+K45+L45+M45)/12)*100</f>
        <v>-18.734993097103395</v>
      </c>
    </row>
    <row r="47" spans="1:17" s="99" customFormat="1" ht="12" customHeight="1">
      <c r="A47" s="131"/>
      <c r="B47" s="143"/>
      <c r="C47" s="143"/>
      <c r="D47" s="143"/>
      <c r="E47" s="143"/>
      <c r="F47" s="143"/>
      <c r="G47" s="143"/>
      <c r="H47" s="143"/>
      <c r="I47" s="143"/>
      <c r="J47" s="143"/>
      <c r="K47" s="143"/>
      <c r="L47" s="143"/>
      <c r="M47" s="143"/>
      <c r="N47" s="143"/>
      <c r="O47" s="240"/>
      <c r="P47" s="151"/>
      <c r="Q47" s="143"/>
    </row>
    <row r="48" spans="1:17" s="99" customFormat="1" ht="12" customHeight="1">
      <c r="A48" s="131"/>
      <c r="B48" s="143"/>
      <c r="C48" s="143"/>
      <c r="D48" s="143"/>
      <c r="E48" s="143"/>
      <c r="F48" s="143"/>
      <c r="G48" s="143"/>
      <c r="H48" s="143"/>
      <c r="I48" s="143"/>
      <c r="J48" s="143"/>
      <c r="K48" s="143"/>
      <c r="L48" s="143"/>
      <c r="M48" s="143"/>
      <c r="N48" s="143"/>
      <c r="O48" s="240"/>
      <c r="P48" s="151"/>
      <c r="Q48" s="143"/>
    </row>
    <row r="49" spans="1:17" s="99" customFormat="1" ht="12" customHeight="1">
      <c r="A49" s="143"/>
      <c r="B49" s="143"/>
      <c r="C49" s="143"/>
      <c r="D49" s="143"/>
      <c r="E49" s="143"/>
      <c r="F49" s="143"/>
      <c r="G49" s="143"/>
      <c r="H49" s="143"/>
      <c r="I49" s="143"/>
      <c r="J49" s="143"/>
      <c r="K49" s="143"/>
      <c r="L49" s="143"/>
      <c r="M49" s="143"/>
      <c r="N49" s="143"/>
      <c r="O49" s="240"/>
      <c r="P49" s="143"/>
      <c r="Q49" s="143"/>
    </row>
    <row r="50" spans="1:17" ht="12" customHeight="1">
      <c r="A50" s="266" t="s">
        <v>185</v>
      </c>
      <c r="B50" s="266"/>
      <c r="C50" s="266"/>
      <c r="D50" s="266"/>
      <c r="E50" s="266"/>
      <c r="F50" s="266"/>
      <c r="G50" s="266"/>
      <c r="H50" s="266"/>
      <c r="I50" s="266"/>
      <c r="J50" s="266"/>
      <c r="K50" s="266"/>
      <c r="L50" s="266"/>
      <c r="M50" s="266"/>
      <c r="N50" s="266"/>
      <c r="O50" s="266"/>
      <c r="P50" s="266"/>
      <c r="Q50" s="266"/>
    </row>
    <row r="51" spans="1:17" s="99" customFormat="1" ht="1.5" customHeight="1">
      <c r="A51" s="143"/>
      <c r="B51" s="143"/>
      <c r="C51" s="143"/>
      <c r="D51" s="143"/>
      <c r="E51" s="143"/>
      <c r="F51" s="143"/>
      <c r="G51" s="143"/>
      <c r="H51" s="143"/>
      <c r="I51" s="143"/>
      <c r="J51" s="143"/>
      <c r="K51" s="143"/>
      <c r="L51" s="143"/>
      <c r="M51" s="143"/>
      <c r="N51" s="143"/>
      <c r="O51" s="240"/>
      <c r="P51" s="143"/>
      <c r="Q51" s="143"/>
    </row>
    <row r="52" spans="1:17" s="99" customFormat="1" ht="12" customHeight="1">
      <c r="A52" s="143"/>
      <c r="B52" s="239"/>
      <c r="C52" s="239"/>
      <c r="D52" s="239"/>
      <c r="E52" s="239"/>
      <c r="F52" s="239"/>
      <c r="G52" s="239"/>
      <c r="H52" s="239"/>
      <c r="I52" s="239"/>
      <c r="J52" s="239"/>
      <c r="K52" s="239"/>
      <c r="L52" s="239"/>
      <c r="M52" s="239"/>
      <c r="N52" s="239"/>
      <c r="O52" s="240"/>
      <c r="P52" s="143"/>
      <c r="Q52" s="143"/>
    </row>
    <row r="53" spans="1:17" s="99" customFormat="1" ht="12" customHeight="1">
      <c r="A53" s="207">
        <v>1999</v>
      </c>
      <c r="B53" s="239">
        <v>73.56551928973882</v>
      </c>
      <c r="C53" s="239">
        <v>55.52633196427639</v>
      </c>
      <c r="D53" s="239">
        <v>104.95176149746595</v>
      </c>
      <c r="E53" s="239">
        <v>109.45508701018285</v>
      </c>
      <c r="F53" s="239">
        <v>121.45661369781192</v>
      </c>
      <c r="G53" s="239">
        <v>125.10795566857757</v>
      </c>
      <c r="H53" s="239">
        <v>117.22833562854538</v>
      </c>
      <c r="I53" s="239">
        <v>117.45834156956892</v>
      </c>
      <c r="J53" s="239">
        <v>97.52926678460202</v>
      </c>
      <c r="K53" s="239">
        <v>91.24531178892911</v>
      </c>
      <c r="L53" s="239">
        <v>91.32677261687209</v>
      </c>
      <c r="M53" s="239">
        <v>95.14870248342906</v>
      </c>
      <c r="N53" s="239"/>
      <c r="O53" s="248"/>
      <c r="P53" s="142"/>
      <c r="Q53" s="142"/>
    </row>
    <row r="54" spans="1:17" s="99" customFormat="1" ht="12" customHeight="1">
      <c r="A54" s="207">
        <v>2001</v>
      </c>
      <c r="B54" s="239">
        <v>88.58203380440047</v>
      </c>
      <c r="C54" s="239">
        <v>80.98321557371332</v>
      </c>
      <c r="D54" s="239">
        <v>90.51025246343171</v>
      </c>
      <c r="E54" s="239">
        <v>86.97679064612517</v>
      </c>
      <c r="F54" s="239">
        <v>108.80340038663905</v>
      </c>
      <c r="G54" s="239">
        <v>148.59922661259895</v>
      </c>
      <c r="H54" s="239">
        <v>90.69808471304435</v>
      </c>
      <c r="I54" s="239">
        <v>91.35361382847226</v>
      </c>
      <c r="J54" s="239">
        <v>97.95190340412762</v>
      </c>
      <c r="K54" s="239">
        <v>86.97486002825168</v>
      </c>
      <c r="L54" s="239">
        <v>101.52658297583972</v>
      </c>
      <c r="M54" s="239">
        <v>66.63945578443808</v>
      </c>
      <c r="N54" s="135">
        <f>(B54+C54+D54+E54+F54+G54+H54+I54+J54+K54+L54+M54)/12</f>
        <v>94.96661835175688</v>
      </c>
      <c r="O54" s="144">
        <f>100*(M54-L54)/L54</f>
        <v>-34.3625542875837</v>
      </c>
      <c r="P54" s="144">
        <f>100*(M54-M53)/M53</f>
        <v>-29.962832865698932</v>
      </c>
      <c r="Q54" s="142">
        <f>(((B54+C54+D54+E54+F54+G54+H54+I54+J54+K54+L54+M54)/12)-((B53+C53+D53+E53+F53+G53+H53+I53+J53+K53+L53+M53)/12))/((B53+C53+D53+E53+F53+G53+H53+I53+J53+K53+L53+M53)/12)*100</f>
        <v>-5.033381648243136</v>
      </c>
    </row>
    <row r="55" spans="1:17" s="99" customFormat="1" ht="12" customHeight="1">
      <c r="A55" s="207">
        <v>2002</v>
      </c>
      <c r="B55" s="239">
        <v>39.27776460066864</v>
      </c>
      <c r="C55" s="239">
        <v>91.8243097123434</v>
      </c>
      <c r="D55" s="239">
        <v>86.23863858325763</v>
      </c>
      <c r="E55" s="239">
        <v>93.50001105106914</v>
      </c>
      <c r="F55" s="239">
        <v>86.36609685063273</v>
      </c>
      <c r="G55" s="239">
        <v>92.87209164561823</v>
      </c>
      <c r="H55" s="239">
        <v>87.51322125700874</v>
      </c>
      <c r="I55" s="239">
        <v>93.57123772989641</v>
      </c>
      <c r="J55" s="239">
        <v>91.9705118425678</v>
      </c>
      <c r="K55" s="239">
        <v>75.38406760723892</v>
      </c>
      <c r="L55" s="239">
        <v>59.54737788588127</v>
      </c>
      <c r="M55" s="239">
        <v>78.8441846892162</v>
      </c>
      <c r="N55" s="135">
        <f>(B55+C55+D55+E55+F55+G55+H55+I55+J55+K55+L55+M55)/12</f>
        <v>81.40912612128325</v>
      </c>
      <c r="O55" s="144">
        <f>100*(M55-L55)/L55</f>
        <v>32.405804400516224</v>
      </c>
      <c r="P55" s="144">
        <f>100*(M55-M54)/M54</f>
        <v>18.31456869074285</v>
      </c>
      <c r="Q55" s="142">
        <f>(((B55+C55+D55+E55+F55+G55+H55+I55+J55+K55+L55+M55)/12)-((B54+C54+D54+E54+F54+G54+H54+I54+J54+K54+L54+M54)/12))/((B54+C54+D54+E54+F54+G54+H54+I54+J54+K54+L54+M54)/12)*100</f>
        <v>-14.276060857781205</v>
      </c>
    </row>
    <row r="56" spans="1:17" s="99" customFormat="1" ht="12" customHeight="1">
      <c r="A56" s="207">
        <v>2003</v>
      </c>
      <c r="B56" s="239">
        <v>72.91737525627352</v>
      </c>
      <c r="C56" s="239">
        <v>57.23250635416901</v>
      </c>
      <c r="D56" s="239">
        <v>68.66251302698366</v>
      </c>
      <c r="E56" s="239">
        <v>91.60687374884725</v>
      </c>
      <c r="F56" s="239">
        <v>89.8</v>
      </c>
      <c r="G56" s="239">
        <v>79.8</v>
      </c>
      <c r="H56" s="239">
        <v>72.6</v>
      </c>
      <c r="I56" s="239">
        <v>97.58054237237305</v>
      </c>
      <c r="J56" s="239">
        <v>79.4</v>
      </c>
      <c r="K56" s="239">
        <v>66.9</v>
      </c>
      <c r="L56" s="239">
        <v>68.8</v>
      </c>
      <c r="M56" s="239">
        <v>69.1</v>
      </c>
      <c r="N56" s="135">
        <f>(B56+C56+D56+E56+F56+G56+H56+I56+J56+K56+L56+M56)/12</f>
        <v>76.1999842298872</v>
      </c>
      <c r="O56" s="144">
        <f>100*(M56-L56)/L56</f>
        <v>0.43604651162790287</v>
      </c>
      <c r="P56" s="144">
        <f>100*(M56-M55)/M55</f>
        <v>-12.358786799083937</v>
      </c>
      <c r="Q56" s="142">
        <f>(((B56+C56+D56+E56+F56+G56+H56+I56+J56+K56+L56+M56)/12)-((B55+C55+D55+E55+F55+G55+H55+I55+J55+K55+L55+M55)/12))/((B55+C55+D55+E55+F55+G55+H55+I55+J55+K55+L55+M55)/12)*100</f>
        <v>-6.3987198236662906</v>
      </c>
    </row>
    <row r="57" spans="1:17" s="99" customFormat="1" ht="12" customHeight="1">
      <c r="A57" s="207">
        <v>2004</v>
      </c>
      <c r="B57" s="239">
        <v>47.78372582979074</v>
      </c>
      <c r="C57" s="239">
        <v>62</v>
      </c>
      <c r="D57" s="239">
        <v>81.9275437294286</v>
      </c>
      <c r="E57" s="239">
        <v>58.8</v>
      </c>
      <c r="F57" s="239">
        <v>88.2</v>
      </c>
      <c r="G57" s="239">
        <v>121.9</v>
      </c>
      <c r="H57" s="239">
        <v>82.1918321749627</v>
      </c>
      <c r="I57" s="239">
        <v>103.2</v>
      </c>
      <c r="J57" s="239">
        <v>94.42032734279523</v>
      </c>
      <c r="K57" s="239">
        <v>57.00008247299009</v>
      </c>
      <c r="L57" s="239">
        <v>50.1</v>
      </c>
      <c r="M57" s="239">
        <v>57.41807058188443</v>
      </c>
      <c r="N57" s="135">
        <f>(B57+C57+D57+E57+F57+G57+H57+I57+J57+K57+L57+M57)/12</f>
        <v>75.41179851098765</v>
      </c>
      <c r="O57" s="144">
        <f>100*(M57-L57)/L57</f>
        <v>14.606927309150553</v>
      </c>
      <c r="P57" s="144">
        <f>100*(M57-M56)/M56</f>
        <v>-16.90583128526131</v>
      </c>
      <c r="Q57" s="142">
        <f>(((B57+C57+D57+E57+F57+G57+H57+I57+J57+K57+L57+M57)/12)-((B56+C56+D56+E56+F56+G56+H56+I56+J56+K56+L56+M56)/12))/((B56+C56+D56+E56+F56+G56+H56+I56+J56+K56+L56+M56)/12)*100</f>
        <v>-1.0343646745669701</v>
      </c>
    </row>
    <row r="58" spans="1:17" s="99" customFormat="1" ht="12" customHeight="1">
      <c r="A58" s="206"/>
      <c r="B58" s="143"/>
      <c r="C58" s="143"/>
      <c r="D58" s="143"/>
      <c r="E58" s="143"/>
      <c r="F58" s="143"/>
      <c r="G58" s="143"/>
      <c r="H58" s="143"/>
      <c r="I58" s="143"/>
      <c r="J58" s="143"/>
      <c r="K58" s="143"/>
      <c r="L58" s="143"/>
      <c r="M58" s="143"/>
      <c r="N58" s="143"/>
      <c r="O58" s="240"/>
      <c r="P58" s="143"/>
      <c r="Q58" s="143"/>
    </row>
    <row r="59" spans="1:17" s="99" customFormat="1" ht="47.25" customHeight="1">
      <c r="A59" s="143"/>
      <c r="B59" s="143"/>
      <c r="C59" s="143"/>
      <c r="D59" s="143"/>
      <c r="E59" s="143"/>
      <c r="F59" s="143"/>
      <c r="G59" s="143"/>
      <c r="H59" s="143"/>
      <c r="I59" s="143"/>
      <c r="J59" s="143"/>
      <c r="K59" s="143"/>
      <c r="L59" s="143"/>
      <c r="M59" s="143"/>
      <c r="N59" s="143"/>
      <c r="O59" s="240"/>
      <c r="P59" s="143"/>
      <c r="Q59" s="143"/>
    </row>
    <row r="60" spans="1:17" s="99" customFormat="1" ht="12" customHeight="1">
      <c r="A60" s="143"/>
      <c r="B60" s="143"/>
      <c r="C60" s="143"/>
      <c r="D60" s="143"/>
      <c r="E60" s="143"/>
      <c r="F60" s="143"/>
      <c r="G60" s="143"/>
      <c r="H60" s="143"/>
      <c r="I60" s="143"/>
      <c r="J60" s="143"/>
      <c r="K60" s="143"/>
      <c r="L60" s="143"/>
      <c r="M60" s="143"/>
      <c r="N60" s="143"/>
      <c r="O60" s="240"/>
      <c r="P60" s="153"/>
      <c r="Q60" s="143"/>
    </row>
    <row r="61" spans="1:17" s="99" customFormat="1" ht="12" customHeight="1">
      <c r="A61" s="143"/>
      <c r="B61" s="143"/>
      <c r="C61" s="143"/>
      <c r="D61" s="143"/>
      <c r="E61" s="143"/>
      <c r="F61" s="143"/>
      <c r="G61" s="143"/>
      <c r="H61" s="143"/>
      <c r="I61" s="143"/>
      <c r="J61" s="143"/>
      <c r="K61" s="143"/>
      <c r="L61" s="143"/>
      <c r="M61" s="143"/>
      <c r="N61" s="143"/>
      <c r="O61" s="240"/>
      <c r="P61" s="153"/>
      <c r="Q61" s="143"/>
    </row>
    <row r="62" spans="1:17" s="99" customFormat="1" ht="12" customHeight="1">
      <c r="A62" s="143"/>
      <c r="B62" s="143"/>
      <c r="C62" s="143"/>
      <c r="D62" s="143"/>
      <c r="E62" s="143"/>
      <c r="F62" s="143"/>
      <c r="G62" s="143"/>
      <c r="H62" s="143"/>
      <c r="I62" s="143"/>
      <c r="J62" s="143"/>
      <c r="K62" s="143"/>
      <c r="L62" s="143"/>
      <c r="M62" s="143"/>
      <c r="N62" s="143"/>
      <c r="O62" s="240"/>
      <c r="P62" s="153"/>
      <c r="Q62" s="143"/>
    </row>
    <row r="63" spans="1:17" s="99" customFormat="1" ht="12" customHeight="1">
      <c r="A63" s="131"/>
      <c r="B63" s="148"/>
      <c r="C63" s="143"/>
      <c r="D63" s="143"/>
      <c r="E63" s="143"/>
      <c r="F63" s="143"/>
      <c r="G63" s="143"/>
      <c r="H63" s="143"/>
      <c r="I63" s="143"/>
      <c r="J63" s="143"/>
      <c r="K63" s="143"/>
      <c r="L63" s="143"/>
      <c r="M63" s="143"/>
      <c r="N63" s="143"/>
      <c r="O63" s="240"/>
      <c r="P63" s="153"/>
      <c r="Q63" s="143"/>
    </row>
    <row r="64" spans="1:17" s="99" customFormat="1" ht="12" customHeight="1">
      <c r="A64" s="206" t="s">
        <v>202</v>
      </c>
      <c r="B64" s="148"/>
      <c r="C64" s="143"/>
      <c r="D64" s="143"/>
      <c r="E64" s="143"/>
      <c r="F64" s="143"/>
      <c r="G64" s="143"/>
      <c r="H64" s="143"/>
      <c r="I64" s="143"/>
      <c r="J64" s="143"/>
      <c r="K64" s="143"/>
      <c r="L64" s="143"/>
      <c r="M64" s="143"/>
      <c r="N64" s="143"/>
      <c r="O64" s="240"/>
      <c r="P64" s="153"/>
      <c r="Q64" s="143"/>
    </row>
    <row r="65" spans="1:17" s="99" customFormat="1" ht="12" customHeight="1">
      <c r="A65" s="206"/>
      <c r="B65" s="148"/>
      <c r="C65" s="143"/>
      <c r="D65" s="143"/>
      <c r="E65" s="143"/>
      <c r="F65" s="143"/>
      <c r="G65" s="143"/>
      <c r="H65" s="143"/>
      <c r="I65" s="143"/>
      <c r="J65" s="143"/>
      <c r="K65" s="143"/>
      <c r="L65" s="143"/>
      <c r="M65" s="143"/>
      <c r="N65" s="143"/>
      <c r="O65" s="240"/>
      <c r="P65" s="153"/>
      <c r="Q65" s="143"/>
    </row>
    <row r="66" spans="1:17" s="99" customFormat="1" ht="12" customHeight="1">
      <c r="A66" s="206"/>
      <c r="B66" s="148"/>
      <c r="C66" s="143"/>
      <c r="D66" s="143"/>
      <c r="E66" s="143"/>
      <c r="F66" s="143"/>
      <c r="G66" s="143"/>
      <c r="H66" s="143"/>
      <c r="I66" s="143"/>
      <c r="J66" s="143"/>
      <c r="K66" s="143"/>
      <c r="L66" s="143"/>
      <c r="M66" s="143"/>
      <c r="N66" s="143"/>
      <c r="O66" s="240"/>
      <c r="P66" s="153"/>
      <c r="Q66" s="143"/>
    </row>
    <row r="67" spans="1:17" s="99" customFormat="1" ht="12" customHeight="1">
      <c r="A67" s="206"/>
      <c r="B67" s="148"/>
      <c r="C67" s="143"/>
      <c r="D67" s="143"/>
      <c r="E67" s="143"/>
      <c r="F67" s="143"/>
      <c r="G67" s="143"/>
      <c r="H67" s="143"/>
      <c r="I67" s="143"/>
      <c r="J67" s="143"/>
      <c r="K67" s="143"/>
      <c r="L67" s="143"/>
      <c r="M67" s="143"/>
      <c r="N67" s="143"/>
      <c r="O67" s="240"/>
      <c r="P67" s="153"/>
      <c r="Q67" s="143"/>
    </row>
    <row r="68" spans="1:17" s="99" customFormat="1" ht="12" customHeight="1">
      <c r="A68" s="298"/>
      <c r="B68" s="298"/>
      <c r="C68" s="298"/>
      <c r="D68" s="298"/>
      <c r="E68" s="298"/>
      <c r="F68" s="298"/>
      <c r="G68" s="298"/>
      <c r="H68" s="298"/>
      <c r="I68" s="298"/>
      <c r="J68" s="298"/>
      <c r="K68" s="298"/>
      <c r="L68" s="298"/>
      <c r="M68" s="298"/>
      <c r="N68" s="298"/>
      <c r="O68" s="298"/>
      <c r="P68" s="298"/>
      <c r="Q68" s="298"/>
    </row>
    <row r="69" spans="1:17" ht="12" customHeight="1">
      <c r="A69" s="102"/>
      <c r="B69" s="102"/>
      <c r="C69" s="102"/>
      <c r="D69" s="102"/>
      <c r="E69" s="102"/>
      <c r="F69" s="102"/>
      <c r="G69" s="102"/>
      <c r="H69" s="102"/>
      <c r="I69" s="102"/>
      <c r="J69" s="102"/>
      <c r="K69" s="102"/>
      <c r="L69" s="102"/>
      <c r="M69" s="102"/>
      <c r="N69" s="102"/>
      <c r="O69" s="228"/>
      <c r="P69" s="103"/>
      <c r="Q69" s="102"/>
    </row>
    <row r="70" spans="1:17" s="99" customFormat="1" ht="12" customHeight="1">
      <c r="A70" s="296" t="s">
        <v>186</v>
      </c>
      <c r="B70" s="296"/>
      <c r="C70" s="296"/>
      <c r="D70" s="296"/>
      <c r="E70" s="296"/>
      <c r="F70" s="296"/>
      <c r="G70" s="296"/>
      <c r="H70" s="296"/>
      <c r="I70" s="296"/>
      <c r="J70" s="296"/>
      <c r="K70" s="296"/>
      <c r="L70" s="296"/>
      <c r="M70" s="296"/>
      <c r="N70" s="296"/>
      <c r="O70" s="296"/>
      <c r="P70" s="296"/>
      <c r="Q70" s="296"/>
    </row>
    <row r="71" spans="1:17" s="99" customFormat="1" ht="12" customHeight="1">
      <c r="A71" s="296" t="s">
        <v>192</v>
      </c>
      <c r="B71" s="296"/>
      <c r="C71" s="296"/>
      <c r="D71" s="296"/>
      <c r="E71" s="296"/>
      <c r="F71" s="296"/>
      <c r="G71" s="296"/>
      <c r="H71" s="296"/>
      <c r="I71" s="296"/>
      <c r="J71" s="296"/>
      <c r="K71" s="296"/>
      <c r="L71" s="296"/>
      <c r="M71" s="296"/>
      <c r="N71" s="296"/>
      <c r="O71" s="296"/>
      <c r="P71" s="296"/>
      <c r="Q71" s="296"/>
    </row>
    <row r="72" spans="1:17" s="99" customFormat="1" ht="12" customHeight="1">
      <c r="A72" s="296" t="s">
        <v>87</v>
      </c>
      <c r="B72" s="296"/>
      <c r="C72" s="296"/>
      <c r="D72" s="296"/>
      <c r="E72" s="296"/>
      <c r="F72" s="296"/>
      <c r="G72" s="296"/>
      <c r="H72" s="296"/>
      <c r="I72" s="296"/>
      <c r="J72" s="296"/>
      <c r="K72" s="296"/>
      <c r="L72" s="296"/>
      <c r="M72" s="296"/>
      <c r="N72" s="296"/>
      <c r="O72" s="296"/>
      <c r="P72" s="296"/>
      <c r="Q72" s="296"/>
    </row>
    <row r="73" spans="1:17" s="99" customFormat="1" ht="12" customHeight="1">
      <c r="A73" s="102"/>
      <c r="B73" s="106"/>
      <c r="C73" s="102"/>
      <c r="D73" s="102"/>
      <c r="E73" s="102"/>
      <c r="F73" s="102"/>
      <c r="G73" s="102"/>
      <c r="H73" s="102"/>
      <c r="I73" s="102"/>
      <c r="J73" s="102"/>
      <c r="K73" s="102"/>
      <c r="L73" s="102"/>
      <c r="M73" s="102"/>
      <c r="N73" s="102"/>
      <c r="O73" s="228"/>
      <c r="P73" s="103"/>
      <c r="Q73" s="140"/>
    </row>
    <row r="74" spans="1:17" s="99" customFormat="1" ht="12" customHeight="1">
      <c r="A74" s="106"/>
      <c r="B74" s="106"/>
      <c r="C74" s="102"/>
      <c r="D74" s="102"/>
      <c r="E74" s="102"/>
      <c r="F74" s="102"/>
      <c r="G74" s="102"/>
      <c r="H74" s="102"/>
      <c r="I74" s="102"/>
      <c r="J74" s="102"/>
      <c r="K74" s="102"/>
      <c r="L74" s="102"/>
      <c r="M74" s="102"/>
      <c r="N74" s="102"/>
      <c r="O74" s="229"/>
      <c r="P74" s="103"/>
      <c r="Q74" s="143"/>
    </row>
    <row r="75" spans="1:17" ht="12" customHeight="1">
      <c r="A75" s="108"/>
      <c r="B75" s="109"/>
      <c r="C75" s="110"/>
      <c r="D75" s="110"/>
      <c r="E75" s="110"/>
      <c r="F75" s="110"/>
      <c r="G75" s="110"/>
      <c r="H75" s="110"/>
      <c r="I75" s="110"/>
      <c r="J75" s="110"/>
      <c r="K75" s="110"/>
      <c r="L75" s="110"/>
      <c r="M75" s="110"/>
      <c r="N75" s="245"/>
      <c r="O75" s="267" t="s">
        <v>88</v>
      </c>
      <c r="P75" s="268"/>
      <c r="Q75" s="268"/>
    </row>
    <row r="76" spans="1:17" ht="12" customHeight="1">
      <c r="A76" s="112"/>
      <c r="B76" s="113"/>
      <c r="C76" s="114"/>
      <c r="D76" s="114"/>
      <c r="E76" s="114"/>
      <c r="F76" s="114"/>
      <c r="G76" s="114"/>
      <c r="H76" s="114"/>
      <c r="I76" s="114"/>
      <c r="J76" s="114"/>
      <c r="K76" s="114"/>
      <c r="L76" s="114"/>
      <c r="M76" s="114"/>
      <c r="N76" s="246"/>
      <c r="O76" s="116" t="s">
        <v>211</v>
      </c>
      <c r="P76" s="232"/>
      <c r="Q76" s="121" t="s">
        <v>212</v>
      </c>
    </row>
    <row r="77" spans="1:17" ht="12" customHeight="1">
      <c r="A77" s="119" t="s">
        <v>90</v>
      </c>
      <c r="B77" s="113" t="s">
        <v>91</v>
      </c>
      <c r="C77" s="114" t="s">
        <v>92</v>
      </c>
      <c r="D77" s="114" t="s">
        <v>93</v>
      </c>
      <c r="E77" s="114" t="s">
        <v>89</v>
      </c>
      <c r="F77" s="114" t="s">
        <v>94</v>
      </c>
      <c r="G77" s="114" t="s">
        <v>95</v>
      </c>
      <c r="H77" s="114" t="s">
        <v>96</v>
      </c>
      <c r="I77" s="114" t="s">
        <v>97</v>
      </c>
      <c r="J77" s="114" t="s">
        <v>98</v>
      </c>
      <c r="K77" s="114" t="s">
        <v>99</v>
      </c>
      <c r="L77" s="114" t="s">
        <v>100</v>
      </c>
      <c r="M77" s="114" t="s">
        <v>101</v>
      </c>
      <c r="N77" s="246" t="s">
        <v>102</v>
      </c>
      <c r="O77" s="269" t="s">
        <v>103</v>
      </c>
      <c r="P77" s="270"/>
      <c r="Q77" s="270"/>
    </row>
    <row r="78" spans="1:17" ht="12" customHeight="1">
      <c r="A78" s="112"/>
      <c r="B78" s="113"/>
      <c r="C78" s="114"/>
      <c r="D78" s="114"/>
      <c r="E78" s="114"/>
      <c r="F78" s="114"/>
      <c r="G78" s="114"/>
      <c r="H78" s="114"/>
      <c r="I78" s="114"/>
      <c r="J78" s="114"/>
      <c r="K78" s="114"/>
      <c r="L78" s="114"/>
      <c r="M78" s="114"/>
      <c r="N78" s="114"/>
      <c r="O78" s="120" t="s">
        <v>104</v>
      </c>
      <c r="P78" s="122" t="s">
        <v>105</v>
      </c>
      <c r="Q78" s="123" t="s">
        <v>105</v>
      </c>
    </row>
    <row r="79" spans="1:17" ht="12" customHeight="1">
      <c r="A79" s="124"/>
      <c r="B79" s="125"/>
      <c r="C79" s="126"/>
      <c r="D79" s="126"/>
      <c r="E79" s="126"/>
      <c r="F79" s="126"/>
      <c r="G79" s="126"/>
      <c r="H79" s="126"/>
      <c r="I79" s="126"/>
      <c r="J79" s="126"/>
      <c r="K79" s="126"/>
      <c r="L79" s="126"/>
      <c r="M79" s="126"/>
      <c r="N79" s="126"/>
      <c r="O79" s="128" t="s">
        <v>106</v>
      </c>
      <c r="P79" s="129" t="s">
        <v>107</v>
      </c>
      <c r="Q79" s="130" t="s">
        <v>108</v>
      </c>
    </row>
    <row r="80" spans="1:17" ht="12" customHeight="1">
      <c r="A80" s="22"/>
      <c r="B80" s="131"/>
      <c r="C80" s="131"/>
      <c r="D80" s="131"/>
      <c r="E80" s="131"/>
      <c r="F80" s="131"/>
      <c r="G80" s="131"/>
      <c r="H80" s="131"/>
      <c r="I80" s="131"/>
      <c r="J80" s="131"/>
      <c r="K80" s="131"/>
      <c r="L80" s="131"/>
      <c r="M80" s="131"/>
      <c r="N80" s="131"/>
      <c r="O80" s="235"/>
      <c r="P80" s="133"/>
      <c r="Q80" s="122"/>
    </row>
    <row r="81" spans="1:17" ht="12" customHeight="1">
      <c r="A81" s="22"/>
      <c r="B81" s="131"/>
      <c r="C81" s="131"/>
      <c r="D81" s="131"/>
      <c r="E81" s="131"/>
      <c r="F81" s="131"/>
      <c r="G81" s="131"/>
      <c r="H81" s="131"/>
      <c r="I81" s="131"/>
      <c r="J81" s="131"/>
      <c r="K81" s="131"/>
      <c r="L81" s="131"/>
      <c r="M81" s="131"/>
      <c r="N81" s="131"/>
      <c r="O81" s="235"/>
      <c r="P81" s="133"/>
      <c r="Q81" s="104"/>
    </row>
    <row r="82" spans="1:17" ht="12" customHeight="1">
      <c r="A82" s="22"/>
      <c r="B82" s="131"/>
      <c r="C82" s="131"/>
      <c r="D82" s="131"/>
      <c r="E82" s="131"/>
      <c r="F82" s="131"/>
      <c r="G82" s="131"/>
      <c r="H82" s="131"/>
      <c r="I82" s="131"/>
      <c r="J82" s="131"/>
      <c r="K82" s="131"/>
      <c r="L82" s="131"/>
      <c r="M82" s="131"/>
      <c r="N82" s="131"/>
      <c r="O82" s="235"/>
      <c r="P82" s="133"/>
      <c r="Q82" s="104"/>
    </row>
    <row r="83" spans="1:17" ht="1.5" customHeight="1">
      <c r="A83" s="22"/>
      <c r="B83" s="131"/>
      <c r="C83" s="131"/>
      <c r="D83" s="131"/>
      <c r="E83" s="131"/>
      <c r="F83" s="131"/>
      <c r="G83" s="131"/>
      <c r="H83" s="131"/>
      <c r="I83" s="131"/>
      <c r="J83" s="131"/>
      <c r="K83" s="131"/>
      <c r="L83" s="131"/>
      <c r="M83" s="131"/>
      <c r="N83" s="131"/>
      <c r="O83" s="235"/>
      <c r="P83" s="133"/>
      <c r="Q83" s="104"/>
    </row>
    <row r="84" spans="1:17" ht="12" customHeight="1">
      <c r="A84" s="266" t="s">
        <v>193</v>
      </c>
      <c r="B84" s="266"/>
      <c r="C84" s="266"/>
      <c r="D84" s="266"/>
      <c r="E84" s="266"/>
      <c r="F84" s="266"/>
      <c r="G84" s="266"/>
      <c r="H84" s="266"/>
      <c r="I84" s="266"/>
      <c r="J84" s="266"/>
      <c r="K84" s="266"/>
      <c r="L84" s="266"/>
      <c r="M84" s="266"/>
      <c r="N84" s="266"/>
      <c r="O84" s="266"/>
      <c r="P84" s="266"/>
      <c r="Q84" s="266"/>
    </row>
    <row r="85" spans="1:17" s="99" customFormat="1" ht="1.5" customHeight="1">
      <c r="A85" s="143"/>
      <c r="B85" s="143"/>
      <c r="C85" s="143"/>
      <c r="D85" s="143"/>
      <c r="E85" s="143"/>
      <c r="F85" s="143"/>
      <c r="G85" s="143"/>
      <c r="H85" s="143"/>
      <c r="I85" s="143"/>
      <c r="J85" s="143"/>
      <c r="K85" s="143"/>
      <c r="L85" s="143"/>
      <c r="M85" s="143"/>
      <c r="N85" s="143"/>
      <c r="O85" s="240"/>
      <c r="P85" s="143"/>
      <c r="Q85" s="143"/>
    </row>
    <row r="86" spans="1:17" s="99" customFormat="1" ht="12" customHeight="1">
      <c r="A86" s="143"/>
      <c r="B86" s="239"/>
      <c r="C86" s="239"/>
      <c r="D86" s="239"/>
      <c r="E86" s="239"/>
      <c r="F86" s="239"/>
      <c r="G86" s="239"/>
      <c r="H86" s="239"/>
      <c r="I86" s="239"/>
      <c r="J86" s="239"/>
      <c r="K86" s="239"/>
      <c r="L86" s="239"/>
      <c r="M86" s="239"/>
      <c r="N86" s="239"/>
      <c r="O86" s="240"/>
      <c r="P86" s="143"/>
      <c r="Q86" s="143"/>
    </row>
    <row r="87" spans="1:17" s="99" customFormat="1" ht="12" customHeight="1">
      <c r="A87" s="207">
        <v>1999</v>
      </c>
      <c r="B87" s="244">
        <v>78.30046870131959</v>
      </c>
      <c r="C87" s="244">
        <v>55.10426578685787</v>
      </c>
      <c r="D87" s="244">
        <v>104.77219883343926</v>
      </c>
      <c r="E87" s="244">
        <v>107.48057348864653</v>
      </c>
      <c r="F87" s="244">
        <v>135.7378194147567</v>
      </c>
      <c r="G87" s="244">
        <v>119.6360494881033</v>
      </c>
      <c r="H87" s="244">
        <v>115.1295599092041</v>
      </c>
      <c r="I87" s="244">
        <v>126.27113464064519</v>
      </c>
      <c r="J87" s="244">
        <v>104.38989741523832</v>
      </c>
      <c r="K87" s="244">
        <v>82.5674926476546</v>
      </c>
      <c r="L87" s="244">
        <v>89.88317730878481</v>
      </c>
      <c r="M87" s="244">
        <v>80.72736236534965</v>
      </c>
      <c r="N87" s="244"/>
      <c r="O87" s="135"/>
      <c r="P87" s="144"/>
      <c r="Q87" s="142"/>
    </row>
    <row r="88" spans="1:17" s="99" customFormat="1" ht="12" customHeight="1">
      <c r="A88" s="207">
        <v>2001</v>
      </c>
      <c r="B88" s="244">
        <v>91.91095245540376</v>
      </c>
      <c r="C88" s="244">
        <v>76.55839251538656</v>
      </c>
      <c r="D88" s="244">
        <v>98.08529291264718</v>
      </c>
      <c r="E88" s="244">
        <v>90.35230316427598</v>
      </c>
      <c r="F88" s="244">
        <v>109.98588304036173</v>
      </c>
      <c r="G88" s="244">
        <v>134.94799092953957</v>
      </c>
      <c r="H88" s="244">
        <v>85.09380987867631</v>
      </c>
      <c r="I88" s="244">
        <v>83.0688284521216</v>
      </c>
      <c r="J88" s="244">
        <v>82.587103466929</v>
      </c>
      <c r="K88" s="244">
        <v>92.04398283140333</v>
      </c>
      <c r="L88" s="244">
        <v>93.9289221923855</v>
      </c>
      <c r="M88" s="244">
        <v>58.98759145495982</v>
      </c>
      <c r="N88" s="135">
        <f>(B88+C88+D88+E88+F88+G88+H88+I88+J88+K88+L88+M88)/12</f>
        <v>91.46258777450753</v>
      </c>
      <c r="O88" s="144">
        <f>100*(M88-L88)/L88</f>
        <v>-37.199756924559125</v>
      </c>
      <c r="P88" s="144">
        <f>100*(M88-M87)/M87</f>
        <v>-26.929866495577617</v>
      </c>
      <c r="Q88" s="142">
        <f>(((B88+C88+D88+E88+F88+G88+H88+I88+J88+K88+L88+M88)/12)-((B87+C87+D87+E87+F87+G87+H87+I87+J87+K87+L87+M87)/12))/((B87+C87+D87+E87+F87+G87+H87+I87+J87+K87+L87+M87)/12)*100</f>
        <v>-8.53741222549246</v>
      </c>
    </row>
    <row r="89" spans="1:17" s="99" customFormat="1" ht="12" customHeight="1">
      <c r="A89" s="207">
        <v>2002</v>
      </c>
      <c r="B89" s="244">
        <v>33.9026146617807</v>
      </c>
      <c r="C89" s="244">
        <v>98.23486649373295</v>
      </c>
      <c r="D89" s="244">
        <v>74.29925900227218</v>
      </c>
      <c r="E89" s="244">
        <v>88.07887237789171</v>
      </c>
      <c r="F89" s="244">
        <v>64.8909958447979</v>
      </c>
      <c r="G89" s="244">
        <v>85.40292678695944</v>
      </c>
      <c r="H89" s="244">
        <v>72.93526626503136</v>
      </c>
      <c r="I89" s="244">
        <v>87.08463670797522</v>
      </c>
      <c r="J89" s="244">
        <v>84.09097393326797</v>
      </c>
      <c r="K89" s="244">
        <v>60.28409668006085</v>
      </c>
      <c r="L89" s="244">
        <v>51.54961306748865</v>
      </c>
      <c r="M89" s="244">
        <v>76.20830104616144</v>
      </c>
      <c r="N89" s="135">
        <f>(B89+C89+D89+E89+F89+G89+H89+I89+J89+K89+L89+M89)/12</f>
        <v>73.08020190561835</v>
      </c>
      <c r="O89" s="144">
        <f>100*(M89-L89)/L89</f>
        <v>47.83486531002606</v>
      </c>
      <c r="P89" s="144">
        <f>100*(M89-M88)/M88</f>
        <v>29.193783245668797</v>
      </c>
      <c r="Q89" s="142">
        <f>(((B89+C89+D89+E89+F89+G89+H89+I89+J89+K89+L89+M89)/12)-((B88+C88+D88+E88+F88+G88+H88+I88+J88+K88+L88+M88)/12))/((B88+C88+D88+E88+F88+G88+H88+I88+J88+K88+L88+M88)/12)*100</f>
        <v>-20.098256911568292</v>
      </c>
    </row>
    <row r="90" spans="1:17" ht="12" customHeight="1">
      <c r="A90" s="207">
        <v>2003</v>
      </c>
      <c r="B90" s="244">
        <v>74.66627712835705</v>
      </c>
      <c r="C90" s="244">
        <v>68.24893468885355</v>
      </c>
      <c r="D90" s="244">
        <v>56.4112311923761</v>
      </c>
      <c r="E90" s="244">
        <v>66.13995003075831</v>
      </c>
      <c r="F90" s="244">
        <v>79</v>
      </c>
      <c r="G90" s="244">
        <v>65</v>
      </c>
      <c r="H90" s="244">
        <v>72.5</v>
      </c>
      <c r="I90" s="244">
        <v>97.49808684963158</v>
      </c>
      <c r="J90" s="244">
        <v>73.2</v>
      </c>
      <c r="K90" s="244">
        <v>60.4</v>
      </c>
      <c r="L90" s="244">
        <v>58.8</v>
      </c>
      <c r="M90" s="244">
        <v>64.1</v>
      </c>
      <c r="N90" s="135">
        <f>(B90+C90+D90+E90+F90+G90+H90+I90+J90+K90+L90+M90)/12</f>
        <v>69.66370665749805</v>
      </c>
      <c r="O90" s="144">
        <f>100*(M90-L90)/L90</f>
        <v>9.013605442176868</v>
      </c>
      <c r="P90" s="144">
        <f>100*(M90-M89)/M89</f>
        <v>-15.888428005798367</v>
      </c>
      <c r="Q90" s="142">
        <f>(((B90+C90+D90+E90+F90+G90+H90+I90+J90+K90+L90+M90)/12)-((B89+C89+D89+E89+F89+G89+H89+I89+J89+K89+L89+M89)/12))/((B89+C89+D89+E89+F89+G89+H89+I89+J89+K89+L89+M89)/12)*100</f>
        <v>-4.674994265249343</v>
      </c>
    </row>
    <row r="91" spans="1:17" ht="12" customHeight="1">
      <c r="A91" s="207">
        <v>2004</v>
      </c>
      <c r="B91" s="244">
        <v>43.910703946211584</v>
      </c>
      <c r="C91" s="244">
        <v>63.2</v>
      </c>
      <c r="D91" s="244">
        <v>79.0047564451393</v>
      </c>
      <c r="E91" s="244">
        <v>52.6</v>
      </c>
      <c r="F91" s="244">
        <v>77.7</v>
      </c>
      <c r="G91" s="244">
        <v>109.2</v>
      </c>
      <c r="H91" s="244">
        <v>77.18883848628585</v>
      </c>
      <c r="I91" s="244">
        <v>109.7</v>
      </c>
      <c r="J91" s="244">
        <v>92.09689497201624</v>
      </c>
      <c r="K91" s="244">
        <v>51.79337647348184</v>
      </c>
      <c r="L91" s="244">
        <v>42.4</v>
      </c>
      <c r="M91" s="244">
        <v>54.66104782026849</v>
      </c>
      <c r="N91" s="135">
        <f>(B91+C91+D91+E91+F91+G91+H91+I91+J91+K91+L91+M91)/12</f>
        <v>71.12130151195028</v>
      </c>
      <c r="O91" s="144">
        <f>100*(M91-L91)/L91</f>
        <v>28.917565613840793</v>
      </c>
      <c r="P91" s="144">
        <f>100*(M91-M90)/M90</f>
        <v>-14.725354414557726</v>
      </c>
      <c r="Q91" s="142">
        <f>(((B91+C91+D91+E91+F91+G91+H91+I91+J91+K91+L91+M91)/12)-((B90+C90+D90+E90+F90+G90+H90+I90+J90+K90+L90+M90)/12))/((B90+C90+D90+E90+F90+G90+H90+I90+J90+K90+L90+M90)/12)*100</f>
        <v>2.0923303171599765</v>
      </c>
    </row>
    <row r="92" spans="1:17" ht="12" customHeight="1">
      <c r="A92" s="22"/>
      <c r="B92" s="131"/>
      <c r="C92" s="131"/>
      <c r="D92" s="131"/>
      <c r="E92" s="131"/>
      <c r="F92" s="131"/>
      <c r="G92" s="131"/>
      <c r="H92" s="131"/>
      <c r="I92" s="131"/>
      <c r="J92" s="131"/>
      <c r="K92" s="131"/>
      <c r="L92" s="131"/>
      <c r="M92" s="131"/>
      <c r="N92" s="131"/>
      <c r="O92" s="235"/>
      <c r="P92" s="133"/>
      <c r="Q92" s="104"/>
    </row>
    <row r="93" spans="1:17" ht="12" customHeight="1">
      <c r="A93" s="22"/>
      <c r="B93" s="131"/>
      <c r="C93" s="131"/>
      <c r="D93" s="131"/>
      <c r="E93" s="131"/>
      <c r="F93" s="131"/>
      <c r="G93" s="131"/>
      <c r="H93" s="131"/>
      <c r="I93" s="131"/>
      <c r="J93" s="131"/>
      <c r="K93" s="131"/>
      <c r="L93" s="131"/>
      <c r="M93" s="131"/>
      <c r="N93" s="131"/>
      <c r="O93" s="235"/>
      <c r="P93" s="133"/>
      <c r="Q93" s="104"/>
    </row>
    <row r="94" spans="1:17" ht="12" customHeight="1">
      <c r="A94" s="22"/>
      <c r="B94" s="131"/>
      <c r="C94" s="131"/>
      <c r="D94" s="131"/>
      <c r="E94" s="131"/>
      <c r="F94" s="131"/>
      <c r="G94" s="131"/>
      <c r="H94" s="131"/>
      <c r="I94" s="131"/>
      <c r="J94" s="131"/>
      <c r="K94" s="131"/>
      <c r="L94" s="131"/>
      <c r="M94" s="131"/>
      <c r="N94" s="131"/>
      <c r="O94" s="235"/>
      <c r="P94" s="133"/>
      <c r="Q94" s="104"/>
    </row>
    <row r="95" spans="1:17" s="99" customFormat="1" ht="12" customHeight="1">
      <c r="A95" s="266" t="s">
        <v>194</v>
      </c>
      <c r="B95" s="266"/>
      <c r="C95" s="266"/>
      <c r="D95" s="266"/>
      <c r="E95" s="266"/>
      <c r="F95" s="266"/>
      <c r="G95" s="266"/>
      <c r="H95" s="266"/>
      <c r="I95" s="266"/>
      <c r="J95" s="266"/>
      <c r="K95" s="266"/>
      <c r="L95" s="266"/>
      <c r="M95" s="266"/>
      <c r="N95" s="266"/>
      <c r="O95" s="266"/>
      <c r="P95" s="266"/>
      <c r="Q95" s="266"/>
    </row>
    <row r="96" spans="1:17" s="99" customFormat="1" ht="1.5" customHeight="1">
      <c r="A96" s="22"/>
      <c r="B96" s="131"/>
      <c r="C96" s="131"/>
      <c r="D96" s="131"/>
      <c r="E96" s="131"/>
      <c r="F96" s="131"/>
      <c r="G96" s="131"/>
      <c r="H96" s="131"/>
      <c r="I96" s="131"/>
      <c r="J96" s="131"/>
      <c r="K96" s="131"/>
      <c r="L96" s="131"/>
      <c r="M96" s="131"/>
      <c r="N96" s="131"/>
      <c r="O96" s="240" t="s">
        <v>47</v>
      </c>
      <c r="P96" s="190" t="s">
        <v>47</v>
      </c>
      <c r="Q96" s="143"/>
    </row>
    <row r="97" spans="1:17" s="99" customFormat="1" ht="12" customHeight="1">
      <c r="A97" s="22"/>
      <c r="B97" s="239"/>
      <c r="C97" s="239"/>
      <c r="D97" s="239"/>
      <c r="E97" s="239"/>
      <c r="F97" s="239"/>
      <c r="G97" s="239"/>
      <c r="H97" s="239"/>
      <c r="I97" s="239"/>
      <c r="J97" s="239"/>
      <c r="K97" s="239"/>
      <c r="L97" s="239"/>
      <c r="M97" s="239"/>
      <c r="N97" s="239"/>
      <c r="O97" s="240" t="s">
        <v>47</v>
      </c>
      <c r="P97" s="148" t="s">
        <v>47</v>
      </c>
      <c r="Q97" s="143"/>
    </row>
    <row r="98" spans="1:17" s="99" customFormat="1" ht="12" customHeight="1">
      <c r="A98" s="207">
        <v>1999</v>
      </c>
      <c r="B98" s="239">
        <v>63.29992528355655</v>
      </c>
      <c r="C98" s="239">
        <v>56.44139222678803</v>
      </c>
      <c r="D98" s="239">
        <v>105.3410108656285</v>
      </c>
      <c r="E98" s="239">
        <v>113.73591470835176</v>
      </c>
      <c r="F98" s="239">
        <v>90.49445421293309</v>
      </c>
      <c r="G98" s="239">
        <v>136.97125893619597</v>
      </c>
      <c r="H98" s="239">
        <v>121.77856904377846</v>
      </c>
      <c r="I98" s="239">
        <v>98.35189846520777</v>
      </c>
      <c r="J98" s="239">
        <v>82.65518061966598</v>
      </c>
      <c r="K98" s="239">
        <v>110.05914717753798</v>
      </c>
      <c r="L98" s="239">
        <v>94.45654859515618</v>
      </c>
      <c r="M98" s="239">
        <v>126.41469986519962</v>
      </c>
      <c r="N98" s="239"/>
      <c r="O98" s="135"/>
      <c r="P98" s="144"/>
      <c r="Q98" s="142"/>
    </row>
    <row r="99" spans="1:17" s="99" customFormat="1" ht="12" customHeight="1">
      <c r="A99" s="207">
        <v>2001</v>
      </c>
      <c r="B99" s="239">
        <v>81.36482630517612</v>
      </c>
      <c r="C99" s="239">
        <v>90.5764003221828</v>
      </c>
      <c r="D99" s="239">
        <v>74.08723984770099</v>
      </c>
      <c r="E99" s="239">
        <v>79.65856579562471</v>
      </c>
      <c r="F99" s="239">
        <v>106.23974591163883</v>
      </c>
      <c r="G99" s="239">
        <v>178.19561496274594</v>
      </c>
      <c r="H99" s="239">
        <v>102.84836461347291</v>
      </c>
      <c r="I99" s="239">
        <v>109.31527840176187</v>
      </c>
      <c r="J99" s="239">
        <v>131.26335613952273</v>
      </c>
      <c r="K99" s="239">
        <v>75.98482670797885</v>
      </c>
      <c r="L99" s="239">
        <v>117.99859692030093</v>
      </c>
      <c r="M99" s="239">
        <v>83.22898152812967</v>
      </c>
      <c r="N99" s="135">
        <f>(B99+C99+D99+E99+F99+G99+H99+I99+J99+K99+L99+M99)/12</f>
        <v>102.56348312135303</v>
      </c>
      <c r="O99" s="144">
        <f>100*(M99-L99)/L99</f>
        <v>-29.466126123224576</v>
      </c>
      <c r="P99" s="144">
        <f>100*(M99-M98)/M98</f>
        <v>-34.161943494799566</v>
      </c>
      <c r="Q99" s="142">
        <f>(((B99+C99+D99+E99+F99+G99+H99+I99+J99+K99+L99+M99)/12)-((B98+C98+D98+E98+F98+G98+H98+I98+J98+K98+L98+M98)/12))/((B98+C98+D98+E98+F98+G98+H98+I98+J98+K98+L98+M98)/12)*100</f>
        <v>2.5634831213530305</v>
      </c>
    </row>
    <row r="100" spans="1:17" s="99" customFormat="1" ht="12" customHeight="1">
      <c r="A100" s="207">
        <v>2002</v>
      </c>
      <c r="B100" s="239">
        <v>50.93128833584721</v>
      </c>
      <c r="C100" s="239">
        <v>77.9259993973794</v>
      </c>
      <c r="D100" s="239">
        <v>112.12365469948318</v>
      </c>
      <c r="E100" s="239">
        <v>105.25324539499732</v>
      </c>
      <c r="F100" s="239">
        <v>132.92490257641833</v>
      </c>
      <c r="G100" s="239">
        <v>109.06552091226604</v>
      </c>
      <c r="H100" s="239">
        <v>119.11876460500119</v>
      </c>
      <c r="I100" s="239">
        <v>107.63443306232561</v>
      </c>
      <c r="J100" s="239">
        <v>109.0536446645487</v>
      </c>
      <c r="K100" s="239">
        <v>108.12135921873687</v>
      </c>
      <c r="L100" s="239">
        <v>76.88682772211143</v>
      </c>
      <c r="M100" s="239">
        <v>84.5588837475183</v>
      </c>
      <c r="N100" s="135">
        <f>(B100+C100+D100+E100+F100+G100+H100+I100+J100+K100+L100+M100)/12</f>
        <v>99.46654369471946</v>
      </c>
      <c r="O100" s="144">
        <f>100*(M100-L100)/L100</f>
        <v>9.978375038616006</v>
      </c>
      <c r="P100" s="144">
        <f>100*(M100-M99)/M99</f>
        <v>1.5978835676838716</v>
      </c>
      <c r="Q100" s="142">
        <f>(((B100+C100+D100+E100+F100+G100+H100+I100+J100+K100+L100+M100)/12)-((B99+C99+D99+E99+F99+G99+H99+I99+J99+K99+L99+M99)/12))/((B99+C99+D99+E99+F99+G99+H99+I99+J99+K99+L99+M99)/12)*100</f>
        <v>-3.0195341776461238</v>
      </c>
    </row>
    <row r="101" spans="1:17" s="99" customFormat="1" ht="12" customHeight="1">
      <c r="A101" s="207">
        <v>2003</v>
      </c>
      <c r="B101" s="239">
        <v>69.12569983882447</v>
      </c>
      <c r="C101" s="239">
        <v>33.30103638802348</v>
      </c>
      <c r="D101" s="239">
        <v>95.08821572620096</v>
      </c>
      <c r="E101" s="239">
        <v>146.61113331443744</v>
      </c>
      <c r="F101" s="239">
        <v>112.9</v>
      </c>
      <c r="G101" s="239">
        <v>111.5</v>
      </c>
      <c r="H101" s="239">
        <v>72.6</v>
      </c>
      <c r="I101" s="239">
        <v>97.6201855512875</v>
      </c>
      <c r="J101" s="239">
        <v>92.9</v>
      </c>
      <c r="K101" s="239">
        <v>80.9</v>
      </c>
      <c r="L101" s="239">
        <v>90.3</v>
      </c>
      <c r="M101" s="239">
        <v>79.9</v>
      </c>
      <c r="N101" s="135">
        <f>(B101+C101+D101+E101+F101+G101+H101+I101+J101+K101+L101+M101)/12</f>
        <v>90.22885590156449</v>
      </c>
      <c r="O101" s="144">
        <f>100*(M101-L101)/L101</f>
        <v>-11.51716500553709</v>
      </c>
      <c r="P101" s="144">
        <f>100*(M101-M100)/M100</f>
        <v>-5.509632508192873</v>
      </c>
      <c r="Q101" s="142">
        <f>(((B101+C101+D101+E101+F101+G101+H101+I101+J101+K101+L101+M101)/12)-((B100+C100+D100+E100+F100+G100+H100+I100+J100+K100+L100+M100)/12))/((B100+C100+D100+E100+F100+G100+H100+I100+J100+K100+L100+M100)/12)*100</f>
        <v>-9.287231113113856</v>
      </c>
    </row>
    <row r="102" spans="1:17" s="99" customFormat="1" ht="12" customHeight="1">
      <c r="A102" s="207">
        <v>2004</v>
      </c>
      <c r="B102" s="239">
        <v>56.100624157245406</v>
      </c>
      <c r="C102" s="239">
        <v>59.5</v>
      </c>
      <c r="D102" s="239">
        <v>88.13864046858639</v>
      </c>
      <c r="E102" s="239">
        <v>72</v>
      </c>
      <c r="F102" s="239">
        <v>110.7</v>
      </c>
      <c r="G102" s="239">
        <v>149.3</v>
      </c>
      <c r="H102" s="239">
        <v>92.90609653268376</v>
      </c>
      <c r="I102" s="239">
        <v>89.1</v>
      </c>
      <c r="J102" s="239">
        <v>99.31607166364056</v>
      </c>
      <c r="K102" s="239">
        <v>68.19122479741276</v>
      </c>
      <c r="L102" s="239">
        <v>66.8</v>
      </c>
      <c r="M102" s="239">
        <v>63.30517529888511</v>
      </c>
      <c r="N102" s="135">
        <f>(B102+C102+D102+E102+F102+G102+H102+I102+J102+K102+L102+M102)/12</f>
        <v>84.61315274320448</v>
      </c>
      <c r="O102" s="144">
        <f>100*(M102-L102)/L102</f>
        <v>-5.231773504663003</v>
      </c>
      <c r="P102" s="144">
        <f>100*(M102-M101)/M101</f>
        <v>-20.769492742321518</v>
      </c>
      <c r="Q102" s="142">
        <f>(((B102+C102+D102+E102+F102+G102+H102+I102+J102+K102+L102+M102)/12)-((B101+C101+D101+E101+F101+G101+H101+I101+J101+K101+L101+M101)/12))/((B101+C101+D101+E101+F101+G101+H101+I101+J101+K101+L101+M101)/12)*100</f>
        <v>-6.223843915838275</v>
      </c>
    </row>
    <row r="103" spans="1:17" s="99" customFormat="1" ht="12" customHeight="1">
      <c r="A103" s="206"/>
      <c r="B103" s="239"/>
      <c r="C103" s="239"/>
      <c r="D103" s="239"/>
      <c r="E103" s="239"/>
      <c r="F103" s="239"/>
      <c r="G103" s="239"/>
      <c r="H103" s="239"/>
      <c r="I103" s="239"/>
      <c r="J103" s="239"/>
      <c r="K103" s="239"/>
      <c r="L103" s="239"/>
      <c r="M103" s="239"/>
      <c r="N103" s="239"/>
      <c r="O103" s="135"/>
      <c r="P103" s="144"/>
      <c r="Q103" s="142"/>
    </row>
    <row r="104" spans="1:17" s="99" customFormat="1" ht="12" customHeight="1">
      <c r="A104" s="206"/>
      <c r="B104" s="239"/>
      <c r="C104" s="239"/>
      <c r="D104" s="239"/>
      <c r="E104" s="239"/>
      <c r="F104" s="239"/>
      <c r="G104" s="239"/>
      <c r="H104" s="239"/>
      <c r="I104" s="239"/>
      <c r="J104" s="239"/>
      <c r="K104" s="239"/>
      <c r="L104" s="239"/>
      <c r="M104" s="239"/>
      <c r="N104" s="239"/>
      <c r="O104" s="135"/>
      <c r="P104" s="144"/>
      <c r="Q104" s="142"/>
    </row>
    <row r="105" spans="1:17" s="99" customFormat="1" ht="12" customHeight="1">
      <c r="A105" s="206"/>
      <c r="B105" s="239"/>
      <c r="C105" s="239"/>
      <c r="D105" s="239"/>
      <c r="E105" s="239"/>
      <c r="F105" s="239"/>
      <c r="G105" s="239"/>
      <c r="H105" s="239"/>
      <c r="I105" s="239"/>
      <c r="J105" s="239"/>
      <c r="K105" s="239"/>
      <c r="L105" s="239"/>
      <c r="M105" s="239"/>
      <c r="N105" s="239"/>
      <c r="O105" s="135"/>
      <c r="P105" s="144"/>
      <c r="Q105" s="142"/>
    </row>
    <row r="106" spans="1:17" s="99" customFormat="1" ht="12" customHeight="1">
      <c r="A106" s="206"/>
      <c r="B106" s="239"/>
      <c r="C106" s="239"/>
      <c r="D106" s="239"/>
      <c r="E106" s="239"/>
      <c r="F106" s="239"/>
      <c r="G106" s="239"/>
      <c r="H106" s="239"/>
      <c r="I106" s="239"/>
      <c r="J106" s="239"/>
      <c r="K106" s="239"/>
      <c r="L106" s="239"/>
      <c r="M106" s="239"/>
      <c r="N106" s="239"/>
      <c r="O106" s="135"/>
      <c r="P106" s="144"/>
      <c r="Q106" s="142"/>
    </row>
    <row r="107" spans="1:17" s="99" customFormat="1" ht="12" customHeight="1">
      <c r="A107" s="206"/>
      <c r="B107" s="239"/>
      <c r="C107" s="239"/>
      <c r="D107" s="239"/>
      <c r="E107" s="239"/>
      <c r="F107" s="239"/>
      <c r="G107" s="239"/>
      <c r="H107" s="239"/>
      <c r="I107" s="239"/>
      <c r="J107" s="239"/>
      <c r="K107" s="239"/>
      <c r="L107" s="239"/>
      <c r="M107" s="239"/>
      <c r="N107" s="239"/>
      <c r="O107" s="135"/>
      <c r="P107" s="144"/>
      <c r="Q107" s="142"/>
    </row>
    <row r="108" spans="1:17" s="99" customFormat="1" ht="12" customHeight="1">
      <c r="A108" s="206"/>
      <c r="B108" s="239"/>
      <c r="C108" s="239"/>
      <c r="D108" s="239"/>
      <c r="E108" s="239"/>
      <c r="F108" s="239"/>
      <c r="G108" s="239"/>
      <c r="H108" s="239"/>
      <c r="I108" s="239"/>
      <c r="J108" s="239"/>
      <c r="K108" s="239"/>
      <c r="L108" s="239"/>
      <c r="M108" s="239"/>
      <c r="N108" s="239"/>
      <c r="O108" s="135"/>
      <c r="P108" s="144"/>
      <c r="Q108" s="142"/>
    </row>
    <row r="109" spans="1:17" s="99" customFormat="1" ht="12" customHeight="1">
      <c r="A109" s="206"/>
      <c r="B109" s="239"/>
      <c r="C109" s="239"/>
      <c r="D109" s="239"/>
      <c r="E109" s="239"/>
      <c r="F109" s="239"/>
      <c r="G109" s="239"/>
      <c r="H109" s="239"/>
      <c r="I109" s="239"/>
      <c r="J109" s="239"/>
      <c r="K109" s="239"/>
      <c r="L109" s="239"/>
      <c r="M109" s="239"/>
      <c r="N109" s="239"/>
      <c r="O109" s="135"/>
      <c r="P109" s="144"/>
      <c r="Q109" s="142"/>
    </row>
    <row r="110" spans="1:17" s="99" customFormat="1" ht="12" customHeight="1">
      <c r="A110" s="206"/>
      <c r="B110" s="239"/>
      <c r="C110" s="239"/>
      <c r="D110" s="239"/>
      <c r="E110" s="239"/>
      <c r="F110" s="239"/>
      <c r="G110" s="239"/>
      <c r="H110" s="239"/>
      <c r="I110" s="239"/>
      <c r="J110" s="239"/>
      <c r="K110" s="239"/>
      <c r="L110" s="239"/>
      <c r="M110" s="239"/>
      <c r="N110" s="239"/>
      <c r="O110" s="135"/>
      <c r="P110" s="144"/>
      <c r="Q110" s="142"/>
    </row>
    <row r="111" spans="1:17" s="99" customFormat="1" ht="12" customHeight="1">
      <c r="A111" s="206"/>
      <c r="B111" s="239"/>
      <c r="C111" s="239"/>
      <c r="D111" s="239"/>
      <c r="E111" s="239"/>
      <c r="F111" s="239"/>
      <c r="G111" s="239"/>
      <c r="H111" s="239"/>
      <c r="I111" s="239"/>
      <c r="J111" s="239"/>
      <c r="K111" s="239"/>
      <c r="L111" s="239"/>
      <c r="M111" s="239"/>
      <c r="N111" s="239"/>
      <c r="O111" s="135"/>
      <c r="P111" s="144"/>
      <c r="Q111" s="142"/>
    </row>
    <row r="112" spans="1:17" s="99" customFormat="1" ht="12" customHeight="1">
      <c r="A112" s="206"/>
      <c r="B112" s="239"/>
      <c r="C112" s="239"/>
      <c r="D112" s="239"/>
      <c r="E112" s="239"/>
      <c r="F112" s="239"/>
      <c r="G112" s="239"/>
      <c r="H112" s="239"/>
      <c r="I112" s="239"/>
      <c r="J112" s="239"/>
      <c r="K112" s="239"/>
      <c r="L112" s="239"/>
      <c r="M112" s="239"/>
      <c r="N112" s="239"/>
      <c r="O112" s="135"/>
      <c r="P112" s="144"/>
      <c r="Q112" s="142"/>
    </row>
    <row r="113" spans="1:17" s="99" customFormat="1" ht="12" customHeight="1">
      <c r="A113" s="206"/>
      <c r="B113" s="239"/>
      <c r="C113" s="239"/>
      <c r="D113" s="239"/>
      <c r="E113" s="239"/>
      <c r="F113" s="239"/>
      <c r="G113" s="239"/>
      <c r="H113" s="239"/>
      <c r="I113" s="239"/>
      <c r="J113" s="239"/>
      <c r="K113" s="239"/>
      <c r="L113" s="239"/>
      <c r="M113" s="239"/>
      <c r="N113" s="239"/>
      <c r="O113" s="135"/>
      <c r="P113" s="144"/>
      <c r="Q113" s="142"/>
    </row>
    <row r="114" spans="1:17" s="99" customFormat="1" ht="12" customHeight="1">
      <c r="A114" s="206"/>
      <c r="B114" s="239"/>
      <c r="C114" s="239"/>
      <c r="D114" s="239"/>
      <c r="E114" s="239"/>
      <c r="F114" s="239"/>
      <c r="G114" s="239"/>
      <c r="H114" s="239"/>
      <c r="I114" s="239"/>
      <c r="J114" s="239"/>
      <c r="K114" s="239"/>
      <c r="L114" s="239"/>
      <c r="M114" s="239"/>
      <c r="N114" s="239"/>
      <c r="O114" s="135"/>
      <c r="P114" s="144"/>
      <c r="Q114" s="142"/>
    </row>
    <row r="115" spans="1:17" s="99" customFormat="1" ht="12" customHeight="1">
      <c r="A115" s="206"/>
      <c r="B115" s="239"/>
      <c r="C115" s="239"/>
      <c r="D115" s="239"/>
      <c r="E115" s="239"/>
      <c r="F115" s="239"/>
      <c r="G115" s="239"/>
      <c r="H115" s="239"/>
      <c r="I115" s="239"/>
      <c r="J115" s="239"/>
      <c r="K115" s="239"/>
      <c r="L115" s="239"/>
      <c r="M115" s="239"/>
      <c r="N115" s="239"/>
      <c r="O115" s="135"/>
      <c r="P115" s="144"/>
      <c r="Q115" s="142"/>
    </row>
    <row r="116" spans="1:17" s="99" customFormat="1" ht="12" customHeight="1">
      <c r="A116" s="206"/>
      <c r="B116" s="239"/>
      <c r="C116" s="239"/>
      <c r="D116" s="239"/>
      <c r="E116" s="239"/>
      <c r="F116" s="239"/>
      <c r="G116" s="239"/>
      <c r="H116" s="239"/>
      <c r="I116" s="239"/>
      <c r="J116" s="239"/>
      <c r="K116" s="239"/>
      <c r="L116" s="239"/>
      <c r="M116" s="239"/>
      <c r="N116" s="239"/>
      <c r="O116" s="135"/>
      <c r="P116" s="144"/>
      <c r="Q116" s="142"/>
    </row>
    <row r="117" spans="1:17" s="99" customFormat="1" ht="12" customHeight="1">
      <c r="A117" s="206"/>
      <c r="B117" s="239"/>
      <c r="C117" s="239"/>
      <c r="D117" s="239"/>
      <c r="E117" s="239"/>
      <c r="F117" s="239"/>
      <c r="G117" s="239"/>
      <c r="H117" s="239"/>
      <c r="I117" s="239"/>
      <c r="J117" s="239"/>
      <c r="K117" s="239"/>
      <c r="L117" s="239"/>
      <c r="M117" s="239"/>
      <c r="N117" s="239"/>
      <c r="O117" s="135"/>
      <c r="P117" s="144"/>
      <c r="Q117" s="142"/>
    </row>
    <row r="118" spans="1:17" s="99" customFormat="1" ht="12" customHeight="1">
      <c r="A118" s="206"/>
      <c r="B118" s="239"/>
      <c r="C118" s="239"/>
      <c r="D118" s="239"/>
      <c r="E118" s="239"/>
      <c r="F118" s="239"/>
      <c r="G118" s="239"/>
      <c r="H118" s="239"/>
      <c r="I118" s="239"/>
      <c r="J118" s="239"/>
      <c r="K118" s="239"/>
      <c r="L118" s="239"/>
      <c r="M118" s="239"/>
      <c r="N118" s="239"/>
      <c r="O118" s="135"/>
      <c r="P118" s="144"/>
      <c r="Q118" s="142"/>
    </row>
    <row r="119" spans="1:17" s="99" customFormat="1" ht="12" customHeight="1">
      <c r="A119" s="206"/>
      <c r="B119" s="239"/>
      <c r="C119" s="239"/>
      <c r="D119" s="239"/>
      <c r="E119" s="239"/>
      <c r="F119" s="239"/>
      <c r="G119" s="239"/>
      <c r="H119" s="239"/>
      <c r="I119" s="239"/>
      <c r="J119" s="239"/>
      <c r="K119" s="239"/>
      <c r="L119" s="239"/>
      <c r="M119" s="239"/>
      <c r="N119" s="239"/>
      <c r="O119" s="135"/>
      <c r="P119" s="144"/>
      <c r="Q119" s="142"/>
    </row>
    <row r="120" spans="1:17" s="99" customFormat="1" ht="12" customHeight="1">
      <c r="A120" s="206"/>
      <c r="B120" s="239"/>
      <c r="C120" s="239"/>
      <c r="D120" s="239"/>
      <c r="E120" s="239"/>
      <c r="F120" s="239"/>
      <c r="G120" s="239"/>
      <c r="H120" s="239"/>
      <c r="I120" s="239"/>
      <c r="J120" s="239"/>
      <c r="K120" s="239"/>
      <c r="L120" s="239"/>
      <c r="M120" s="239"/>
      <c r="N120" s="239"/>
      <c r="O120" s="135"/>
      <c r="P120" s="144"/>
      <c r="Q120" s="142"/>
    </row>
    <row r="121" spans="1:17" s="99" customFormat="1" ht="12" customHeight="1">
      <c r="A121" s="206"/>
      <c r="B121" s="239"/>
      <c r="C121" s="239"/>
      <c r="D121" s="239"/>
      <c r="E121" s="239"/>
      <c r="F121" s="239"/>
      <c r="G121" s="239"/>
      <c r="H121" s="239"/>
      <c r="I121" s="239"/>
      <c r="J121" s="239"/>
      <c r="K121" s="239"/>
      <c r="L121" s="239"/>
      <c r="M121" s="239"/>
      <c r="N121" s="239"/>
      <c r="O121" s="135"/>
      <c r="P121" s="144"/>
      <c r="Q121" s="142"/>
    </row>
    <row r="122" spans="1:17" s="99" customFormat="1" ht="12" customHeight="1">
      <c r="A122" s="206"/>
      <c r="B122" s="239"/>
      <c r="C122" s="239"/>
      <c r="D122" s="239"/>
      <c r="E122" s="239"/>
      <c r="F122" s="239"/>
      <c r="G122" s="239"/>
      <c r="H122" s="239"/>
      <c r="I122" s="239"/>
      <c r="J122" s="239"/>
      <c r="K122" s="239"/>
      <c r="L122" s="239"/>
      <c r="M122" s="239"/>
      <c r="N122" s="239"/>
      <c r="O122" s="135"/>
      <c r="P122" s="144"/>
      <c r="Q122" s="142"/>
    </row>
    <row r="123" spans="1:17" s="99" customFormat="1" ht="12" customHeight="1">
      <c r="A123" s="206"/>
      <c r="B123" s="239"/>
      <c r="C123" s="239"/>
      <c r="D123" s="239"/>
      <c r="E123" s="239"/>
      <c r="F123" s="239"/>
      <c r="G123" s="239"/>
      <c r="H123" s="239"/>
      <c r="I123" s="239"/>
      <c r="J123" s="239"/>
      <c r="K123" s="239"/>
      <c r="L123" s="239"/>
      <c r="M123" s="239"/>
      <c r="N123" s="239"/>
      <c r="O123" s="135"/>
      <c r="P123" s="144"/>
      <c r="Q123" s="142"/>
    </row>
    <row r="124" spans="1:17" s="99" customFormat="1" ht="12" customHeight="1">
      <c r="A124" s="206"/>
      <c r="B124" s="239"/>
      <c r="C124" s="239"/>
      <c r="D124" s="239"/>
      <c r="E124" s="239"/>
      <c r="F124" s="239"/>
      <c r="G124" s="239"/>
      <c r="H124" s="239"/>
      <c r="I124" s="239"/>
      <c r="J124" s="239"/>
      <c r="K124" s="239"/>
      <c r="L124" s="239"/>
      <c r="M124" s="239"/>
      <c r="N124" s="239"/>
      <c r="O124" s="135"/>
      <c r="P124" s="144"/>
      <c r="Q124" s="142"/>
    </row>
    <row r="125" spans="1:17" s="99" customFormat="1" ht="12" customHeight="1">
      <c r="A125" s="206"/>
      <c r="B125" s="239"/>
      <c r="C125" s="239"/>
      <c r="D125" s="239"/>
      <c r="E125" s="239"/>
      <c r="F125" s="239"/>
      <c r="G125" s="239"/>
      <c r="H125" s="239"/>
      <c r="I125" s="239"/>
      <c r="J125" s="239"/>
      <c r="K125" s="239"/>
      <c r="L125" s="239"/>
      <c r="M125" s="239"/>
      <c r="N125" s="239"/>
      <c r="O125" s="135"/>
      <c r="P125" s="144"/>
      <c r="Q125" s="142"/>
    </row>
    <row r="126" spans="1:17" s="99" customFormat="1" ht="12" customHeight="1">
      <c r="A126" s="206"/>
      <c r="B126" s="239"/>
      <c r="C126" s="239"/>
      <c r="D126" s="239"/>
      <c r="E126" s="239"/>
      <c r="F126" s="239"/>
      <c r="G126" s="239"/>
      <c r="H126" s="239"/>
      <c r="I126" s="239"/>
      <c r="J126" s="239"/>
      <c r="K126" s="239"/>
      <c r="L126" s="239"/>
      <c r="M126" s="239"/>
      <c r="N126" s="239"/>
      <c r="O126" s="135"/>
      <c r="P126" s="144"/>
      <c r="Q126" s="142"/>
    </row>
    <row r="127" spans="1:17" s="99" customFormat="1" ht="12" customHeight="1">
      <c r="A127" s="206"/>
      <c r="B127" s="239"/>
      <c r="C127" s="239"/>
      <c r="D127" s="239"/>
      <c r="E127" s="239"/>
      <c r="F127" s="239"/>
      <c r="G127" s="239"/>
      <c r="H127" s="239"/>
      <c r="I127" s="239"/>
      <c r="J127" s="239"/>
      <c r="K127" s="239"/>
      <c r="L127" s="239"/>
      <c r="M127" s="239"/>
      <c r="N127" s="239"/>
      <c r="O127" s="135"/>
      <c r="P127" s="144"/>
      <c r="Q127" s="142"/>
    </row>
    <row r="128" spans="1:17" s="99" customFormat="1" ht="12" customHeight="1">
      <c r="A128" s="206"/>
      <c r="B128" s="239"/>
      <c r="C128" s="239"/>
      <c r="D128" s="239"/>
      <c r="E128" s="239"/>
      <c r="F128" s="239"/>
      <c r="G128" s="239"/>
      <c r="H128" s="239"/>
      <c r="I128" s="239"/>
      <c r="J128" s="239"/>
      <c r="K128" s="239"/>
      <c r="L128" s="239"/>
      <c r="M128" s="239"/>
      <c r="N128" s="239"/>
      <c r="O128" s="135"/>
      <c r="P128" s="144"/>
      <c r="Q128" s="142"/>
    </row>
    <row r="129" spans="1:17" s="99" customFormat="1" ht="12" customHeight="1">
      <c r="A129" s="206"/>
      <c r="B129" s="239"/>
      <c r="C129" s="239"/>
      <c r="D129" s="239"/>
      <c r="E129" s="239"/>
      <c r="F129" s="239"/>
      <c r="G129" s="239"/>
      <c r="H129" s="239"/>
      <c r="I129" s="239"/>
      <c r="J129" s="239"/>
      <c r="K129" s="239"/>
      <c r="L129" s="239"/>
      <c r="M129" s="239"/>
      <c r="N129" s="239"/>
      <c r="O129" s="135"/>
      <c r="P129" s="144"/>
      <c r="Q129" s="142"/>
    </row>
    <row r="130" spans="1:17" s="99" customFormat="1" ht="12" customHeight="1">
      <c r="A130" s="206"/>
      <c r="B130" s="239"/>
      <c r="C130" s="239"/>
      <c r="D130" s="239"/>
      <c r="E130" s="239"/>
      <c r="F130" s="239"/>
      <c r="G130" s="239"/>
      <c r="H130" s="239"/>
      <c r="I130" s="239"/>
      <c r="J130" s="239"/>
      <c r="K130" s="239"/>
      <c r="L130" s="239"/>
      <c r="M130" s="239"/>
      <c r="N130" s="239"/>
      <c r="O130" s="135"/>
      <c r="P130" s="144"/>
      <c r="Q130" s="142"/>
    </row>
    <row r="131" spans="1:17" s="99" customFormat="1" ht="12" customHeight="1">
      <c r="A131" s="206"/>
      <c r="B131" s="239"/>
      <c r="C131" s="239"/>
      <c r="D131" s="239"/>
      <c r="E131" s="239"/>
      <c r="F131" s="239"/>
      <c r="G131" s="239"/>
      <c r="H131" s="239"/>
      <c r="I131" s="239"/>
      <c r="J131" s="239"/>
      <c r="K131" s="239"/>
      <c r="L131" s="239"/>
      <c r="M131" s="239"/>
      <c r="N131" s="239"/>
      <c r="O131" s="135"/>
      <c r="P131" s="144"/>
      <c r="Q131" s="142"/>
    </row>
    <row r="132" spans="1:17" s="99" customFormat="1" ht="12" customHeight="1">
      <c r="A132" s="206"/>
      <c r="B132" s="239"/>
      <c r="C132" s="239"/>
      <c r="D132" s="239"/>
      <c r="E132" s="239"/>
      <c r="F132" s="239"/>
      <c r="G132" s="239"/>
      <c r="H132" s="239"/>
      <c r="I132" s="239"/>
      <c r="J132" s="239"/>
      <c r="K132" s="239"/>
      <c r="L132" s="239"/>
      <c r="M132" s="239"/>
      <c r="N132" s="239"/>
      <c r="O132" s="135"/>
      <c r="P132" s="144"/>
      <c r="Q132" s="142"/>
    </row>
    <row r="133" spans="1:17" s="99" customFormat="1" ht="12" customHeight="1">
      <c r="A133" s="206"/>
      <c r="B133" s="239"/>
      <c r="C133" s="239"/>
      <c r="D133" s="239"/>
      <c r="E133" s="239"/>
      <c r="F133" s="239"/>
      <c r="G133" s="239"/>
      <c r="H133" s="239"/>
      <c r="I133" s="239"/>
      <c r="J133" s="239"/>
      <c r="K133" s="239"/>
      <c r="L133" s="239"/>
      <c r="M133" s="239"/>
      <c r="N133" s="239"/>
      <c r="O133" s="135"/>
      <c r="P133" s="144"/>
      <c r="Q133" s="142"/>
    </row>
    <row r="134" spans="1:17" s="99" customFormat="1" ht="12" customHeight="1">
      <c r="A134" s="206"/>
      <c r="B134" s="239"/>
      <c r="C134" s="239"/>
      <c r="D134" s="239"/>
      <c r="E134" s="239"/>
      <c r="F134" s="239"/>
      <c r="G134" s="239"/>
      <c r="H134" s="239"/>
      <c r="I134" s="239"/>
      <c r="J134" s="239"/>
      <c r="K134" s="239"/>
      <c r="L134" s="239"/>
      <c r="M134" s="239"/>
      <c r="N134" s="239"/>
      <c r="O134" s="135"/>
      <c r="P134" s="144"/>
      <c r="Q134" s="142"/>
    </row>
    <row r="135" spans="1:17" s="99" customFormat="1" ht="12" customHeight="1">
      <c r="A135" s="206"/>
      <c r="B135" s="239"/>
      <c r="C135" s="239"/>
      <c r="D135" s="239"/>
      <c r="E135" s="239"/>
      <c r="F135" s="239"/>
      <c r="G135" s="239"/>
      <c r="H135" s="239"/>
      <c r="I135" s="239"/>
      <c r="J135" s="239"/>
      <c r="K135" s="239"/>
      <c r="L135" s="239"/>
      <c r="M135" s="239"/>
      <c r="N135" s="239"/>
      <c r="O135" s="135"/>
      <c r="P135" s="144"/>
      <c r="Q135" s="142"/>
    </row>
    <row r="136" spans="1:17" s="99" customFormat="1" ht="12" customHeight="1">
      <c r="A136" s="206"/>
      <c r="B136" s="239"/>
      <c r="C136" s="239"/>
      <c r="D136" s="239"/>
      <c r="E136" s="239"/>
      <c r="F136" s="239"/>
      <c r="G136" s="239"/>
      <c r="H136" s="239"/>
      <c r="I136" s="239"/>
      <c r="J136" s="239"/>
      <c r="K136" s="239"/>
      <c r="L136" s="239"/>
      <c r="M136" s="239"/>
      <c r="N136" s="239"/>
      <c r="O136" s="135"/>
      <c r="P136" s="144"/>
      <c r="Q136" s="142"/>
    </row>
    <row r="137" spans="1:17" s="99" customFormat="1" ht="12.75" customHeight="1">
      <c r="A137" s="298"/>
      <c r="B137" s="298"/>
      <c r="C137" s="298"/>
      <c r="D137" s="298"/>
      <c r="E137" s="298"/>
      <c r="F137" s="298"/>
      <c r="G137" s="298"/>
      <c r="H137" s="298"/>
      <c r="I137" s="298"/>
      <c r="J137" s="298"/>
      <c r="K137" s="298"/>
      <c r="L137" s="298"/>
      <c r="M137" s="298"/>
      <c r="N137" s="298"/>
      <c r="O137" s="298"/>
      <c r="P137" s="298"/>
      <c r="Q137" s="298"/>
    </row>
    <row r="138" spans="1:17" ht="12.75" customHeight="1">
      <c r="A138" s="102"/>
      <c r="B138" s="102"/>
      <c r="C138" s="102"/>
      <c r="D138" s="102"/>
      <c r="E138" s="102"/>
      <c r="F138" s="102"/>
      <c r="G138" s="102"/>
      <c r="H138" s="102"/>
      <c r="I138" s="102"/>
      <c r="J138" s="102"/>
      <c r="K138" s="102"/>
      <c r="L138" s="102"/>
      <c r="M138" s="102"/>
      <c r="N138" s="102"/>
      <c r="O138" s="228"/>
      <c r="P138" s="103"/>
      <c r="Q138" s="102"/>
    </row>
    <row r="139" spans="1:17" s="99" customFormat="1" ht="12.75" customHeight="1">
      <c r="A139" s="296" t="s">
        <v>186</v>
      </c>
      <c r="B139" s="296"/>
      <c r="C139" s="296"/>
      <c r="D139" s="296"/>
      <c r="E139" s="296"/>
      <c r="F139" s="296"/>
      <c r="G139" s="296"/>
      <c r="H139" s="296"/>
      <c r="I139" s="296"/>
      <c r="J139" s="296"/>
      <c r="K139" s="296"/>
      <c r="L139" s="296"/>
      <c r="M139" s="296"/>
      <c r="N139" s="296"/>
      <c r="O139" s="296"/>
      <c r="P139" s="296"/>
      <c r="Q139" s="296"/>
    </row>
    <row r="140" spans="1:17" s="99" customFormat="1" ht="12" customHeight="1">
      <c r="A140" s="296" t="s">
        <v>192</v>
      </c>
      <c r="B140" s="296"/>
      <c r="C140" s="296"/>
      <c r="D140" s="296"/>
      <c r="E140" s="296"/>
      <c r="F140" s="296"/>
      <c r="G140" s="296"/>
      <c r="H140" s="296"/>
      <c r="I140" s="296"/>
      <c r="J140" s="296"/>
      <c r="K140" s="296"/>
      <c r="L140" s="296"/>
      <c r="M140" s="296"/>
      <c r="N140" s="296"/>
      <c r="O140" s="296"/>
      <c r="P140" s="296"/>
      <c r="Q140" s="296"/>
    </row>
    <row r="141" spans="1:17" s="99" customFormat="1" ht="12.75" customHeight="1">
      <c r="A141" s="296" t="s">
        <v>87</v>
      </c>
      <c r="B141" s="296"/>
      <c r="C141" s="296"/>
      <c r="D141" s="296"/>
      <c r="E141" s="296"/>
      <c r="F141" s="296"/>
      <c r="G141" s="296"/>
      <c r="H141" s="296"/>
      <c r="I141" s="296"/>
      <c r="J141" s="296"/>
      <c r="K141" s="296"/>
      <c r="L141" s="296"/>
      <c r="M141" s="296"/>
      <c r="N141" s="296"/>
      <c r="O141" s="296"/>
      <c r="P141" s="296"/>
      <c r="Q141" s="296"/>
    </row>
    <row r="142" spans="1:17" s="99" customFormat="1" ht="12" customHeight="1">
      <c r="A142" s="102"/>
      <c r="B142" s="106"/>
      <c r="C142" s="102"/>
      <c r="D142" s="102"/>
      <c r="E142" s="102"/>
      <c r="F142" s="102"/>
      <c r="G142" s="102"/>
      <c r="H142" s="102"/>
      <c r="I142" s="102"/>
      <c r="J142" s="102"/>
      <c r="K142" s="102"/>
      <c r="L142" s="102"/>
      <c r="M142" s="102"/>
      <c r="N142" s="102"/>
      <c r="O142" s="228"/>
      <c r="P142" s="103"/>
      <c r="Q142" s="140"/>
    </row>
    <row r="143" spans="1:17" s="99" customFormat="1" ht="12" customHeight="1">
      <c r="A143" s="102"/>
      <c r="B143" s="106"/>
      <c r="C143" s="102"/>
      <c r="D143" s="102"/>
      <c r="E143" s="102"/>
      <c r="F143" s="102"/>
      <c r="G143" s="102"/>
      <c r="H143" s="102"/>
      <c r="I143" s="102"/>
      <c r="J143" s="102"/>
      <c r="K143" s="102"/>
      <c r="L143" s="102"/>
      <c r="M143" s="102"/>
      <c r="N143" s="102"/>
      <c r="O143" s="228"/>
      <c r="P143" s="103"/>
      <c r="Q143" s="140"/>
    </row>
    <row r="144" spans="1:17" ht="12" customHeight="1">
      <c r="A144" s="108"/>
      <c r="B144" s="109"/>
      <c r="C144" s="110"/>
      <c r="D144" s="110"/>
      <c r="E144" s="110"/>
      <c r="F144" s="110"/>
      <c r="G144" s="110"/>
      <c r="H144" s="110"/>
      <c r="I144" s="110"/>
      <c r="J144" s="110"/>
      <c r="K144" s="110"/>
      <c r="L144" s="110"/>
      <c r="M144" s="110"/>
      <c r="N144" s="245"/>
      <c r="O144" s="267" t="s">
        <v>88</v>
      </c>
      <c r="P144" s="268"/>
      <c r="Q144" s="268"/>
    </row>
    <row r="145" spans="1:17" ht="12" customHeight="1">
      <c r="A145" s="112"/>
      <c r="B145" s="113"/>
      <c r="C145" s="114"/>
      <c r="D145" s="114"/>
      <c r="E145" s="114"/>
      <c r="F145" s="114"/>
      <c r="G145" s="114"/>
      <c r="H145" s="114"/>
      <c r="I145" s="114"/>
      <c r="J145" s="114"/>
      <c r="K145" s="114"/>
      <c r="L145" s="114"/>
      <c r="M145" s="114"/>
      <c r="N145" s="246"/>
      <c r="O145" s="116" t="s">
        <v>211</v>
      </c>
      <c r="P145" s="232"/>
      <c r="Q145" s="121" t="s">
        <v>212</v>
      </c>
    </row>
    <row r="146" spans="1:17" ht="12" customHeight="1">
      <c r="A146" s="119" t="s">
        <v>90</v>
      </c>
      <c r="B146" s="113" t="s">
        <v>91</v>
      </c>
      <c r="C146" s="114" t="s">
        <v>92</v>
      </c>
      <c r="D146" s="114" t="s">
        <v>93</v>
      </c>
      <c r="E146" s="114" t="s">
        <v>89</v>
      </c>
      <c r="F146" s="114" t="s">
        <v>94</v>
      </c>
      <c r="G146" s="114" t="s">
        <v>95</v>
      </c>
      <c r="H146" s="114" t="s">
        <v>96</v>
      </c>
      <c r="I146" s="114" t="s">
        <v>97</v>
      </c>
      <c r="J146" s="114" t="s">
        <v>98</v>
      </c>
      <c r="K146" s="114" t="s">
        <v>99</v>
      </c>
      <c r="L146" s="114" t="s">
        <v>100</v>
      </c>
      <c r="M146" s="114" t="s">
        <v>101</v>
      </c>
      <c r="N146" s="246" t="s">
        <v>102</v>
      </c>
      <c r="O146" s="269" t="s">
        <v>103</v>
      </c>
      <c r="P146" s="270"/>
      <c r="Q146" s="270"/>
    </row>
    <row r="147" spans="1:17" ht="12" customHeight="1">
      <c r="A147" s="112"/>
      <c r="B147" s="113"/>
      <c r="C147" s="114"/>
      <c r="D147" s="114"/>
      <c r="E147" s="114"/>
      <c r="F147" s="114"/>
      <c r="G147" s="114"/>
      <c r="H147" s="114"/>
      <c r="I147" s="114"/>
      <c r="J147" s="114"/>
      <c r="K147" s="114"/>
      <c r="L147" s="114"/>
      <c r="M147" s="114"/>
      <c r="N147" s="114"/>
      <c r="O147" s="120" t="s">
        <v>104</v>
      </c>
      <c r="P147" s="122" t="s">
        <v>105</v>
      </c>
      <c r="Q147" s="123" t="s">
        <v>105</v>
      </c>
    </row>
    <row r="148" spans="1:17" ht="12" customHeight="1">
      <c r="A148" s="124"/>
      <c r="B148" s="125"/>
      <c r="C148" s="126"/>
      <c r="D148" s="126"/>
      <c r="E148" s="126"/>
      <c r="F148" s="126"/>
      <c r="G148" s="126"/>
      <c r="H148" s="126"/>
      <c r="I148" s="126"/>
      <c r="J148" s="126"/>
      <c r="K148" s="126"/>
      <c r="L148" s="126"/>
      <c r="M148" s="126"/>
      <c r="N148" s="126"/>
      <c r="O148" s="128" t="s">
        <v>106</v>
      </c>
      <c r="P148" s="129" t="s">
        <v>107</v>
      </c>
      <c r="Q148" s="130" t="s">
        <v>108</v>
      </c>
    </row>
    <row r="149" spans="1:17" ht="10.5" customHeight="1">
      <c r="A149" s="236"/>
      <c r="B149" s="139"/>
      <c r="C149" s="139"/>
      <c r="D149" s="139"/>
      <c r="E149" s="139"/>
      <c r="F149" s="139"/>
      <c r="G149" s="139"/>
      <c r="H149" s="139"/>
      <c r="I149" s="139"/>
      <c r="J149" s="139"/>
      <c r="K149" s="139"/>
      <c r="L149" s="139"/>
      <c r="M149" s="139"/>
      <c r="N149" s="139"/>
      <c r="O149" s="249"/>
      <c r="P149" s="139"/>
      <c r="Q149" s="102"/>
    </row>
    <row r="150" spans="1:17" ht="10.5" customHeight="1">
      <c r="A150" s="236"/>
      <c r="B150" s="139"/>
      <c r="C150" s="139"/>
      <c r="D150" s="139"/>
      <c r="E150" s="139"/>
      <c r="F150" s="139"/>
      <c r="G150" s="139"/>
      <c r="H150" s="139"/>
      <c r="I150" s="139"/>
      <c r="J150" s="139"/>
      <c r="K150" s="139"/>
      <c r="L150" s="139"/>
      <c r="M150" s="139"/>
      <c r="N150" s="139"/>
      <c r="O150" s="249"/>
      <c r="P150" s="139"/>
      <c r="Q150" s="102"/>
    </row>
    <row r="151" spans="1:17" ht="10.5" customHeight="1">
      <c r="A151" s="266" t="s">
        <v>188</v>
      </c>
      <c r="B151" s="266"/>
      <c r="C151" s="266"/>
      <c r="D151" s="266"/>
      <c r="E151" s="266"/>
      <c r="F151" s="266"/>
      <c r="G151" s="266"/>
      <c r="H151" s="266"/>
      <c r="I151" s="266"/>
      <c r="J151" s="266"/>
      <c r="K151" s="266"/>
      <c r="L151" s="266"/>
      <c r="M151" s="266"/>
      <c r="N151" s="266"/>
      <c r="O151" s="266"/>
      <c r="P151" s="266"/>
      <c r="Q151" s="138"/>
    </row>
    <row r="152" spans="1:17" ht="1.5" customHeight="1">
      <c r="A152" s="236"/>
      <c r="B152" s="139"/>
      <c r="C152" s="139"/>
      <c r="D152" s="139"/>
      <c r="E152" s="139"/>
      <c r="F152" s="139"/>
      <c r="G152" s="139"/>
      <c r="H152" s="139"/>
      <c r="I152" s="139"/>
      <c r="J152" s="139"/>
      <c r="K152" s="139"/>
      <c r="L152" s="139"/>
      <c r="M152" s="139"/>
      <c r="N152" s="139"/>
      <c r="O152" s="249"/>
      <c r="P152" s="139"/>
      <c r="Q152" s="102"/>
    </row>
    <row r="153" spans="1:17" ht="10.5" customHeight="1">
      <c r="A153" s="236"/>
      <c r="B153" s="139"/>
      <c r="C153" s="139"/>
      <c r="D153" s="139"/>
      <c r="E153" s="139"/>
      <c r="F153" s="139"/>
      <c r="G153" s="139"/>
      <c r="H153" s="139"/>
      <c r="I153" s="139"/>
      <c r="J153" s="139"/>
      <c r="K153" s="139"/>
      <c r="L153" s="139"/>
      <c r="M153" s="139"/>
      <c r="N153" s="139"/>
      <c r="O153" s="249"/>
      <c r="P153" s="139"/>
      <c r="Q153" s="102"/>
    </row>
    <row r="154" spans="1:17" ht="10.5" customHeight="1">
      <c r="A154" s="236"/>
      <c r="B154" s="239"/>
      <c r="C154" s="239"/>
      <c r="D154" s="239"/>
      <c r="E154" s="239"/>
      <c r="F154" s="239"/>
      <c r="G154" s="239"/>
      <c r="H154" s="239"/>
      <c r="I154" s="239"/>
      <c r="J154" s="239"/>
      <c r="K154" s="239"/>
      <c r="L154" s="239"/>
      <c r="M154" s="239"/>
      <c r="N154" s="239"/>
      <c r="O154" s="249"/>
      <c r="P154" s="139"/>
      <c r="Q154" s="102"/>
    </row>
    <row r="155" spans="1:17" s="99" customFormat="1" ht="10.5" customHeight="1">
      <c r="A155" s="207">
        <v>1999</v>
      </c>
      <c r="B155" s="239">
        <v>47.97818143349356</v>
      </c>
      <c r="C155" s="239">
        <v>118.22317051771623</v>
      </c>
      <c r="D155" s="239">
        <v>128.51278839784163</v>
      </c>
      <c r="E155" s="239">
        <v>92.04237790687712</v>
      </c>
      <c r="F155" s="239">
        <v>103.87761969113467</v>
      </c>
      <c r="G155" s="239">
        <v>130.07919339992594</v>
      </c>
      <c r="H155" s="239">
        <v>126.80038031920964</v>
      </c>
      <c r="I155" s="239">
        <v>115.93438441029001</v>
      </c>
      <c r="J155" s="239">
        <v>114.87389404809427</v>
      </c>
      <c r="K155" s="239">
        <v>83.99235957552295</v>
      </c>
      <c r="L155" s="239">
        <v>79.58006450898304</v>
      </c>
      <c r="M155" s="239">
        <v>58.105585790911064</v>
      </c>
      <c r="N155" s="239"/>
      <c r="O155" s="135"/>
      <c r="P155" s="144"/>
      <c r="Q155" s="142"/>
    </row>
    <row r="156" spans="1:17" ht="10.5" customHeight="1">
      <c r="A156" s="207">
        <v>2001</v>
      </c>
      <c r="B156" s="239">
        <v>35.985286863674105</v>
      </c>
      <c r="C156" s="239">
        <v>48.6934537376753</v>
      </c>
      <c r="D156" s="239">
        <v>86.66437649361045</v>
      </c>
      <c r="E156" s="239">
        <v>97.70171731417597</v>
      </c>
      <c r="F156" s="239">
        <v>109.65152283261173</v>
      </c>
      <c r="G156" s="239">
        <v>117.89112902419576</v>
      </c>
      <c r="H156" s="239">
        <v>123.8936639017308</v>
      </c>
      <c r="I156" s="239">
        <v>115.1040427249856</v>
      </c>
      <c r="J156" s="239">
        <v>101.70644111419934</v>
      </c>
      <c r="K156" s="239">
        <v>84.51905531336371</v>
      </c>
      <c r="L156" s="239">
        <v>64.62620057893932</v>
      </c>
      <c r="M156" s="239">
        <v>51.55202463432597</v>
      </c>
      <c r="N156" s="135">
        <f>(B156+C156+D156+E156+F156+G156+H156+I156+J156+K156+L156+M156)/12</f>
        <v>86.499076211124</v>
      </c>
      <c r="O156" s="144">
        <f>100*(M156-L156)/L156</f>
        <v>-20.230457349327793</v>
      </c>
      <c r="P156" s="144">
        <f>100*(M156-M155)/M155</f>
        <v>-11.278711103899088</v>
      </c>
      <c r="Q156" s="142">
        <f>(((B156+C156+D156+E156+F156+G156+H156+I156+J156+K156+L156+M156)/12)-((B155+C155+D155+E155+F155+G155+H155+I155+J155+K155+L155+M155)/12))/((B155+C155+D155+E155+F155+G155+H155+I155+J155+K155+L155+M155)/12)*100</f>
        <v>-13.500923788876007</v>
      </c>
    </row>
    <row r="157" spans="1:17" ht="10.5" customHeight="1">
      <c r="A157" s="207">
        <v>2002</v>
      </c>
      <c r="B157" s="239">
        <v>34.05482597623364</v>
      </c>
      <c r="C157" s="239">
        <v>56.76531403410041</v>
      </c>
      <c r="D157" s="239">
        <v>81.70461450592354</v>
      </c>
      <c r="E157" s="239">
        <v>90.4899822995478</v>
      </c>
      <c r="F157" s="239">
        <v>108.07459839115371</v>
      </c>
      <c r="G157" s="239">
        <v>103.25508898535216</v>
      </c>
      <c r="H157" s="239">
        <v>105.94592390148986</v>
      </c>
      <c r="I157" s="239">
        <v>100.48592836605495</v>
      </c>
      <c r="J157" s="239">
        <v>94.57878229739303</v>
      </c>
      <c r="K157" s="239">
        <v>72.75763798299549</v>
      </c>
      <c r="L157" s="239">
        <v>90.82212293952796</v>
      </c>
      <c r="M157" s="239">
        <v>55.739148176251284</v>
      </c>
      <c r="N157" s="135">
        <f>(B157+C157+D157+E157+F157+G157+H157+I157+J157+K157+L157+M157)/12</f>
        <v>82.88949732133533</v>
      </c>
      <c r="O157" s="144">
        <f>100*(M157-L157)/L157</f>
        <v>-38.6282258416663</v>
      </c>
      <c r="P157" s="144">
        <f>100*(M157-M156)/M156</f>
        <v>8.122132101747399</v>
      </c>
      <c r="Q157" s="142">
        <f>(((B157+C157+D157+E157+F157+G157+H157+I157+J157+K157+L157+M157)/12)-((B156+C156+D156+E156+F156+G156+H156+I156+J156+K156+L156+M156)/12))/((B156+C156+D156+E156+F156+G156+H156+I156+J156+K156+L156+M156)/12)*100</f>
        <v>-4.172968137808248</v>
      </c>
    </row>
    <row r="158" spans="1:17" ht="10.5" customHeight="1">
      <c r="A158" s="207">
        <v>2003</v>
      </c>
      <c r="B158" s="239">
        <v>39.888603664720854</v>
      </c>
      <c r="C158" s="239">
        <v>47.4733070469634</v>
      </c>
      <c r="D158" s="239">
        <v>77.37290440328259</v>
      </c>
      <c r="E158" s="239">
        <v>73.39316557686533</v>
      </c>
      <c r="F158" s="239">
        <v>96.3</v>
      </c>
      <c r="G158" s="239">
        <v>102.5</v>
      </c>
      <c r="H158" s="239">
        <v>85.6</v>
      </c>
      <c r="I158" s="239">
        <v>82.0486513652616</v>
      </c>
      <c r="J158" s="239">
        <v>89.5</v>
      </c>
      <c r="K158" s="239">
        <v>72.5</v>
      </c>
      <c r="L158" s="239">
        <v>63.6</v>
      </c>
      <c r="M158" s="239">
        <v>67.9</v>
      </c>
      <c r="N158" s="135">
        <f>(B158+C158+D158+E158+F158+G158+H158+I158+J158+K158+L158+M158)/12</f>
        <v>74.83971933809114</v>
      </c>
      <c r="O158" s="144">
        <f>100*(M158-L158)/L158</f>
        <v>6.761006289308183</v>
      </c>
      <c r="P158" s="144">
        <f>100*(M158-M157)/M157</f>
        <v>21.817433925066837</v>
      </c>
      <c r="Q158" s="142">
        <f>(((B158+C158+D158+E158+F158+G158+H158+I158+J158+K158+L158+M158)/12)-((B157+C157+D157+E157+F157+G157+H157+I157+J157+K157+L157+M157)/12))/((B157+C157+D157+E157+F157+G157+H157+I157+J157+K157+L157+M157)/12)*100</f>
        <v>-9.711457112639785</v>
      </c>
    </row>
    <row r="159" spans="1:17" ht="10.5" customHeight="1">
      <c r="A159" s="207">
        <v>2004</v>
      </c>
      <c r="B159" s="239">
        <v>29.211520937402003</v>
      </c>
      <c r="C159" s="239">
        <v>39.9</v>
      </c>
      <c r="D159" s="239">
        <v>116.64184204601011</v>
      </c>
      <c r="E159" s="239">
        <v>84.8</v>
      </c>
      <c r="F159" s="239">
        <v>86.6</v>
      </c>
      <c r="G159" s="239">
        <v>118</v>
      </c>
      <c r="H159" s="239">
        <v>85.93519252110507</v>
      </c>
      <c r="I159" s="239">
        <v>88.4</v>
      </c>
      <c r="J159" s="239">
        <v>89.24569275563601</v>
      </c>
      <c r="K159" s="239">
        <v>70.16892276084417</v>
      </c>
      <c r="L159" s="239">
        <v>78.5</v>
      </c>
      <c r="M159" s="239">
        <v>49.92916481304101</v>
      </c>
      <c r="N159" s="135">
        <f>(B159+C159+D159+E159+F159+G159+H159+I159+J159+K159+L159+M159)/12</f>
        <v>78.11102798616984</v>
      </c>
      <c r="O159" s="144">
        <f>100*(M159-L159)/L159</f>
        <v>-36.39596839103056</v>
      </c>
      <c r="P159" s="144">
        <f>100*(M159-M158)/M158</f>
        <v>-26.466620304799694</v>
      </c>
      <c r="Q159" s="142">
        <f>(((B159+C159+D159+E159+F159+G159+H159+I159+J159+K159+L159+M159)/12)-((B158+C158+D158+E158+F158+G158+H158+I158+J158+K158+L158+M158)/12))/((B158+C158+D158+E158+F158+G158+H158+I158+J158+K158+L158+M158)/12)*100</f>
        <v>4.371086205308234</v>
      </c>
    </row>
    <row r="160" spans="1:17" ht="10.5" customHeight="1">
      <c r="A160" s="206"/>
      <c r="B160" s="139"/>
      <c r="C160" s="139"/>
      <c r="D160" s="139"/>
      <c r="E160" s="139"/>
      <c r="F160" s="139"/>
      <c r="G160" s="139"/>
      <c r="H160" s="139"/>
      <c r="I160" s="139"/>
      <c r="J160" s="139"/>
      <c r="K160" s="139"/>
      <c r="L160" s="139"/>
      <c r="M160" s="139"/>
      <c r="N160" s="139"/>
      <c r="O160" s="135"/>
      <c r="P160" s="142"/>
      <c r="Q160" s="142"/>
    </row>
    <row r="161" spans="1:17" ht="12" customHeight="1">
      <c r="A161" s="236"/>
      <c r="B161" s="139"/>
      <c r="C161" s="139"/>
      <c r="D161" s="139"/>
      <c r="E161" s="139"/>
      <c r="F161" s="139"/>
      <c r="G161" s="139"/>
      <c r="H161" s="139"/>
      <c r="I161" s="139"/>
      <c r="J161" s="139"/>
      <c r="K161" s="139"/>
      <c r="L161" s="139"/>
      <c r="M161" s="139"/>
      <c r="N161" s="139"/>
      <c r="O161" s="249"/>
      <c r="P161" s="139"/>
      <c r="Q161" s="102"/>
    </row>
    <row r="162" spans="1:17" ht="10.5" customHeight="1">
      <c r="A162" s="236"/>
      <c r="B162" s="139"/>
      <c r="C162" s="139"/>
      <c r="D162" s="139"/>
      <c r="E162" s="139"/>
      <c r="F162" s="139"/>
      <c r="G162" s="139"/>
      <c r="H162" s="139"/>
      <c r="I162" s="139"/>
      <c r="J162" s="139"/>
      <c r="K162" s="139"/>
      <c r="L162" s="139"/>
      <c r="M162" s="139"/>
      <c r="N162" s="139"/>
      <c r="O162" s="249"/>
      <c r="P162" s="139"/>
      <c r="Q162" s="102"/>
    </row>
    <row r="163" spans="1:17" ht="10.5" customHeight="1">
      <c r="A163" s="266" t="s">
        <v>189</v>
      </c>
      <c r="B163" s="266"/>
      <c r="C163" s="266"/>
      <c r="D163" s="266"/>
      <c r="E163" s="266"/>
      <c r="F163" s="266"/>
      <c r="G163" s="266"/>
      <c r="H163" s="266"/>
      <c r="I163" s="266"/>
      <c r="J163" s="266"/>
      <c r="K163" s="266"/>
      <c r="L163" s="266"/>
      <c r="M163" s="266"/>
      <c r="N163" s="266"/>
      <c r="O163" s="266"/>
      <c r="P163" s="266"/>
      <c r="Q163" s="138"/>
    </row>
    <row r="164" spans="1:17" ht="1.5" customHeight="1">
      <c r="A164" s="236"/>
      <c r="B164" s="139"/>
      <c r="C164" s="139"/>
      <c r="D164" s="139"/>
      <c r="E164" s="139"/>
      <c r="F164" s="139"/>
      <c r="G164" s="139"/>
      <c r="H164" s="139"/>
      <c r="I164" s="139"/>
      <c r="J164" s="139"/>
      <c r="K164" s="139"/>
      <c r="L164" s="139"/>
      <c r="M164" s="139"/>
      <c r="N164" s="139"/>
      <c r="O164" s="249"/>
      <c r="P164" s="139"/>
      <c r="Q164" s="102"/>
    </row>
    <row r="165" spans="1:17" ht="10.5" customHeight="1">
      <c r="A165" s="236"/>
      <c r="B165" s="239"/>
      <c r="C165" s="239"/>
      <c r="D165" s="239"/>
      <c r="E165" s="239"/>
      <c r="F165" s="239"/>
      <c r="G165" s="239"/>
      <c r="H165" s="239"/>
      <c r="I165" s="239"/>
      <c r="J165" s="239"/>
      <c r="K165" s="239"/>
      <c r="L165" s="239"/>
      <c r="M165" s="239"/>
      <c r="N165" s="239"/>
      <c r="O165" s="249"/>
      <c r="P165" s="139"/>
      <c r="Q165" s="102"/>
    </row>
    <row r="166" spans="1:17" s="99" customFormat="1" ht="10.5" customHeight="1">
      <c r="A166" s="207">
        <v>1999</v>
      </c>
      <c r="B166" s="239">
        <v>37.25912757529748</v>
      </c>
      <c r="C166" s="239">
        <v>50.14975452504565</v>
      </c>
      <c r="D166" s="239">
        <v>99.92339081994423</v>
      </c>
      <c r="E166" s="239">
        <v>90.0673688489637</v>
      </c>
      <c r="F166" s="239">
        <v>103.89228854831288</v>
      </c>
      <c r="G166" s="239">
        <v>142.65141635049014</v>
      </c>
      <c r="H166" s="239">
        <v>173.32082423792284</v>
      </c>
      <c r="I166" s="239">
        <v>149.6172836941185</v>
      </c>
      <c r="J166" s="239">
        <v>148.78077226815844</v>
      </c>
      <c r="K166" s="239">
        <v>91.82463724093313</v>
      </c>
      <c r="L166" s="239">
        <v>70.89240125942354</v>
      </c>
      <c r="M166" s="239">
        <v>41.620710155904625</v>
      </c>
      <c r="N166" s="239"/>
      <c r="O166" s="135"/>
      <c r="P166" s="144"/>
      <c r="Q166" s="142"/>
    </row>
    <row r="167" spans="1:17" ht="10.5" customHeight="1">
      <c r="A167" s="207">
        <v>2001</v>
      </c>
      <c r="B167" s="239">
        <v>25.689475401622104</v>
      </c>
      <c r="C167" s="239">
        <v>40.420115576947424</v>
      </c>
      <c r="D167" s="239">
        <v>62.39646070884888</v>
      </c>
      <c r="E167" s="239">
        <v>112.09485570234814</v>
      </c>
      <c r="F167" s="239">
        <v>160.06008188379428</v>
      </c>
      <c r="G167" s="239">
        <v>153.22960180169832</v>
      </c>
      <c r="H167" s="239">
        <v>164.53748369095902</v>
      </c>
      <c r="I167" s="239">
        <v>157.25567350293315</v>
      </c>
      <c r="J167" s="239">
        <v>117.75331347911175</v>
      </c>
      <c r="K167" s="239">
        <v>112.4469332038119</v>
      </c>
      <c r="L167" s="239">
        <v>50.676325932374866</v>
      </c>
      <c r="M167" s="239">
        <v>35.84940513985027</v>
      </c>
      <c r="N167" s="135">
        <f>(B167+C167+D167+E167+F167+G167+H167+I167+J167+K167+L167+M167)/12</f>
        <v>99.36747716869166</v>
      </c>
      <c r="O167" s="144">
        <f>100*(M167-L167)/L167</f>
        <v>-29.25808159871419</v>
      </c>
      <c r="P167" s="144">
        <f>100*(M167-M166)/M166</f>
        <v>-13.866426099977527</v>
      </c>
      <c r="Q167" s="142">
        <f>(((B167+C167+D167+E167+F167+G167+H167+I167+J167+K167+L167+M167)/12)-((B166+C166+D166+E166+F166+G166+H166+I166+J166+K166+L166+M166)/12))/((B166+C166+D166+E166+F166+G166+H166+I166+J166+K166+L166+M166)/12)*100</f>
        <v>-0.6325208045856427</v>
      </c>
    </row>
    <row r="168" spans="1:17" ht="10.5" customHeight="1">
      <c r="A168" s="207">
        <v>2002</v>
      </c>
      <c r="B168" s="239">
        <v>30.758596931054665</v>
      </c>
      <c r="C168" s="239">
        <v>57.58593149724862</v>
      </c>
      <c r="D168" s="239">
        <v>82.34758778490048</v>
      </c>
      <c r="E168" s="239">
        <v>85.24601101049016</v>
      </c>
      <c r="F168" s="239">
        <v>149.8793776603147</v>
      </c>
      <c r="G168" s="239">
        <v>126.22412455319247</v>
      </c>
      <c r="H168" s="239">
        <v>124.07016942514007</v>
      </c>
      <c r="I168" s="239">
        <v>139.27144291082152</v>
      </c>
      <c r="J168" s="239">
        <v>88.30333256519846</v>
      </c>
      <c r="K168" s="239">
        <v>55.90572879490171</v>
      </c>
      <c r="L168" s="239">
        <v>132.51237879997942</v>
      </c>
      <c r="M168" s="239">
        <v>42.45233692952508</v>
      </c>
      <c r="N168" s="135">
        <f>(B168+C168+D168+E168+F168+G168+H168+I168+J168+K168+L168+M168)/12</f>
        <v>92.87975157189727</v>
      </c>
      <c r="O168" s="144">
        <f>100*(M168-L168)/L168</f>
        <v>-67.96349343814536</v>
      </c>
      <c r="P168" s="144">
        <f>100*(M168-M167)/M167</f>
        <v>18.418525395097785</v>
      </c>
      <c r="Q168" s="142">
        <f>(((B168+C168+D168+E168+F168+G168+H168+I168+J168+K168+L168+M168)/12)-((B167+C167+D167+E167+F167+G167+H167+I167+J167+K167+L167+M167)/12))/((B167+C167+D167+E167+F167+G167+H167+I167+J167+K167+L167+M167)/12)*100</f>
        <v>-6.52902315893607</v>
      </c>
    </row>
    <row r="169" spans="1:17" ht="10.5" customHeight="1">
      <c r="A169" s="207">
        <v>2003</v>
      </c>
      <c r="B169" s="239">
        <v>27.512951430724303</v>
      </c>
      <c r="C169" s="239">
        <v>48.516949152542374</v>
      </c>
      <c r="D169" s="239">
        <v>90.24540960451978</v>
      </c>
      <c r="E169" s="239">
        <v>80.12888418079096</v>
      </c>
      <c r="F169" s="239">
        <v>112.2</v>
      </c>
      <c r="G169" s="239">
        <v>109.5</v>
      </c>
      <c r="H169" s="239">
        <v>79.9</v>
      </c>
      <c r="I169" s="239">
        <v>91.36946798493409</v>
      </c>
      <c r="J169" s="239">
        <v>76.8</v>
      </c>
      <c r="K169" s="239">
        <v>59.6</v>
      </c>
      <c r="L169" s="239">
        <v>47.8</v>
      </c>
      <c r="M169" s="239">
        <v>58</v>
      </c>
      <c r="N169" s="135">
        <f>(B169+C169+D169+E169+F169+G169+H169+I169+J169+K169+L169+M169)/12</f>
        <v>73.46447186279262</v>
      </c>
      <c r="O169" s="144">
        <f>100*(M169-L169)/L169</f>
        <v>21.33891213389122</v>
      </c>
      <c r="P169" s="144">
        <f>100*(M169-M168)/M168</f>
        <v>36.62380965336612</v>
      </c>
      <c r="Q169" s="142">
        <f>(((B169+C169+D169+E169+F169+G169+H169+I169+J169+K169+L169+M169)/12)-((B168+C168+D168+E168+F168+G168+H168+I168+J168+K168+L168+M168)/12))/((B168+C168+D168+E168+F168+G168+H168+I168+J168+K168+L168+M168)/12)*100</f>
        <v>-20.903673169361873</v>
      </c>
    </row>
    <row r="170" spans="1:17" ht="10.5" customHeight="1">
      <c r="A170" s="207">
        <v>2004</v>
      </c>
      <c r="B170" s="239">
        <v>21.077565913371</v>
      </c>
      <c r="C170" s="239">
        <v>47.4</v>
      </c>
      <c r="D170" s="239">
        <v>232.75364877589456</v>
      </c>
      <c r="E170" s="239">
        <v>69.1</v>
      </c>
      <c r="F170" s="239">
        <v>94.4</v>
      </c>
      <c r="G170" s="239">
        <v>187.7</v>
      </c>
      <c r="H170" s="239">
        <v>108.61287664783428</v>
      </c>
      <c r="I170" s="239">
        <v>81.2</v>
      </c>
      <c r="J170" s="239">
        <v>72.00741525423729</v>
      </c>
      <c r="K170" s="239">
        <v>91.44891713747646</v>
      </c>
      <c r="L170" s="239">
        <v>106.4</v>
      </c>
      <c r="M170" s="239">
        <v>51.921492467043315</v>
      </c>
      <c r="N170" s="135">
        <f>(B170+C170+D170+E170+F170+G170+H170+I170+J170+K170+L170+M170)/12</f>
        <v>97.00182634965473</v>
      </c>
      <c r="O170" s="144">
        <f>100*(M170-L170)/L170</f>
        <v>-51.201604824207415</v>
      </c>
      <c r="P170" s="144">
        <f>100*(M170-M169)/M169</f>
        <v>-10.480185401649457</v>
      </c>
      <c r="Q170" s="142">
        <f>(((B170+C170+D170+E170+F170+G170+H170+I170+J170+K170+L170+M170)/12)-((B169+C169+D169+E169+F169+G169+H169+I169+J169+K169+L169+M169)/12))/((B169+C169+D169+E169+F169+G169+H169+I169+J169+K169+L169+M169)/12)*100</f>
        <v>32.03909847854364</v>
      </c>
    </row>
    <row r="171" spans="1:17" ht="10.5" customHeight="1">
      <c r="A171" s="206"/>
      <c r="B171" s="139"/>
      <c r="C171" s="139"/>
      <c r="D171" s="139"/>
      <c r="E171" s="139"/>
      <c r="F171" s="139"/>
      <c r="G171" s="139"/>
      <c r="H171" s="139"/>
      <c r="I171" s="139"/>
      <c r="J171" s="139"/>
      <c r="K171" s="139"/>
      <c r="L171" s="139"/>
      <c r="M171" s="139"/>
      <c r="N171" s="139"/>
      <c r="O171" s="249"/>
      <c r="P171" s="139"/>
      <c r="Q171" s="102"/>
    </row>
    <row r="172" spans="1:17" ht="10.5" customHeight="1">
      <c r="A172" s="236"/>
      <c r="B172" s="139"/>
      <c r="C172" s="139"/>
      <c r="D172" s="139"/>
      <c r="E172" s="139"/>
      <c r="F172" s="139"/>
      <c r="G172" s="139"/>
      <c r="H172" s="139"/>
      <c r="I172" s="139"/>
      <c r="J172" s="139"/>
      <c r="K172" s="139"/>
      <c r="L172" s="139"/>
      <c r="M172" s="139"/>
      <c r="N172" s="139"/>
      <c r="O172" s="249"/>
      <c r="P172" s="139"/>
      <c r="Q172" s="102"/>
    </row>
    <row r="173" spans="1:17" ht="10.5" customHeight="1">
      <c r="A173" s="236"/>
      <c r="B173" s="139"/>
      <c r="C173" s="139"/>
      <c r="D173" s="139"/>
      <c r="E173" s="139"/>
      <c r="F173" s="139"/>
      <c r="G173" s="139"/>
      <c r="H173" s="139"/>
      <c r="I173" s="139"/>
      <c r="J173" s="139"/>
      <c r="K173" s="139"/>
      <c r="L173" s="139"/>
      <c r="M173" s="139"/>
      <c r="N173" s="139"/>
      <c r="O173" s="249"/>
      <c r="P173" s="139"/>
      <c r="Q173" s="102"/>
    </row>
    <row r="174" spans="1:17" ht="10.5" customHeight="1">
      <c r="A174" s="266" t="s">
        <v>190</v>
      </c>
      <c r="B174" s="266"/>
      <c r="C174" s="266"/>
      <c r="D174" s="266"/>
      <c r="E174" s="266"/>
      <c r="F174" s="266"/>
      <c r="G174" s="266"/>
      <c r="H174" s="266"/>
      <c r="I174" s="266"/>
      <c r="J174" s="266"/>
      <c r="K174" s="266"/>
      <c r="L174" s="266"/>
      <c r="M174" s="266"/>
      <c r="N174" s="266"/>
      <c r="O174" s="266"/>
      <c r="P174" s="266"/>
      <c r="Q174" s="138"/>
    </row>
    <row r="175" spans="1:17" ht="1.5" customHeight="1">
      <c r="A175" s="236"/>
      <c r="B175" s="139"/>
      <c r="C175" s="139"/>
      <c r="D175" s="139"/>
      <c r="E175" s="139"/>
      <c r="F175" s="139"/>
      <c r="G175" s="139"/>
      <c r="H175" s="139"/>
      <c r="I175" s="139"/>
      <c r="J175" s="139"/>
      <c r="K175" s="139"/>
      <c r="L175" s="139"/>
      <c r="M175" s="139"/>
      <c r="N175" s="139"/>
      <c r="O175" s="249"/>
      <c r="P175" s="139"/>
      <c r="Q175" s="102"/>
    </row>
    <row r="176" spans="1:17" ht="10.5" customHeight="1">
      <c r="A176" s="236"/>
      <c r="B176" s="239"/>
      <c r="C176" s="239"/>
      <c r="D176" s="239"/>
      <c r="E176" s="239"/>
      <c r="F176" s="239"/>
      <c r="G176" s="239"/>
      <c r="H176" s="239"/>
      <c r="I176" s="239"/>
      <c r="J176" s="239"/>
      <c r="K176" s="239"/>
      <c r="L176" s="239"/>
      <c r="M176" s="239"/>
      <c r="N176" s="239"/>
      <c r="O176" s="249"/>
      <c r="P176" s="139"/>
      <c r="Q176" s="102"/>
    </row>
    <row r="177" spans="1:17" s="99" customFormat="1" ht="10.5" customHeight="1">
      <c r="A177" s="207">
        <v>1999</v>
      </c>
      <c r="B177" s="239">
        <v>53.42514913471857</v>
      </c>
      <c r="C177" s="239">
        <v>152.81517263461396</v>
      </c>
      <c r="D177" s="239">
        <v>143.04070543946716</v>
      </c>
      <c r="E177" s="239">
        <v>93.04599376326689</v>
      </c>
      <c r="F177" s="239">
        <v>103.87016581910602</v>
      </c>
      <c r="G177" s="239">
        <v>123.69052430067026</v>
      </c>
      <c r="H177" s="239">
        <v>103.16068310190644</v>
      </c>
      <c r="I177" s="239">
        <v>98.81816679283547</v>
      </c>
      <c r="J177" s="239">
        <v>97.64385985234162</v>
      </c>
      <c r="K177" s="239">
        <v>80.01232912134874</v>
      </c>
      <c r="L177" s="239">
        <v>83.99475095234686</v>
      </c>
      <c r="M177" s="239">
        <v>66.48249908737786</v>
      </c>
      <c r="N177" s="239"/>
      <c r="O177" s="135"/>
      <c r="P177" s="144"/>
      <c r="Q177" s="142"/>
    </row>
    <row r="178" spans="1:17" ht="10.5" customHeight="1">
      <c r="A178" s="207">
        <v>2001</v>
      </c>
      <c r="B178" s="239">
        <v>41.21718074224739</v>
      </c>
      <c r="C178" s="239">
        <v>52.89762762105975</v>
      </c>
      <c r="D178" s="239">
        <v>98.99630006736754</v>
      </c>
      <c r="E178" s="239">
        <v>90.38773631231275</v>
      </c>
      <c r="F178" s="239">
        <v>84.03603576481922</v>
      </c>
      <c r="G178" s="239">
        <v>99.9336193248211</v>
      </c>
      <c r="H178" s="239">
        <v>103.24018739307468</v>
      </c>
      <c r="I178" s="239">
        <v>93.68437568970009</v>
      </c>
      <c r="J178" s="239">
        <v>93.5521027990335</v>
      </c>
      <c r="K178" s="239">
        <v>70.32730986108405</v>
      </c>
      <c r="L178" s="239">
        <v>71.71491917387709</v>
      </c>
      <c r="M178" s="239">
        <v>59.5314136402269</v>
      </c>
      <c r="N178" s="135">
        <f>(B178+C178+D178+E178+F178+G178+H178+I178+J178+K178+L178+M178)/12</f>
        <v>79.95990069913533</v>
      </c>
      <c r="O178" s="144">
        <f>100*(M178-L178)/L178</f>
        <v>-16.98880187553521</v>
      </c>
      <c r="P178" s="144">
        <f>100*(M178-M177)/M177</f>
        <v>-10.455511664829501</v>
      </c>
      <c r="Q178" s="142">
        <f>(((B178+C178+D178+E178+F178+G178+H178+I178+J178+K178+L178+M178)/12)-((B177+C177+D177+E177+F177+G177+H177+I177+J177+K177+L177+M177)/12))/((B177+C177+D177+E177+F177+G177+H177+I177+J177+K177+L177+M177)/12)*100</f>
        <v>-20.040099300864654</v>
      </c>
    </row>
    <row r="179" spans="1:17" ht="10.5" customHeight="1">
      <c r="A179" s="207">
        <v>2002</v>
      </c>
      <c r="B179" s="239">
        <v>35.729829555479746</v>
      </c>
      <c r="C179" s="239">
        <v>56.34831123535044</v>
      </c>
      <c r="D179" s="239">
        <v>81.37788298379888</v>
      </c>
      <c r="E179" s="239">
        <v>93.15474582451697</v>
      </c>
      <c r="F179" s="239">
        <v>86.83118653637618</v>
      </c>
      <c r="G179" s="239">
        <v>91.58320153228807</v>
      </c>
      <c r="H179" s="239">
        <v>96.73595284629448</v>
      </c>
      <c r="I179" s="239">
        <v>80.7767785066571</v>
      </c>
      <c r="J179" s="239">
        <v>97.76769933691098</v>
      </c>
      <c r="K179" s="239">
        <v>81.32106216257652</v>
      </c>
      <c r="L179" s="239">
        <v>69.63690697753702</v>
      </c>
      <c r="M179" s="239">
        <v>62.490941066441074</v>
      </c>
      <c r="N179" s="135">
        <f>(B179+C179+D179+E179+F179+G179+H179+I179+J179+K179+L179+M179)/12</f>
        <v>77.81287488035228</v>
      </c>
      <c r="O179" s="144">
        <f>100*(M179-L179)/L179</f>
        <v>-10.261750875008053</v>
      </c>
      <c r="P179" s="144">
        <f>100*(M179-M178)/M178</f>
        <v>4.971370987592918</v>
      </c>
      <c r="Q179" s="142">
        <f>(((B179+C179+D179+E179+F179+G179+H179+I179+J179+K179+L179+M179)/12)-((B178+C178+D178+E178+F178+G178+H178+I178+J178+K178+L178+M178)/12))/((B178+C178+D178+E178+F178+G178+H178+I178+J178+K178+L178+M178)/12)*100</f>
        <v>-2.68512817050843</v>
      </c>
    </row>
    <row r="180" spans="1:17" ht="10.5" customHeight="1">
      <c r="A180" s="207">
        <v>2003</v>
      </c>
      <c r="B180" s="239">
        <v>46.17738423654846</v>
      </c>
      <c r="C180" s="239">
        <v>46.94297237805167</v>
      </c>
      <c r="D180" s="239">
        <v>70.83164303842479</v>
      </c>
      <c r="E180" s="239">
        <v>69.97035896854653</v>
      </c>
      <c r="F180" s="239">
        <v>88.2</v>
      </c>
      <c r="G180" s="239">
        <v>98.9</v>
      </c>
      <c r="H180" s="239">
        <v>88.5</v>
      </c>
      <c r="I180" s="239">
        <v>77.3122075503212</v>
      </c>
      <c r="J180" s="239">
        <v>95.9</v>
      </c>
      <c r="K180" s="239">
        <v>79</v>
      </c>
      <c r="L180" s="239">
        <v>71.6</v>
      </c>
      <c r="M180" s="239">
        <v>73</v>
      </c>
      <c r="N180" s="135">
        <f>(B180+C180+D180+E180+F180+G180+H180+I180+J180+K180+L180+M180)/12</f>
        <v>75.5278805143244</v>
      </c>
      <c r="O180" s="144">
        <f>100*(M180-L180)/L180</f>
        <v>1.9553072625698404</v>
      </c>
      <c r="P180" s="144">
        <f>100*(M180-M179)/M179</f>
        <v>16.816931789178174</v>
      </c>
      <c r="Q180" s="142">
        <f>(((B180+C180+D180+E180+F180+G180+H180+I180+J180+K180+L180+M180)/12)-((B179+C179+D179+E179+F179+G179+H179+I179+J179+K179+L179+M179)/12))/((B179+C179+D179+E179+F179+G179+H179+I179+J179+K179+L179+M179)/12)*100</f>
        <v>-2.9365247968814585</v>
      </c>
    </row>
    <row r="181" spans="1:17" ht="10.5" customHeight="1">
      <c r="A181" s="207">
        <v>2004</v>
      </c>
      <c r="B181" s="239">
        <v>33.34485201091139</v>
      </c>
      <c r="C181" s="239">
        <v>36.1</v>
      </c>
      <c r="D181" s="239">
        <v>57.638744863883474</v>
      </c>
      <c r="E181" s="239">
        <v>92.8</v>
      </c>
      <c r="F181" s="239">
        <v>82.7</v>
      </c>
      <c r="G181" s="239">
        <v>82.6</v>
      </c>
      <c r="H181" s="239">
        <v>74.41135495385626</v>
      </c>
      <c r="I181" s="239">
        <v>92</v>
      </c>
      <c r="J181" s="239">
        <v>98.00545450005225</v>
      </c>
      <c r="K181" s="239">
        <v>59.355331864265814</v>
      </c>
      <c r="L181" s="239">
        <v>64.4</v>
      </c>
      <c r="M181" s="239">
        <v>48.91674837152266</v>
      </c>
      <c r="N181" s="135">
        <f>(B181+C181+D181+E181+F181+G181+H181+I181+J181+K181+L181+M181)/12</f>
        <v>68.52270721370765</v>
      </c>
      <c r="O181" s="144">
        <f>100*(M181-L181)/L181</f>
        <v>-24.042316193287803</v>
      </c>
      <c r="P181" s="144">
        <f>100*(M181-M180)/M180</f>
        <v>-32.99075565544841</v>
      </c>
      <c r="Q181" s="142">
        <f>(((B181+C181+D181+E181+F181+G181+H181+I181+J181+K181+L181+M181)/12)-((B180+C180+D180+E180+F180+G180+H180+I180+J180+K180+L180+M180)/12))/((B180+C180+D180+E180+F180+G180+H180+I180+J180+K180+L180+M180)/12)*100</f>
        <v>-9.274950194436036</v>
      </c>
    </row>
    <row r="182" spans="1:17" ht="10.5" customHeight="1">
      <c r="A182" s="206"/>
      <c r="B182" s="139"/>
      <c r="C182" s="139"/>
      <c r="D182" s="139"/>
      <c r="E182" s="139"/>
      <c r="F182" s="139"/>
      <c r="G182" s="139"/>
      <c r="H182" s="139"/>
      <c r="I182" s="139"/>
      <c r="J182" s="139"/>
      <c r="K182" s="139"/>
      <c r="L182" s="139"/>
      <c r="M182" s="139"/>
      <c r="N182" s="139"/>
      <c r="O182" s="248"/>
      <c r="P182" s="142"/>
      <c r="Q182" s="142"/>
    </row>
    <row r="183" spans="1:17" ht="12" customHeight="1">
      <c r="A183" s="236"/>
      <c r="B183" s="139"/>
      <c r="C183" s="139"/>
      <c r="D183" s="139"/>
      <c r="E183" s="139"/>
      <c r="F183" s="139"/>
      <c r="G183" s="139"/>
      <c r="H183" s="139"/>
      <c r="I183" s="139"/>
      <c r="J183" s="139"/>
      <c r="K183" s="139"/>
      <c r="L183" s="139"/>
      <c r="M183" s="139"/>
      <c r="N183" s="139"/>
      <c r="O183" s="249"/>
      <c r="P183" s="139"/>
      <c r="Q183" s="102"/>
    </row>
    <row r="184" spans="1:17" ht="10.5" customHeight="1">
      <c r="A184" s="236"/>
      <c r="B184" s="139"/>
      <c r="C184" s="139"/>
      <c r="D184" s="139"/>
      <c r="E184" s="139"/>
      <c r="F184" s="139"/>
      <c r="G184" s="139"/>
      <c r="H184" s="139"/>
      <c r="I184" s="139"/>
      <c r="J184" s="139"/>
      <c r="K184" s="139"/>
      <c r="L184" s="139"/>
      <c r="M184" s="139"/>
      <c r="N184" s="139"/>
      <c r="O184" s="249"/>
      <c r="P184" s="139"/>
      <c r="Q184" s="102"/>
    </row>
    <row r="185" spans="1:17" ht="10.5" customHeight="1">
      <c r="A185" s="266" t="s">
        <v>195</v>
      </c>
      <c r="B185" s="266"/>
      <c r="C185" s="266"/>
      <c r="D185" s="266"/>
      <c r="E185" s="266"/>
      <c r="F185" s="266"/>
      <c r="G185" s="266"/>
      <c r="H185" s="266"/>
      <c r="I185" s="266"/>
      <c r="J185" s="266"/>
      <c r="K185" s="266"/>
      <c r="L185" s="266"/>
      <c r="M185" s="266"/>
      <c r="N185" s="266"/>
      <c r="O185" s="266"/>
      <c r="P185" s="266"/>
      <c r="Q185" s="138"/>
    </row>
    <row r="186" spans="1:17" ht="1.5" customHeight="1">
      <c r="A186" s="236"/>
      <c r="B186" s="139"/>
      <c r="C186" s="139"/>
      <c r="D186" s="139"/>
      <c r="E186" s="139"/>
      <c r="F186" s="139"/>
      <c r="G186" s="139"/>
      <c r="H186" s="139"/>
      <c r="I186" s="139"/>
      <c r="J186" s="139"/>
      <c r="K186" s="139"/>
      <c r="L186" s="139"/>
      <c r="M186" s="139"/>
      <c r="N186" s="139"/>
      <c r="O186" s="249"/>
      <c r="P186" s="139"/>
      <c r="Q186" s="102"/>
    </row>
    <row r="187" spans="1:17" ht="10.5" customHeight="1">
      <c r="A187" s="236"/>
      <c r="B187" s="239"/>
      <c r="C187" s="239"/>
      <c r="D187" s="239"/>
      <c r="E187" s="239"/>
      <c r="F187" s="239"/>
      <c r="G187" s="239"/>
      <c r="H187" s="239"/>
      <c r="I187" s="239"/>
      <c r="J187" s="239"/>
      <c r="K187" s="239"/>
      <c r="L187" s="239"/>
      <c r="M187" s="239"/>
      <c r="N187" s="239"/>
      <c r="O187" s="249"/>
      <c r="P187" s="139"/>
      <c r="Q187" s="102"/>
    </row>
    <row r="188" spans="1:17" s="99" customFormat="1" ht="10.5" customHeight="1">
      <c r="A188" s="207">
        <v>1999</v>
      </c>
      <c r="B188" s="244">
        <v>67.26561146760686</v>
      </c>
      <c r="C188" s="244">
        <v>243.1644477366754</v>
      </c>
      <c r="D188" s="244">
        <v>194.72485614005956</v>
      </c>
      <c r="E188" s="244">
        <v>75.78563212564686</v>
      </c>
      <c r="F188" s="244">
        <v>74.41597533806785</v>
      </c>
      <c r="G188" s="244">
        <v>101.05676890055004</v>
      </c>
      <c r="H188" s="244">
        <v>84.9439766407696</v>
      </c>
      <c r="I188" s="244">
        <v>82.36462717745559</v>
      </c>
      <c r="J188" s="244">
        <v>89.49864341812335</v>
      </c>
      <c r="K188" s="244">
        <v>76.90716893056326</v>
      </c>
      <c r="L188" s="244">
        <v>58.88435408902273</v>
      </c>
      <c r="M188" s="244">
        <v>50.987938035458704</v>
      </c>
      <c r="N188" s="244"/>
      <c r="O188" s="135"/>
      <c r="P188" s="144"/>
      <c r="Q188" s="142"/>
    </row>
    <row r="189" spans="1:17" ht="10.5" customHeight="1">
      <c r="A189" s="207">
        <v>2001</v>
      </c>
      <c r="B189" s="244">
        <v>46.79892175887086</v>
      </c>
      <c r="C189" s="244">
        <v>55.049589672895735</v>
      </c>
      <c r="D189" s="244">
        <v>93.84436705218229</v>
      </c>
      <c r="E189" s="244">
        <v>81.40797154490687</v>
      </c>
      <c r="F189" s="244">
        <v>62.542774834548084</v>
      </c>
      <c r="G189" s="244">
        <v>77.4409892870342</v>
      </c>
      <c r="H189" s="244">
        <v>84.61421429603418</v>
      </c>
      <c r="I189" s="244">
        <v>73.64869039361227</v>
      </c>
      <c r="J189" s="244">
        <v>74.29678451381366</v>
      </c>
      <c r="K189" s="244">
        <v>56.102574991159656</v>
      </c>
      <c r="L189" s="244">
        <v>54.169691270860575</v>
      </c>
      <c r="M189" s="244">
        <v>32.72514509718778</v>
      </c>
      <c r="N189" s="135">
        <f>(B189+C189+D189+E189+F189+G189+H189+I189+J189+K189+L189+M189)/12</f>
        <v>66.05347622609219</v>
      </c>
      <c r="O189" s="144">
        <f>100*(M189-L189)/L189</f>
        <v>-39.58772086487492</v>
      </c>
      <c r="P189" s="144">
        <f>100*(M189-M188)/M188</f>
        <v>-35.817869170489644</v>
      </c>
      <c r="Q189" s="142">
        <f>(((B189+C189+D189+E189+F189+G189+H189+I189+J189+K189+L189+M189)/12)-((B188+C188+D188+E188+F188+G188+H188+I188+J188+K188+L188+M188)/12))/((B188+C188+D188+E188+F188+G188+H188+I188+J188+K188+L188+M188)/12)*100</f>
        <v>-33.946523773907806</v>
      </c>
    </row>
    <row r="190" spans="1:17" ht="10.5" customHeight="1">
      <c r="A190" s="207">
        <v>2002</v>
      </c>
      <c r="B190" s="244">
        <v>28.26990511509992</v>
      </c>
      <c r="C190" s="244">
        <v>59.15159952138481</v>
      </c>
      <c r="D190" s="244">
        <v>51.708957910440844</v>
      </c>
      <c r="E190" s="244">
        <v>107.55271671585056</v>
      </c>
      <c r="F190" s="244">
        <v>63.41411627411334</v>
      </c>
      <c r="G190" s="244">
        <v>58.53537050769447</v>
      </c>
      <c r="H190" s="244">
        <v>86.38381329218753</v>
      </c>
      <c r="I190" s="244">
        <v>79.50631435183003</v>
      </c>
      <c r="J190" s="244">
        <v>82.68324631360149</v>
      </c>
      <c r="K190" s="244">
        <v>49.01415331171209</v>
      </c>
      <c r="L190" s="244">
        <v>61.102459248663564</v>
      </c>
      <c r="M190" s="244">
        <v>35.58802376472823</v>
      </c>
      <c r="N190" s="135">
        <f>(B190+C190+D190+E190+F190+G190+H190+I190+J190+K190+L190+M190)/12</f>
        <v>63.57588969394223</v>
      </c>
      <c r="O190" s="144">
        <f>100*(M190-L190)/L190</f>
        <v>-41.75680618696765</v>
      </c>
      <c r="P190" s="144">
        <f>100*(M190-M189)/M189</f>
        <v>8.7482535494899</v>
      </c>
      <c r="Q190" s="142">
        <f>(((B190+C190+D190+E190+F190+G190+H190+I190+J190+K190+L190+M190)/12)-((B189+C189+D189+E189+F189+G189+H189+I189+J189+K189+L189+M189)/12))/((B189+C189+D189+E189+F189+G189+H189+I189+J189+K189+L189+M189)/12)*100</f>
        <v>-3.750879853271477</v>
      </c>
    </row>
    <row r="191" spans="1:17" ht="10.5" customHeight="1">
      <c r="A191" s="207">
        <v>2003</v>
      </c>
      <c r="B191" s="244">
        <v>29.74821616866794</v>
      </c>
      <c r="C191" s="244">
        <v>36.482028944878806</v>
      </c>
      <c r="D191" s="244">
        <v>72.17541259399486</v>
      </c>
      <c r="E191" s="244">
        <v>59.32081356265564</v>
      </c>
      <c r="F191" s="244">
        <v>91.2</v>
      </c>
      <c r="G191" s="244">
        <v>102</v>
      </c>
      <c r="H191" s="244">
        <v>72.7</v>
      </c>
      <c r="I191" s="244">
        <v>75.53114622090435</v>
      </c>
      <c r="J191" s="244">
        <v>96.9</v>
      </c>
      <c r="K191" s="244">
        <v>65.8</v>
      </c>
      <c r="L191" s="244">
        <v>70.5</v>
      </c>
      <c r="M191" s="244">
        <v>44.7</v>
      </c>
      <c r="N191" s="135">
        <f>(B191+C191+D191+E191+F191+G191+H191+I191+J191+K191+L191+M191)/12</f>
        <v>68.08813479092512</v>
      </c>
      <c r="O191" s="144">
        <f>100*(M191-L191)/L191</f>
        <v>-36.595744680851055</v>
      </c>
      <c r="P191" s="144">
        <f>100*(M191-M190)/M190</f>
        <v>25.604052350619085</v>
      </c>
      <c r="Q191" s="142">
        <f>(((B191+C191+D191+E191+F191+G191+H191+I191+J191+K191+L191+M191)/12)-((B190+C190+D190+E190+F190+G190+H190+I190+J190+K190+L190+M190)/12))/((B190+C190+D190+E190+F190+G190+H190+I190+J190+K190+L190+M190)/12)*100</f>
        <v>7.097415574843052</v>
      </c>
    </row>
    <row r="192" spans="1:17" ht="10.5" customHeight="1">
      <c r="A192" s="207">
        <v>2004</v>
      </c>
      <c r="B192" s="244">
        <v>27.644092998841295</v>
      </c>
      <c r="C192" s="244">
        <v>29</v>
      </c>
      <c r="D192" s="244">
        <v>38.44246704851574</v>
      </c>
      <c r="E192" s="244">
        <v>46.1</v>
      </c>
      <c r="F192" s="244">
        <v>93.6</v>
      </c>
      <c r="G192" s="244">
        <v>58.3</v>
      </c>
      <c r="H192" s="244">
        <v>64.41667547373795</v>
      </c>
      <c r="I192" s="244">
        <v>102.9</v>
      </c>
      <c r="J192" s="244">
        <v>89.81935552672725</v>
      </c>
      <c r="K192" s="244">
        <v>57.504055776060504</v>
      </c>
      <c r="L192" s="244">
        <v>52.5</v>
      </c>
      <c r="M192" s="244">
        <v>29.518322912253154</v>
      </c>
      <c r="N192" s="135">
        <f>(B192+C192+D192+E192+F192+G192+H192+I192+J192+K192+L192+M192)/12</f>
        <v>57.478747478011314</v>
      </c>
      <c r="O192" s="144">
        <f>100*(M192-L192)/L192</f>
        <v>-43.77462302427971</v>
      </c>
      <c r="P192" s="144">
        <f>100*(M192-M191)/M191</f>
        <v>-33.96348341777818</v>
      </c>
      <c r="Q192" s="142">
        <f>(((B192+C192+D192+E192+F192+G192+H192+I192+J192+K192+L192+M192)/12)-((B191+C191+D191+E191+F191+G191+H191+I191+J191+K191+L191+M191)/12))/((B191+C191+D191+E191+F191+G191+H191+I191+J191+K191+L191+M191)/12)*100</f>
        <v>-15.581844539421638</v>
      </c>
    </row>
    <row r="193" spans="1:17" ht="10.5" customHeight="1">
      <c r="A193" s="206"/>
      <c r="B193" s="239"/>
      <c r="C193" s="239"/>
      <c r="D193" s="239"/>
      <c r="E193" s="239"/>
      <c r="F193" s="239"/>
      <c r="G193" s="239"/>
      <c r="H193" s="239"/>
      <c r="I193" s="239"/>
      <c r="J193" s="239"/>
      <c r="K193" s="239"/>
      <c r="L193" s="239"/>
      <c r="M193" s="239"/>
      <c r="N193" s="239"/>
      <c r="O193" s="248"/>
      <c r="P193" s="142"/>
      <c r="Q193" s="142"/>
    </row>
    <row r="194" spans="1:17" ht="10.5" customHeight="1">
      <c r="A194" s="236"/>
      <c r="B194" s="139"/>
      <c r="C194" s="139"/>
      <c r="D194" s="139"/>
      <c r="E194" s="139"/>
      <c r="F194" s="139"/>
      <c r="G194" s="139"/>
      <c r="H194" s="139"/>
      <c r="I194" s="139"/>
      <c r="J194" s="139"/>
      <c r="K194" s="139"/>
      <c r="L194" s="139"/>
      <c r="M194" s="139"/>
      <c r="N194" s="139"/>
      <c r="O194" s="249"/>
      <c r="P194" s="139"/>
      <c r="Q194" s="102"/>
    </row>
    <row r="195" spans="1:17" ht="10.5" customHeight="1">
      <c r="A195" s="236"/>
      <c r="B195" s="139"/>
      <c r="C195" s="139"/>
      <c r="D195" s="139"/>
      <c r="E195" s="139"/>
      <c r="F195" s="139"/>
      <c r="G195" s="139"/>
      <c r="H195" s="139"/>
      <c r="I195" s="139"/>
      <c r="J195" s="139"/>
      <c r="K195" s="139"/>
      <c r="L195" s="139"/>
      <c r="M195" s="139"/>
      <c r="N195" s="139"/>
      <c r="O195" s="249"/>
      <c r="P195" s="139"/>
      <c r="Q195" s="102"/>
    </row>
    <row r="196" spans="1:17" ht="10.5" customHeight="1">
      <c r="A196" s="266" t="s">
        <v>196</v>
      </c>
      <c r="B196" s="266"/>
      <c r="C196" s="266"/>
      <c r="D196" s="266"/>
      <c r="E196" s="266"/>
      <c r="F196" s="266"/>
      <c r="G196" s="266"/>
      <c r="H196" s="266"/>
      <c r="I196" s="266"/>
      <c r="J196" s="266"/>
      <c r="K196" s="266"/>
      <c r="L196" s="266"/>
      <c r="M196" s="266"/>
      <c r="N196" s="266"/>
      <c r="O196" s="266"/>
      <c r="P196" s="266"/>
      <c r="Q196" s="138"/>
    </row>
    <row r="197" spans="1:17" ht="1.5" customHeight="1">
      <c r="A197" s="236"/>
      <c r="B197" s="139"/>
      <c r="C197" s="139"/>
      <c r="D197" s="139"/>
      <c r="E197" s="139"/>
      <c r="F197" s="139"/>
      <c r="G197" s="139"/>
      <c r="H197" s="139"/>
      <c r="I197" s="139"/>
      <c r="J197" s="139"/>
      <c r="K197" s="139"/>
      <c r="L197" s="139"/>
      <c r="M197" s="139"/>
      <c r="N197" s="139"/>
      <c r="O197" s="249"/>
      <c r="P197" s="139"/>
      <c r="Q197" s="102"/>
    </row>
    <row r="198" spans="1:17" ht="10.5" customHeight="1">
      <c r="A198" s="236"/>
      <c r="B198" s="239"/>
      <c r="C198" s="239"/>
      <c r="D198" s="239"/>
      <c r="E198" s="239"/>
      <c r="F198" s="239"/>
      <c r="G198" s="239"/>
      <c r="H198" s="239"/>
      <c r="I198" s="239"/>
      <c r="J198" s="239"/>
      <c r="K198" s="239"/>
      <c r="L198" s="239"/>
      <c r="M198" s="239"/>
      <c r="N198" s="239"/>
      <c r="O198" s="249"/>
      <c r="P198" s="139"/>
      <c r="Q198" s="102"/>
    </row>
    <row r="199" spans="1:17" s="99" customFormat="1" ht="10.5" customHeight="1">
      <c r="A199" s="207">
        <v>1999</v>
      </c>
      <c r="B199" s="239">
        <v>41.234238940193876</v>
      </c>
      <c r="C199" s="239">
        <v>73.23404855379673</v>
      </c>
      <c r="D199" s="239">
        <v>97.51644214453641</v>
      </c>
      <c r="E199" s="239">
        <v>108.24918260309393</v>
      </c>
      <c r="F199" s="239">
        <v>129.81391158659363</v>
      </c>
      <c r="G199" s="239">
        <v>143.62671693106296</v>
      </c>
      <c r="H199" s="239">
        <v>119.20626475208798</v>
      </c>
      <c r="I199" s="239">
        <v>113.31072149444594</v>
      </c>
      <c r="J199" s="239">
        <v>104.81827622436579</v>
      </c>
      <c r="K199" s="239">
        <v>82.74740741351417</v>
      </c>
      <c r="L199" s="239">
        <v>106.11241026311814</v>
      </c>
      <c r="M199" s="239">
        <v>80.13036892742022</v>
      </c>
      <c r="N199" s="239"/>
      <c r="O199" s="144"/>
      <c r="P199" s="144"/>
      <c r="Q199" s="142"/>
    </row>
    <row r="200" spans="1:17" ht="10.5" customHeight="1">
      <c r="A200" s="207">
        <v>2001</v>
      </c>
      <c r="B200" s="239">
        <v>36.30066227668268</v>
      </c>
      <c r="C200" s="239">
        <v>51.002116077265036</v>
      </c>
      <c r="D200" s="239">
        <v>103.53421042244135</v>
      </c>
      <c r="E200" s="239">
        <v>98.2972367228979</v>
      </c>
      <c r="F200" s="239">
        <v>102.96766117412193</v>
      </c>
      <c r="G200" s="239">
        <v>119.74547789371259</v>
      </c>
      <c r="H200" s="239">
        <v>119.6462579508945</v>
      </c>
      <c r="I200" s="239">
        <v>111.33211609279472</v>
      </c>
      <c r="J200" s="239">
        <v>110.51251099258262</v>
      </c>
      <c r="K200" s="239">
        <v>82.8566955931602</v>
      </c>
      <c r="L200" s="239">
        <v>87.16907891852898</v>
      </c>
      <c r="M200" s="239">
        <v>83.14285288289214</v>
      </c>
      <c r="N200" s="135">
        <f>(B200+C200+D200+E200+F200+G200+H200+I200+J200+K200+L200+M200)/12</f>
        <v>92.20890641649788</v>
      </c>
      <c r="O200" s="144">
        <f>100*(M200-L200)/L200</f>
        <v>-4.618869541342612</v>
      </c>
      <c r="P200" s="144">
        <f>100*(M200-M199)/M199</f>
        <v>3.7594784546674718</v>
      </c>
      <c r="Q200" s="142">
        <f>(((B200+C200+D200+E200+F200+G200+H200+I200+J200+K200+L200+M200)/12)-((B199+C199+D199+E199+F199+G199+H199+I199+J199+K199+L199+M199)/12))/((B199+C199+D199+E199+F199+G199+H199+I199+J199+K199+L199+M199)/12)*100</f>
        <v>-7.791092802356649</v>
      </c>
    </row>
    <row r="201" spans="1:17" ht="10.5" customHeight="1">
      <c r="A201" s="207">
        <v>2002</v>
      </c>
      <c r="B201" s="239">
        <v>42.30065646052268</v>
      </c>
      <c r="C201" s="239">
        <v>53.87912881262507</v>
      </c>
      <c r="D201" s="239">
        <v>107.51077023953601</v>
      </c>
      <c r="E201" s="239">
        <v>80.472773350269</v>
      </c>
      <c r="F201" s="239">
        <v>107.45733546307501</v>
      </c>
      <c r="G201" s="239">
        <v>120.69228588546845</v>
      </c>
      <c r="H201" s="239">
        <v>105.85429216924493</v>
      </c>
      <c r="I201" s="239">
        <v>81.89582581812516</v>
      </c>
      <c r="J201" s="239">
        <v>111.05433962589719</v>
      </c>
      <c r="K201" s="239">
        <v>109.77752970414483</v>
      </c>
      <c r="L201" s="239">
        <v>77.1541924963752</v>
      </c>
      <c r="M201" s="239">
        <v>86.18748207494036</v>
      </c>
      <c r="N201" s="135">
        <f>(B201+C201+D201+E201+F201+G201+H201+I201+J201+K201+L201+M201)/12</f>
        <v>90.35305100835201</v>
      </c>
      <c r="O201" s="144">
        <f>100*(M201-L201)/L201</f>
        <v>11.708099438652741</v>
      </c>
      <c r="P201" s="144">
        <f>100*(M201-M200)/M200</f>
        <v>3.66192533270012</v>
      </c>
      <c r="Q201" s="142">
        <f>(((B201+C201+D201+E201+F201+G201+H201+I201+J201+K201+L201+M201)/12)-((B200+C200+D200+E200+F200+G200+H200+I200+J200+K200+L200+M200)/12))/((B200+C200+D200+E200+F200+G200+H200+I200+J200+K200+L200+M200)/12)*100</f>
        <v>-2.012663939167837</v>
      </c>
    </row>
    <row r="202" spans="1:17" ht="10.5" customHeight="1">
      <c r="A202" s="207">
        <v>2003</v>
      </c>
      <c r="B202" s="239">
        <v>60.64847128323726</v>
      </c>
      <c r="C202" s="239">
        <v>56.1570868511196</v>
      </c>
      <c r="D202" s="239">
        <v>69.64794951261904</v>
      </c>
      <c r="E202" s="239">
        <v>79.35057118911956</v>
      </c>
      <c r="F202" s="239">
        <v>85.5</v>
      </c>
      <c r="G202" s="239">
        <v>96.2</v>
      </c>
      <c r="H202" s="239">
        <v>102.4</v>
      </c>
      <c r="I202" s="239">
        <v>78.88090805289475</v>
      </c>
      <c r="J202" s="239">
        <v>95.1</v>
      </c>
      <c r="K202" s="239">
        <v>90.6</v>
      </c>
      <c r="L202" s="239">
        <v>72.7</v>
      </c>
      <c r="M202" s="239">
        <v>97.9</v>
      </c>
      <c r="N202" s="135">
        <f>(B202+C202+D202+E202+F202+G202+H202+I202+J202+K202+L202+M202)/12</f>
        <v>82.09041557408251</v>
      </c>
      <c r="O202" s="144">
        <f>100*(M202-L202)/L202</f>
        <v>34.66299862448419</v>
      </c>
      <c r="P202" s="144">
        <f>100*(M202-M201)/M201</f>
        <v>13.589581274546994</v>
      </c>
      <c r="Q202" s="142">
        <f>(((B202+C202+D202+E202+F202+G202+H202+I202+J202+K202+L202+M202)/12)-((B201+C201+D201+E201+F201+G201+H201+I201+J201+K201+L201+M201)/12))/((B201+C201+D201+E201+F201+G201+H201+I201+J201+K201+L201+M201)/12)*100</f>
        <v>-9.14483278877403</v>
      </c>
    </row>
    <row r="203" spans="1:17" ht="10.5" customHeight="1">
      <c r="A203" s="207">
        <v>2004</v>
      </c>
      <c r="B203" s="239">
        <v>38.36613475675949</v>
      </c>
      <c r="C203" s="239">
        <v>42.3</v>
      </c>
      <c r="D203" s="239">
        <v>74.54707037072451</v>
      </c>
      <c r="E203" s="239">
        <v>133.9</v>
      </c>
      <c r="F203" s="239">
        <v>73</v>
      </c>
      <c r="G203" s="239">
        <v>104</v>
      </c>
      <c r="H203" s="239">
        <v>83.214745735065</v>
      </c>
      <c r="I203" s="239">
        <v>82.5</v>
      </c>
      <c r="J203" s="239">
        <v>105.21579193079359</v>
      </c>
      <c r="K203" s="239">
        <v>60.98589885649681</v>
      </c>
      <c r="L203" s="239">
        <v>74.9</v>
      </c>
      <c r="M203" s="239">
        <v>66.00313858718579</v>
      </c>
      <c r="N203" s="135">
        <f>(B203+C203+D203+E203+F203+G203+H203+I203+J203+K203+L203+M203)/12</f>
        <v>78.24439835308543</v>
      </c>
      <c r="O203" s="144">
        <f>100*(M203-L203)/L203</f>
        <v>-11.878319643276658</v>
      </c>
      <c r="P203" s="144">
        <f>100*(M203-M202)/M202</f>
        <v>-32.58106375159777</v>
      </c>
      <c r="Q203" s="142">
        <f>(((B203+C203+D203+E203+F203+G203+H203+I203+J203+K203+L203+M203)/12)-((B202+C202+D202+E202+F202+G202+H202+I202+J202+K202+L202+M202)/12))/((B202+C202+D202+E202+F202+G202+H202+I202+J202+K202+L202+M202)/12)*100</f>
        <v>-4.685098977877929</v>
      </c>
    </row>
    <row r="204" ht="12.75">
      <c r="F204" s="98"/>
    </row>
  </sheetData>
  <mergeCells count="29">
    <mergeCell ref="A84:Q84"/>
    <mergeCell ref="A95:Q95"/>
    <mergeCell ref="A196:P196"/>
    <mergeCell ref="A151:P151"/>
    <mergeCell ref="A163:P163"/>
    <mergeCell ref="A174:P174"/>
    <mergeCell ref="A185:P185"/>
    <mergeCell ref="O144:Q144"/>
    <mergeCell ref="O146:Q146"/>
    <mergeCell ref="A137:Q137"/>
    <mergeCell ref="A72:Q72"/>
    <mergeCell ref="A17:Q17"/>
    <mergeCell ref="A28:Q28"/>
    <mergeCell ref="A39:Q39"/>
    <mergeCell ref="A50:Q50"/>
    <mergeCell ref="A1:Q1"/>
    <mergeCell ref="A68:Q68"/>
    <mergeCell ref="O8:Q8"/>
    <mergeCell ref="O10:Q10"/>
    <mergeCell ref="A139:Q139"/>
    <mergeCell ref="A140:Q140"/>
    <mergeCell ref="A141:Q141"/>
    <mergeCell ref="A3:Q3"/>
    <mergeCell ref="A4:Q4"/>
    <mergeCell ref="A5:Q5"/>
    <mergeCell ref="A70:Q70"/>
    <mergeCell ref="A71:Q71"/>
    <mergeCell ref="O75:Q75"/>
    <mergeCell ref="O77:Q7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E38" sqref="E37:E38"/>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226</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6"/>
  <sheetViews>
    <sheetView workbookViewId="0" topLeftCell="A1">
      <selection activeCell="A22" sqref="A22"/>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t="s">
        <v>226</v>
      </c>
    </row>
    <row r="23" ht="12.75">
      <c r="A23" s="6" t="s">
        <v>38</v>
      </c>
    </row>
    <row r="24" ht="7.5" customHeight="1">
      <c r="A24" s="5"/>
    </row>
    <row r="25" ht="56.25" customHeight="1">
      <c r="A25" s="12" t="s">
        <v>39</v>
      </c>
    </row>
    <row r="26" ht="60" customHeight="1">
      <c r="A26" s="12" t="s">
        <v>40</v>
      </c>
    </row>
    <row r="27" ht="12.75">
      <c r="A27" s="2"/>
    </row>
    <row r="29" ht="12.75">
      <c r="A29" s="14" t="s">
        <v>198</v>
      </c>
    </row>
    <row r="30" ht="12.75">
      <c r="A30" s="14" t="s">
        <v>197</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12.75">
      <c r="A46" s="5"/>
    </row>
    <row r="47" ht="12.75">
      <c r="A47" s="5"/>
    </row>
    <row r="48" ht="12.75">
      <c r="A48" s="5"/>
    </row>
    <row r="49" ht="12.75">
      <c r="A49" s="5"/>
    </row>
    <row r="50" ht="12.75">
      <c r="A50" s="6"/>
    </row>
    <row r="51" ht="12.75">
      <c r="A51" s="6" t="s">
        <v>45</v>
      </c>
    </row>
    <row r="52" ht="12.75" customHeight="1">
      <c r="A52" s="5"/>
    </row>
    <row r="53" ht="12.75">
      <c r="A53" s="5" t="s">
        <v>58</v>
      </c>
    </row>
    <row r="54" ht="7.5" customHeight="1">
      <c r="A54" s="5"/>
    </row>
    <row r="55" ht="12.75">
      <c r="A55" s="5" t="s">
        <v>59</v>
      </c>
    </row>
    <row r="56" ht="7.5" customHeight="1">
      <c r="A56" s="5"/>
    </row>
    <row r="57" ht="12.75">
      <c r="A57" s="5" t="s">
        <v>60</v>
      </c>
    </row>
    <row r="58" ht="12.75">
      <c r="A58" s="5"/>
    </row>
    <row r="59" ht="12.75">
      <c r="A59" s="5"/>
    </row>
    <row r="60" ht="12.75">
      <c r="A60" s="5"/>
    </row>
    <row r="61" ht="12.75">
      <c r="A61" s="6" t="s">
        <v>46</v>
      </c>
    </row>
    <row r="62" ht="12.75">
      <c r="A62" s="7"/>
    </row>
    <row r="63" ht="12.75">
      <c r="A63" s="12" t="s">
        <v>68</v>
      </c>
    </row>
    <row r="64" ht="7.5" customHeight="1">
      <c r="A64" s="12"/>
    </row>
    <row r="65" ht="12.75">
      <c r="A65" s="8" t="s">
        <v>69</v>
      </c>
    </row>
    <row r="66" ht="7.5" customHeight="1">
      <c r="A66" s="8"/>
    </row>
    <row r="67" ht="12.75" customHeight="1">
      <c r="A67" s="9" t="s">
        <v>63</v>
      </c>
    </row>
    <row r="68" ht="12.75">
      <c r="A68" s="9" t="s">
        <v>200</v>
      </c>
    </row>
    <row r="69" ht="12.75">
      <c r="A69" s="9" t="s">
        <v>64</v>
      </c>
    </row>
    <row r="70" ht="12.75" customHeight="1">
      <c r="A70" s="13" t="s">
        <v>199</v>
      </c>
    </row>
    <row r="71" ht="12.75">
      <c r="A71" s="8" t="s">
        <v>65</v>
      </c>
    </row>
    <row r="72" ht="12.75">
      <c r="A72" s="9" t="s">
        <v>66</v>
      </c>
    </row>
    <row r="73" ht="12.75">
      <c r="A73" s="9" t="s">
        <v>76</v>
      </c>
    </row>
    <row r="74" ht="12.75">
      <c r="A74" s="9" t="s">
        <v>70</v>
      </c>
    </row>
    <row r="75" ht="7.5" customHeight="1">
      <c r="A75" s="9"/>
    </row>
    <row r="76" ht="12.75">
      <c r="A76" s="9" t="s">
        <v>75</v>
      </c>
    </row>
    <row r="77" spans="1:2" ht="12.75">
      <c r="A77" s="9" t="s">
        <v>71</v>
      </c>
      <c r="B77" s="8"/>
    </row>
    <row r="78" ht="12.75">
      <c r="A78" s="9" t="s">
        <v>67</v>
      </c>
    </row>
    <row r="79" ht="7.5" customHeight="1">
      <c r="A79" s="9"/>
    </row>
    <row r="80" ht="12.75" customHeight="1">
      <c r="A80" s="9" t="s">
        <v>72</v>
      </c>
    </row>
    <row r="81" ht="12.75" customHeight="1">
      <c r="A81" s="9" t="s">
        <v>77</v>
      </c>
    </row>
    <row r="82" ht="12.75">
      <c r="A82" s="9" t="s">
        <v>74</v>
      </c>
    </row>
    <row r="83" ht="12.75">
      <c r="A83" s="9"/>
    </row>
    <row r="84" ht="12.75">
      <c r="A84" s="9"/>
    </row>
    <row r="85" ht="12.75">
      <c r="A85" s="9"/>
    </row>
    <row r="86" ht="12.75">
      <c r="A86"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2"/>
  <sheetViews>
    <sheetView workbookViewId="0" topLeftCell="A1">
      <selection activeCell="A22" sqref="A22"/>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222</v>
      </c>
    </row>
    <row r="7" ht="12.75">
      <c r="A7" s="5"/>
    </row>
    <row r="8" ht="12.75">
      <c r="A8" s="5"/>
    </row>
    <row r="9" ht="48">
      <c r="A9" s="5" t="s">
        <v>219</v>
      </c>
    </row>
    <row r="10" ht="12.75">
      <c r="A10" s="5"/>
    </row>
    <row r="11" ht="2.25" customHeight="1">
      <c r="A11" s="5"/>
    </row>
    <row r="12" ht="70.5" customHeight="1">
      <c r="A12" s="5" t="s">
        <v>224</v>
      </c>
    </row>
    <row r="13" ht="12.75">
      <c r="A13" s="5"/>
    </row>
    <row r="14" ht="34.5" customHeight="1">
      <c r="A14" s="5" t="s">
        <v>220</v>
      </c>
    </row>
    <row r="15" ht="12.75">
      <c r="A15" s="5"/>
    </row>
    <row r="16" ht="12.75">
      <c r="A16" s="5"/>
    </row>
    <row r="17" ht="48">
      <c r="A17" s="5" t="s">
        <v>225</v>
      </c>
    </row>
    <row r="18" ht="12.75">
      <c r="A18" s="2"/>
    </row>
    <row r="19" ht="12.75">
      <c r="A19" s="2"/>
    </row>
    <row r="20" ht="24">
      <c r="A20" s="5" t="s">
        <v>221</v>
      </c>
    </row>
    <row r="21" ht="34.5" customHeight="1">
      <c r="A21" s="5" t="s">
        <v>223</v>
      </c>
    </row>
    <row r="22" ht="12.75">
      <c r="A22" s="2" t="s">
        <v>226</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F68" sqref="F68"/>
    </sheetView>
  </sheetViews>
  <sheetFormatPr defaultColWidth="11.421875" defaultRowHeight="12.75"/>
  <sheetData>
    <row r="1" spans="1:8" ht="12.75">
      <c r="A1" s="15" t="s">
        <v>80</v>
      </c>
      <c r="B1" s="33"/>
      <c r="C1" s="33"/>
      <c r="D1" s="33"/>
      <c r="E1" s="33"/>
      <c r="F1" s="33"/>
      <c r="G1" s="33"/>
      <c r="H1" s="34"/>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35"/>
      <c r="E59" s="24"/>
      <c r="F59" s="35"/>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E60" sqref="E60"/>
    </sheetView>
  </sheetViews>
  <sheetFormatPr defaultColWidth="11.421875" defaultRowHeight="12.75"/>
  <sheetData>
    <row r="1" spans="1:8" ht="12.75">
      <c r="A1" s="15" t="s">
        <v>82</v>
      </c>
      <c r="B1" s="36"/>
      <c r="C1" s="36"/>
      <c r="D1" s="36"/>
      <c r="E1" s="36"/>
      <c r="F1" s="36"/>
      <c r="G1" s="36"/>
      <c r="H1" s="37"/>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I17" sqref="I17"/>
    </sheetView>
  </sheetViews>
  <sheetFormatPr defaultColWidth="11.421875" defaultRowHeight="12.75"/>
  <sheetData>
    <row r="1" spans="1:8" ht="12.75">
      <c r="A1" s="26" t="s">
        <v>83</v>
      </c>
      <c r="B1" s="33"/>
      <c r="C1" s="33"/>
      <c r="D1" s="33"/>
      <c r="E1" s="33"/>
      <c r="F1" s="33"/>
      <c r="G1" s="33"/>
      <c r="H1" s="34"/>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H28"/>
  <sheetViews>
    <sheetView workbookViewId="0" topLeftCell="A1">
      <selection activeCell="B3" sqref="B3"/>
    </sheetView>
  </sheetViews>
  <sheetFormatPr defaultColWidth="11.421875" defaultRowHeight="12.75"/>
  <cols>
    <col min="9" max="9" width="11.421875" style="39" customWidth="1"/>
  </cols>
  <sheetData>
    <row r="1" spans="1:8" ht="12.75">
      <c r="A1" s="260" t="s">
        <v>206</v>
      </c>
      <c r="B1" s="261"/>
      <c r="C1" s="261"/>
      <c r="D1" s="261"/>
      <c r="E1" s="261"/>
      <c r="F1" s="261"/>
      <c r="G1" s="261"/>
      <c r="H1" s="262"/>
    </row>
    <row r="2" spans="1:8" ht="12.75">
      <c r="A2" s="263" t="s">
        <v>84</v>
      </c>
      <c r="B2" s="264"/>
      <c r="C2" s="264"/>
      <c r="D2" s="264"/>
      <c r="E2" s="264"/>
      <c r="F2" s="264"/>
      <c r="G2" s="264"/>
      <c r="H2" s="265"/>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t="s">
        <v>47</v>
      </c>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23" t="s">
        <v>81</v>
      </c>
      <c r="B28" s="24"/>
      <c r="C28" s="24"/>
      <c r="D28" s="24"/>
      <c r="E28" s="24"/>
      <c r="F28" s="24"/>
      <c r="G28" s="24"/>
      <c r="H28" s="25"/>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0"/>
  <sheetViews>
    <sheetView workbookViewId="0" topLeftCell="A1">
      <selection activeCell="R30" sqref="R30"/>
    </sheetView>
  </sheetViews>
  <sheetFormatPr defaultColWidth="11.421875" defaultRowHeight="12.75"/>
  <cols>
    <col min="1" max="1" width="7.8515625" style="40" customWidth="1"/>
    <col min="2" max="13" width="5.00390625" style="40" customWidth="1"/>
    <col min="14" max="14" width="5.140625" style="40" customWidth="1"/>
    <col min="15" max="15" width="6.7109375" style="40" customWidth="1"/>
    <col min="16" max="16" width="6.140625" style="40" customWidth="1"/>
    <col min="17" max="17" width="8.00390625" style="40" customWidth="1"/>
    <col min="18" max="16384" width="11.421875" style="40" customWidth="1"/>
  </cols>
  <sheetData>
    <row r="1" spans="1:17" ht="12.75">
      <c r="A1" s="273"/>
      <c r="B1" s="273"/>
      <c r="C1" s="273"/>
      <c r="D1" s="273"/>
      <c r="E1" s="273"/>
      <c r="F1" s="273"/>
      <c r="G1" s="273"/>
      <c r="H1" s="273"/>
      <c r="I1" s="273"/>
      <c r="J1" s="273"/>
      <c r="K1" s="273"/>
      <c r="L1" s="273"/>
      <c r="M1" s="273"/>
      <c r="N1" s="273"/>
      <c r="O1" s="273"/>
      <c r="P1" s="273"/>
      <c r="Q1" s="273"/>
    </row>
    <row r="2" spans="1:17" ht="12.75">
      <c r="A2" s="101"/>
      <c r="B2" s="102"/>
      <c r="C2" s="102"/>
      <c r="D2" s="102"/>
      <c r="E2" s="102"/>
      <c r="F2" s="102"/>
      <c r="G2" s="102"/>
      <c r="H2" s="102"/>
      <c r="I2" s="102"/>
      <c r="J2" s="102"/>
      <c r="K2" s="102"/>
      <c r="L2" s="102"/>
      <c r="M2" s="102"/>
      <c r="N2" s="103"/>
      <c r="O2" s="103"/>
      <c r="P2" s="103"/>
      <c r="Q2" s="104"/>
    </row>
    <row r="3" spans="1:17" ht="12.75">
      <c r="A3" s="272" t="s">
        <v>86</v>
      </c>
      <c r="B3" s="272"/>
      <c r="C3" s="272"/>
      <c r="D3" s="272"/>
      <c r="E3" s="272"/>
      <c r="F3" s="272"/>
      <c r="G3" s="272"/>
      <c r="H3" s="272"/>
      <c r="I3" s="272"/>
      <c r="J3" s="272"/>
      <c r="K3" s="272"/>
      <c r="L3" s="272"/>
      <c r="M3" s="272"/>
      <c r="N3" s="272"/>
      <c r="O3" s="272"/>
      <c r="P3" s="272"/>
      <c r="Q3" s="272"/>
    </row>
    <row r="4" spans="1:17" ht="12.75" customHeight="1">
      <c r="A4" s="273" t="s">
        <v>87</v>
      </c>
      <c r="B4" s="273"/>
      <c r="C4" s="273"/>
      <c r="D4" s="273"/>
      <c r="E4" s="273"/>
      <c r="F4" s="273"/>
      <c r="G4" s="273"/>
      <c r="H4" s="273"/>
      <c r="I4" s="273"/>
      <c r="J4" s="273"/>
      <c r="K4" s="273"/>
      <c r="L4" s="273"/>
      <c r="M4" s="273"/>
      <c r="N4" s="273"/>
      <c r="O4" s="273"/>
      <c r="P4" s="273"/>
      <c r="Q4" s="273"/>
    </row>
    <row r="5" spans="1:17" ht="12.75" customHeight="1">
      <c r="A5" s="105"/>
      <c r="B5" s="106"/>
      <c r="C5" s="102"/>
      <c r="D5" s="102"/>
      <c r="E5" s="102"/>
      <c r="F5" s="102"/>
      <c r="G5" s="102"/>
      <c r="H5" s="102"/>
      <c r="I5" s="102"/>
      <c r="J5" s="102"/>
      <c r="K5" s="102"/>
      <c r="L5" s="102"/>
      <c r="M5" s="102"/>
      <c r="N5" s="103"/>
      <c r="O5" s="103"/>
      <c r="P5" s="103"/>
      <c r="Q5" s="104"/>
    </row>
    <row r="6" spans="1:17" ht="12.75" customHeight="1">
      <c r="A6" s="106"/>
      <c r="B6" s="106"/>
      <c r="C6" s="102"/>
      <c r="D6" s="102"/>
      <c r="E6" s="102"/>
      <c r="F6" s="102"/>
      <c r="G6" s="102"/>
      <c r="H6" s="102"/>
      <c r="I6" s="102"/>
      <c r="J6" s="102"/>
      <c r="K6" s="102"/>
      <c r="L6" s="102"/>
      <c r="M6" s="102"/>
      <c r="N6" s="103"/>
      <c r="O6" s="103"/>
      <c r="P6" s="103"/>
      <c r="Q6" s="104"/>
    </row>
    <row r="7" spans="1:17" ht="12.75" customHeight="1">
      <c r="A7" s="106"/>
      <c r="B7" s="106"/>
      <c r="C7" s="102"/>
      <c r="D7" s="102"/>
      <c r="E7" s="102"/>
      <c r="F7" s="102"/>
      <c r="G7" s="102"/>
      <c r="H7" s="102"/>
      <c r="I7" s="102"/>
      <c r="J7" s="102"/>
      <c r="K7" s="102"/>
      <c r="L7" s="102"/>
      <c r="M7" s="102"/>
      <c r="N7" s="107"/>
      <c r="O7" s="103"/>
      <c r="P7" s="103"/>
      <c r="Q7" s="104"/>
    </row>
    <row r="8" spans="1:17" ht="12.75">
      <c r="A8" s="108"/>
      <c r="B8" s="109"/>
      <c r="C8" s="110"/>
      <c r="D8" s="110"/>
      <c r="E8" s="110"/>
      <c r="F8" s="110"/>
      <c r="G8" s="110"/>
      <c r="H8" s="110"/>
      <c r="I8" s="110"/>
      <c r="J8" s="110"/>
      <c r="K8" s="110"/>
      <c r="L8" s="110"/>
      <c r="M8" s="110"/>
      <c r="N8" s="111"/>
      <c r="O8" s="267" t="s">
        <v>88</v>
      </c>
      <c r="P8" s="268"/>
      <c r="Q8" s="268"/>
    </row>
    <row r="9" spans="1:17" ht="12.75">
      <c r="A9" s="112"/>
      <c r="B9" s="113"/>
      <c r="C9" s="114"/>
      <c r="D9" s="114"/>
      <c r="E9" s="114"/>
      <c r="F9" s="114"/>
      <c r="G9" s="114"/>
      <c r="H9" s="114"/>
      <c r="I9" s="114"/>
      <c r="J9" s="114"/>
      <c r="K9" s="114"/>
      <c r="L9" s="114"/>
      <c r="M9" s="114"/>
      <c r="N9" s="115"/>
      <c r="O9" s="116" t="s">
        <v>211</v>
      </c>
      <c r="P9" s="117"/>
      <c r="Q9" s="118" t="s">
        <v>212</v>
      </c>
    </row>
    <row r="10" spans="1:17" ht="12.75">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120" t="s">
        <v>102</v>
      </c>
      <c r="O10" s="269" t="s">
        <v>103</v>
      </c>
      <c r="P10" s="270"/>
      <c r="Q10" s="270"/>
    </row>
    <row r="11" spans="1:17" ht="12.75">
      <c r="A11" s="112"/>
      <c r="B11" s="113"/>
      <c r="C11" s="114"/>
      <c r="D11" s="114"/>
      <c r="E11" s="114"/>
      <c r="F11" s="114"/>
      <c r="G11" s="114"/>
      <c r="H11" s="114"/>
      <c r="I11" s="114"/>
      <c r="J11" s="114"/>
      <c r="K11" s="114"/>
      <c r="L11" s="114"/>
      <c r="M11" s="114"/>
      <c r="N11" s="115"/>
      <c r="O11" s="120" t="s">
        <v>104</v>
      </c>
      <c r="P11" s="122" t="s">
        <v>105</v>
      </c>
      <c r="Q11" s="123" t="s">
        <v>105</v>
      </c>
    </row>
    <row r="12" spans="1:17" ht="12.75">
      <c r="A12" s="124"/>
      <c r="B12" s="125"/>
      <c r="C12" s="126"/>
      <c r="D12" s="126"/>
      <c r="E12" s="126"/>
      <c r="F12" s="126"/>
      <c r="G12" s="126"/>
      <c r="H12" s="126"/>
      <c r="I12" s="126"/>
      <c r="J12" s="126"/>
      <c r="K12" s="126"/>
      <c r="L12" s="126"/>
      <c r="M12" s="126"/>
      <c r="N12" s="127"/>
      <c r="O12" s="128" t="s">
        <v>106</v>
      </c>
      <c r="P12" s="129" t="s">
        <v>107</v>
      </c>
      <c r="Q12" s="130" t="s">
        <v>108</v>
      </c>
    </row>
    <row r="13" spans="1:17" ht="12.75">
      <c r="A13" s="22"/>
      <c r="B13" s="131"/>
      <c r="C13" s="131"/>
      <c r="D13" s="131"/>
      <c r="E13" s="131"/>
      <c r="F13" s="131"/>
      <c r="G13" s="131"/>
      <c r="H13" s="131"/>
      <c r="I13" s="131"/>
      <c r="J13" s="131"/>
      <c r="K13" s="131"/>
      <c r="L13" s="131"/>
      <c r="M13" s="131"/>
      <c r="N13" s="132"/>
      <c r="O13" s="104"/>
      <c r="P13" s="104"/>
      <c r="Q13" s="104"/>
    </row>
    <row r="14" spans="1:17" ht="12.75">
      <c r="A14" s="22"/>
      <c r="B14" s="131"/>
      <c r="C14" s="131"/>
      <c r="D14" s="131"/>
      <c r="E14" s="131"/>
      <c r="F14" s="131"/>
      <c r="G14" s="131"/>
      <c r="H14" s="131"/>
      <c r="I14" s="131"/>
      <c r="J14" s="131"/>
      <c r="K14" s="131"/>
      <c r="L14" s="131"/>
      <c r="M14" s="131"/>
      <c r="N14" s="132"/>
      <c r="O14" s="133"/>
      <c r="P14" s="122"/>
      <c r="Q14" s="104"/>
    </row>
    <row r="15" spans="1:17" ht="12.75">
      <c r="A15" s="134"/>
      <c r="B15" s="104"/>
      <c r="C15" s="104"/>
      <c r="D15" s="104"/>
      <c r="E15" s="104"/>
      <c r="F15" s="104"/>
      <c r="G15" s="104"/>
      <c r="H15" s="104"/>
      <c r="I15" s="104"/>
      <c r="J15" s="104"/>
      <c r="K15" s="104"/>
      <c r="L15" s="104"/>
      <c r="M15" s="135"/>
      <c r="N15" s="107"/>
      <c r="O15" s="136"/>
      <c r="P15" s="137"/>
      <c r="Q15" s="104"/>
    </row>
    <row r="16" spans="1:17" ht="12.75">
      <c r="A16" s="266" t="s">
        <v>14</v>
      </c>
      <c r="B16" s="266"/>
      <c r="C16" s="266"/>
      <c r="D16" s="266"/>
      <c r="E16" s="266"/>
      <c r="F16" s="266"/>
      <c r="G16" s="266"/>
      <c r="H16" s="266"/>
      <c r="I16" s="266"/>
      <c r="J16" s="266"/>
      <c r="K16" s="266"/>
      <c r="L16" s="266"/>
      <c r="M16" s="266"/>
      <c r="N16" s="266"/>
      <c r="O16" s="266"/>
      <c r="P16" s="266"/>
      <c r="Q16" s="266"/>
    </row>
    <row r="17" spans="1:17" ht="12" customHeight="1">
      <c r="A17" s="139"/>
      <c r="B17" s="140"/>
      <c r="C17" s="140"/>
      <c r="D17" s="140"/>
      <c r="E17" s="140"/>
      <c r="F17" s="140"/>
      <c r="G17" s="140"/>
      <c r="H17" s="140"/>
      <c r="I17" s="140"/>
      <c r="J17" s="140"/>
      <c r="K17" s="140"/>
      <c r="L17" s="140"/>
      <c r="M17" s="140"/>
      <c r="N17" s="140"/>
      <c r="O17" s="140"/>
      <c r="P17" s="140"/>
      <c r="Q17" s="104"/>
    </row>
    <row r="18" spans="1:17" s="41" customFormat="1" ht="11.25" customHeight="1">
      <c r="A18" s="141"/>
      <c r="B18" s="135"/>
      <c r="C18" s="135"/>
      <c r="D18" s="135"/>
      <c r="E18" s="135"/>
      <c r="F18" s="135"/>
      <c r="G18" s="135"/>
      <c r="H18" s="135"/>
      <c r="I18" s="135"/>
      <c r="J18" s="135"/>
      <c r="K18" s="135"/>
      <c r="L18" s="135"/>
      <c r="M18" s="135"/>
      <c r="N18" s="135"/>
      <c r="O18" s="142"/>
      <c r="P18" s="142"/>
      <c r="Q18" s="143"/>
    </row>
    <row r="19" spans="1:17" s="41" customFormat="1" ht="12" customHeight="1">
      <c r="A19" s="28" t="s">
        <v>109</v>
      </c>
      <c r="B19" s="135">
        <v>86.58170174656328</v>
      </c>
      <c r="C19" s="135">
        <v>97.02850109429944</v>
      </c>
      <c r="D19" s="135">
        <v>107.81152390295642</v>
      </c>
      <c r="E19" s="135">
        <v>94.35403418606606</v>
      </c>
      <c r="F19" s="135">
        <v>106.41292587980114</v>
      </c>
      <c r="G19" s="135">
        <v>93.73562267216786</v>
      </c>
      <c r="H19" s="135">
        <v>93.5037375210036</v>
      </c>
      <c r="I19" s="135">
        <v>94.6721621319961</v>
      </c>
      <c r="J19" s="135">
        <v>105.01610866563225</v>
      </c>
      <c r="K19" s="135">
        <v>109.94468117869458</v>
      </c>
      <c r="L19" s="135">
        <v>116.89370701889996</v>
      </c>
      <c r="M19" s="135">
        <v>94.04529392814986</v>
      </c>
      <c r="N19" s="135">
        <v>99.99999999385255</v>
      </c>
      <c r="O19" s="144"/>
      <c r="P19" s="142"/>
      <c r="Q19" s="143"/>
    </row>
    <row r="20" spans="1:17" s="41" customFormat="1" ht="11.25" customHeight="1">
      <c r="A20" s="29">
        <v>2001</v>
      </c>
      <c r="B20" s="145">
        <v>104.1179773510133</v>
      </c>
      <c r="C20" s="145">
        <v>103.25792122547254</v>
      </c>
      <c r="D20" s="145">
        <v>109.5068000098053</v>
      </c>
      <c r="E20" s="145">
        <v>94.12215138891845</v>
      </c>
      <c r="F20" s="145">
        <v>105.37026693937754</v>
      </c>
      <c r="G20" s="145">
        <v>94.23192883977732</v>
      </c>
      <c r="H20" s="145">
        <v>98.0933430265579</v>
      </c>
      <c r="I20" s="145">
        <v>96.7076031596901</v>
      </c>
      <c r="J20" s="145">
        <v>99.7699687101702</v>
      </c>
      <c r="K20" s="145">
        <v>104.1375458794494</v>
      </c>
      <c r="L20" s="145">
        <v>108.97676126825357</v>
      </c>
      <c r="M20" s="145">
        <v>90.54129495103523</v>
      </c>
      <c r="N20" s="135">
        <v>100.73613022912674</v>
      </c>
      <c r="O20" s="144">
        <v>-16.916878518566186</v>
      </c>
      <c r="P20" s="144">
        <v>-3.725863178004071</v>
      </c>
      <c r="Q20" s="142">
        <v>0.7361302353194419</v>
      </c>
    </row>
    <row r="21" spans="1:17" s="42" customFormat="1" ht="11.25" customHeight="1">
      <c r="A21" s="30">
        <v>2002</v>
      </c>
      <c r="B21" s="135">
        <v>98.60363736770597</v>
      </c>
      <c r="C21" s="135">
        <v>101.96996521698189</v>
      </c>
      <c r="D21" s="135">
        <v>112.45145336874234</v>
      </c>
      <c r="E21" s="135">
        <v>108.74879168760678</v>
      </c>
      <c r="F21" s="135">
        <v>102.63138634373212</v>
      </c>
      <c r="G21" s="135">
        <v>103.81718573160299</v>
      </c>
      <c r="H21" s="135">
        <v>100.11415637588324</v>
      </c>
      <c r="I21" s="135">
        <v>101.9199211234411</v>
      </c>
      <c r="J21" s="135">
        <v>114.19656228206298</v>
      </c>
      <c r="K21" s="135">
        <v>120.85742825853552</v>
      </c>
      <c r="L21" s="135">
        <v>120.05015098417266</v>
      </c>
      <c r="M21" s="135">
        <v>101.07940872423642</v>
      </c>
      <c r="N21" s="135">
        <v>107.20333728872532</v>
      </c>
      <c r="O21" s="144">
        <v>-15.802347689206435</v>
      </c>
      <c r="P21" s="144">
        <v>11.639013754884118</v>
      </c>
      <c r="Q21" s="142">
        <v>6.419947882541012</v>
      </c>
    </row>
    <row r="22" spans="1:17" s="41" customFormat="1" ht="11.25" customHeight="1">
      <c r="A22" s="30">
        <v>2003</v>
      </c>
      <c r="B22" s="135">
        <v>116.63811766644785</v>
      </c>
      <c r="C22" s="135">
        <v>115.1</v>
      </c>
      <c r="D22" s="135">
        <v>126.9</v>
      </c>
      <c r="E22" s="135">
        <v>116.9</v>
      </c>
      <c r="F22" s="135">
        <v>110.9</v>
      </c>
      <c r="G22" s="135">
        <v>115.2</v>
      </c>
      <c r="H22" s="135">
        <v>119.1</v>
      </c>
      <c r="I22" s="135">
        <v>108.7</v>
      </c>
      <c r="J22" s="135">
        <v>132.7</v>
      </c>
      <c r="K22" s="135">
        <v>136.8</v>
      </c>
      <c r="L22" s="135">
        <v>135.2</v>
      </c>
      <c r="M22" s="135">
        <v>108</v>
      </c>
      <c r="N22" s="135">
        <v>120.17817647220399</v>
      </c>
      <c r="O22" s="144">
        <v>-20.118343195266267</v>
      </c>
      <c r="P22" s="144">
        <v>6.84668753320892</v>
      </c>
      <c r="Q22" s="142">
        <v>12.103017976515215</v>
      </c>
    </row>
    <row r="23" spans="1:17" s="41" customFormat="1" ht="11.25" customHeight="1">
      <c r="A23" s="30">
        <v>2004</v>
      </c>
      <c r="B23" s="135">
        <v>118.16353302309928</v>
      </c>
      <c r="C23" s="135">
        <v>118.589366444233</v>
      </c>
      <c r="D23" s="135">
        <v>147.00620859569108</v>
      </c>
      <c r="E23" s="135">
        <v>128.3946108923451</v>
      </c>
      <c r="F23" s="135">
        <v>129.61277459136028</v>
      </c>
      <c r="G23" s="135">
        <v>141.9</v>
      </c>
      <c r="H23" s="135">
        <v>133.3699592704021</v>
      </c>
      <c r="I23" s="135">
        <v>122.4924104342848</v>
      </c>
      <c r="J23" s="135">
        <v>140.07029468741194</v>
      </c>
      <c r="K23" s="135">
        <v>142.50166047407114</v>
      </c>
      <c r="L23" s="135">
        <v>152.3057835362146</v>
      </c>
      <c r="M23" s="135">
        <v>127.32691775084164</v>
      </c>
      <c r="N23" s="135">
        <v>133.47779330832958</v>
      </c>
      <c r="O23" s="144">
        <v>-16.40047095088387</v>
      </c>
      <c r="P23" s="144">
        <v>17.895294213742265</v>
      </c>
      <c r="Q23" s="142">
        <v>11.066582325120953</v>
      </c>
    </row>
    <row r="24" spans="1:17" s="41" customFormat="1" ht="11.25" customHeight="1">
      <c r="A24" s="31"/>
      <c r="B24" s="135"/>
      <c r="C24" s="135"/>
      <c r="D24" s="135"/>
      <c r="E24" s="135"/>
      <c r="F24" s="135"/>
      <c r="G24" s="135"/>
      <c r="H24" s="135"/>
      <c r="I24" s="135"/>
      <c r="J24" s="135"/>
      <c r="K24" s="135"/>
      <c r="L24" s="135"/>
      <c r="M24" s="135"/>
      <c r="N24" s="135"/>
      <c r="O24" s="146"/>
      <c r="P24" s="146"/>
      <c r="Q24" s="143"/>
    </row>
    <row r="25" spans="1:17" s="41" customFormat="1" ht="11.25" customHeight="1">
      <c r="A25" s="32" t="s">
        <v>110</v>
      </c>
      <c r="B25" s="135">
        <v>85.14354757668279</v>
      </c>
      <c r="C25" s="135">
        <v>97.69973901791793</v>
      </c>
      <c r="D25" s="135">
        <v>109.25360919848153</v>
      </c>
      <c r="E25" s="135">
        <v>96.04618882805315</v>
      </c>
      <c r="F25" s="135">
        <v>104.50675721760594</v>
      </c>
      <c r="G25" s="135">
        <v>92.2486488747349</v>
      </c>
      <c r="H25" s="135">
        <v>93.41849495106331</v>
      </c>
      <c r="I25" s="135">
        <v>98.46339241437411</v>
      </c>
      <c r="J25" s="135">
        <v>106.62445518636633</v>
      </c>
      <c r="K25" s="135">
        <v>111.15651615056119</v>
      </c>
      <c r="L25" s="135">
        <v>113.64095420627484</v>
      </c>
      <c r="M25" s="135">
        <v>91.7976963405407</v>
      </c>
      <c r="N25" s="135">
        <v>99.99999999688804</v>
      </c>
      <c r="O25" s="142"/>
      <c r="P25" s="142"/>
      <c r="Q25" s="143"/>
    </row>
    <row r="26" spans="1:17" s="41" customFormat="1" ht="11.25" customHeight="1">
      <c r="A26" s="29">
        <v>2001</v>
      </c>
      <c r="B26" s="135">
        <v>102.3914251110364</v>
      </c>
      <c r="C26" s="135">
        <v>101.19309202821964</v>
      </c>
      <c r="D26" s="135">
        <v>108.22769006505699</v>
      </c>
      <c r="E26" s="135">
        <v>92.44903567823904</v>
      </c>
      <c r="F26" s="135">
        <v>104.4217319758987</v>
      </c>
      <c r="G26" s="135">
        <v>92.85250349259843</v>
      </c>
      <c r="H26" s="135">
        <v>97.95500994978444</v>
      </c>
      <c r="I26" s="135">
        <v>100.40490228642673</v>
      </c>
      <c r="J26" s="135">
        <v>101.26603830799641</v>
      </c>
      <c r="K26" s="135">
        <v>106.39637742280725</v>
      </c>
      <c r="L26" s="135">
        <v>106.55506362407503</v>
      </c>
      <c r="M26" s="135">
        <v>88.07237493663318</v>
      </c>
      <c r="N26" s="135">
        <v>100.18210373989768</v>
      </c>
      <c r="O26" s="144">
        <v>-17.345669045488584</v>
      </c>
      <c r="P26" s="144">
        <v>-4.058186155443094</v>
      </c>
      <c r="Q26" s="142">
        <v>0.18210374301531515</v>
      </c>
    </row>
    <row r="27" spans="1:17" s="42" customFormat="1" ht="11.25" customHeight="1">
      <c r="A27" s="30">
        <v>2002</v>
      </c>
      <c r="B27" s="145">
        <v>96.95691837707628</v>
      </c>
      <c r="C27" s="145">
        <v>96.96496364654003</v>
      </c>
      <c r="D27" s="145">
        <v>108.37634176200153</v>
      </c>
      <c r="E27" s="145">
        <v>103.2331044331248</v>
      </c>
      <c r="F27" s="145">
        <v>96.59465541458233</v>
      </c>
      <c r="G27" s="145">
        <v>99.43355115390379</v>
      </c>
      <c r="H27" s="145">
        <v>98.18338803320445</v>
      </c>
      <c r="I27" s="145">
        <v>102.18576793346723</v>
      </c>
      <c r="J27" s="145">
        <v>108.16045008182739</v>
      </c>
      <c r="K27" s="145">
        <v>115.42256905632384</v>
      </c>
      <c r="L27" s="145">
        <v>112.13467114969022</v>
      </c>
      <c r="M27" s="145">
        <v>94.17893043905671</v>
      </c>
      <c r="N27" s="135">
        <v>102.65210929006655</v>
      </c>
      <c r="O27" s="144">
        <v>-16.01265739359428</v>
      </c>
      <c r="P27" s="144">
        <v>6.933565157993198</v>
      </c>
      <c r="Q27" s="142">
        <v>2.4655157537734755</v>
      </c>
    </row>
    <row r="28" spans="1:17" s="41" customFormat="1" ht="11.25" customHeight="1">
      <c r="A28" s="30">
        <v>2003</v>
      </c>
      <c r="B28" s="135">
        <v>110.420095500168</v>
      </c>
      <c r="C28" s="135">
        <v>108.5</v>
      </c>
      <c r="D28" s="135">
        <v>122.5</v>
      </c>
      <c r="E28" s="135">
        <v>112.9</v>
      </c>
      <c r="F28" s="135">
        <v>109.7</v>
      </c>
      <c r="G28" s="135">
        <v>111.8</v>
      </c>
      <c r="H28" s="135">
        <v>112.7</v>
      </c>
      <c r="I28" s="135">
        <v>105.9</v>
      </c>
      <c r="J28" s="135">
        <v>125.7</v>
      </c>
      <c r="K28" s="135">
        <v>125.5</v>
      </c>
      <c r="L28" s="135">
        <v>122.3</v>
      </c>
      <c r="M28" s="135">
        <v>101.5</v>
      </c>
      <c r="N28" s="135">
        <v>114.11834129168068</v>
      </c>
      <c r="O28" s="144">
        <v>-17.007358953393293</v>
      </c>
      <c r="P28" s="144">
        <v>7.773574754791633</v>
      </c>
      <c r="Q28" s="142">
        <v>11.169991616259654</v>
      </c>
    </row>
    <row r="29" spans="1:17" s="41" customFormat="1" ht="11.25" customHeight="1">
      <c r="A29" s="30">
        <v>2004</v>
      </c>
      <c r="B29" s="135">
        <v>111.33708562401883</v>
      </c>
      <c r="C29" s="135">
        <v>108.83349876450727</v>
      </c>
      <c r="D29" s="135">
        <v>137.01646409387448</v>
      </c>
      <c r="E29" s="135">
        <v>119.60798327123001</v>
      </c>
      <c r="F29" s="135">
        <v>114.0149570949454</v>
      </c>
      <c r="G29" s="135">
        <v>124.6</v>
      </c>
      <c r="H29" s="135">
        <v>122.41452392522108</v>
      </c>
      <c r="I29" s="135">
        <v>114.06986119334579</v>
      </c>
      <c r="J29" s="135">
        <v>127.84831168991285</v>
      </c>
      <c r="K29" s="135">
        <v>129.9081221536708</v>
      </c>
      <c r="L29" s="135">
        <v>133.3063996779792</v>
      </c>
      <c r="M29" s="135">
        <v>114.13249374193842</v>
      </c>
      <c r="N29" s="135">
        <v>121.42414176922033</v>
      </c>
      <c r="O29" s="144">
        <v>-14.3833349204225</v>
      </c>
      <c r="P29" s="144">
        <v>12.445806642303861</v>
      </c>
      <c r="Q29" s="142">
        <v>6.401951163018041</v>
      </c>
    </row>
    <row r="30" spans="1:17" s="41" customFormat="1" ht="11.25" customHeight="1">
      <c r="A30" s="31"/>
      <c r="B30" s="135"/>
      <c r="C30" s="135"/>
      <c r="D30" s="135"/>
      <c r="E30" s="135"/>
      <c r="F30" s="135"/>
      <c r="G30" s="135"/>
      <c r="H30" s="135"/>
      <c r="I30" s="135"/>
      <c r="J30" s="135"/>
      <c r="K30" s="135"/>
      <c r="L30" s="135"/>
      <c r="M30" s="135"/>
      <c r="N30" s="135"/>
      <c r="O30" s="144"/>
      <c r="P30" s="144"/>
      <c r="Q30" s="143"/>
    </row>
    <row r="31" spans="1:17" s="41" customFormat="1" ht="11.25" customHeight="1">
      <c r="A31" s="32" t="s">
        <v>111</v>
      </c>
      <c r="B31" s="135">
        <v>90.44327248372204</v>
      </c>
      <c r="C31" s="135">
        <v>95.22616811235306</v>
      </c>
      <c r="D31" s="135">
        <v>103.93939777642156</v>
      </c>
      <c r="E31" s="135">
        <v>89.81044981782587</v>
      </c>
      <c r="F31" s="135">
        <v>111.5311567888078</v>
      </c>
      <c r="G31" s="135">
        <v>97.72827841399719</v>
      </c>
      <c r="H31" s="135">
        <v>93.73262134989774</v>
      </c>
      <c r="I31" s="135">
        <v>84.4923746291355</v>
      </c>
      <c r="J31" s="135">
        <v>100.69755649252868</v>
      </c>
      <c r="K31" s="135">
        <v>106.6907974688075</v>
      </c>
      <c r="L31" s="135">
        <v>125.62763507909413</v>
      </c>
      <c r="M31" s="135">
        <v>100.08029159806442</v>
      </c>
      <c r="N31" s="135">
        <v>100.00000000088795</v>
      </c>
      <c r="O31" s="144"/>
      <c r="P31" s="144"/>
      <c r="Q31" s="143"/>
    </row>
    <row r="32" spans="1:17" s="41" customFormat="1" ht="11.25" customHeight="1">
      <c r="A32" s="29">
        <v>2001</v>
      </c>
      <c r="B32" s="135">
        <v>108.75392233225438</v>
      </c>
      <c r="C32" s="135">
        <v>108.80216965706305</v>
      </c>
      <c r="D32" s="135">
        <v>112.94132298570918</v>
      </c>
      <c r="E32" s="135">
        <v>98.61461457687719</v>
      </c>
      <c r="F32" s="135">
        <v>107.91716694870499</v>
      </c>
      <c r="G32" s="135">
        <v>97.9358075120108</v>
      </c>
      <c r="H32" s="135">
        <v>98.4647795470935</v>
      </c>
      <c r="I32" s="135">
        <v>86.78002909036726</v>
      </c>
      <c r="J32" s="135">
        <v>95.75288997184698</v>
      </c>
      <c r="K32" s="135">
        <v>98.07238407813654</v>
      </c>
      <c r="L32" s="135">
        <v>115.4792329398004</v>
      </c>
      <c r="M32" s="135">
        <v>97.17056284663535</v>
      </c>
      <c r="N32" s="135">
        <v>102.22374020720832</v>
      </c>
      <c r="O32" s="144">
        <v>-15.85451308176718</v>
      </c>
      <c r="P32" s="144">
        <v>-2.9073943580369686</v>
      </c>
      <c r="Q32" s="142">
        <v>2.223740206300626</v>
      </c>
    </row>
    <row r="33" spans="1:17" s="42" customFormat="1" ht="11.25" customHeight="1">
      <c r="A33" s="30">
        <v>2002</v>
      </c>
      <c r="B33" s="145">
        <v>103.02522303605647</v>
      </c>
      <c r="C33" s="145">
        <v>115.40883565596968</v>
      </c>
      <c r="D33" s="145">
        <v>123.39348728401554</v>
      </c>
      <c r="E33" s="145">
        <v>123.558898207845</v>
      </c>
      <c r="F33" s="145">
        <v>118.84054106118766</v>
      </c>
      <c r="G33" s="145">
        <v>115.58763101987321</v>
      </c>
      <c r="H33" s="145">
        <v>105.29843959457234</v>
      </c>
      <c r="I33" s="145">
        <v>101.20609901875352</v>
      </c>
      <c r="J33" s="145">
        <v>130.40405565959725</v>
      </c>
      <c r="K33" s="145">
        <v>135.450504335016</v>
      </c>
      <c r="L33" s="145">
        <v>141.3039121328052</v>
      </c>
      <c r="M33" s="145">
        <v>119.60780123448353</v>
      </c>
      <c r="N33" s="135">
        <v>119.42378568668128</v>
      </c>
      <c r="O33" s="144">
        <v>-15.354218132283892</v>
      </c>
      <c r="P33" s="144">
        <v>23.090571599611867</v>
      </c>
      <c r="Q33" s="142">
        <v>16.825881585440268</v>
      </c>
    </row>
    <row r="34" spans="1:17" s="41" customFormat="1" ht="11.25" customHeight="1">
      <c r="A34" s="30">
        <v>2003</v>
      </c>
      <c r="B34" s="135">
        <v>133.3340553391261</v>
      </c>
      <c r="C34" s="135">
        <v>132.9</v>
      </c>
      <c r="D34" s="135">
        <v>138.6</v>
      </c>
      <c r="E34" s="135">
        <v>127.6</v>
      </c>
      <c r="F34" s="135">
        <v>114.1</v>
      </c>
      <c r="G34" s="135">
        <v>124.2</v>
      </c>
      <c r="H34" s="135">
        <v>136.2</v>
      </c>
      <c r="I34" s="135">
        <v>116.5</v>
      </c>
      <c r="J34" s="135">
        <v>151.5</v>
      </c>
      <c r="K34" s="135">
        <v>167</v>
      </c>
      <c r="L34" s="135">
        <v>169.6</v>
      </c>
      <c r="M34" s="135">
        <v>125.6</v>
      </c>
      <c r="N34" s="135">
        <v>136.42783794492718</v>
      </c>
      <c r="O34" s="144">
        <v>-25.943396226415096</v>
      </c>
      <c r="P34" s="144">
        <v>5.0098728541703865</v>
      </c>
      <c r="Q34" s="142">
        <v>14.23841336168785</v>
      </c>
    </row>
    <row r="35" spans="1:17" s="41" customFormat="1" ht="11.25" customHeight="1">
      <c r="A35" s="30">
        <v>2004</v>
      </c>
      <c r="B35" s="135">
        <v>136.4931460807052</v>
      </c>
      <c r="C35" s="135">
        <v>144.7847311931856</v>
      </c>
      <c r="D35" s="135">
        <v>173.8295532332617</v>
      </c>
      <c r="E35" s="135">
        <v>151.9874806438119</v>
      </c>
      <c r="F35" s="135">
        <v>171.49428958632322</v>
      </c>
      <c r="G35" s="135">
        <v>188.4</v>
      </c>
      <c r="H35" s="135">
        <v>162.78626894906571</v>
      </c>
      <c r="I35" s="135">
        <v>145.10769763941127</v>
      </c>
      <c r="J35" s="135">
        <v>172.88739646378616</v>
      </c>
      <c r="K35" s="135">
        <v>176.31642104659198</v>
      </c>
      <c r="L35" s="135">
        <v>203.32080407504554</v>
      </c>
      <c r="M35" s="135">
        <v>162.75510936468018</v>
      </c>
      <c r="N35" s="135">
        <v>165.84690818965572</v>
      </c>
      <c r="O35" s="144">
        <v>-19.95157106273916</v>
      </c>
      <c r="P35" s="144">
        <v>29.582093443216706</v>
      </c>
      <c r="Q35" s="142">
        <v>21.563832343809743</v>
      </c>
    </row>
    <row r="36" spans="1:17" s="41" customFormat="1" ht="11.25" customHeight="1">
      <c r="A36" s="147"/>
      <c r="B36" s="104"/>
      <c r="C36" s="104"/>
      <c r="D36" s="104"/>
      <c r="E36" s="104"/>
      <c r="F36" s="104"/>
      <c r="G36" s="104"/>
      <c r="H36" s="104"/>
      <c r="I36" s="104"/>
      <c r="J36" s="104"/>
      <c r="K36" s="104"/>
      <c r="L36" s="104"/>
      <c r="M36" s="104"/>
      <c r="N36" s="104"/>
      <c r="O36" s="104"/>
      <c r="P36" s="104"/>
      <c r="Q36" s="143"/>
    </row>
    <row r="37" spans="1:17" s="41" customFormat="1" ht="11.25" customHeight="1">
      <c r="A37" s="147"/>
      <c r="B37" s="135"/>
      <c r="C37" s="135"/>
      <c r="D37" s="135"/>
      <c r="E37" s="135"/>
      <c r="F37" s="135"/>
      <c r="G37" s="135"/>
      <c r="H37" s="135"/>
      <c r="I37" s="135"/>
      <c r="J37" s="135"/>
      <c r="K37" s="135"/>
      <c r="L37" s="135"/>
      <c r="M37" s="135"/>
      <c r="N37" s="104"/>
      <c r="O37" s="104"/>
      <c r="P37" s="104"/>
      <c r="Q37" s="143"/>
    </row>
    <row r="38" spans="1:17" s="41" customFormat="1" ht="11.25" customHeight="1">
      <c r="A38" s="147"/>
      <c r="B38" s="104"/>
      <c r="C38" s="104"/>
      <c r="D38" s="104"/>
      <c r="E38" s="104"/>
      <c r="F38" s="104"/>
      <c r="G38" s="104"/>
      <c r="H38" s="104"/>
      <c r="I38" s="104"/>
      <c r="J38" s="104"/>
      <c r="K38" s="104"/>
      <c r="L38" s="104"/>
      <c r="M38" s="104"/>
      <c r="N38" s="104"/>
      <c r="O38" s="104"/>
      <c r="P38" s="104"/>
      <c r="Q38" s="143"/>
    </row>
    <row r="39" spans="1:17" s="41" customFormat="1" ht="12.75" customHeight="1">
      <c r="A39" s="266" t="s">
        <v>15</v>
      </c>
      <c r="B39" s="266"/>
      <c r="C39" s="266"/>
      <c r="D39" s="266"/>
      <c r="E39" s="266"/>
      <c r="F39" s="266"/>
      <c r="G39" s="266"/>
      <c r="H39" s="266"/>
      <c r="I39" s="266"/>
      <c r="J39" s="266"/>
      <c r="K39" s="266"/>
      <c r="L39" s="266"/>
      <c r="M39" s="266"/>
      <c r="N39" s="266"/>
      <c r="O39" s="266"/>
      <c r="P39" s="266"/>
      <c r="Q39" s="266"/>
    </row>
    <row r="40" spans="1:17" s="41" customFormat="1" ht="12.75" customHeight="1">
      <c r="A40" s="138"/>
      <c r="B40" s="138"/>
      <c r="C40" s="138"/>
      <c r="D40" s="138"/>
      <c r="E40" s="138"/>
      <c r="F40" s="138"/>
      <c r="G40" s="138"/>
      <c r="H40" s="138"/>
      <c r="I40" s="138"/>
      <c r="J40" s="138"/>
      <c r="K40" s="138"/>
      <c r="L40" s="138"/>
      <c r="M40" s="138"/>
      <c r="N40" s="138"/>
      <c r="O40" s="138"/>
      <c r="P40" s="138"/>
      <c r="Q40" s="143"/>
    </row>
    <row r="41" spans="1:17" s="41" customFormat="1" ht="12" customHeight="1">
      <c r="A41" s="139"/>
      <c r="B41" s="140"/>
      <c r="C41" s="140"/>
      <c r="D41" s="140"/>
      <c r="E41" s="140"/>
      <c r="F41" s="140"/>
      <c r="G41" s="140"/>
      <c r="H41" s="140"/>
      <c r="I41" s="140"/>
      <c r="J41" s="140"/>
      <c r="K41" s="140"/>
      <c r="L41" s="140"/>
      <c r="M41" s="140"/>
      <c r="N41" s="140"/>
      <c r="O41" s="140"/>
      <c r="P41" s="140"/>
      <c r="Q41" s="143"/>
    </row>
    <row r="42" spans="1:17" ht="11.25" customHeight="1">
      <c r="A42" s="141"/>
      <c r="B42" s="135"/>
      <c r="C42" s="135"/>
      <c r="D42" s="135"/>
      <c r="E42" s="135"/>
      <c r="F42" s="135"/>
      <c r="G42" s="135"/>
      <c r="H42" s="135"/>
      <c r="I42" s="135"/>
      <c r="J42" s="135"/>
      <c r="K42" s="135"/>
      <c r="L42" s="135"/>
      <c r="M42" s="135"/>
      <c r="N42" s="135"/>
      <c r="O42" s="148"/>
      <c r="P42" s="148"/>
      <c r="Q42" s="104"/>
    </row>
    <row r="43" spans="1:17" ht="11.25" customHeight="1">
      <c r="A43" s="28" t="s">
        <v>109</v>
      </c>
      <c r="B43" s="135">
        <v>85.92184738142107</v>
      </c>
      <c r="C43" s="135">
        <v>96.5465776527613</v>
      </c>
      <c r="D43" s="135">
        <v>107.26229129773073</v>
      </c>
      <c r="E43" s="135">
        <v>94.12889960303326</v>
      </c>
      <c r="F43" s="135">
        <v>106.33476393438453</v>
      </c>
      <c r="G43" s="135">
        <v>93.74008252605265</v>
      </c>
      <c r="H43" s="135">
        <v>93.7008465513077</v>
      </c>
      <c r="I43" s="135">
        <v>94.72049950572122</v>
      </c>
      <c r="J43" s="135">
        <v>105.3356168694658</v>
      </c>
      <c r="K43" s="135">
        <v>110.42074473204502</v>
      </c>
      <c r="L43" s="135">
        <v>117.4508326287221</v>
      </c>
      <c r="M43" s="135">
        <v>94.4369973245917</v>
      </c>
      <c r="N43" s="135">
        <v>100.00000000060307</v>
      </c>
      <c r="O43" s="142"/>
      <c r="P43" s="142"/>
      <c r="Q43" s="104"/>
    </row>
    <row r="44" spans="1:17" s="41" customFormat="1" ht="11.25" customHeight="1">
      <c r="A44" s="29">
        <v>2001</v>
      </c>
      <c r="B44" s="135">
        <v>104.72472805708372</v>
      </c>
      <c r="C44" s="135">
        <v>103.80463413316612</v>
      </c>
      <c r="D44" s="135">
        <v>110.14014384132761</v>
      </c>
      <c r="E44" s="135">
        <v>94.69190096472914</v>
      </c>
      <c r="F44" s="135">
        <v>105.92719299613739</v>
      </c>
      <c r="G44" s="135">
        <v>94.93811077239266</v>
      </c>
      <c r="H44" s="135">
        <v>98.79131419895563</v>
      </c>
      <c r="I44" s="135">
        <v>97.39841133816005</v>
      </c>
      <c r="J44" s="135">
        <v>100.23937917891219</v>
      </c>
      <c r="K44" s="135">
        <v>104.51821010726418</v>
      </c>
      <c r="L44" s="135">
        <v>109.12810995538898</v>
      </c>
      <c r="M44" s="135">
        <v>90.45539090521618</v>
      </c>
      <c r="N44" s="135">
        <v>101.2297938707278</v>
      </c>
      <c r="O44" s="144">
        <v>-17.11082420267896</v>
      </c>
      <c r="P44" s="144">
        <v>-4.216151013029616</v>
      </c>
      <c r="Q44" s="142">
        <v>1.2297938701173212</v>
      </c>
    </row>
    <row r="45" spans="1:17" s="41" customFormat="1" ht="11.25" customHeight="1">
      <c r="A45" s="30">
        <v>2002</v>
      </c>
      <c r="B45" s="135">
        <v>98.9363024693525</v>
      </c>
      <c r="C45" s="135">
        <v>102.16844540281436</v>
      </c>
      <c r="D45" s="135">
        <v>112.87585551073663</v>
      </c>
      <c r="E45" s="135">
        <v>109.08212381866953</v>
      </c>
      <c r="F45" s="135">
        <v>103.11376283131463</v>
      </c>
      <c r="G45" s="135">
        <v>104.613960954892</v>
      </c>
      <c r="H45" s="135">
        <v>100.61431934666571</v>
      </c>
      <c r="I45" s="135">
        <v>102.29449589027182</v>
      </c>
      <c r="J45" s="135">
        <v>114.39687018571787</v>
      </c>
      <c r="K45" s="135">
        <v>120.66675517116141</v>
      </c>
      <c r="L45" s="135">
        <v>119.58243838558622</v>
      </c>
      <c r="M45" s="135">
        <v>100.76098797765034</v>
      </c>
      <c r="N45" s="135">
        <v>107.42552649540276</v>
      </c>
      <c r="O45" s="144">
        <v>-15.73930976992396</v>
      </c>
      <c r="P45" s="144">
        <v>11.393015904638458</v>
      </c>
      <c r="Q45" s="142">
        <v>6.12046353920963</v>
      </c>
    </row>
    <row r="46" spans="1:17" s="41" customFormat="1" ht="11.25" customHeight="1">
      <c r="A46" s="30">
        <v>2003</v>
      </c>
      <c r="B46" s="135">
        <v>116.7</v>
      </c>
      <c r="C46" s="135">
        <v>114.9</v>
      </c>
      <c r="D46" s="135">
        <v>126.8</v>
      </c>
      <c r="E46" s="135">
        <v>117.45102437536208</v>
      </c>
      <c r="F46" s="135">
        <v>111.4</v>
      </c>
      <c r="G46" s="135">
        <v>115.7</v>
      </c>
      <c r="H46" s="135">
        <v>119.1</v>
      </c>
      <c r="I46" s="135">
        <v>108.3</v>
      </c>
      <c r="J46" s="135">
        <v>131.9</v>
      </c>
      <c r="K46" s="135">
        <v>134.4</v>
      </c>
      <c r="L46" s="135">
        <v>132.2</v>
      </c>
      <c r="M46" s="135">
        <v>106.4</v>
      </c>
      <c r="N46" s="135">
        <v>119.60425203128021</v>
      </c>
      <c r="O46" s="144">
        <v>-19.515885022692878</v>
      </c>
      <c r="P46" s="144">
        <v>5.596423909222132</v>
      </c>
      <c r="Q46" s="142">
        <v>11.33690095193402</v>
      </c>
    </row>
    <row r="47" spans="1:17" s="41" customFormat="1" ht="11.25" customHeight="1">
      <c r="A47" s="30">
        <v>2004</v>
      </c>
      <c r="B47" s="135">
        <v>116.99538215054463</v>
      </c>
      <c r="C47" s="135">
        <v>117.11096240289598</v>
      </c>
      <c r="D47" s="135">
        <v>144.82973683726647</v>
      </c>
      <c r="E47" s="135">
        <v>127.58908732223107</v>
      </c>
      <c r="F47" s="135">
        <v>129.13475383142998</v>
      </c>
      <c r="G47" s="135">
        <v>141</v>
      </c>
      <c r="H47" s="135">
        <v>133.29259428949442</v>
      </c>
      <c r="I47" s="135">
        <v>119.94967130061033</v>
      </c>
      <c r="J47" s="135">
        <v>137.5469215141332</v>
      </c>
      <c r="K47" s="135">
        <v>138.79880864936683</v>
      </c>
      <c r="L47" s="135">
        <v>146.47771929167664</v>
      </c>
      <c r="M47" s="135">
        <v>123.05347998928436</v>
      </c>
      <c r="N47" s="135">
        <v>131.31492646491117</v>
      </c>
      <c r="O47" s="144">
        <v>-15.991673966296746</v>
      </c>
      <c r="P47" s="144">
        <v>15.651766907222132</v>
      </c>
      <c r="Q47" s="142">
        <v>9.791185710160415</v>
      </c>
    </row>
    <row r="48" spans="1:17" s="41" customFormat="1" ht="11.25" customHeight="1">
      <c r="A48" s="31"/>
      <c r="B48" s="135"/>
      <c r="C48" s="135"/>
      <c r="D48" s="135"/>
      <c r="E48" s="135"/>
      <c r="F48" s="135"/>
      <c r="G48" s="135"/>
      <c r="H48" s="135"/>
      <c r="I48" s="135"/>
      <c r="J48" s="135"/>
      <c r="K48" s="135"/>
      <c r="L48" s="135"/>
      <c r="M48" s="135"/>
      <c r="N48" s="135"/>
      <c r="O48" s="146"/>
      <c r="P48" s="146"/>
      <c r="Q48" s="143"/>
    </row>
    <row r="49" spans="1:17" s="41" customFormat="1" ht="11.25" customHeight="1">
      <c r="A49" s="32" t="s">
        <v>110</v>
      </c>
      <c r="B49" s="135">
        <v>84.65931391537737</v>
      </c>
      <c r="C49" s="135">
        <v>97.42942198875316</v>
      </c>
      <c r="D49" s="135">
        <v>108.84925687152436</v>
      </c>
      <c r="E49" s="135">
        <v>95.85772353488295</v>
      </c>
      <c r="F49" s="135">
        <v>104.43576540053594</v>
      </c>
      <c r="G49" s="135">
        <v>92.30121413626047</v>
      </c>
      <c r="H49" s="135">
        <v>93.59784878180018</v>
      </c>
      <c r="I49" s="135">
        <v>98.46108572990431</v>
      </c>
      <c r="J49" s="135">
        <v>106.82898094126409</v>
      </c>
      <c r="K49" s="135">
        <v>111.42241389103049</v>
      </c>
      <c r="L49" s="135">
        <v>114.0225304579622</v>
      </c>
      <c r="M49" s="135">
        <v>92.1344443581638</v>
      </c>
      <c r="N49" s="135">
        <v>100.00000000062163</v>
      </c>
      <c r="O49" s="142"/>
      <c r="P49" s="142"/>
      <c r="Q49" s="143"/>
    </row>
    <row r="50" spans="1:17" s="41" customFormat="1" ht="11.25" customHeight="1">
      <c r="A50" s="29">
        <v>2001</v>
      </c>
      <c r="B50" s="135">
        <v>103.04563420027671</v>
      </c>
      <c r="C50" s="135">
        <v>101.67804777056699</v>
      </c>
      <c r="D50" s="135">
        <v>108.84401011316925</v>
      </c>
      <c r="E50" s="135">
        <v>93.09781733862947</v>
      </c>
      <c r="F50" s="135">
        <v>105.07942407416235</v>
      </c>
      <c r="G50" s="135">
        <v>93.58543594925723</v>
      </c>
      <c r="H50" s="135">
        <v>98.65265917866057</v>
      </c>
      <c r="I50" s="135">
        <v>101.16856017418618</v>
      </c>
      <c r="J50" s="135">
        <v>101.87135757053123</v>
      </c>
      <c r="K50" s="135">
        <v>106.88346572793064</v>
      </c>
      <c r="L50" s="135">
        <v>106.97533360745322</v>
      </c>
      <c r="M50" s="135">
        <v>88.23235073575172</v>
      </c>
      <c r="N50" s="135">
        <v>100.75950803671462</v>
      </c>
      <c r="O50" s="144">
        <v>-17.52084545067091</v>
      </c>
      <c r="P50" s="144">
        <v>-4.235216969717718</v>
      </c>
      <c r="Q50" s="142">
        <v>0.7595080360882742</v>
      </c>
    </row>
    <row r="51" spans="1:17" s="41" customFormat="1" ht="11.25" customHeight="1">
      <c r="A51" s="30">
        <v>2002</v>
      </c>
      <c r="B51" s="135">
        <v>97.57825270898253</v>
      </c>
      <c r="C51" s="135">
        <v>97.50521998745462</v>
      </c>
      <c r="D51" s="135">
        <v>109.17162919194399</v>
      </c>
      <c r="E51" s="135">
        <v>103.79543829537292</v>
      </c>
      <c r="F51" s="135">
        <v>97.3775051116504</v>
      </c>
      <c r="G51" s="135">
        <v>100.27613141563077</v>
      </c>
      <c r="H51" s="135">
        <v>98.9738709196354</v>
      </c>
      <c r="I51" s="135">
        <v>102.842158252862</v>
      </c>
      <c r="J51" s="135">
        <v>108.81443218649929</v>
      </c>
      <c r="K51" s="135">
        <v>115.98212851381436</v>
      </c>
      <c r="L51" s="135">
        <v>112.43812104280188</v>
      </c>
      <c r="M51" s="135">
        <v>94.49558195188092</v>
      </c>
      <c r="N51" s="135">
        <v>103.27087246487741</v>
      </c>
      <c r="O51" s="144">
        <v>-15.957700933201084</v>
      </c>
      <c r="P51" s="144">
        <v>7.0985655078906795</v>
      </c>
      <c r="Q51" s="142">
        <v>2.4924341901785634</v>
      </c>
    </row>
    <row r="52" spans="1:17" s="41" customFormat="1" ht="11.25" customHeight="1">
      <c r="A52" s="30">
        <v>2003</v>
      </c>
      <c r="B52" s="135">
        <v>110.9</v>
      </c>
      <c r="C52" s="135">
        <v>108.8</v>
      </c>
      <c r="D52" s="135">
        <v>122.8</v>
      </c>
      <c r="E52" s="135">
        <v>113.61084161607641</v>
      </c>
      <c r="F52" s="135">
        <v>110.5</v>
      </c>
      <c r="G52" s="135">
        <v>112.4</v>
      </c>
      <c r="H52" s="135">
        <v>113.1</v>
      </c>
      <c r="I52" s="135">
        <v>106</v>
      </c>
      <c r="J52" s="135">
        <v>125.5</v>
      </c>
      <c r="K52" s="135">
        <v>124.2</v>
      </c>
      <c r="L52" s="135">
        <v>120.8</v>
      </c>
      <c r="M52" s="135">
        <v>100.4</v>
      </c>
      <c r="N52" s="135">
        <v>114.08423680133971</v>
      </c>
      <c r="O52" s="144">
        <v>-16.88741721854304</v>
      </c>
      <c r="P52" s="144">
        <v>6.248353548556094</v>
      </c>
      <c r="Q52" s="142">
        <v>10.470875357560228</v>
      </c>
    </row>
    <row r="53" spans="1:17" s="41" customFormat="1" ht="11.25" customHeight="1">
      <c r="A53" s="30">
        <v>2004</v>
      </c>
      <c r="B53" s="135">
        <v>110.55818563043671</v>
      </c>
      <c r="C53" s="135">
        <v>107.96752816423354</v>
      </c>
      <c r="D53" s="135">
        <v>135.26991225144306</v>
      </c>
      <c r="E53" s="135">
        <v>119.07604724672241</v>
      </c>
      <c r="F53" s="135">
        <v>113.74332881879805</v>
      </c>
      <c r="G53" s="135">
        <v>124.5</v>
      </c>
      <c r="H53" s="135">
        <v>122.61355106029055</v>
      </c>
      <c r="I53" s="135">
        <v>112.75958255891314</v>
      </c>
      <c r="J53" s="135">
        <v>126.82823567821946</v>
      </c>
      <c r="K53" s="135">
        <v>127.76374009702923</v>
      </c>
      <c r="L53" s="135">
        <v>130.98177135644983</v>
      </c>
      <c r="M53" s="135">
        <v>112.75964578497675</v>
      </c>
      <c r="N53" s="135">
        <v>120.4017940539594</v>
      </c>
      <c r="O53" s="144">
        <v>-13.911955368112965</v>
      </c>
      <c r="P53" s="144">
        <v>12.310404168303535</v>
      </c>
      <c r="Q53" s="142">
        <v>5.537625030196551</v>
      </c>
    </row>
    <row r="54" spans="1:17" s="41" customFormat="1" ht="11.25" customHeight="1">
      <c r="A54" s="31"/>
      <c r="B54" s="135"/>
      <c r="C54" s="135"/>
      <c r="D54" s="135"/>
      <c r="E54" s="135"/>
      <c r="F54" s="135"/>
      <c r="G54" s="135"/>
      <c r="H54" s="135"/>
      <c r="I54" s="135"/>
      <c r="J54" s="135"/>
      <c r="K54" s="135"/>
      <c r="L54" s="135"/>
      <c r="M54" s="135"/>
      <c r="N54" s="135"/>
      <c r="O54" s="144"/>
      <c r="P54" s="144"/>
      <c r="Q54" s="143"/>
    </row>
    <row r="55" spans="1:17" s="41" customFormat="1" ht="11.25" customHeight="1">
      <c r="A55" s="32" t="s">
        <v>111</v>
      </c>
      <c r="B55" s="135">
        <v>89.3125344097075</v>
      </c>
      <c r="C55" s="135">
        <v>94.17559191241452</v>
      </c>
      <c r="D55" s="135">
        <v>103.00030241643027</v>
      </c>
      <c r="E55" s="135">
        <v>89.4859328646675</v>
      </c>
      <c r="F55" s="135">
        <v>111.4347552372728</v>
      </c>
      <c r="G55" s="135">
        <v>97.60433841793427</v>
      </c>
      <c r="H55" s="135">
        <v>93.97745957323531</v>
      </c>
      <c r="I55" s="135">
        <v>84.67470068573984</v>
      </c>
      <c r="J55" s="135">
        <v>101.32500619518514</v>
      </c>
      <c r="K55" s="135">
        <v>107.73064049089606</v>
      </c>
      <c r="L55" s="135">
        <v>126.65795467103254</v>
      </c>
      <c r="M55" s="135">
        <v>100.62078309172875</v>
      </c>
      <c r="N55" s="135">
        <v>99.99999999718703</v>
      </c>
      <c r="O55" s="144"/>
      <c r="P55" s="144"/>
      <c r="Q55" s="143"/>
    </row>
    <row r="56" spans="1:17" s="41" customFormat="1" ht="11.25" customHeight="1">
      <c r="A56" s="29">
        <v>2001</v>
      </c>
      <c r="B56" s="135">
        <v>109.23413862961864</v>
      </c>
      <c r="C56" s="135">
        <v>109.51584020402746</v>
      </c>
      <c r="D56" s="135">
        <v>113.62106845541354</v>
      </c>
      <c r="E56" s="135">
        <v>98.97300623360051</v>
      </c>
      <c r="F56" s="135">
        <v>108.20397944337728</v>
      </c>
      <c r="G56" s="135">
        <v>98.5708833677556</v>
      </c>
      <c r="H56" s="135">
        <v>99.16368910034892</v>
      </c>
      <c r="I56" s="135">
        <v>87.27321853188545</v>
      </c>
      <c r="J56" s="135">
        <v>95.85650290615358</v>
      </c>
      <c r="K56" s="135">
        <v>98.16602873658796</v>
      </c>
      <c r="L56" s="135">
        <v>114.90965241398969</v>
      </c>
      <c r="M56" s="135">
        <v>96.4256353947884</v>
      </c>
      <c r="N56" s="135">
        <v>102.49280361812892</v>
      </c>
      <c r="O56" s="144">
        <v>-16.085695701704996</v>
      </c>
      <c r="P56" s="144">
        <v>-4.169265601039834</v>
      </c>
      <c r="Q56" s="142">
        <v>2.4928036210120066</v>
      </c>
    </row>
    <row r="57" spans="1:17" s="41" customFormat="1" ht="11.25" customHeight="1">
      <c r="A57" s="30">
        <v>2002</v>
      </c>
      <c r="B57" s="135">
        <v>102.58351011162318</v>
      </c>
      <c r="C57" s="135">
        <v>114.6921038722632</v>
      </c>
      <c r="D57" s="135">
        <v>122.82400537977847</v>
      </c>
      <c r="E57" s="135">
        <v>123.28016016324084</v>
      </c>
      <c r="F57" s="135">
        <v>118.51917993612221</v>
      </c>
      <c r="G57" s="135">
        <v>116.26372926074202</v>
      </c>
      <c r="H57" s="135">
        <v>105.01994292193844</v>
      </c>
      <c r="I57" s="135">
        <v>100.82368206664643</v>
      </c>
      <c r="J57" s="135">
        <v>129.38918574053758</v>
      </c>
      <c r="K57" s="135">
        <v>133.24788927576995</v>
      </c>
      <c r="L57" s="135">
        <v>138.76937069846232</v>
      </c>
      <c r="M57" s="135">
        <v>117.58749715441957</v>
      </c>
      <c r="N57" s="135">
        <v>118.58335471512869</v>
      </c>
      <c r="O57" s="144">
        <v>-15.26408416888315</v>
      </c>
      <c r="P57" s="144">
        <v>21.94630263310136</v>
      </c>
      <c r="Q57" s="142">
        <v>15.699200850188937</v>
      </c>
    </row>
    <row r="58" spans="1:17" ht="11.25" customHeight="1">
      <c r="A58" s="30">
        <v>2003</v>
      </c>
      <c r="B58" s="135">
        <v>132.1</v>
      </c>
      <c r="C58" s="135">
        <v>131.4</v>
      </c>
      <c r="D58" s="135">
        <v>137.7</v>
      </c>
      <c r="E58" s="135">
        <v>127.76430178501082</v>
      </c>
      <c r="F58" s="135">
        <v>113.9</v>
      </c>
      <c r="G58" s="135">
        <v>124.6</v>
      </c>
      <c r="H58" s="135">
        <v>135.2</v>
      </c>
      <c r="I58" s="135">
        <v>114.3</v>
      </c>
      <c r="J58" s="135">
        <v>149.2</v>
      </c>
      <c r="K58" s="135">
        <v>161.6</v>
      </c>
      <c r="L58" s="135">
        <v>162.9</v>
      </c>
      <c r="M58" s="135">
        <v>122.7</v>
      </c>
      <c r="N58" s="135">
        <v>134.4470251487509</v>
      </c>
      <c r="O58" s="144">
        <v>-24.677716390423576</v>
      </c>
      <c r="P58" s="144">
        <v>4.347828612141084</v>
      </c>
      <c r="Q58" s="142">
        <v>13.377653610602685</v>
      </c>
    </row>
    <row r="59" spans="1:17" ht="11.25" customHeight="1">
      <c r="A59" s="30">
        <v>2004</v>
      </c>
      <c r="B59" s="135">
        <v>134.28325557326028</v>
      </c>
      <c r="C59" s="135">
        <v>141.66676604875136</v>
      </c>
      <c r="D59" s="135">
        <v>170.5038073543144</v>
      </c>
      <c r="E59" s="135">
        <v>150.45189084454947</v>
      </c>
      <c r="F59" s="135">
        <v>170.4702958822379</v>
      </c>
      <c r="G59" s="135">
        <v>185.3</v>
      </c>
      <c r="H59" s="135">
        <v>161.97246246792693</v>
      </c>
      <c r="I59" s="135">
        <v>139.259528266853</v>
      </c>
      <c r="J59" s="135">
        <v>166.33325472964196</v>
      </c>
      <c r="K59" s="135">
        <v>168.43482609287145</v>
      </c>
      <c r="L59" s="135">
        <v>188.0939703509172</v>
      </c>
      <c r="M59" s="135">
        <v>150.6988225256628</v>
      </c>
      <c r="N59" s="135">
        <v>160.62240667808223</v>
      </c>
      <c r="O59" s="144">
        <v>-19.881098663337383</v>
      </c>
      <c r="P59" s="144">
        <v>22.818926263783855</v>
      </c>
      <c r="Q59" s="142">
        <v>19.468918334467528</v>
      </c>
    </row>
    <row r="60" spans="1:17" ht="11.25" customHeight="1">
      <c r="A60" s="147"/>
      <c r="B60" s="104"/>
      <c r="C60" s="104"/>
      <c r="D60" s="104"/>
      <c r="E60" s="104"/>
      <c r="F60" s="104"/>
      <c r="G60" s="104"/>
      <c r="H60" s="104"/>
      <c r="I60" s="104"/>
      <c r="J60" s="104"/>
      <c r="K60" s="104"/>
      <c r="L60" s="104"/>
      <c r="M60" s="104"/>
      <c r="N60" s="104"/>
      <c r="O60" s="104"/>
      <c r="P60" s="104"/>
      <c r="Q60" s="104"/>
    </row>
    <row r="61" spans="1:17" ht="11.25" customHeight="1">
      <c r="A61" s="147"/>
      <c r="B61" s="104"/>
      <c r="C61" s="104"/>
      <c r="D61" s="104"/>
      <c r="E61" s="104"/>
      <c r="F61" s="104"/>
      <c r="G61" s="104"/>
      <c r="H61" s="104"/>
      <c r="I61" s="104"/>
      <c r="J61" s="104"/>
      <c r="K61" s="104"/>
      <c r="L61" s="104"/>
      <c r="M61" s="104"/>
      <c r="N61" s="104"/>
      <c r="O61" s="104"/>
      <c r="P61" s="104"/>
      <c r="Q61" s="104"/>
    </row>
    <row r="62" spans="1:17" ht="11.25" customHeight="1">
      <c r="A62" s="147"/>
      <c r="B62" s="104"/>
      <c r="C62" s="104"/>
      <c r="D62" s="104"/>
      <c r="E62" s="104"/>
      <c r="F62" s="104"/>
      <c r="G62" s="104"/>
      <c r="H62" s="104"/>
      <c r="I62" s="104"/>
      <c r="J62" s="104"/>
      <c r="K62" s="104"/>
      <c r="L62" s="104"/>
      <c r="M62" s="104"/>
      <c r="N62" s="104"/>
      <c r="O62" s="104"/>
      <c r="P62" s="104"/>
      <c r="Q62" s="104"/>
    </row>
    <row r="63" spans="1:17" ht="12.75">
      <c r="A63" s="147"/>
      <c r="B63" s="104"/>
      <c r="C63" s="104"/>
      <c r="D63" s="104"/>
      <c r="E63" s="104"/>
      <c r="F63" s="104"/>
      <c r="G63" s="104"/>
      <c r="H63" s="104"/>
      <c r="I63" s="104"/>
      <c r="J63" s="104"/>
      <c r="K63" s="104"/>
      <c r="L63" s="104"/>
      <c r="M63" s="104"/>
      <c r="N63" s="104"/>
      <c r="O63" s="104"/>
      <c r="P63" s="104"/>
      <c r="Q63" s="104"/>
    </row>
    <row r="64" spans="1:17" ht="12.75">
      <c r="A64" s="147"/>
      <c r="B64" s="104"/>
      <c r="C64" s="104"/>
      <c r="D64" s="104"/>
      <c r="E64" s="104"/>
      <c r="F64" s="104"/>
      <c r="G64" s="104"/>
      <c r="H64" s="104"/>
      <c r="I64" s="104"/>
      <c r="J64" s="104"/>
      <c r="K64" s="104"/>
      <c r="L64" s="104"/>
      <c r="M64" s="104"/>
      <c r="N64" s="104"/>
      <c r="O64" s="104"/>
      <c r="P64" s="104"/>
      <c r="Q64" s="104"/>
    </row>
    <row r="65" spans="1:17" ht="12.75">
      <c r="A65" s="271"/>
      <c r="B65" s="271"/>
      <c r="C65" s="271"/>
      <c r="D65" s="271"/>
      <c r="E65" s="271"/>
      <c r="F65" s="271"/>
      <c r="G65" s="271"/>
      <c r="H65" s="271"/>
      <c r="I65" s="271"/>
      <c r="J65" s="271"/>
      <c r="K65" s="271"/>
      <c r="L65" s="271"/>
      <c r="M65" s="271"/>
      <c r="N65" s="271"/>
      <c r="O65" s="271"/>
      <c r="P65" s="271"/>
      <c r="Q65" s="271"/>
    </row>
    <row r="66" spans="1:17" ht="12.75">
      <c r="A66" s="101"/>
      <c r="B66" s="102"/>
      <c r="C66" s="102"/>
      <c r="D66" s="102"/>
      <c r="E66" s="102"/>
      <c r="F66" s="102"/>
      <c r="G66" s="102"/>
      <c r="H66" s="102"/>
      <c r="I66" s="102"/>
      <c r="J66" s="102"/>
      <c r="K66" s="102"/>
      <c r="L66" s="102"/>
      <c r="M66" s="102"/>
      <c r="N66" s="102"/>
      <c r="O66" s="102"/>
      <c r="P66" s="102"/>
      <c r="Q66" s="104"/>
    </row>
    <row r="67" spans="1:17" ht="12.75">
      <c r="A67" s="272" t="s">
        <v>112</v>
      </c>
      <c r="B67" s="272"/>
      <c r="C67" s="272"/>
      <c r="D67" s="272"/>
      <c r="E67" s="272"/>
      <c r="F67" s="272"/>
      <c r="G67" s="272"/>
      <c r="H67" s="272"/>
      <c r="I67" s="272"/>
      <c r="J67" s="272"/>
      <c r="K67" s="272"/>
      <c r="L67" s="272"/>
      <c r="M67" s="272"/>
      <c r="N67" s="272"/>
      <c r="O67" s="272"/>
      <c r="P67" s="272"/>
      <c r="Q67" s="272"/>
    </row>
    <row r="68" spans="1:17" ht="12.75" customHeight="1">
      <c r="A68" s="273" t="s">
        <v>113</v>
      </c>
      <c r="B68" s="273"/>
      <c r="C68" s="273"/>
      <c r="D68" s="273"/>
      <c r="E68" s="273"/>
      <c r="F68" s="273"/>
      <c r="G68" s="273"/>
      <c r="H68" s="273"/>
      <c r="I68" s="273"/>
      <c r="J68" s="273"/>
      <c r="K68" s="273"/>
      <c r="L68" s="273"/>
      <c r="M68" s="273"/>
      <c r="N68" s="273"/>
      <c r="O68" s="273"/>
      <c r="P68" s="273"/>
      <c r="Q68" s="273"/>
    </row>
    <row r="69" spans="1:17" ht="12.75">
      <c r="A69" s="273" t="s">
        <v>87</v>
      </c>
      <c r="B69" s="273"/>
      <c r="C69" s="273"/>
      <c r="D69" s="273"/>
      <c r="E69" s="273"/>
      <c r="F69" s="273"/>
      <c r="G69" s="273"/>
      <c r="H69" s="273"/>
      <c r="I69" s="273"/>
      <c r="J69" s="273"/>
      <c r="K69" s="273"/>
      <c r="L69" s="273"/>
      <c r="M69" s="273"/>
      <c r="N69" s="273"/>
      <c r="O69" s="273"/>
      <c r="P69" s="273"/>
      <c r="Q69" s="273"/>
    </row>
    <row r="70" spans="1:17" ht="12.75">
      <c r="A70" s="101"/>
      <c r="B70" s="102"/>
      <c r="C70" s="102"/>
      <c r="D70" s="102"/>
      <c r="E70" s="102"/>
      <c r="F70" s="102"/>
      <c r="G70" s="102"/>
      <c r="H70" s="102"/>
      <c r="I70" s="102"/>
      <c r="J70" s="102"/>
      <c r="K70" s="102"/>
      <c r="L70" s="102"/>
      <c r="M70" s="102"/>
      <c r="N70" s="102"/>
      <c r="O70" s="102"/>
      <c r="P70" s="102"/>
      <c r="Q70" s="104"/>
    </row>
    <row r="71" spans="1:17" ht="12.75">
      <c r="A71" s="104"/>
      <c r="B71" s="104"/>
      <c r="C71" s="104"/>
      <c r="D71" s="104"/>
      <c r="E71" s="104"/>
      <c r="F71" s="104"/>
      <c r="G71" s="104"/>
      <c r="H71" s="104"/>
      <c r="I71" s="104"/>
      <c r="J71" s="104"/>
      <c r="K71" s="104"/>
      <c r="L71" s="104"/>
      <c r="M71" s="104"/>
      <c r="N71" s="104"/>
      <c r="O71" s="104"/>
      <c r="P71" s="104"/>
      <c r="Q71" s="104"/>
    </row>
    <row r="72" spans="1:17" s="41" customFormat="1" ht="11.25">
      <c r="A72" s="108"/>
      <c r="B72" s="109"/>
      <c r="C72" s="110"/>
      <c r="D72" s="110"/>
      <c r="E72" s="110"/>
      <c r="F72" s="110"/>
      <c r="G72" s="110"/>
      <c r="H72" s="110"/>
      <c r="I72" s="110"/>
      <c r="J72" s="110"/>
      <c r="K72" s="110"/>
      <c r="L72" s="110"/>
      <c r="M72" s="110"/>
      <c r="N72" s="111"/>
      <c r="O72" s="267" t="s">
        <v>88</v>
      </c>
      <c r="P72" s="268"/>
      <c r="Q72" s="268"/>
    </row>
    <row r="73" spans="1:17" s="41" customFormat="1" ht="11.25">
      <c r="A73" s="112"/>
      <c r="B73" s="113"/>
      <c r="C73" s="114"/>
      <c r="D73" s="114"/>
      <c r="E73" s="114"/>
      <c r="F73" s="114"/>
      <c r="G73" s="114"/>
      <c r="H73" s="114"/>
      <c r="I73" s="114"/>
      <c r="J73" s="114"/>
      <c r="K73" s="114"/>
      <c r="L73" s="114"/>
      <c r="M73" s="114"/>
      <c r="N73" s="115"/>
      <c r="O73" s="116" t="s">
        <v>211</v>
      </c>
      <c r="P73" s="117"/>
      <c r="Q73" s="118" t="s">
        <v>212</v>
      </c>
    </row>
    <row r="74" spans="1:17" s="41" customFormat="1" ht="11.25">
      <c r="A74" s="119" t="s">
        <v>90</v>
      </c>
      <c r="B74" s="113" t="s">
        <v>91</v>
      </c>
      <c r="C74" s="114" t="s">
        <v>92</v>
      </c>
      <c r="D74" s="114" t="s">
        <v>93</v>
      </c>
      <c r="E74" s="114" t="s">
        <v>89</v>
      </c>
      <c r="F74" s="114" t="s">
        <v>94</v>
      </c>
      <c r="G74" s="114" t="s">
        <v>95</v>
      </c>
      <c r="H74" s="114" t="s">
        <v>96</v>
      </c>
      <c r="I74" s="114" t="s">
        <v>97</v>
      </c>
      <c r="J74" s="114" t="s">
        <v>98</v>
      </c>
      <c r="K74" s="114" t="s">
        <v>99</v>
      </c>
      <c r="L74" s="114" t="s">
        <v>100</v>
      </c>
      <c r="M74" s="114" t="s">
        <v>101</v>
      </c>
      <c r="N74" s="120" t="s">
        <v>102</v>
      </c>
      <c r="O74" s="269" t="s">
        <v>103</v>
      </c>
      <c r="P74" s="270"/>
      <c r="Q74" s="270"/>
    </row>
    <row r="75" spans="1:17" s="41" customFormat="1" ht="11.25">
      <c r="A75" s="112"/>
      <c r="B75" s="113"/>
      <c r="C75" s="114"/>
      <c r="D75" s="114"/>
      <c r="E75" s="114"/>
      <c r="F75" s="114"/>
      <c r="G75" s="114"/>
      <c r="H75" s="114"/>
      <c r="I75" s="114"/>
      <c r="J75" s="114"/>
      <c r="K75" s="114"/>
      <c r="L75" s="114"/>
      <c r="M75" s="114"/>
      <c r="N75" s="115"/>
      <c r="O75" s="120" t="s">
        <v>104</v>
      </c>
      <c r="P75" s="122" t="s">
        <v>105</v>
      </c>
      <c r="Q75" s="123" t="s">
        <v>105</v>
      </c>
    </row>
    <row r="76" spans="1:17" s="41" customFormat="1" ht="11.25">
      <c r="A76" s="124"/>
      <c r="B76" s="125"/>
      <c r="C76" s="126"/>
      <c r="D76" s="126"/>
      <c r="E76" s="126"/>
      <c r="F76" s="126"/>
      <c r="G76" s="126"/>
      <c r="H76" s="126"/>
      <c r="I76" s="126"/>
      <c r="J76" s="126"/>
      <c r="K76" s="126"/>
      <c r="L76" s="126"/>
      <c r="M76" s="126"/>
      <c r="N76" s="127"/>
      <c r="O76" s="128" t="s">
        <v>106</v>
      </c>
      <c r="P76" s="129" t="s">
        <v>107</v>
      </c>
      <c r="Q76" s="130" t="s">
        <v>108</v>
      </c>
    </row>
    <row r="77" spans="1:17" ht="12.75">
      <c r="A77" s="104"/>
      <c r="B77" s="104"/>
      <c r="C77" s="104"/>
      <c r="D77" s="104"/>
      <c r="E77" s="104"/>
      <c r="F77" s="104"/>
      <c r="G77" s="104"/>
      <c r="H77" s="104"/>
      <c r="I77" s="104"/>
      <c r="J77" s="104"/>
      <c r="K77" s="104"/>
      <c r="L77" s="104"/>
      <c r="M77" s="104"/>
      <c r="N77" s="104"/>
      <c r="O77" s="104"/>
      <c r="P77" s="104"/>
      <c r="Q77" s="104"/>
    </row>
    <row r="78" spans="1:17" ht="12.75">
      <c r="A78" s="104"/>
      <c r="B78" s="104"/>
      <c r="C78" s="104"/>
      <c r="D78" s="104"/>
      <c r="E78" s="104"/>
      <c r="F78" s="104"/>
      <c r="G78" s="104"/>
      <c r="H78" s="104"/>
      <c r="I78" s="104"/>
      <c r="J78" s="104"/>
      <c r="K78" s="104"/>
      <c r="L78" s="104"/>
      <c r="M78" s="104"/>
      <c r="N78" s="104"/>
      <c r="O78" s="104"/>
      <c r="P78" s="104"/>
      <c r="Q78" s="104"/>
    </row>
    <row r="79" spans="1:17" ht="12.75">
      <c r="A79" s="104"/>
      <c r="B79" s="104"/>
      <c r="C79" s="104"/>
      <c r="D79" s="104"/>
      <c r="E79" s="104"/>
      <c r="F79" s="104"/>
      <c r="G79" s="104"/>
      <c r="H79" s="104"/>
      <c r="I79" s="104"/>
      <c r="J79" s="104"/>
      <c r="K79" s="104"/>
      <c r="L79" s="104"/>
      <c r="M79" s="104"/>
      <c r="N79" s="104"/>
      <c r="O79" s="104"/>
      <c r="P79" s="104"/>
      <c r="Q79" s="104"/>
    </row>
    <row r="80" spans="1:17" ht="12.75">
      <c r="A80" s="266" t="s">
        <v>114</v>
      </c>
      <c r="B80" s="266"/>
      <c r="C80" s="266"/>
      <c r="D80" s="266"/>
      <c r="E80" s="266"/>
      <c r="F80" s="266"/>
      <c r="G80" s="266"/>
      <c r="H80" s="266"/>
      <c r="I80" s="266"/>
      <c r="J80" s="266"/>
      <c r="K80" s="266"/>
      <c r="L80" s="266"/>
      <c r="M80" s="266"/>
      <c r="N80" s="266"/>
      <c r="O80" s="266"/>
      <c r="P80" s="266"/>
      <c r="Q80" s="266"/>
    </row>
    <row r="81" spans="1:17" ht="12.75">
      <c r="A81" s="139"/>
      <c r="B81" s="149"/>
      <c r="C81" s="149"/>
      <c r="D81" s="149"/>
      <c r="E81" s="149"/>
      <c r="F81" s="149"/>
      <c r="G81" s="149"/>
      <c r="H81" s="149"/>
      <c r="I81" s="149"/>
      <c r="J81" s="149"/>
      <c r="K81" s="149"/>
      <c r="L81" s="149"/>
      <c r="M81" s="149"/>
      <c r="N81" s="150"/>
      <c r="O81" s="150"/>
      <c r="P81" s="150"/>
      <c r="Q81" s="104"/>
    </row>
    <row r="82" spans="1:17" s="41" customFormat="1" ht="11.25" customHeight="1">
      <c r="A82" s="151"/>
      <c r="B82" s="135"/>
      <c r="C82" s="135"/>
      <c r="D82" s="135"/>
      <c r="E82" s="135"/>
      <c r="F82" s="135"/>
      <c r="G82" s="135"/>
      <c r="H82" s="135"/>
      <c r="I82" s="135"/>
      <c r="J82" s="135"/>
      <c r="K82" s="135"/>
      <c r="L82" s="135"/>
      <c r="M82" s="135"/>
      <c r="N82" s="135"/>
      <c r="O82" s="148"/>
      <c r="P82" s="148"/>
      <c r="Q82" s="143"/>
    </row>
    <row r="83" spans="1:17" s="41" customFormat="1" ht="11.25" customHeight="1">
      <c r="A83" s="28" t="s">
        <v>109</v>
      </c>
      <c r="B83" s="135">
        <v>87.57663169355828</v>
      </c>
      <c r="C83" s="135">
        <v>93.027366084369</v>
      </c>
      <c r="D83" s="135">
        <v>104.65547412984415</v>
      </c>
      <c r="E83" s="135">
        <v>91.0949297605975</v>
      </c>
      <c r="F83" s="135">
        <v>109.69401648101251</v>
      </c>
      <c r="G83" s="135">
        <v>96.69171097753281</v>
      </c>
      <c r="H83" s="135">
        <v>100.89043962679274</v>
      </c>
      <c r="I83" s="135">
        <v>101.69067277961092</v>
      </c>
      <c r="J83" s="135">
        <v>108.19525026933539</v>
      </c>
      <c r="K83" s="135">
        <v>104.92157755082758</v>
      </c>
      <c r="L83" s="135">
        <v>110.56405725184146</v>
      </c>
      <c r="M83" s="135">
        <v>90.99787337641177</v>
      </c>
      <c r="N83" s="135">
        <v>99.99999999847785</v>
      </c>
      <c r="O83" s="142"/>
      <c r="P83" s="142"/>
      <c r="Q83" s="143"/>
    </row>
    <row r="84" spans="1:17" s="41" customFormat="1" ht="11.25" customHeight="1">
      <c r="A84" s="29">
        <v>2001</v>
      </c>
      <c r="B84" s="135">
        <v>108.11279845341897</v>
      </c>
      <c r="C84" s="135">
        <v>110.38599110806082</v>
      </c>
      <c r="D84" s="135">
        <v>112.41117117322277</v>
      </c>
      <c r="E84" s="135">
        <v>103.55836895535855</v>
      </c>
      <c r="F84" s="135">
        <v>111.63851925091417</v>
      </c>
      <c r="G84" s="135">
        <v>108.04323624099314</v>
      </c>
      <c r="H84" s="135">
        <v>109.61426295619799</v>
      </c>
      <c r="I84" s="135">
        <v>111.52909598822094</v>
      </c>
      <c r="J84" s="135">
        <v>111.30825136771591</v>
      </c>
      <c r="K84" s="135">
        <v>116.7855215174343</v>
      </c>
      <c r="L84" s="135">
        <v>109.88019392518824</v>
      </c>
      <c r="M84" s="135">
        <v>88.04171189006995</v>
      </c>
      <c r="N84" s="135">
        <v>108.44242690223298</v>
      </c>
      <c r="O84" s="144">
        <v>-19.874812061204576</v>
      </c>
      <c r="P84" s="144">
        <v>-3.248605024112701</v>
      </c>
      <c r="Q84" s="142">
        <v>8.442426903883641</v>
      </c>
    </row>
    <row r="85" spans="1:17" s="42" customFormat="1" ht="11.25" customHeight="1">
      <c r="A85" s="30">
        <v>2002</v>
      </c>
      <c r="B85" s="145">
        <v>113.66581334556432</v>
      </c>
      <c r="C85" s="145">
        <v>110.00144965538945</v>
      </c>
      <c r="D85" s="145">
        <v>116.51075697264275</v>
      </c>
      <c r="E85" s="145">
        <v>118.48176669793253</v>
      </c>
      <c r="F85" s="145">
        <v>118.63192765154884</v>
      </c>
      <c r="G85" s="145">
        <v>113.17088803940428</v>
      </c>
      <c r="H85" s="145">
        <v>120.15231439084357</v>
      </c>
      <c r="I85" s="145">
        <v>113.91927175981141</v>
      </c>
      <c r="J85" s="145">
        <v>123.2613581993307</v>
      </c>
      <c r="K85" s="145">
        <v>126.03971680218183</v>
      </c>
      <c r="L85" s="145">
        <v>120.47198214321169</v>
      </c>
      <c r="M85" s="145">
        <v>98.23879642521602</v>
      </c>
      <c r="N85" s="135">
        <v>116.04550350692313</v>
      </c>
      <c r="O85" s="144">
        <v>-18.455067578755244</v>
      </c>
      <c r="P85" s="144">
        <v>11.582106158815142</v>
      </c>
      <c r="Q85" s="142">
        <v>7.011164192723897</v>
      </c>
    </row>
    <row r="86" spans="1:17" s="41" customFormat="1" ht="11.25" customHeight="1">
      <c r="A86" s="30">
        <v>2003</v>
      </c>
      <c r="B86" s="135">
        <v>135.2192881957615</v>
      </c>
      <c r="C86" s="135">
        <v>124.8</v>
      </c>
      <c r="D86" s="135">
        <v>139.1</v>
      </c>
      <c r="E86" s="135">
        <v>133.9</v>
      </c>
      <c r="F86" s="135">
        <v>131.5</v>
      </c>
      <c r="G86" s="135">
        <v>132.1</v>
      </c>
      <c r="H86" s="135">
        <v>142</v>
      </c>
      <c r="I86" s="135">
        <v>129.9</v>
      </c>
      <c r="J86" s="135">
        <v>145.9</v>
      </c>
      <c r="K86" s="135">
        <v>147.2</v>
      </c>
      <c r="L86" s="135">
        <v>141.9</v>
      </c>
      <c r="M86" s="135">
        <v>115.2</v>
      </c>
      <c r="N86" s="135">
        <v>134.89327401631348</v>
      </c>
      <c r="O86" s="144">
        <v>-18.816067653276956</v>
      </c>
      <c r="P86" s="144">
        <v>17.265280308778664</v>
      </c>
      <c r="Q86" s="142">
        <v>16.241706864812667</v>
      </c>
    </row>
    <row r="87" spans="1:17" s="41" customFormat="1" ht="11.25" customHeight="1">
      <c r="A87" s="30">
        <v>2004</v>
      </c>
      <c r="B87" s="135">
        <v>143.52223342589957</v>
      </c>
      <c r="C87" s="135">
        <v>136.1615012276619</v>
      </c>
      <c r="D87" s="135">
        <v>166.995407793112</v>
      </c>
      <c r="E87" s="135">
        <v>151.35915552031742</v>
      </c>
      <c r="F87" s="135">
        <v>153.97346381506568</v>
      </c>
      <c r="G87" s="135">
        <v>162.3</v>
      </c>
      <c r="H87" s="135">
        <v>155.87105529817836</v>
      </c>
      <c r="I87" s="135">
        <v>137.43632425325129</v>
      </c>
      <c r="J87" s="135">
        <v>154.88702855186702</v>
      </c>
      <c r="K87" s="135">
        <v>159.2227137075488</v>
      </c>
      <c r="L87" s="135">
        <v>157.72020220768678</v>
      </c>
      <c r="M87" s="135">
        <v>132.647471736156</v>
      </c>
      <c r="N87" s="135">
        <v>151.0080464613954</v>
      </c>
      <c r="O87" s="144">
        <v>-15.896968251736626</v>
      </c>
      <c r="P87" s="144">
        <v>15.145374770968752</v>
      </c>
      <c r="Q87" s="142">
        <v>11.946312788829673</v>
      </c>
    </row>
    <row r="88" spans="1:17" s="41" customFormat="1" ht="11.25" customHeight="1">
      <c r="A88" s="31"/>
      <c r="B88" s="135"/>
      <c r="C88" s="135"/>
      <c r="D88" s="135"/>
      <c r="E88" s="135"/>
      <c r="F88" s="135"/>
      <c r="G88" s="135"/>
      <c r="H88" s="135"/>
      <c r="I88" s="135"/>
      <c r="J88" s="135"/>
      <c r="K88" s="135"/>
      <c r="L88" s="135"/>
      <c r="M88" s="135"/>
      <c r="N88" s="135"/>
      <c r="O88" s="144"/>
      <c r="P88" s="144"/>
      <c r="Q88" s="143"/>
    </row>
    <row r="89" spans="1:17" s="41" customFormat="1" ht="11.25" customHeight="1">
      <c r="A89" s="32" t="s">
        <v>110</v>
      </c>
      <c r="B89" s="135">
        <v>86.26831350925248</v>
      </c>
      <c r="C89" s="135">
        <v>91.3046587234661</v>
      </c>
      <c r="D89" s="135">
        <v>103.8228602779248</v>
      </c>
      <c r="E89" s="135">
        <v>91.49243459323647</v>
      </c>
      <c r="F89" s="135">
        <v>110.23269918411818</v>
      </c>
      <c r="G89" s="135">
        <v>95.61345867980803</v>
      </c>
      <c r="H89" s="135">
        <v>101.58360449095608</v>
      </c>
      <c r="I89" s="135">
        <v>102.43286039946796</v>
      </c>
      <c r="J89" s="135">
        <v>107.55038842791367</v>
      </c>
      <c r="K89" s="135">
        <v>106.41373380047709</v>
      </c>
      <c r="L89" s="135">
        <v>111.69603454162673</v>
      </c>
      <c r="M89" s="135">
        <v>91.58895332649304</v>
      </c>
      <c r="N89" s="135">
        <v>99.99999999622838</v>
      </c>
      <c r="O89" s="144"/>
      <c r="P89" s="144"/>
      <c r="Q89" s="143"/>
    </row>
    <row r="90" spans="1:17" s="41" customFormat="1" ht="11.25" customHeight="1">
      <c r="A90" s="29">
        <v>2001</v>
      </c>
      <c r="B90" s="135">
        <v>107.04454425989647</v>
      </c>
      <c r="C90" s="135">
        <v>108.85291476815162</v>
      </c>
      <c r="D90" s="135">
        <v>111.28826095797935</v>
      </c>
      <c r="E90" s="135">
        <v>102.7735426266189</v>
      </c>
      <c r="F90" s="135">
        <v>111.99488052716349</v>
      </c>
      <c r="G90" s="135">
        <v>108.56601626361461</v>
      </c>
      <c r="H90" s="135">
        <v>109.56010953944218</v>
      </c>
      <c r="I90" s="135">
        <v>114.11608169246064</v>
      </c>
      <c r="J90" s="135">
        <v>111.05850598020317</v>
      </c>
      <c r="K90" s="135">
        <v>114.47829209222253</v>
      </c>
      <c r="L90" s="135">
        <v>111.73176435962122</v>
      </c>
      <c r="M90" s="135">
        <v>85.20320313223318</v>
      </c>
      <c r="N90" s="135">
        <v>108.0556763499673</v>
      </c>
      <c r="O90" s="144">
        <v>-23.743079131913543</v>
      </c>
      <c r="P90" s="144">
        <v>-6.9721838303972765</v>
      </c>
      <c r="Q90" s="142">
        <v>8.055676354042747</v>
      </c>
    </row>
    <row r="91" spans="1:17" s="42" customFormat="1" ht="11.25" customHeight="1">
      <c r="A91" s="30">
        <v>2002</v>
      </c>
      <c r="B91" s="145">
        <v>109.5682764617189</v>
      </c>
      <c r="C91" s="145">
        <v>105.06410455076372</v>
      </c>
      <c r="D91" s="145">
        <v>110.86679863494288</v>
      </c>
      <c r="E91" s="145">
        <v>114.8704864173256</v>
      </c>
      <c r="F91" s="145">
        <v>113.59979761935519</v>
      </c>
      <c r="G91" s="145">
        <v>113.07447938084678</v>
      </c>
      <c r="H91" s="145">
        <v>118.32498242147646</v>
      </c>
      <c r="I91" s="145">
        <v>113.61855817303102</v>
      </c>
      <c r="J91" s="145">
        <v>119.29131739813418</v>
      </c>
      <c r="K91" s="145">
        <v>121.88054095288348</v>
      </c>
      <c r="L91" s="145">
        <v>117.06812881879911</v>
      </c>
      <c r="M91" s="145">
        <v>92.69293447967551</v>
      </c>
      <c r="N91" s="135">
        <v>112.49336710907941</v>
      </c>
      <c r="O91" s="144">
        <v>-20.82137519841298</v>
      </c>
      <c r="P91" s="144">
        <v>8.790434011991849</v>
      </c>
      <c r="Q91" s="142">
        <v>4.106855751602963</v>
      </c>
    </row>
    <row r="92" spans="1:17" s="41" customFormat="1" ht="11.25" customHeight="1">
      <c r="A92" s="30">
        <v>2003</v>
      </c>
      <c r="B92" s="135">
        <v>129.60702472604106</v>
      </c>
      <c r="C92" s="135">
        <v>116.5</v>
      </c>
      <c r="D92" s="135">
        <v>137.6</v>
      </c>
      <c r="E92" s="135">
        <v>129.3</v>
      </c>
      <c r="F92" s="135">
        <v>131.3</v>
      </c>
      <c r="G92" s="135">
        <v>132.5</v>
      </c>
      <c r="H92" s="135">
        <v>140.7</v>
      </c>
      <c r="I92" s="135">
        <v>127.3</v>
      </c>
      <c r="J92" s="135">
        <v>145.7</v>
      </c>
      <c r="K92" s="135">
        <v>146.4</v>
      </c>
      <c r="L92" s="135">
        <v>140.9</v>
      </c>
      <c r="M92" s="135">
        <v>111.7</v>
      </c>
      <c r="N92" s="135">
        <v>132.4589187271701</v>
      </c>
      <c r="O92" s="144">
        <v>-20.72391767210788</v>
      </c>
      <c r="P92" s="144">
        <v>20.505409206234706</v>
      </c>
      <c r="Q92" s="142">
        <v>17.74820341072292</v>
      </c>
    </row>
    <row r="93" spans="1:17" s="41" customFormat="1" ht="11.25" customHeight="1">
      <c r="A93" s="30">
        <v>2004</v>
      </c>
      <c r="B93" s="135">
        <v>140.21296895382983</v>
      </c>
      <c r="C93" s="135">
        <v>130.41354495331626</v>
      </c>
      <c r="D93" s="135">
        <v>162.75721557709454</v>
      </c>
      <c r="E93" s="135">
        <v>146.6117911272121</v>
      </c>
      <c r="F93" s="135">
        <v>139.96008187581555</v>
      </c>
      <c r="G93" s="135">
        <v>152.7</v>
      </c>
      <c r="H93" s="135">
        <v>155.11436917372967</v>
      </c>
      <c r="I93" s="135">
        <v>135.29085215784957</v>
      </c>
      <c r="J93" s="135">
        <v>152.11451969957795</v>
      </c>
      <c r="K93" s="135">
        <v>154.4873125477608</v>
      </c>
      <c r="L93" s="135">
        <v>150.30665524293144</v>
      </c>
      <c r="M93" s="135">
        <v>127.859634896453</v>
      </c>
      <c r="N93" s="135">
        <v>145.65241218379757</v>
      </c>
      <c r="O93" s="144">
        <v>-14.934149329714439</v>
      </c>
      <c r="P93" s="144">
        <v>14.466996326278423</v>
      </c>
      <c r="Q93" s="142">
        <v>9.960441760665832</v>
      </c>
    </row>
    <row r="94" spans="1:17" s="41" customFormat="1" ht="11.25" customHeight="1">
      <c r="A94" s="31"/>
      <c r="B94" s="135"/>
      <c r="C94" s="135"/>
      <c r="D94" s="135"/>
      <c r="E94" s="135"/>
      <c r="F94" s="135"/>
      <c r="G94" s="135"/>
      <c r="H94" s="135"/>
      <c r="I94" s="135"/>
      <c r="J94" s="135"/>
      <c r="K94" s="135"/>
      <c r="L94" s="135"/>
      <c r="M94" s="135"/>
      <c r="N94" s="135"/>
      <c r="O94" s="144"/>
      <c r="P94" s="144"/>
      <c r="Q94" s="143"/>
    </row>
    <row r="95" spans="1:17" s="41" customFormat="1" ht="11.25" customHeight="1">
      <c r="A95" s="32" t="s">
        <v>111</v>
      </c>
      <c r="B95" s="135">
        <v>91.77424857452853</v>
      </c>
      <c r="C95" s="135">
        <v>98.55451199270522</v>
      </c>
      <c r="D95" s="135">
        <v>107.32683802425046</v>
      </c>
      <c r="E95" s="135">
        <v>89.81957257589904</v>
      </c>
      <c r="F95" s="135">
        <v>107.96570326504245</v>
      </c>
      <c r="G95" s="135">
        <v>100.15118291721043</v>
      </c>
      <c r="H95" s="135">
        <v>98.66648480402623</v>
      </c>
      <c r="I95" s="135">
        <v>99.30943301703674</v>
      </c>
      <c r="J95" s="135">
        <v>110.26422934770854</v>
      </c>
      <c r="K95" s="135">
        <v>100.13413338125712</v>
      </c>
      <c r="L95" s="135">
        <v>106.93221368486651</v>
      </c>
      <c r="M95" s="135">
        <v>89.10144848011939</v>
      </c>
      <c r="N95" s="135">
        <v>100.00000000538758</v>
      </c>
      <c r="O95" s="144"/>
      <c r="P95" s="144"/>
      <c r="Q95" s="143"/>
    </row>
    <row r="96" spans="1:17" s="41" customFormat="1" ht="11.25" customHeight="1">
      <c r="A96" s="29">
        <v>2001</v>
      </c>
      <c r="B96" s="135">
        <v>111.54019240814681</v>
      </c>
      <c r="C96" s="135">
        <v>115.30472357038025</v>
      </c>
      <c r="D96" s="135">
        <v>116.01392387643546</v>
      </c>
      <c r="E96" s="135">
        <v>106.07641103828675</v>
      </c>
      <c r="F96" s="135">
        <v>110.49516732980112</v>
      </c>
      <c r="G96" s="135">
        <v>106.36594529228609</v>
      </c>
      <c r="H96" s="135">
        <v>109.78800914320136</v>
      </c>
      <c r="I96" s="135">
        <v>103.22899361683007</v>
      </c>
      <c r="J96" s="135">
        <v>112.10953615207715</v>
      </c>
      <c r="K96" s="135">
        <v>124.18805195679421</v>
      </c>
      <c r="L96" s="135">
        <v>103.9396028625137</v>
      </c>
      <c r="M96" s="135">
        <v>97.14880252139824</v>
      </c>
      <c r="N96" s="135">
        <v>109.68327998067927</v>
      </c>
      <c r="O96" s="144">
        <v>-6.533409936247304</v>
      </c>
      <c r="P96" s="144">
        <v>9.03167589141315</v>
      </c>
      <c r="Q96" s="142">
        <v>9.683279974770002</v>
      </c>
    </row>
    <row r="97" spans="1:17" s="42" customFormat="1" ht="11.25" customHeight="1">
      <c r="A97" s="30">
        <v>2002</v>
      </c>
      <c r="B97" s="145">
        <v>126.81237830277318</v>
      </c>
      <c r="C97" s="145">
        <v>125.84246096888478</v>
      </c>
      <c r="D97" s="145">
        <v>134.61887094603625</v>
      </c>
      <c r="E97" s="145">
        <v>130.0682226916859</v>
      </c>
      <c r="F97" s="145">
        <v>134.7770475655238</v>
      </c>
      <c r="G97" s="145">
        <v>113.48020622901431</v>
      </c>
      <c r="H97" s="145">
        <v>126.01513859811446</v>
      </c>
      <c r="I97" s="145">
        <v>114.88408325824582</v>
      </c>
      <c r="J97" s="145">
        <v>135.9988638655527</v>
      </c>
      <c r="K97" s="145">
        <v>139.38404463158923</v>
      </c>
      <c r="L97" s="145">
        <v>131.39292809254457</v>
      </c>
      <c r="M97" s="145">
        <v>116.03217727284354</v>
      </c>
      <c r="N97" s="135">
        <v>127.44220186856738</v>
      </c>
      <c r="O97" s="144">
        <v>-11.690698306747468</v>
      </c>
      <c r="P97" s="144">
        <v>19.437578499525</v>
      </c>
      <c r="Q97" s="142">
        <v>16.19109301893264</v>
      </c>
    </row>
    <row r="98" spans="1:17" s="41" customFormat="1" ht="11.25" customHeight="1">
      <c r="A98" s="30">
        <v>2003</v>
      </c>
      <c r="B98" s="135">
        <v>153.22571214103363</v>
      </c>
      <c r="C98" s="135">
        <v>151.4</v>
      </c>
      <c r="D98" s="135">
        <v>143.9</v>
      </c>
      <c r="E98" s="135">
        <v>148.5</v>
      </c>
      <c r="F98" s="135">
        <v>131.9</v>
      </c>
      <c r="G98" s="135">
        <v>130.7</v>
      </c>
      <c r="H98" s="135">
        <v>146</v>
      </c>
      <c r="I98" s="135">
        <v>138.4</v>
      </c>
      <c r="J98" s="135">
        <v>146.6</v>
      </c>
      <c r="K98" s="135">
        <v>150</v>
      </c>
      <c r="L98" s="135">
        <v>145.2</v>
      </c>
      <c r="M98" s="135">
        <v>126.5</v>
      </c>
      <c r="N98" s="135">
        <v>142.69380934508612</v>
      </c>
      <c r="O98" s="144">
        <v>-12.878787878787872</v>
      </c>
      <c r="P98" s="144">
        <v>9.021482637994396</v>
      </c>
      <c r="Q98" s="142">
        <v>11.967470157372126</v>
      </c>
    </row>
    <row r="99" spans="1:17" s="41" customFormat="1" ht="11.25" customHeight="1">
      <c r="A99" s="30">
        <v>2004</v>
      </c>
      <c r="B99" s="135">
        <v>154.13969986372896</v>
      </c>
      <c r="C99" s="135">
        <v>154.60328288192716</v>
      </c>
      <c r="D99" s="135">
        <v>180.5932522659847</v>
      </c>
      <c r="E99" s="135">
        <v>166.5906314382794</v>
      </c>
      <c r="F99" s="135">
        <v>198.93409288562</v>
      </c>
      <c r="G99" s="135">
        <v>193.2</v>
      </c>
      <c r="H99" s="135">
        <v>158.2988121598193</v>
      </c>
      <c r="I99" s="135">
        <v>144.31987138526054</v>
      </c>
      <c r="J99" s="135">
        <v>163.78236464115815</v>
      </c>
      <c r="K99" s="135">
        <v>174.41580670707307</v>
      </c>
      <c r="L99" s="135">
        <v>181.50587625990283</v>
      </c>
      <c r="M99" s="135">
        <v>148.00879972464418</v>
      </c>
      <c r="N99" s="135">
        <v>168.19937418444985</v>
      </c>
      <c r="O99" s="144">
        <v>-18.455092047429556</v>
      </c>
      <c r="P99" s="144">
        <v>17.003003734896584</v>
      </c>
      <c r="Q99" s="142">
        <v>17.874331729193585</v>
      </c>
    </row>
    <row r="100" spans="1:17" ht="12.75">
      <c r="A100" s="147"/>
      <c r="B100" s="149"/>
      <c r="C100" s="149"/>
      <c r="D100" s="149"/>
      <c r="E100" s="149"/>
      <c r="F100" s="149"/>
      <c r="G100" s="149"/>
      <c r="H100" s="149"/>
      <c r="I100" s="149"/>
      <c r="J100" s="149"/>
      <c r="K100" s="149"/>
      <c r="L100" s="149"/>
      <c r="M100" s="149"/>
      <c r="N100" s="150"/>
      <c r="O100" s="150"/>
      <c r="P100" s="150"/>
      <c r="Q100" s="104"/>
    </row>
    <row r="101" spans="1:17" ht="12.75">
      <c r="A101" s="147"/>
      <c r="B101" s="149"/>
      <c r="C101" s="149"/>
      <c r="D101" s="149"/>
      <c r="E101" s="149"/>
      <c r="F101" s="149"/>
      <c r="G101" s="149"/>
      <c r="H101" s="149"/>
      <c r="I101" s="149"/>
      <c r="J101" s="149"/>
      <c r="K101" s="149"/>
      <c r="L101" s="149"/>
      <c r="M101" s="149"/>
      <c r="N101" s="150"/>
      <c r="O101" s="150"/>
      <c r="P101" s="150"/>
      <c r="Q101" s="104"/>
    </row>
    <row r="102" spans="1:17" ht="12.75">
      <c r="A102" s="147"/>
      <c r="B102" s="149"/>
      <c r="C102" s="149"/>
      <c r="D102" s="149"/>
      <c r="E102" s="149"/>
      <c r="F102" s="149"/>
      <c r="G102" s="149"/>
      <c r="H102" s="149"/>
      <c r="I102" s="149"/>
      <c r="J102" s="149"/>
      <c r="K102" s="149"/>
      <c r="L102" s="149"/>
      <c r="M102" s="149"/>
      <c r="N102" s="150"/>
      <c r="O102" s="150"/>
      <c r="P102" s="150"/>
      <c r="Q102" s="104"/>
    </row>
    <row r="103" spans="1:17" ht="12.75">
      <c r="A103" s="266" t="s">
        <v>115</v>
      </c>
      <c r="B103" s="266"/>
      <c r="C103" s="266"/>
      <c r="D103" s="266"/>
      <c r="E103" s="266"/>
      <c r="F103" s="266"/>
      <c r="G103" s="266"/>
      <c r="H103" s="266"/>
      <c r="I103" s="266"/>
      <c r="J103" s="266"/>
      <c r="K103" s="266"/>
      <c r="L103" s="266"/>
      <c r="M103" s="266"/>
      <c r="N103" s="266"/>
      <c r="O103" s="266"/>
      <c r="P103" s="266"/>
      <c r="Q103" s="266"/>
    </row>
    <row r="104" spans="1:17" ht="12.75">
      <c r="A104" s="138"/>
      <c r="B104" s="138"/>
      <c r="C104" s="138"/>
      <c r="D104" s="138"/>
      <c r="E104" s="138"/>
      <c r="F104" s="138"/>
      <c r="G104" s="138"/>
      <c r="H104" s="138"/>
      <c r="I104" s="138"/>
      <c r="J104" s="138"/>
      <c r="K104" s="138"/>
      <c r="L104" s="138"/>
      <c r="M104" s="138"/>
      <c r="N104" s="138"/>
      <c r="O104" s="138"/>
      <c r="P104" s="138"/>
      <c r="Q104" s="104"/>
    </row>
    <row r="105" spans="1:17" ht="12.75">
      <c r="A105" s="139"/>
      <c r="B105" s="149"/>
      <c r="C105" s="149"/>
      <c r="D105" s="149"/>
      <c r="E105" s="149"/>
      <c r="F105" s="149"/>
      <c r="G105" s="149"/>
      <c r="H105" s="149"/>
      <c r="I105" s="149"/>
      <c r="J105" s="149"/>
      <c r="K105" s="149"/>
      <c r="L105" s="149"/>
      <c r="M105" s="149"/>
      <c r="N105" s="150"/>
      <c r="O105" s="150"/>
      <c r="P105" s="150"/>
      <c r="Q105" s="104"/>
    </row>
    <row r="106" spans="1:17" s="41" customFormat="1" ht="11.25" customHeight="1">
      <c r="A106" s="140"/>
      <c r="B106" s="135"/>
      <c r="C106" s="135"/>
      <c r="D106" s="135"/>
      <c r="E106" s="135"/>
      <c r="F106" s="135"/>
      <c r="G106" s="135"/>
      <c r="H106" s="135"/>
      <c r="I106" s="135"/>
      <c r="J106" s="135"/>
      <c r="K106" s="135"/>
      <c r="L106" s="135"/>
      <c r="M106" s="135"/>
      <c r="N106" s="135"/>
      <c r="O106" s="148"/>
      <c r="P106" s="148"/>
      <c r="Q106" s="143"/>
    </row>
    <row r="107" spans="1:17" s="41" customFormat="1" ht="11.25" customHeight="1">
      <c r="A107" s="28" t="s">
        <v>109</v>
      </c>
      <c r="B107" s="135">
        <v>84.15527297413658</v>
      </c>
      <c r="C107" s="135">
        <v>100.89031698433517</v>
      </c>
      <c r="D107" s="135">
        <v>104.86778189096779</v>
      </c>
      <c r="E107" s="135">
        <v>97.92169242157836</v>
      </c>
      <c r="F107" s="135">
        <v>104.66635501826718</v>
      </c>
      <c r="G107" s="135">
        <v>90.91204966176213</v>
      </c>
      <c r="H107" s="135">
        <v>87.40915432961748</v>
      </c>
      <c r="I107" s="135">
        <v>88.26487992340597</v>
      </c>
      <c r="J107" s="135">
        <v>103.4842125171318</v>
      </c>
      <c r="K107" s="135">
        <v>115.90919511970984</v>
      </c>
      <c r="L107" s="135">
        <v>123.57138202400644</v>
      </c>
      <c r="M107" s="135">
        <v>97.9477069973937</v>
      </c>
      <c r="N107" s="135">
        <v>99.99999998852603</v>
      </c>
      <c r="O107" s="142"/>
      <c r="P107" s="142"/>
      <c r="Q107" s="143"/>
    </row>
    <row r="108" spans="1:17" s="42" customFormat="1" ht="11.25" customHeight="1">
      <c r="A108" s="29">
        <v>2001</v>
      </c>
      <c r="B108" s="145">
        <v>100.30737211659367</v>
      </c>
      <c r="C108" s="145">
        <v>95.65295683375791</v>
      </c>
      <c r="D108" s="145">
        <v>108.39306260837603</v>
      </c>
      <c r="E108" s="145">
        <v>84.45557945177754</v>
      </c>
      <c r="F108" s="145">
        <v>101.18641140408391</v>
      </c>
      <c r="G108" s="145">
        <v>82.710661553073</v>
      </c>
      <c r="H108" s="145">
        <v>87.92992063083317</v>
      </c>
      <c r="I108" s="145">
        <v>82.65826265813998</v>
      </c>
      <c r="J108" s="145">
        <v>88.98599262177308</v>
      </c>
      <c r="K108" s="145">
        <v>90.35354420852894</v>
      </c>
      <c r="L108" s="145">
        <v>108.19136620711038</v>
      </c>
      <c r="M108" s="145">
        <v>94.11628832070618</v>
      </c>
      <c r="N108" s="135">
        <v>93.74511821789615</v>
      </c>
      <c r="O108" s="144">
        <v>-13.009427997665105</v>
      </c>
      <c r="P108" s="144">
        <v>-3.911698184817609</v>
      </c>
      <c r="Q108" s="142">
        <v>-6.254881771347562</v>
      </c>
    </row>
    <row r="109" spans="1:17" s="42" customFormat="1" ht="11.25" customHeight="1">
      <c r="A109" s="30">
        <v>2002</v>
      </c>
      <c r="B109" s="145">
        <v>85.26307286524349</v>
      </c>
      <c r="C109" s="145">
        <v>96.93926702415749</v>
      </c>
      <c r="D109" s="145">
        <v>112.70093759911444</v>
      </c>
      <c r="E109" s="145">
        <v>101.95266039434101</v>
      </c>
      <c r="F109" s="145">
        <v>89.32226846021759</v>
      </c>
      <c r="G109" s="145">
        <v>96.22674949448738</v>
      </c>
      <c r="H109" s="145">
        <v>83.84777053983046</v>
      </c>
      <c r="I109" s="145">
        <v>93.69528719898761</v>
      </c>
      <c r="J109" s="145">
        <v>110.08226266838992</v>
      </c>
      <c r="K109" s="145">
        <v>121.75153656732031</v>
      </c>
      <c r="L109" s="145">
        <v>126.37049831102286</v>
      </c>
      <c r="M109" s="145">
        <v>109.11655542554277</v>
      </c>
      <c r="N109" s="135">
        <v>102.2724055457213</v>
      </c>
      <c r="O109" s="144">
        <v>-13.653457979578993</v>
      </c>
      <c r="P109" s="144">
        <v>15.938013889500615</v>
      </c>
      <c r="Q109" s="142">
        <v>9.09624681255911</v>
      </c>
    </row>
    <row r="110" spans="1:17" s="41" customFormat="1" ht="11.25" customHeight="1">
      <c r="A110" s="30">
        <v>2003</v>
      </c>
      <c r="B110" s="135">
        <v>103.49613196187973</v>
      </c>
      <c r="C110" s="135">
        <v>109.6</v>
      </c>
      <c r="D110" s="135">
        <v>122.2</v>
      </c>
      <c r="E110" s="135">
        <v>106</v>
      </c>
      <c r="F110" s="135">
        <v>97.6</v>
      </c>
      <c r="G110" s="135">
        <v>104.7</v>
      </c>
      <c r="H110" s="135">
        <v>103</v>
      </c>
      <c r="I110" s="135">
        <v>96</v>
      </c>
      <c r="J110" s="135">
        <v>127.1</v>
      </c>
      <c r="K110" s="135">
        <v>135.5</v>
      </c>
      <c r="L110" s="135">
        <v>137.9</v>
      </c>
      <c r="M110" s="135">
        <v>106.1</v>
      </c>
      <c r="N110" s="135">
        <v>112.43301099682333</v>
      </c>
      <c r="O110" s="144">
        <v>-23.06018854242205</v>
      </c>
      <c r="P110" s="144">
        <v>-2.7645258904833794</v>
      </c>
      <c r="Q110" s="142">
        <v>9.934845471645515</v>
      </c>
    </row>
    <row r="111" spans="1:17" s="41" customFormat="1" ht="11.25" customHeight="1">
      <c r="A111" s="30">
        <v>2004</v>
      </c>
      <c r="B111" s="135">
        <v>101.10559996298434</v>
      </c>
      <c r="C111" s="135">
        <v>107.83821721234644</v>
      </c>
      <c r="D111" s="135">
        <v>136.96839902425592</v>
      </c>
      <c r="E111" s="135">
        <v>115.43816595700935</v>
      </c>
      <c r="F111" s="135">
        <v>115.64232863089259</v>
      </c>
      <c r="G111" s="135">
        <v>130.7</v>
      </c>
      <c r="H111" s="135">
        <v>117.62340284821768</v>
      </c>
      <c r="I111" s="135">
        <v>116.69360590438842</v>
      </c>
      <c r="J111" s="135">
        <v>135.20721101567912</v>
      </c>
      <c r="K111" s="135">
        <v>134.57828877766593</v>
      </c>
      <c r="L111" s="135">
        <v>162.71004140181645</v>
      </c>
      <c r="M111" s="135">
        <v>127.44168294897067</v>
      </c>
      <c r="N111" s="135">
        <v>125.16224530701889</v>
      </c>
      <c r="O111" s="144">
        <v>-21.675588149934587</v>
      </c>
      <c r="P111" s="144">
        <v>20.114687039557655</v>
      </c>
      <c r="Q111" s="142">
        <v>11.321616487310134</v>
      </c>
    </row>
    <row r="112" spans="1:17" s="41" customFormat="1" ht="11.25" customHeight="1">
      <c r="A112" s="31"/>
      <c r="B112" s="135"/>
      <c r="C112" s="135"/>
      <c r="D112" s="135"/>
      <c r="E112" s="135"/>
      <c r="F112" s="135"/>
      <c r="G112" s="135"/>
      <c r="H112" s="135"/>
      <c r="I112" s="135"/>
      <c r="J112" s="135"/>
      <c r="K112" s="135"/>
      <c r="L112" s="135"/>
      <c r="M112" s="135"/>
      <c r="N112" s="135"/>
      <c r="O112" s="144"/>
      <c r="P112" s="144"/>
      <c r="Q112" s="143"/>
    </row>
    <row r="113" spans="1:17" s="41" customFormat="1" ht="11.25" customHeight="1">
      <c r="A113" s="32" t="s">
        <v>110</v>
      </c>
      <c r="B113" s="135">
        <v>81.52737842710494</v>
      </c>
      <c r="C113" s="135">
        <v>103.1397284943216</v>
      </c>
      <c r="D113" s="135">
        <v>111.10270810010807</v>
      </c>
      <c r="E113" s="135">
        <v>100.69566706944168</v>
      </c>
      <c r="F113" s="135">
        <v>99.13630204004072</v>
      </c>
      <c r="G113" s="135">
        <v>88.23998837578384</v>
      </c>
      <c r="H113" s="135">
        <v>84.43435282707964</v>
      </c>
      <c r="I113" s="135">
        <v>94.82897936114679</v>
      </c>
      <c r="J113" s="135">
        <v>108.302101615709</v>
      </c>
      <c r="K113" s="135">
        <v>119.74291164562798</v>
      </c>
      <c r="L113" s="135">
        <v>116.0382382896848</v>
      </c>
      <c r="M113" s="135">
        <v>92.81164373813135</v>
      </c>
      <c r="N113" s="135">
        <v>99.9999999986817</v>
      </c>
      <c r="O113" s="144"/>
      <c r="P113" s="144"/>
      <c r="Q113" s="143"/>
    </row>
    <row r="114" spans="1:17" s="41" customFormat="1" ht="11.25" customHeight="1">
      <c r="A114" s="29">
        <v>2001</v>
      </c>
      <c r="B114" s="135">
        <v>96.32211135797563</v>
      </c>
      <c r="C114" s="135">
        <v>92.26555612641799</v>
      </c>
      <c r="D114" s="135">
        <v>105.57385095887145</v>
      </c>
      <c r="E114" s="135">
        <v>79.21205520379429</v>
      </c>
      <c r="F114" s="135">
        <v>97.03655905753092</v>
      </c>
      <c r="G114" s="135">
        <v>76.15246484143312</v>
      </c>
      <c r="H114" s="135">
        <v>86.35263630922829</v>
      </c>
      <c r="I114" s="135">
        <v>85.96938523914956</v>
      </c>
      <c r="J114" s="135">
        <v>90.028983889642</v>
      </c>
      <c r="K114" s="135">
        <v>96.19466276631557</v>
      </c>
      <c r="L114" s="135">
        <v>100.11429750673607</v>
      </c>
      <c r="M114" s="135">
        <v>90.2719075096708</v>
      </c>
      <c r="N114" s="135">
        <v>91.29120589723048</v>
      </c>
      <c r="O114" s="144">
        <v>-9.831153234035364</v>
      </c>
      <c r="P114" s="144">
        <v>-2.7364413840427577</v>
      </c>
      <c r="Q114" s="142">
        <v>-8.708794101566026</v>
      </c>
    </row>
    <row r="115" spans="1:17" s="42" customFormat="1" ht="11.25" customHeight="1">
      <c r="A115" s="30">
        <v>2002</v>
      </c>
      <c r="B115" s="145">
        <v>82.95208610352614</v>
      </c>
      <c r="C115" s="145">
        <v>89.71970838816529</v>
      </c>
      <c r="D115" s="145">
        <v>109.54892775017751</v>
      </c>
      <c r="E115" s="145">
        <v>91.95979699924483</v>
      </c>
      <c r="F115" s="145">
        <v>78.40338256613055</v>
      </c>
      <c r="G115" s="145">
        <v>87.34114330367466</v>
      </c>
      <c r="H115" s="145">
        <v>79.37694764113054</v>
      </c>
      <c r="I115" s="145">
        <v>93.15011989405897</v>
      </c>
      <c r="J115" s="145">
        <v>99.04817809306117</v>
      </c>
      <c r="K115" s="145">
        <v>113.3424147520274</v>
      </c>
      <c r="L115" s="145">
        <v>111.30274023967685</v>
      </c>
      <c r="M115" s="145">
        <v>100.78808875696812</v>
      </c>
      <c r="N115" s="135">
        <v>94.74446120732017</v>
      </c>
      <c r="O115" s="144">
        <v>-9.44689363448439</v>
      </c>
      <c r="P115" s="144">
        <v>11.649450573724422</v>
      </c>
      <c r="Q115" s="142">
        <v>3.7826812299720647</v>
      </c>
    </row>
    <row r="116" spans="1:17" s="41" customFormat="1" ht="11.25" customHeight="1">
      <c r="A116" s="30">
        <v>2003</v>
      </c>
      <c r="B116" s="135">
        <v>92.15578917711525</v>
      </c>
      <c r="C116" s="135">
        <v>100.5</v>
      </c>
      <c r="D116" s="135">
        <v>112.6</v>
      </c>
      <c r="E116" s="135">
        <v>98.9</v>
      </c>
      <c r="F116" s="135">
        <v>91.9</v>
      </c>
      <c r="G116" s="135">
        <v>96.5</v>
      </c>
      <c r="H116" s="135">
        <v>85.3</v>
      </c>
      <c r="I116" s="135">
        <v>90.3</v>
      </c>
      <c r="J116" s="135">
        <v>111.3</v>
      </c>
      <c r="K116" s="135">
        <v>107.9</v>
      </c>
      <c r="L116" s="135">
        <v>107.1</v>
      </c>
      <c r="M116" s="135">
        <v>94.2</v>
      </c>
      <c r="N116" s="135">
        <v>99.05464909809292</v>
      </c>
      <c r="O116" s="144">
        <v>-12.044817927170861</v>
      </c>
      <c r="P116" s="144">
        <v>-6.536574746301698</v>
      </c>
      <c r="Q116" s="142">
        <v>4.5492769032072315</v>
      </c>
    </row>
    <row r="117" spans="1:17" s="41" customFormat="1" ht="11.25" customHeight="1">
      <c r="A117" s="30">
        <v>2004</v>
      </c>
      <c r="B117" s="135">
        <v>86.04862549293632</v>
      </c>
      <c r="C117" s="135">
        <v>89.03320480027234</v>
      </c>
      <c r="D117" s="135">
        <v>116.81515632367908</v>
      </c>
      <c r="E117" s="135">
        <v>96.99886065261423</v>
      </c>
      <c r="F117" s="135">
        <v>92.43868394421513</v>
      </c>
      <c r="G117" s="135">
        <v>102.3</v>
      </c>
      <c r="H117" s="135">
        <v>95.54953426021791</v>
      </c>
      <c r="I117" s="135">
        <v>98.64744546949021</v>
      </c>
      <c r="J117" s="135">
        <v>107.86661507550089</v>
      </c>
      <c r="K117" s="135">
        <v>109.35555471596972</v>
      </c>
      <c r="L117" s="135">
        <v>125.74452959729294</v>
      </c>
      <c r="M117" s="135">
        <v>100.24156517228782</v>
      </c>
      <c r="N117" s="135">
        <v>101.75331462537305</v>
      </c>
      <c r="O117" s="144">
        <v>-20.28156970858329</v>
      </c>
      <c r="P117" s="144">
        <v>6.413551138309786</v>
      </c>
      <c r="Q117" s="142">
        <v>2.7244208644943693</v>
      </c>
    </row>
    <row r="118" spans="1:17" s="41" customFormat="1" ht="11.25" customHeight="1">
      <c r="A118" s="31"/>
      <c r="B118" s="135"/>
      <c r="C118" s="135"/>
      <c r="D118" s="135"/>
      <c r="E118" s="135"/>
      <c r="F118" s="135"/>
      <c r="G118" s="135"/>
      <c r="H118" s="135"/>
      <c r="I118" s="135"/>
      <c r="J118" s="135"/>
      <c r="K118" s="135"/>
      <c r="L118" s="135"/>
      <c r="M118" s="135"/>
      <c r="N118" s="135"/>
      <c r="O118" s="144"/>
      <c r="P118" s="144"/>
      <c r="Q118" s="143"/>
    </row>
    <row r="119" spans="1:17" s="41" customFormat="1" ht="11.25" customHeight="1">
      <c r="A119" s="32" t="s">
        <v>111</v>
      </c>
      <c r="B119" s="135">
        <v>89.62307024492084</v>
      </c>
      <c r="C119" s="135">
        <v>96.21002036154526</v>
      </c>
      <c r="D119" s="135">
        <v>91.89492029006263</v>
      </c>
      <c r="E119" s="135">
        <v>92.14994984044581</v>
      </c>
      <c r="F119" s="135">
        <v>116.17260383501058</v>
      </c>
      <c r="G119" s="135">
        <v>96.47174361056217</v>
      </c>
      <c r="H119" s="135">
        <v>93.59875259513359</v>
      </c>
      <c r="I119" s="135">
        <v>74.60711546444834</v>
      </c>
      <c r="J119" s="135">
        <v>93.45974609295952</v>
      </c>
      <c r="K119" s="135">
        <v>107.93247299989126</v>
      </c>
      <c r="L119" s="135">
        <v>139.24541380777242</v>
      </c>
      <c r="M119" s="135">
        <v>108.63419084005508</v>
      </c>
      <c r="N119" s="135">
        <v>99.9999999985673</v>
      </c>
      <c r="O119" s="144"/>
      <c r="P119" s="144"/>
      <c r="Q119" s="143"/>
    </row>
    <row r="120" spans="1:17" s="41" customFormat="1" ht="11.25" customHeight="1">
      <c r="A120" s="29">
        <v>2001</v>
      </c>
      <c r="B120" s="135">
        <v>108.5994087592257</v>
      </c>
      <c r="C120" s="135">
        <v>102.70104038530748</v>
      </c>
      <c r="D120" s="135">
        <v>114.25892879968596</v>
      </c>
      <c r="E120" s="135">
        <v>95.36565479571757</v>
      </c>
      <c r="F120" s="135">
        <v>109.82090982195092</v>
      </c>
      <c r="G120" s="135">
        <v>96.35614440450215</v>
      </c>
      <c r="H120" s="135">
        <v>91.21173836941638</v>
      </c>
      <c r="I120" s="135">
        <v>75.76888923272777</v>
      </c>
      <c r="J120" s="135">
        <v>86.8158656986466</v>
      </c>
      <c r="K120" s="135">
        <v>78.20006875137054</v>
      </c>
      <c r="L120" s="135">
        <v>124.99712963565877</v>
      </c>
      <c r="M120" s="135">
        <v>102.11519942862179</v>
      </c>
      <c r="N120" s="135">
        <v>98.85091484023597</v>
      </c>
      <c r="O120" s="144">
        <v>-18.305964523931987</v>
      </c>
      <c r="P120" s="144">
        <v>-6.000865253400165</v>
      </c>
      <c r="Q120" s="142">
        <v>-1.1490851583477946</v>
      </c>
    </row>
    <row r="121" spans="1:17" s="42" customFormat="1" ht="11.25" customHeight="1">
      <c r="A121" s="30">
        <v>2002</v>
      </c>
      <c r="B121" s="145">
        <v>90.07148769757778</v>
      </c>
      <c r="C121" s="145">
        <v>111.96082979605582</v>
      </c>
      <c r="D121" s="145">
        <v>119.25924903463401</v>
      </c>
      <c r="E121" s="145">
        <v>122.74457195796123</v>
      </c>
      <c r="F121" s="145">
        <v>112.04093285482489</v>
      </c>
      <c r="G121" s="145">
        <v>114.71481751076291</v>
      </c>
      <c r="H121" s="145">
        <v>93.15010469273122</v>
      </c>
      <c r="I121" s="145">
        <v>94.82960378251542</v>
      </c>
      <c r="J121" s="145">
        <v>133.04061820645902</v>
      </c>
      <c r="K121" s="145">
        <v>139.24819496345998</v>
      </c>
      <c r="L121" s="145">
        <v>157.72162168872947</v>
      </c>
      <c r="M121" s="145">
        <v>126.44539658570034</v>
      </c>
      <c r="N121" s="135">
        <v>117.93561906428435</v>
      </c>
      <c r="O121" s="144">
        <v>-19.830017449829505</v>
      </c>
      <c r="P121" s="144">
        <v>23.82622498238891</v>
      </c>
      <c r="Q121" s="142">
        <v>19.30655295896179</v>
      </c>
    </row>
    <row r="122" spans="1:17" s="41" customFormat="1" ht="11.25" customHeight="1">
      <c r="A122" s="30">
        <v>2003</v>
      </c>
      <c r="B122" s="135">
        <v>127.0917116192235</v>
      </c>
      <c r="C122" s="135">
        <v>128.4</v>
      </c>
      <c r="D122" s="135">
        <v>142.2</v>
      </c>
      <c r="E122" s="135">
        <v>120.7</v>
      </c>
      <c r="F122" s="135">
        <v>109.2</v>
      </c>
      <c r="G122" s="135">
        <v>121.8</v>
      </c>
      <c r="H122" s="135">
        <v>139.9</v>
      </c>
      <c r="I122" s="135">
        <v>108.1</v>
      </c>
      <c r="J122" s="135">
        <v>159.9</v>
      </c>
      <c r="K122" s="135">
        <v>192.9</v>
      </c>
      <c r="L122" s="135">
        <v>201.9</v>
      </c>
      <c r="M122" s="135">
        <v>130.8</v>
      </c>
      <c r="N122" s="135">
        <v>140.24097596826866</v>
      </c>
      <c r="O122" s="144">
        <v>-35.21545319465081</v>
      </c>
      <c r="P122" s="144">
        <v>3.4438607745978906</v>
      </c>
      <c r="Q122" s="142">
        <v>18.913163877849403</v>
      </c>
    </row>
    <row r="123" spans="1:17" s="41" customFormat="1" ht="11.25" customHeight="1">
      <c r="A123" s="30">
        <v>2004</v>
      </c>
      <c r="B123" s="135">
        <v>132.43428615186775</v>
      </c>
      <c r="C123" s="135">
        <v>146.96535618182105</v>
      </c>
      <c r="D123" s="135">
        <v>178.90076847327379</v>
      </c>
      <c r="E123" s="135">
        <v>153.80438690878324</v>
      </c>
      <c r="F123" s="135">
        <v>163.9215964270094</v>
      </c>
      <c r="G123" s="135">
        <v>189.7</v>
      </c>
      <c r="H123" s="135">
        <v>163.55197257516556</v>
      </c>
      <c r="I123" s="135">
        <v>154.24181974261788</v>
      </c>
      <c r="J123" s="135">
        <v>192.09413420889425</v>
      </c>
      <c r="K123" s="135">
        <v>187.05862748403405</v>
      </c>
      <c r="L123" s="135">
        <v>239.62329652074814</v>
      </c>
      <c r="M123" s="135">
        <v>184.03631658950616</v>
      </c>
      <c r="N123" s="135">
        <v>173.8610467719768</v>
      </c>
      <c r="O123" s="144">
        <v>-23.19765262324104</v>
      </c>
      <c r="P123" s="144">
        <v>40.70054785130439</v>
      </c>
      <c r="Q123" s="142">
        <v>23.97307247156859</v>
      </c>
    </row>
    <row r="124" spans="1:17" s="41" customFormat="1" ht="11.25" customHeight="1">
      <c r="A124" s="141"/>
      <c r="B124" s="141"/>
      <c r="C124" s="141"/>
      <c r="D124" s="141"/>
      <c r="E124" s="141"/>
      <c r="F124" s="141"/>
      <c r="G124" s="141"/>
      <c r="H124" s="141"/>
      <c r="I124" s="141"/>
      <c r="J124" s="141"/>
      <c r="K124" s="141"/>
      <c r="L124" s="141"/>
      <c r="M124" s="141"/>
      <c r="N124" s="132"/>
      <c r="O124" s="133"/>
      <c r="P124" s="133"/>
      <c r="Q124" s="143"/>
    </row>
    <row r="125" spans="1:17" s="41" customFormat="1" ht="11.25" customHeight="1">
      <c r="A125" s="141"/>
      <c r="B125" s="141"/>
      <c r="C125" s="141"/>
      <c r="D125" s="141"/>
      <c r="E125" s="141"/>
      <c r="F125" s="141"/>
      <c r="G125" s="141"/>
      <c r="H125" s="141"/>
      <c r="I125" s="141"/>
      <c r="J125" s="141"/>
      <c r="K125" s="141"/>
      <c r="L125" s="141"/>
      <c r="M125" s="141"/>
      <c r="N125" s="132"/>
      <c r="O125" s="133"/>
      <c r="P125" s="133"/>
      <c r="Q125" s="143"/>
    </row>
    <row r="126" spans="1:17" s="41" customFormat="1" ht="11.25" customHeight="1">
      <c r="A126" s="141"/>
      <c r="B126" s="141"/>
      <c r="C126" s="141"/>
      <c r="D126" s="141"/>
      <c r="E126" s="141"/>
      <c r="F126" s="141"/>
      <c r="G126" s="141"/>
      <c r="H126" s="141"/>
      <c r="I126" s="141"/>
      <c r="J126" s="141"/>
      <c r="K126" s="141"/>
      <c r="L126" s="141"/>
      <c r="M126" s="141"/>
      <c r="N126" s="132"/>
      <c r="O126" s="133"/>
      <c r="P126" s="133"/>
      <c r="Q126" s="143"/>
    </row>
    <row r="127" spans="1:17" s="41" customFormat="1" ht="11.25" customHeight="1">
      <c r="A127" s="141"/>
      <c r="B127" s="141"/>
      <c r="C127" s="141"/>
      <c r="D127" s="141"/>
      <c r="E127" s="141"/>
      <c r="F127" s="141"/>
      <c r="G127" s="141"/>
      <c r="H127" s="141"/>
      <c r="I127" s="141"/>
      <c r="J127" s="141"/>
      <c r="K127" s="141"/>
      <c r="L127" s="141"/>
      <c r="M127" s="141"/>
      <c r="N127" s="132"/>
      <c r="O127" s="133"/>
      <c r="P127" s="133"/>
      <c r="Q127" s="143"/>
    </row>
    <row r="128" spans="1:17" s="41" customFormat="1" ht="11.25" customHeight="1">
      <c r="A128" s="141"/>
      <c r="B128" s="141"/>
      <c r="C128" s="141"/>
      <c r="D128" s="141"/>
      <c r="E128" s="141"/>
      <c r="F128" s="141"/>
      <c r="G128" s="141"/>
      <c r="H128" s="141"/>
      <c r="I128" s="141"/>
      <c r="J128" s="141"/>
      <c r="K128" s="141"/>
      <c r="L128" s="141"/>
      <c r="M128" s="141"/>
      <c r="N128" s="132"/>
      <c r="O128" s="133"/>
      <c r="P128" s="133"/>
      <c r="Q128" s="143"/>
    </row>
    <row r="129" spans="1:17" s="41" customFormat="1" ht="11.25" customHeight="1">
      <c r="A129" s="141"/>
      <c r="B129" s="141"/>
      <c r="C129" s="141"/>
      <c r="D129" s="141"/>
      <c r="E129" s="141"/>
      <c r="F129" s="141"/>
      <c r="G129" s="141"/>
      <c r="H129" s="141"/>
      <c r="I129" s="141"/>
      <c r="J129" s="141"/>
      <c r="K129" s="141"/>
      <c r="L129" s="141"/>
      <c r="M129" s="141"/>
      <c r="N129" s="132"/>
      <c r="O129" s="133"/>
      <c r="P129" s="133"/>
      <c r="Q129" s="143"/>
    </row>
    <row r="130" spans="1:17" s="41" customFormat="1" ht="11.25" customHeight="1">
      <c r="A130" s="143"/>
      <c r="B130" s="143"/>
      <c r="C130" s="143"/>
      <c r="D130" s="143"/>
      <c r="E130" s="143"/>
      <c r="F130" s="143"/>
      <c r="G130" s="143"/>
      <c r="H130" s="143"/>
      <c r="I130" s="143"/>
      <c r="J130" s="143"/>
      <c r="K130" s="143"/>
      <c r="L130" s="143"/>
      <c r="M130" s="143"/>
      <c r="N130" s="152"/>
      <c r="O130" s="148"/>
      <c r="P130" s="148"/>
      <c r="Q130" s="143"/>
    </row>
    <row r="131" spans="1:17" s="41" customFormat="1" ht="11.25" customHeight="1">
      <c r="A131" s="147"/>
      <c r="B131" s="152"/>
      <c r="C131" s="151"/>
      <c r="D131" s="151"/>
      <c r="E131" s="151"/>
      <c r="F131" s="151"/>
      <c r="G131" s="151"/>
      <c r="H131" s="151"/>
      <c r="I131" s="151"/>
      <c r="J131" s="151"/>
      <c r="K131" s="151"/>
      <c r="L131" s="151"/>
      <c r="M131" s="151"/>
      <c r="N131" s="153"/>
      <c r="O131" s="146"/>
      <c r="P131" s="154"/>
      <c r="Q131" s="143"/>
    </row>
    <row r="132" spans="1:17" s="41" customFormat="1" ht="12.75" customHeight="1">
      <c r="A132" s="271"/>
      <c r="B132" s="271"/>
      <c r="C132" s="271"/>
      <c r="D132" s="271"/>
      <c r="E132" s="271"/>
      <c r="F132" s="271"/>
      <c r="G132" s="271"/>
      <c r="H132" s="271"/>
      <c r="I132" s="271"/>
      <c r="J132" s="271"/>
      <c r="K132" s="271"/>
      <c r="L132" s="271"/>
      <c r="M132" s="271"/>
      <c r="N132" s="271"/>
      <c r="O132" s="271"/>
      <c r="P132" s="271"/>
      <c r="Q132" s="271"/>
    </row>
    <row r="133" spans="1:17" s="41" customFormat="1" ht="12.75">
      <c r="A133" s="101"/>
      <c r="B133" s="140"/>
      <c r="C133" s="140"/>
      <c r="D133" s="140"/>
      <c r="E133" s="140"/>
      <c r="F133" s="140"/>
      <c r="G133" s="140"/>
      <c r="H133" s="140"/>
      <c r="I133" s="140"/>
      <c r="J133" s="140"/>
      <c r="K133" s="140"/>
      <c r="L133" s="140"/>
      <c r="M133" s="140"/>
      <c r="N133" s="155"/>
      <c r="O133" s="155"/>
      <c r="P133" s="155"/>
      <c r="Q133" s="143"/>
    </row>
    <row r="134" spans="1:17" ht="12.75">
      <c r="A134" s="273" t="s">
        <v>116</v>
      </c>
      <c r="B134" s="273"/>
      <c r="C134" s="273"/>
      <c r="D134" s="273"/>
      <c r="E134" s="273"/>
      <c r="F134" s="273"/>
      <c r="G134" s="273"/>
      <c r="H134" s="273"/>
      <c r="I134" s="273"/>
      <c r="J134" s="273"/>
      <c r="K134" s="273"/>
      <c r="L134" s="273"/>
      <c r="M134" s="273"/>
      <c r="N134" s="273"/>
      <c r="O134" s="273"/>
      <c r="P134" s="273"/>
      <c r="Q134" s="273"/>
    </row>
    <row r="135" spans="1:17" ht="12.75" customHeight="1">
      <c r="A135" s="273" t="s">
        <v>117</v>
      </c>
      <c r="B135" s="273"/>
      <c r="C135" s="273"/>
      <c r="D135" s="273"/>
      <c r="E135" s="273"/>
      <c r="F135" s="273"/>
      <c r="G135" s="273"/>
      <c r="H135" s="273"/>
      <c r="I135" s="273"/>
      <c r="J135" s="273"/>
      <c r="K135" s="273"/>
      <c r="L135" s="273"/>
      <c r="M135" s="273"/>
      <c r="N135" s="273"/>
      <c r="O135" s="273"/>
      <c r="P135" s="273"/>
      <c r="Q135" s="273"/>
    </row>
    <row r="136" spans="1:17" ht="12.75">
      <c r="A136" s="273" t="s">
        <v>87</v>
      </c>
      <c r="B136" s="273"/>
      <c r="C136" s="273"/>
      <c r="D136" s="273"/>
      <c r="E136" s="273"/>
      <c r="F136" s="273"/>
      <c r="G136" s="273"/>
      <c r="H136" s="273"/>
      <c r="I136" s="273"/>
      <c r="J136" s="273"/>
      <c r="K136" s="273"/>
      <c r="L136" s="273"/>
      <c r="M136" s="273"/>
      <c r="N136" s="273"/>
      <c r="O136" s="273"/>
      <c r="P136" s="273"/>
      <c r="Q136" s="273"/>
    </row>
    <row r="137" spans="1:17" ht="12.75">
      <c r="A137" s="101"/>
      <c r="B137" s="102"/>
      <c r="C137" s="102"/>
      <c r="D137" s="102"/>
      <c r="E137" s="102"/>
      <c r="F137" s="102"/>
      <c r="G137" s="102"/>
      <c r="H137" s="102"/>
      <c r="I137" s="102"/>
      <c r="J137" s="102"/>
      <c r="K137" s="102"/>
      <c r="L137" s="102"/>
      <c r="M137" s="102"/>
      <c r="N137" s="102"/>
      <c r="O137" s="102"/>
      <c r="P137" s="102"/>
      <c r="Q137" s="104"/>
    </row>
    <row r="138" spans="1:17" ht="12.75" customHeight="1">
      <c r="A138" s="104"/>
      <c r="B138" s="104"/>
      <c r="C138" s="104"/>
      <c r="D138" s="104"/>
      <c r="E138" s="104"/>
      <c r="F138" s="104"/>
      <c r="G138" s="104"/>
      <c r="H138" s="104"/>
      <c r="I138" s="104"/>
      <c r="J138" s="104"/>
      <c r="K138" s="104"/>
      <c r="L138" s="104"/>
      <c r="M138" s="104"/>
      <c r="N138" s="104"/>
      <c r="O138" s="104"/>
      <c r="P138" s="104"/>
      <c r="Q138" s="104"/>
    </row>
    <row r="139" spans="1:17" ht="12.75">
      <c r="A139" s="108"/>
      <c r="B139" s="109"/>
      <c r="C139" s="110"/>
      <c r="D139" s="110"/>
      <c r="E139" s="110"/>
      <c r="F139" s="110"/>
      <c r="G139" s="110"/>
      <c r="H139" s="110"/>
      <c r="I139" s="110"/>
      <c r="J139" s="110"/>
      <c r="K139" s="110"/>
      <c r="L139" s="110"/>
      <c r="M139" s="110"/>
      <c r="N139" s="111"/>
      <c r="O139" s="267" t="s">
        <v>88</v>
      </c>
      <c r="P139" s="268"/>
      <c r="Q139" s="268"/>
    </row>
    <row r="140" spans="1:17" ht="12.75">
      <c r="A140" s="112"/>
      <c r="B140" s="113"/>
      <c r="C140" s="114"/>
      <c r="D140" s="114"/>
      <c r="E140" s="114"/>
      <c r="F140" s="114"/>
      <c r="G140" s="114"/>
      <c r="H140" s="114"/>
      <c r="I140" s="114"/>
      <c r="J140" s="114"/>
      <c r="K140" s="114"/>
      <c r="L140" s="114"/>
      <c r="M140" s="114"/>
      <c r="N140" s="115"/>
      <c r="O140" s="116" t="s">
        <v>211</v>
      </c>
      <c r="P140" s="117"/>
      <c r="Q140" s="118" t="s">
        <v>212</v>
      </c>
    </row>
    <row r="141" spans="1:17" ht="12.75">
      <c r="A141" s="119" t="s">
        <v>90</v>
      </c>
      <c r="B141" s="113" t="s">
        <v>91</v>
      </c>
      <c r="C141" s="114" t="s">
        <v>92</v>
      </c>
      <c r="D141" s="114" t="s">
        <v>93</v>
      </c>
      <c r="E141" s="114" t="s">
        <v>89</v>
      </c>
      <c r="F141" s="114" t="s">
        <v>94</v>
      </c>
      <c r="G141" s="114" t="s">
        <v>95</v>
      </c>
      <c r="H141" s="114" t="s">
        <v>96</v>
      </c>
      <c r="I141" s="114" t="s">
        <v>97</v>
      </c>
      <c r="J141" s="114" t="s">
        <v>98</v>
      </c>
      <c r="K141" s="114" t="s">
        <v>99</v>
      </c>
      <c r="L141" s="114" t="s">
        <v>100</v>
      </c>
      <c r="M141" s="114" t="s">
        <v>101</v>
      </c>
      <c r="N141" s="120" t="s">
        <v>102</v>
      </c>
      <c r="O141" s="269" t="s">
        <v>103</v>
      </c>
      <c r="P141" s="270"/>
      <c r="Q141" s="270"/>
    </row>
    <row r="142" spans="1:17" ht="12.75">
      <c r="A142" s="112"/>
      <c r="B142" s="113"/>
      <c r="C142" s="114"/>
      <c r="D142" s="114"/>
      <c r="E142" s="114"/>
      <c r="F142" s="114"/>
      <c r="G142" s="114"/>
      <c r="H142" s="114"/>
      <c r="I142" s="114"/>
      <c r="J142" s="114"/>
      <c r="K142" s="114"/>
      <c r="L142" s="114"/>
      <c r="M142" s="114"/>
      <c r="N142" s="115"/>
      <c r="O142" s="120" t="s">
        <v>104</v>
      </c>
      <c r="P142" s="122" t="s">
        <v>105</v>
      </c>
      <c r="Q142" s="123" t="s">
        <v>105</v>
      </c>
    </row>
    <row r="143" spans="1:17" ht="12.75">
      <c r="A143" s="124"/>
      <c r="B143" s="125"/>
      <c r="C143" s="126"/>
      <c r="D143" s="126"/>
      <c r="E143" s="126"/>
      <c r="F143" s="126"/>
      <c r="G143" s="126"/>
      <c r="H143" s="126"/>
      <c r="I143" s="126"/>
      <c r="J143" s="126"/>
      <c r="K143" s="126"/>
      <c r="L143" s="126"/>
      <c r="M143" s="126"/>
      <c r="N143" s="127"/>
      <c r="O143" s="128" t="s">
        <v>106</v>
      </c>
      <c r="P143" s="129" t="s">
        <v>107</v>
      </c>
      <c r="Q143" s="130" t="s">
        <v>108</v>
      </c>
    </row>
    <row r="144" spans="1:17" ht="12.75">
      <c r="A144" s="104"/>
      <c r="B144" s="104"/>
      <c r="C144" s="104"/>
      <c r="D144" s="104"/>
      <c r="E144" s="104"/>
      <c r="F144" s="104"/>
      <c r="G144" s="104"/>
      <c r="H144" s="104"/>
      <c r="I144" s="104"/>
      <c r="J144" s="104"/>
      <c r="K144" s="104"/>
      <c r="L144" s="104"/>
      <c r="M144" s="104"/>
      <c r="N144" s="104"/>
      <c r="O144" s="104"/>
      <c r="P144" s="104"/>
      <c r="Q144" s="104"/>
    </row>
    <row r="145" spans="1:17" ht="12.75">
      <c r="A145" s="104"/>
      <c r="B145" s="104"/>
      <c r="C145" s="104"/>
      <c r="D145" s="104"/>
      <c r="E145" s="104"/>
      <c r="F145" s="104"/>
      <c r="G145" s="104"/>
      <c r="H145" s="104"/>
      <c r="I145" s="104"/>
      <c r="J145" s="104"/>
      <c r="K145" s="104"/>
      <c r="L145" s="104"/>
      <c r="M145" s="104"/>
      <c r="N145" s="104"/>
      <c r="O145" s="104"/>
      <c r="P145" s="104"/>
      <c r="Q145" s="104"/>
    </row>
    <row r="146" spans="1:17" ht="12.75">
      <c r="A146" s="104"/>
      <c r="B146" s="104"/>
      <c r="C146" s="104"/>
      <c r="D146" s="104"/>
      <c r="E146" s="104"/>
      <c r="F146" s="104"/>
      <c r="G146" s="104"/>
      <c r="H146" s="104"/>
      <c r="I146" s="104"/>
      <c r="J146" s="104"/>
      <c r="K146" s="104"/>
      <c r="L146" s="104"/>
      <c r="M146" s="104"/>
      <c r="N146" s="104"/>
      <c r="O146" s="104"/>
      <c r="P146" s="104"/>
      <c r="Q146" s="104"/>
    </row>
    <row r="147" spans="1:17" ht="12.75">
      <c r="A147" s="266" t="s">
        <v>118</v>
      </c>
      <c r="B147" s="266"/>
      <c r="C147" s="266"/>
      <c r="D147" s="266"/>
      <c r="E147" s="266"/>
      <c r="F147" s="266"/>
      <c r="G147" s="266"/>
      <c r="H147" s="266"/>
      <c r="I147" s="266"/>
      <c r="J147" s="266"/>
      <c r="K147" s="266"/>
      <c r="L147" s="266"/>
      <c r="M147" s="266"/>
      <c r="N147" s="266"/>
      <c r="O147" s="266"/>
      <c r="P147" s="266"/>
      <c r="Q147" s="266"/>
    </row>
    <row r="148" spans="1:17" ht="12.75">
      <c r="A148" s="156"/>
      <c r="B148" s="150"/>
      <c r="C148" s="150"/>
      <c r="D148" s="150"/>
      <c r="E148" s="150"/>
      <c r="F148" s="150"/>
      <c r="G148" s="150"/>
      <c r="H148" s="150"/>
      <c r="I148" s="150"/>
      <c r="J148" s="150"/>
      <c r="K148" s="150"/>
      <c r="L148" s="150"/>
      <c r="M148" s="150"/>
      <c r="N148" s="150"/>
      <c r="O148" s="150"/>
      <c r="P148" s="150"/>
      <c r="Q148" s="104"/>
    </row>
    <row r="149" spans="1:17" s="41" customFormat="1" ht="11.25" customHeight="1">
      <c r="A149" s="152"/>
      <c r="B149" s="135"/>
      <c r="C149" s="135"/>
      <c r="D149" s="135"/>
      <c r="E149" s="135"/>
      <c r="F149" s="135"/>
      <c r="G149" s="135"/>
      <c r="H149" s="135"/>
      <c r="I149" s="135"/>
      <c r="J149" s="135"/>
      <c r="K149" s="135"/>
      <c r="L149" s="135"/>
      <c r="M149" s="135"/>
      <c r="N149" s="135"/>
      <c r="O149" s="152"/>
      <c r="P149" s="152"/>
      <c r="Q149" s="143"/>
    </row>
    <row r="150" spans="1:17" s="41" customFormat="1" ht="11.25" customHeight="1">
      <c r="A150" s="28" t="s">
        <v>109</v>
      </c>
      <c r="B150" s="135">
        <v>94.46360481980702</v>
      </c>
      <c r="C150" s="135">
        <v>96.17267398929961</v>
      </c>
      <c r="D150" s="135">
        <v>141.53158247152552</v>
      </c>
      <c r="E150" s="135">
        <v>93.21260512179286</v>
      </c>
      <c r="F150" s="135">
        <v>100.23420262521032</v>
      </c>
      <c r="G150" s="135">
        <v>92.30061332762382</v>
      </c>
      <c r="H150" s="135">
        <v>84.20666493511759</v>
      </c>
      <c r="I150" s="135">
        <v>87.1675980139341</v>
      </c>
      <c r="J150" s="135">
        <v>95.1190436550729</v>
      </c>
      <c r="K150" s="135">
        <v>111.13288411391578</v>
      </c>
      <c r="L150" s="135">
        <v>116.84872188849198</v>
      </c>
      <c r="M150" s="135">
        <v>87.6098050606132</v>
      </c>
      <c r="N150" s="135">
        <v>100.00000000186706</v>
      </c>
      <c r="O150" s="142"/>
      <c r="P150" s="142"/>
      <c r="Q150" s="143"/>
    </row>
    <row r="151" spans="1:17" s="41" customFormat="1" ht="11.25" customHeight="1">
      <c r="A151" s="29">
        <v>2001</v>
      </c>
      <c r="B151" s="135">
        <v>101.01972835306472</v>
      </c>
      <c r="C151" s="135">
        <v>99.85901966254556</v>
      </c>
      <c r="D151" s="135">
        <v>91.62773793258978</v>
      </c>
      <c r="E151" s="135">
        <v>87.8257276103061</v>
      </c>
      <c r="F151" s="135">
        <v>89.08030927426121</v>
      </c>
      <c r="G151" s="135">
        <v>74.10047882493286</v>
      </c>
      <c r="H151" s="135">
        <v>84.29913267820575</v>
      </c>
      <c r="I151" s="135">
        <v>80.70354989439228</v>
      </c>
      <c r="J151" s="135">
        <v>86.17944479749247</v>
      </c>
      <c r="K151" s="135">
        <v>101.06720043188626</v>
      </c>
      <c r="L151" s="135">
        <v>103.35570025138627</v>
      </c>
      <c r="M151" s="135">
        <v>79.52209061518707</v>
      </c>
      <c r="N151" s="135">
        <v>89.8866766938542</v>
      </c>
      <c r="O151" s="144">
        <v>-23.05979213360274</v>
      </c>
      <c r="P151" s="144">
        <v>-9.231517453817654</v>
      </c>
      <c r="Q151" s="142">
        <v>-10.113323307824045</v>
      </c>
    </row>
    <row r="152" spans="1:17" s="42" customFormat="1" ht="11.25" customHeight="1">
      <c r="A152" s="30">
        <v>2002</v>
      </c>
      <c r="B152" s="145">
        <v>80.00466629043113</v>
      </c>
      <c r="C152" s="145">
        <v>77.33348464433696</v>
      </c>
      <c r="D152" s="145">
        <v>81.16220236709792</v>
      </c>
      <c r="E152" s="145">
        <v>83.86630591570574</v>
      </c>
      <c r="F152" s="145">
        <v>81.16395470707548</v>
      </c>
      <c r="G152" s="145">
        <v>90.90517226712129</v>
      </c>
      <c r="H152" s="145">
        <v>70.49727189028305</v>
      </c>
      <c r="I152" s="145">
        <v>70.95420196668303</v>
      </c>
      <c r="J152" s="145">
        <v>82.94532037919875</v>
      </c>
      <c r="K152" s="145">
        <v>82.17108751809228</v>
      </c>
      <c r="L152" s="145">
        <v>79.96532718140364</v>
      </c>
      <c r="M152" s="145">
        <v>67.16526026510411</v>
      </c>
      <c r="N152" s="135">
        <v>79.01118794937777</v>
      </c>
      <c r="O152" s="144">
        <v>-16.007021252176223</v>
      </c>
      <c r="P152" s="144">
        <v>-15.53886505559634</v>
      </c>
      <c r="Q152" s="142">
        <v>-12.099110952246402</v>
      </c>
    </row>
    <row r="153" spans="1:17" s="41" customFormat="1" ht="11.25" customHeight="1">
      <c r="A153" s="30">
        <v>2003</v>
      </c>
      <c r="B153" s="135">
        <v>80.47244974360322</v>
      </c>
      <c r="C153" s="135">
        <v>78.9</v>
      </c>
      <c r="D153" s="135">
        <v>81.4</v>
      </c>
      <c r="E153" s="135">
        <v>71</v>
      </c>
      <c r="F153" s="135">
        <v>61.8</v>
      </c>
      <c r="G153" s="135">
        <v>70.4</v>
      </c>
      <c r="H153" s="135">
        <v>67</v>
      </c>
      <c r="I153" s="135">
        <v>53.7</v>
      </c>
      <c r="J153" s="135">
        <v>83.4</v>
      </c>
      <c r="K153" s="135">
        <v>78</v>
      </c>
      <c r="L153" s="135">
        <v>74.4</v>
      </c>
      <c r="M153" s="135">
        <v>63.3</v>
      </c>
      <c r="N153" s="135">
        <v>71.98103747863361</v>
      </c>
      <c r="O153" s="144">
        <v>-14.919354838709689</v>
      </c>
      <c r="P153" s="144">
        <v>-5.754850423936075</v>
      </c>
      <c r="Q153" s="142">
        <v>-8.897664562705167</v>
      </c>
    </row>
    <row r="154" spans="1:17" s="41" customFormat="1" ht="11.25" customHeight="1">
      <c r="A154" s="30">
        <v>2004</v>
      </c>
      <c r="B154" s="135">
        <v>68.8</v>
      </c>
      <c r="C154" s="135">
        <v>76.79722139687006</v>
      </c>
      <c r="D154" s="135">
        <v>90.9554718820506</v>
      </c>
      <c r="E154" s="135">
        <v>69.18104566089804</v>
      </c>
      <c r="F154" s="135">
        <v>75.28026922342279</v>
      </c>
      <c r="G154" s="135">
        <v>96.3</v>
      </c>
      <c r="H154" s="135">
        <v>95.68362564221952</v>
      </c>
      <c r="I154" s="135">
        <v>68.63235614289958</v>
      </c>
      <c r="J154" s="135">
        <v>79.05189646988804</v>
      </c>
      <c r="K154" s="135">
        <v>90.67557127896839</v>
      </c>
      <c r="L154" s="135">
        <v>72.76585342536093</v>
      </c>
      <c r="M154" s="135">
        <v>96.95439918150365</v>
      </c>
      <c r="N154" s="135">
        <v>81.75647585867345</v>
      </c>
      <c r="O154" s="144">
        <v>33.24161624923969</v>
      </c>
      <c r="P154" s="144">
        <v>53.16650739574037</v>
      </c>
      <c r="Q154" s="142">
        <v>13.58057444356998</v>
      </c>
    </row>
    <row r="155" spans="1:17" s="41" customFormat="1" ht="11.25" customHeight="1">
      <c r="A155" s="31"/>
      <c r="B155" s="135"/>
      <c r="C155" s="135"/>
      <c r="D155" s="135"/>
      <c r="E155" s="135"/>
      <c r="F155" s="135"/>
      <c r="G155" s="135"/>
      <c r="H155" s="135"/>
      <c r="I155" s="135"/>
      <c r="J155" s="135"/>
      <c r="K155" s="135"/>
      <c r="L155" s="135"/>
      <c r="M155" s="135"/>
      <c r="N155" s="135"/>
      <c r="O155" s="144"/>
      <c r="P155" s="144"/>
      <c r="Q155" s="143"/>
    </row>
    <row r="156" spans="1:17" s="41" customFormat="1" ht="11.25" customHeight="1">
      <c r="A156" s="32" t="s">
        <v>110</v>
      </c>
      <c r="B156" s="135">
        <v>95.76826819507323</v>
      </c>
      <c r="C156" s="135">
        <v>105.34027223793265</v>
      </c>
      <c r="D156" s="135">
        <v>130.61544582776907</v>
      </c>
      <c r="E156" s="135">
        <v>99.58301263601686</v>
      </c>
      <c r="F156" s="135">
        <v>100.04048475483225</v>
      </c>
      <c r="G156" s="135">
        <v>93.15782808460307</v>
      </c>
      <c r="H156" s="135">
        <v>89.41637037960336</v>
      </c>
      <c r="I156" s="135">
        <v>91.00674672593118</v>
      </c>
      <c r="J156" s="135">
        <v>93.00794449886823</v>
      </c>
      <c r="K156" s="135">
        <v>103.15489876010248</v>
      </c>
      <c r="L156" s="135">
        <v>114.08706525044336</v>
      </c>
      <c r="M156" s="135">
        <v>84.8216625312327</v>
      </c>
      <c r="N156" s="135">
        <v>99.9999999902007</v>
      </c>
      <c r="O156" s="144"/>
      <c r="P156" s="144"/>
      <c r="Q156" s="143"/>
    </row>
    <row r="157" spans="1:17" s="41" customFormat="1" ht="11.25" customHeight="1">
      <c r="A157" s="29">
        <v>2001</v>
      </c>
      <c r="B157" s="135">
        <v>104.71401193403189</v>
      </c>
      <c r="C157" s="135">
        <v>95.48355446331863</v>
      </c>
      <c r="D157" s="135">
        <v>95.9056809856762</v>
      </c>
      <c r="E157" s="135">
        <v>92.48518334497369</v>
      </c>
      <c r="F157" s="135">
        <v>93.60862888356407</v>
      </c>
      <c r="G157" s="135">
        <v>79.56855869585618</v>
      </c>
      <c r="H157" s="135">
        <v>87.23704784774206</v>
      </c>
      <c r="I157" s="135">
        <v>84.37129126545429</v>
      </c>
      <c r="J157" s="135">
        <v>92.42147116424034</v>
      </c>
      <c r="K157" s="135">
        <v>103.6236061139933</v>
      </c>
      <c r="L157" s="135">
        <v>104.16348236047497</v>
      </c>
      <c r="M157" s="135">
        <v>86.33320414509822</v>
      </c>
      <c r="N157" s="135">
        <v>93.32631010036864</v>
      </c>
      <c r="O157" s="144">
        <v>-17.1175903601918</v>
      </c>
      <c r="P157" s="144">
        <v>1.7820230926373835</v>
      </c>
      <c r="Q157" s="142">
        <v>-6.673689890486036</v>
      </c>
    </row>
    <row r="158" spans="1:17" s="42" customFormat="1" ht="11.25" customHeight="1">
      <c r="A158" s="30">
        <v>2002</v>
      </c>
      <c r="B158" s="145">
        <v>84.9729260847574</v>
      </c>
      <c r="C158" s="145">
        <v>77.91537531561798</v>
      </c>
      <c r="D158" s="145">
        <v>83.12249748529656</v>
      </c>
      <c r="E158" s="145">
        <v>83.6822687055267</v>
      </c>
      <c r="F158" s="145">
        <v>81.80410992931466</v>
      </c>
      <c r="G158" s="145">
        <v>81.1339896164067</v>
      </c>
      <c r="H158" s="145">
        <v>69.65991614639785</v>
      </c>
      <c r="I158" s="145">
        <v>72.74047256955859</v>
      </c>
      <c r="J158" s="145">
        <v>85.18682515306101</v>
      </c>
      <c r="K158" s="145">
        <v>82.5722420573127</v>
      </c>
      <c r="L158" s="145">
        <v>84.03152458790193</v>
      </c>
      <c r="M158" s="145">
        <v>60.695511584964535</v>
      </c>
      <c r="N158" s="135">
        <v>78.95980493634305</v>
      </c>
      <c r="O158" s="144">
        <v>-27.770545777170266</v>
      </c>
      <c r="P158" s="144">
        <v>-29.696213425653713</v>
      </c>
      <c r="Q158" s="142">
        <v>-15.393842474405133</v>
      </c>
    </row>
    <row r="159" spans="1:17" s="41" customFormat="1" ht="11.25" customHeight="1">
      <c r="A159" s="30">
        <v>2003</v>
      </c>
      <c r="B159" s="135">
        <v>84.33180577753532</v>
      </c>
      <c r="C159" s="135">
        <v>87.1</v>
      </c>
      <c r="D159" s="135">
        <v>81.3</v>
      </c>
      <c r="E159" s="135">
        <v>74.8</v>
      </c>
      <c r="F159" s="135">
        <v>66.3</v>
      </c>
      <c r="G159" s="135">
        <v>61.7</v>
      </c>
      <c r="H159" s="135">
        <v>70.7</v>
      </c>
      <c r="I159" s="135">
        <v>52.9</v>
      </c>
      <c r="J159" s="135">
        <v>73</v>
      </c>
      <c r="K159" s="135">
        <v>79.1</v>
      </c>
      <c r="L159" s="135">
        <v>77.5</v>
      </c>
      <c r="M159" s="135">
        <v>59.4</v>
      </c>
      <c r="N159" s="135">
        <v>72.34431714812794</v>
      </c>
      <c r="O159" s="144">
        <v>-23.354838709677423</v>
      </c>
      <c r="P159" s="144">
        <v>-2.134443801748036</v>
      </c>
      <c r="Q159" s="142">
        <v>-8.378298038538057</v>
      </c>
    </row>
    <row r="160" spans="1:17" s="41" customFormat="1" ht="11.25" customHeight="1">
      <c r="A160" s="30">
        <v>2004</v>
      </c>
      <c r="B160" s="135">
        <v>67.4</v>
      </c>
      <c r="C160" s="135">
        <v>77.24770871809302</v>
      </c>
      <c r="D160" s="135">
        <v>86.46812491177643</v>
      </c>
      <c r="E160" s="135">
        <v>71.29744831811995</v>
      </c>
      <c r="F160" s="135">
        <v>70.24937239379027</v>
      </c>
      <c r="G160" s="135">
        <v>74.1</v>
      </c>
      <c r="H160" s="135">
        <v>65.40320189399822</v>
      </c>
      <c r="I160" s="135">
        <v>63.65749649742568</v>
      </c>
      <c r="J160" s="135">
        <v>76.44072883538502</v>
      </c>
      <c r="K160" s="135">
        <v>82.67123483693604</v>
      </c>
      <c r="L160" s="135">
        <v>74.26540587790758</v>
      </c>
      <c r="M160" s="135">
        <v>97.76099873930139</v>
      </c>
      <c r="N160" s="135">
        <v>75.58014341856114</v>
      </c>
      <c r="O160" s="144">
        <v>31.63733178812836</v>
      </c>
      <c r="P160" s="144">
        <v>64.58080595841984</v>
      </c>
      <c r="Q160" s="142">
        <v>4.472813343178991</v>
      </c>
    </row>
    <row r="161" spans="1:17" s="41" customFormat="1" ht="11.25" customHeight="1">
      <c r="A161" s="31"/>
      <c r="B161" s="135"/>
      <c r="C161" s="135"/>
      <c r="D161" s="135"/>
      <c r="E161" s="135"/>
      <c r="F161" s="135"/>
      <c r="G161" s="135"/>
      <c r="H161" s="135"/>
      <c r="I161" s="135"/>
      <c r="J161" s="135"/>
      <c r="K161" s="135"/>
      <c r="L161" s="135"/>
      <c r="M161" s="135"/>
      <c r="N161" s="135"/>
      <c r="O161" s="144"/>
      <c r="P161" s="146"/>
      <c r="Q161" s="143"/>
    </row>
    <row r="162" spans="1:17" s="41" customFormat="1" ht="11.25" customHeight="1">
      <c r="A162" s="32" t="s">
        <v>111</v>
      </c>
      <c r="B162" s="135">
        <v>90.60167380526654</v>
      </c>
      <c r="C162" s="135">
        <v>69.03568803398775</v>
      </c>
      <c r="D162" s="135">
        <v>173.84441269791523</v>
      </c>
      <c r="E162" s="135">
        <v>74.35557685143601</v>
      </c>
      <c r="F162" s="135">
        <v>100.80762639306526</v>
      </c>
      <c r="G162" s="135">
        <v>89.76317391175719</v>
      </c>
      <c r="H162" s="135">
        <v>68.78542812269795</v>
      </c>
      <c r="I162" s="135">
        <v>75.80334294573514</v>
      </c>
      <c r="J162" s="135">
        <v>101.36810323886955</v>
      </c>
      <c r="K162" s="135">
        <v>134.7484996621318</v>
      </c>
      <c r="L162" s="135">
        <v>125.02349512793171</v>
      </c>
      <c r="M162" s="135">
        <v>95.86297913681044</v>
      </c>
      <c r="N162" s="135">
        <v>99.99999999396705</v>
      </c>
      <c r="O162" s="144"/>
      <c r="P162" s="142"/>
      <c r="Q162" s="143"/>
    </row>
    <row r="163" spans="1:17" s="41" customFormat="1" ht="11.25" customHeight="1">
      <c r="A163" s="29">
        <v>2001</v>
      </c>
      <c r="B163" s="135">
        <v>90.08428821106097</v>
      </c>
      <c r="C163" s="135">
        <v>112.81082381801835</v>
      </c>
      <c r="D163" s="135">
        <v>78.96460877022668</v>
      </c>
      <c r="E163" s="135">
        <v>74.03328366224918</v>
      </c>
      <c r="F163" s="135">
        <v>75.67604106051442</v>
      </c>
      <c r="G163" s="135">
        <v>57.91442848759323</v>
      </c>
      <c r="H163" s="135">
        <v>75.60261689082026</v>
      </c>
      <c r="I163" s="135">
        <v>69.84667729383554</v>
      </c>
      <c r="J163" s="135">
        <v>67.70243726142411</v>
      </c>
      <c r="K163" s="135">
        <v>93.49998996969111</v>
      </c>
      <c r="L163" s="135">
        <v>100.96458629504959</v>
      </c>
      <c r="M163" s="135">
        <v>59.360529514907746</v>
      </c>
      <c r="N163" s="135">
        <v>79.70502593628261</v>
      </c>
      <c r="O163" s="144">
        <v>-41.20658372091179</v>
      </c>
      <c r="P163" s="144">
        <v>-38.077733396756194</v>
      </c>
      <c r="Q163" s="142">
        <v>-20.294974058908828</v>
      </c>
    </row>
    <row r="164" spans="1:17" s="42" customFormat="1" ht="11.25" customHeight="1">
      <c r="A164" s="30">
        <v>2002</v>
      </c>
      <c r="B164" s="145">
        <v>65.29813217834194</v>
      </c>
      <c r="C164" s="145">
        <v>75.61103141035865</v>
      </c>
      <c r="D164" s="145">
        <v>75.35953738507942</v>
      </c>
      <c r="E164" s="145">
        <v>84.41107399112462</v>
      </c>
      <c r="F164" s="145">
        <v>79.26903271184858</v>
      </c>
      <c r="G164" s="145">
        <v>119.82882690549697</v>
      </c>
      <c r="H164" s="145">
        <v>72.9759266193321</v>
      </c>
      <c r="I164" s="145">
        <v>65.66666654561753</v>
      </c>
      <c r="J164" s="145">
        <v>76.31024735913824</v>
      </c>
      <c r="K164" s="145">
        <v>80.98363087952902</v>
      </c>
      <c r="L164" s="145">
        <v>67.92898581214037</v>
      </c>
      <c r="M164" s="145">
        <v>86.31634801790949</v>
      </c>
      <c r="N164" s="135">
        <v>79.1632866513264</v>
      </c>
      <c r="O164" s="144">
        <v>27.06850689132901</v>
      </c>
      <c r="P164" s="144">
        <v>45.41034037816675</v>
      </c>
      <c r="Q164" s="142">
        <v>-0.6796802066023818</v>
      </c>
    </row>
    <row r="165" spans="1:17" s="41" customFormat="1" ht="11.25" customHeight="1">
      <c r="A165" s="30">
        <v>2003</v>
      </c>
      <c r="B165" s="135">
        <v>69.04837903233151</v>
      </c>
      <c r="C165" s="135">
        <v>54.6</v>
      </c>
      <c r="D165" s="135">
        <v>81.8</v>
      </c>
      <c r="E165" s="135">
        <v>59.7</v>
      </c>
      <c r="F165" s="135">
        <v>48.7</v>
      </c>
      <c r="G165" s="135">
        <v>96</v>
      </c>
      <c r="H165" s="135">
        <v>55.9</v>
      </c>
      <c r="I165" s="135">
        <v>55.9</v>
      </c>
      <c r="J165" s="135">
        <v>114</v>
      </c>
      <c r="K165" s="135">
        <v>74.6</v>
      </c>
      <c r="L165" s="135">
        <v>65.2</v>
      </c>
      <c r="M165" s="135">
        <v>74.8</v>
      </c>
      <c r="N165" s="135">
        <v>70.85403158602763</v>
      </c>
      <c r="O165" s="144">
        <v>14.72392638036809</v>
      </c>
      <c r="P165" s="144">
        <v>-13.342024173126514</v>
      </c>
      <c r="Q165" s="142">
        <v>-10.496349276018275</v>
      </c>
    </row>
    <row r="166" spans="1:17" s="41" customFormat="1" ht="11.25" customHeight="1">
      <c r="A166" s="30">
        <v>2004</v>
      </c>
      <c r="B166" s="135">
        <v>73.1</v>
      </c>
      <c r="C166" s="135">
        <v>75.46373490914532</v>
      </c>
      <c r="D166" s="135">
        <v>104.23845700742346</v>
      </c>
      <c r="E166" s="145">
        <v>62.91628712655301</v>
      </c>
      <c r="F166" s="135">
        <v>90.1722150098297</v>
      </c>
      <c r="G166" s="135">
        <v>162.1</v>
      </c>
      <c r="H166" s="135">
        <v>185.31663639189435</v>
      </c>
      <c r="I166" s="135">
        <v>83.35842639570464</v>
      </c>
      <c r="J166" s="135">
        <v>86.78120758154762</v>
      </c>
      <c r="K166" s="135">
        <v>114.36918862983978</v>
      </c>
      <c r="L166" s="135">
        <v>68.32703172285524</v>
      </c>
      <c r="M166" s="135">
        <v>94.56678569516538</v>
      </c>
      <c r="N166" s="135">
        <v>100.05916420582987</v>
      </c>
      <c r="O166" s="144">
        <v>38.40318145056052</v>
      </c>
      <c r="P166" s="144">
        <v>26.426184084445698</v>
      </c>
      <c r="Q166" s="142">
        <v>41.21873091207625</v>
      </c>
    </row>
    <row r="167" spans="1:17" s="41" customFormat="1" ht="11.25" customHeight="1">
      <c r="A167" s="140"/>
      <c r="B167" s="140"/>
      <c r="C167" s="140"/>
      <c r="D167" s="140"/>
      <c r="E167" s="140"/>
      <c r="F167" s="140"/>
      <c r="G167" s="140"/>
      <c r="H167" s="140"/>
      <c r="I167" s="140"/>
      <c r="J167" s="140"/>
      <c r="K167" s="140"/>
      <c r="L167" s="140"/>
      <c r="M167" s="140"/>
      <c r="N167" s="153"/>
      <c r="O167" s="157"/>
      <c r="P167" s="157"/>
      <c r="Q167" s="143"/>
    </row>
    <row r="168" spans="1:17" s="41" customFormat="1" ht="11.25" customHeight="1">
      <c r="A168" s="22"/>
      <c r="B168" s="22"/>
      <c r="C168" s="22"/>
      <c r="D168" s="22"/>
      <c r="E168" s="22"/>
      <c r="F168" s="22"/>
      <c r="G168" s="22"/>
      <c r="H168" s="22"/>
      <c r="I168" s="22"/>
      <c r="J168" s="22"/>
      <c r="K168" s="22"/>
      <c r="L168" s="22"/>
      <c r="M168" s="22"/>
      <c r="N168" s="153"/>
      <c r="O168" s="133"/>
      <c r="P168" s="122"/>
      <c r="Q168" s="143"/>
    </row>
    <row r="169" spans="1:17" s="41" customFormat="1" ht="11.25" customHeight="1">
      <c r="A169" s="141"/>
      <c r="B169" s="141"/>
      <c r="C169" s="141"/>
      <c r="D169" s="141"/>
      <c r="E169" s="141"/>
      <c r="F169" s="141"/>
      <c r="G169" s="141"/>
      <c r="H169" s="141"/>
      <c r="I169" s="141"/>
      <c r="J169" s="141"/>
      <c r="K169" s="141"/>
      <c r="L169" s="141"/>
      <c r="M169" s="141"/>
      <c r="N169" s="155"/>
      <c r="O169" s="133"/>
      <c r="P169" s="133"/>
      <c r="Q169" s="143"/>
    </row>
    <row r="170" spans="1:17" ht="12.75">
      <c r="A170" s="266" t="s">
        <v>119</v>
      </c>
      <c r="B170" s="266"/>
      <c r="C170" s="266"/>
      <c r="D170" s="266"/>
      <c r="E170" s="266"/>
      <c r="F170" s="266"/>
      <c r="G170" s="266"/>
      <c r="H170" s="266"/>
      <c r="I170" s="266"/>
      <c r="J170" s="266"/>
      <c r="K170" s="266"/>
      <c r="L170" s="266"/>
      <c r="M170" s="266"/>
      <c r="N170" s="266"/>
      <c r="O170" s="266"/>
      <c r="P170" s="266"/>
      <c r="Q170" s="266"/>
    </row>
    <row r="171" spans="1:17" ht="12.75">
      <c r="A171" s="138"/>
      <c r="B171" s="138"/>
      <c r="C171" s="138"/>
      <c r="D171" s="138"/>
      <c r="E171" s="138"/>
      <c r="F171" s="138"/>
      <c r="G171" s="138"/>
      <c r="H171" s="138"/>
      <c r="I171" s="138"/>
      <c r="J171" s="138"/>
      <c r="K171" s="138"/>
      <c r="L171" s="138"/>
      <c r="M171" s="138"/>
      <c r="N171" s="138"/>
      <c r="O171" s="138"/>
      <c r="P171" s="138"/>
      <c r="Q171" s="104"/>
    </row>
    <row r="172" spans="1:17" s="41" customFormat="1" ht="11.25" customHeight="1">
      <c r="A172" s="141"/>
      <c r="B172" s="141"/>
      <c r="C172" s="141"/>
      <c r="D172" s="141"/>
      <c r="E172" s="141"/>
      <c r="F172" s="141"/>
      <c r="G172" s="141"/>
      <c r="H172" s="141"/>
      <c r="I172" s="141"/>
      <c r="J172" s="141"/>
      <c r="K172" s="141"/>
      <c r="L172" s="141"/>
      <c r="M172" s="141"/>
      <c r="N172" s="153"/>
      <c r="O172" s="133"/>
      <c r="P172" s="133"/>
      <c r="Q172" s="143"/>
    </row>
    <row r="173" spans="1:17" s="41" customFormat="1" ht="11.25" customHeight="1">
      <c r="A173" s="141"/>
      <c r="B173" s="135"/>
      <c r="C173" s="135"/>
      <c r="D173" s="135"/>
      <c r="E173" s="135"/>
      <c r="F173" s="135"/>
      <c r="G173" s="135"/>
      <c r="H173" s="135"/>
      <c r="I173" s="135"/>
      <c r="J173" s="135"/>
      <c r="K173" s="135"/>
      <c r="L173" s="135"/>
      <c r="M173" s="135"/>
      <c r="N173" s="135"/>
      <c r="O173" s="148"/>
      <c r="P173" s="148"/>
      <c r="Q173" s="143"/>
    </row>
    <row r="174" spans="1:17" s="41" customFormat="1" ht="11.25" customHeight="1">
      <c r="A174" s="28" t="s">
        <v>109</v>
      </c>
      <c r="B174" s="135">
        <v>86.50557271505419</v>
      </c>
      <c r="C174" s="135">
        <v>99.93994541167272</v>
      </c>
      <c r="D174" s="135">
        <v>107.14960960161031</v>
      </c>
      <c r="E174" s="135">
        <v>93.31255802959272</v>
      </c>
      <c r="F174" s="135">
        <v>102.39396643747365</v>
      </c>
      <c r="G174" s="135">
        <v>95.07121541148982</v>
      </c>
      <c r="H174" s="135">
        <v>97.66907251168492</v>
      </c>
      <c r="I174" s="135">
        <v>102.37095151229154</v>
      </c>
      <c r="J174" s="135">
        <v>106.67110260850707</v>
      </c>
      <c r="K174" s="135">
        <v>98.28140273087804</v>
      </c>
      <c r="L174" s="135">
        <v>113.41256667263198</v>
      </c>
      <c r="M174" s="135">
        <v>97.22203619230989</v>
      </c>
      <c r="N174" s="135">
        <v>99.9999999862664</v>
      </c>
      <c r="O174" s="142"/>
      <c r="P174" s="142"/>
      <c r="Q174" s="143"/>
    </row>
    <row r="175" spans="1:17" s="41" customFormat="1" ht="11.25" customHeight="1">
      <c r="A175" s="29">
        <v>2001</v>
      </c>
      <c r="B175" s="135">
        <v>107.99222938986152</v>
      </c>
      <c r="C175" s="135">
        <v>114.34116582010824</v>
      </c>
      <c r="D175" s="135">
        <v>124.32839191643474</v>
      </c>
      <c r="E175" s="135">
        <v>108.06734288936046</v>
      </c>
      <c r="F175" s="135">
        <v>114.3842143721876</v>
      </c>
      <c r="G175" s="135">
        <v>108.30961191224462</v>
      </c>
      <c r="H175" s="135">
        <v>109.88437441722778</v>
      </c>
      <c r="I175" s="135">
        <v>118.4445569872867</v>
      </c>
      <c r="J175" s="135">
        <v>117.22849860371937</v>
      </c>
      <c r="K175" s="135">
        <v>121.28822720073885</v>
      </c>
      <c r="L175" s="135">
        <v>118.09167949872554</v>
      </c>
      <c r="M175" s="135">
        <v>99.90518757005654</v>
      </c>
      <c r="N175" s="135">
        <v>113.522123381496</v>
      </c>
      <c r="O175" s="144">
        <v>-15.400316098362604</v>
      </c>
      <c r="P175" s="144">
        <v>2.759818126457721</v>
      </c>
      <c r="Q175" s="142">
        <v>13.522123397086672</v>
      </c>
    </row>
    <row r="176" spans="1:17" s="42" customFormat="1" ht="11.25" customHeight="1">
      <c r="A176" s="30">
        <v>2002</v>
      </c>
      <c r="B176" s="145">
        <v>115.58455113647153</v>
      </c>
      <c r="C176" s="145">
        <v>117.10244694826773</v>
      </c>
      <c r="D176" s="145">
        <v>126.61062964491745</v>
      </c>
      <c r="E176" s="145">
        <v>124.99281913970299</v>
      </c>
      <c r="F176" s="145">
        <v>115.16165654798417</v>
      </c>
      <c r="G176" s="145">
        <v>109.90391744743697</v>
      </c>
      <c r="H176" s="145">
        <v>116.78878220568032</v>
      </c>
      <c r="I176" s="145">
        <v>120.93347557857066</v>
      </c>
      <c r="J176" s="145">
        <v>121.92260606795384</v>
      </c>
      <c r="K176" s="145">
        <v>130.86627064140828</v>
      </c>
      <c r="L176" s="145">
        <v>125.89218936196444</v>
      </c>
      <c r="M176" s="145">
        <v>111.06675694067394</v>
      </c>
      <c r="N176" s="135">
        <v>119.73550847175271</v>
      </c>
      <c r="O176" s="144">
        <v>-11.776292474082334</v>
      </c>
      <c r="P176" s="144">
        <v>11.172161968857292</v>
      </c>
      <c r="Q176" s="142">
        <v>5.473281247018573</v>
      </c>
    </row>
    <row r="177" spans="1:17" s="41" customFormat="1" ht="11.25" customHeight="1">
      <c r="A177" s="30">
        <v>2003</v>
      </c>
      <c r="B177" s="135">
        <v>128.58143637309638</v>
      </c>
      <c r="C177" s="135">
        <v>140.1</v>
      </c>
      <c r="D177" s="135">
        <v>133.7</v>
      </c>
      <c r="E177" s="135">
        <v>140</v>
      </c>
      <c r="F177" s="135">
        <v>127.9</v>
      </c>
      <c r="G177" s="135">
        <v>133.4</v>
      </c>
      <c r="H177" s="135">
        <v>145.8</v>
      </c>
      <c r="I177" s="135">
        <v>125</v>
      </c>
      <c r="J177" s="135">
        <v>146.3</v>
      </c>
      <c r="K177" s="135">
        <v>153.3</v>
      </c>
      <c r="L177" s="135">
        <v>151.5</v>
      </c>
      <c r="M177" s="135">
        <v>137.1</v>
      </c>
      <c r="N177" s="135">
        <v>138.55678636442468</v>
      </c>
      <c r="O177" s="144">
        <v>-9.504950495049508</v>
      </c>
      <c r="P177" s="144">
        <v>23.43927541994555</v>
      </c>
      <c r="Q177" s="142">
        <v>15.71904452814194</v>
      </c>
    </row>
    <row r="178" spans="1:17" s="41" customFormat="1" ht="11.25" customHeight="1">
      <c r="A178" s="30">
        <v>2004</v>
      </c>
      <c r="B178" s="135">
        <v>125.68583727830969</v>
      </c>
      <c r="C178" s="135">
        <v>126.9792078895459</v>
      </c>
      <c r="D178" s="135">
        <v>150.17103037259142</v>
      </c>
      <c r="E178" s="135">
        <v>136.81597337922682</v>
      </c>
      <c r="F178" s="135">
        <v>125.29332025232762</v>
      </c>
      <c r="G178" s="135">
        <v>134.4</v>
      </c>
      <c r="H178" s="135">
        <v>134.97331264806377</v>
      </c>
      <c r="I178" s="135">
        <v>129.65963750895153</v>
      </c>
      <c r="J178" s="135">
        <v>152.23834918544014</v>
      </c>
      <c r="K178" s="135">
        <v>149.44803429452676</v>
      </c>
      <c r="L178" s="135">
        <v>139.51979293772027</v>
      </c>
      <c r="M178" s="135">
        <v>128.54384702809182</v>
      </c>
      <c r="N178" s="135">
        <v>136.1440285645663</v>
      </c>
      <c r="O178" s="144">
        <v>-7.866945383532759</v>
      </c>
      <c r="P178" s="144">
        <v>-6.240811795702536</v>
      </c>
      <c r="Q178" s="142">
        <v>-1.7413494229813298</v>
      </c>
    </row>
    <row r="179" spans="1:17" s="41" customFormat="1" ht="11.25" customHeight="1">
      <c r="A179" s="31"/>
      <c r="B179" s="135"/>
      <c r="C179" s="135"/>
      <c r="D179" s="135"/>
      <c r="E179" s="135"/>
      <c r="F179" s="135"/>
      <c r="G179" s="135"/>
      <c r="H179" s="135"/>
      <c r="I179" s="135"/>
      <c r="J179" s="135"/>
      <c r="K179" s="135"/>
      <c r="L179" s="135"/>
      <c r="M179" s="135"/>
      <c r="N179" s="135"/>
      <c r="O179" s="144"/>
      <c r="P179" s="144"/>
      <c r="Q179" s="143"/>
    </row>
    <row r="180" spans="1:17" s="41" customFormat="1" ht="11.25" customHeight="1">
      <c r="A180" s="32" t="s">
        <v>110</v>
      </c>
      <c r="B180" s="135">
        <v>86.65866563261831</v>
      </c>
      <c r="C180" s="135">
        <v>99.40627676559797</v>
      </c>
      <c r="D180" s="135">
        <v>108.89786366372283</v>
      </c>
      <c r="E180" s="135">
        <v>94.29109769203099</v>
      </c>
      <c r="F180" s="135">
        <v>103.12609059383942</v>
      </c>
      <c r="G180" s="135">
        <v>92.48675396636433</v>
      </c>
      <c r="H180" s="135">
        <v>97.88973422451967</v>
      </c>
      <c r="I180" s="135">
        <v>103.53550657305865</v>
      </c>
      <c r="J180" s="135">
        <v>106.87004050922539</v>
      </c>
      <c r="K180" s="135">
        <v>98.83468239606405</v>
      </c>
      <c r="L180" s="135">
        <v>111.40011607229465</v>
      </c>
      <c r="M180" s="135">
        <v>96.6031719009183</v>
      </c>
      <c r="N180" s="135">
        <v>99.99999999918789</v>
      </c>
      <c r="O180" s="144"/>
      <c r="P180" s="144"/>
      <c r="Q180" s="143"/>
    </row>
    <row r="181" spans="1:17" s="41" customFormat="1" ht="11.25" customHeight="1">
      <c r="A181" s="29">
        <v>2001</v>
      </c>
      <c r="B181" s="135">
        <v>105.0797754976799</v>
      </c>
      <c r="C181" s="135">
        <v>112.18846706193129</v>
      </c>
      <c r="D181" s="135">
        <v>121.11402665972038</v>
      </c>
      <c r="E181" s="135">
        <v>104.53340626614174</v>
      </c>
      <c r="F181" s="135">
        <v>112.28193625433727</v>
      </c>
      <c r="G181" s="135">
        <v>105.55584598281928</v>
      </c>
      <c r="H181" s="135">
        <v>103.17300125480722</v>
      </c>
      <c r="I181" s="135">
        <v>117.28096692670151</v>
      </c>
      <c r="J181" s="135">
        <v>116.35993308107267</v>
      </c>
      <c r="K181" s="135">
        <v>118.94513933738682</v>
      </c>
      <c r="L181" s="135">
        <v>114.82671367751962</v>
      </c>
      <c r="M181" s="135">
        <v>98.61362438400224</v>
      </c>
      <c r="N181" s="135">
        <v>110.82940303200998</v>
      </c>
      <c r="O181" s="144">
        <v>-14.119614481914349</v>
      </c>
      <c r="P181" s="144">
        <v>2.0811454153347806</v>
      </c>
      <c r="Q181" s="142">
        <v>10.829403032910031</v>
      </c>
    </row>
    <row r="182" spans="1:17" s="42" customFormat="1" ht="11.25" customHeight="1">
      <c r="A182" s="30">
        <v>2002</v>
      </c>
      <c r="B182" s="145">
        <v>113.75877519762835</v>
      </c>
      <c r="C182" s="145">
        <v>111.91550542565221</v>
      </c>
      <c r="D182" s="145">
        <v>116.94315702140001</v>
      </c>
      <c r="E182" s="145">
        <v>119.25110600328365</v>
      </c>
      <c r="F182" s="145">
        <v>111.8804170079077</v>
      </c>
      <c r="G182" s="145">
        <v>102.58556515132227</v>
      </c>
      <c r="H182" s="145">
        <v>112.37882299689596</v>
      </c>
      <c r="I182" s="145">
        <v>118.15879528328918</v>
      </c>
      <c r="J182" s="145">
        <v>117.35487480956188</v>
      </c>
      <c r="K182" s="145">
        <v>126.39221765889421</v>
      </c>
      <c r="L182" s="145">
        <v>119.38315159790666</v>
      </c>
      <c r="M182" s="145">
        <v>108.14847947769873</v>
      </c>
      <c r="N182" s="135">
        <v>114.84590563595339</v>
      </c>
      <c r="O182" s="144">
        <v>-9.410601052020585</v>
      </c>
      <c r="P182" s="144">
        <v>9.668902398889317</v>
      </c>
      <c r="Q182" s="142">
        <v>3.6240406372877003</v>
      </c>
    </row>
    <row r="183" spans="1:17" s="41" customFormat="1" ht="11.25" customHeight="1">
      <c r="A183" s="30">
        <v>2003</v>
      </c>
      <c r="B183" s="135">
        <v>124.93208629396007</v>
      </c>
      <c r="C183" s="135">
        <v>133.4</v>
      </c>
      <c r="D183" s="135">
        <v>130.8</v>
      </c>
      <c r="E183" s="135">
        <v>137.4</v>
      </c>
      <c r="F183" s="135">
        <v>125.3</v>
      </c>
      <c r="G183" s="135">
        <v>128.2</v>
      </c>
      <c r="H183" s="135">
        <v>145</v>
      </c>
      <c r="I183" s="135">
        <v>122.3</v>
      </c>
      <c r="J183" s="135">
        <v>143.9</v>
      </c>
      <c r="K183" s="135">
        <v>152.7</v>
      </c>
      <c r="L183" s="135">
        <v>147.9</v>
      </c>
      <c r="M183" s="135">
        <v>133.5</v>
      </c>
      <c r="N183" s="135">
        <v>135.44434052449668</v>
      </c>
      <c r="O183" s="144">
        <v>-9.736308316430023</v>
      </c>
      <c r="P183" s="144">
        <v>23.441402638979312</v>
      </c>
      <c r="Q183" s="142">
        <v>17.935715491536687</v>
      </c>
    </row>
    <row r="184" spans="1:17" s="41" customFormat="1" ht="11.25" customHeight="1">
      <c r="A184" s="30">
        <v>2004</v>
      </c>
      <c r="B184" s="135">
        <v>123.70594253790405</v>
      </c>
      <c r="C184" s="135">
        <v>122.96423770147236</v>
      </c>
      <c r="D184" s="135">
        <v>147.6912994905278</v>
      </c>
      <c r="E184" s="135">
        <v>134.32086774972245</v>
      </c>
      <c r="F184" s="135">
        <v>122.96284761860005</v>
      </c>
      <c r="G184" s="135">
        <v>131.7</v>
      </c>
      <c r="H184" s="135">
        <v>134.040601664712</v>
      </c>
      <c r="I184" s="135">
        <v>126.94241789926085</v>
      </c>
      <c r="J184" s="135">
        <v>150.8100426972587</v>
      </c>
      <c r="K184" s="135">
        <v>148.11579952846463</v>
      </c>
      <c r="L184" s="135">
        <v>135.86451711391493</v>
      </c>
      <c r="M184" s="135">
        <v>127.25193274323703</v>
      </c>
      <c r="N184" s="135">
        <v>133.86420889542288</v>
      </c>
      <c r="O184" s="144">
        <v>-6.339097619915519</v>
      </c>
      <c r="P184" s="144">
        <v>-4.680200192331809</v>
      </c>
      <c r="Q184" s="142">
        <v>-1.1666280207462927</v>
      </c>
    </row>
    <row r="185" spans="1:17" s="41" customFormat="1" ht="11.25" customHeight="1">
      <c r="A185" s="31"/>
      <c r="B185" s="135"/>
      <c r="C185" s="135"/>
      <c r="D185" s="135"/>
      <c r="E185" s="135"/>
      <c r="F185" s="135"/>
      <c r="G185" s="135"/>
      <c r="H185" s="135"/>
      <c r="I185" s="135"/>
      <c r="J185" s="135"/>
      <c r="K185" s="135"/>
      <c r="L185" s="135"/>
      <c r="M185" s="135"/>
      <c r="N185" s="135"/>
      <c r="O185" s="144"/>
      <c r="P185" s="144"/>
      <c r="Q185" s="143"/>
    </row>
    <row r="186" spans="1:17" s="41" customFormat="1" ht="11.25" customHeight="1">
      <c r="A186" s="32" t="s">
        <v>111</v>
      </c>
      <c r="B186" s="135">
        <v>85.26954770108284</v>
      </c>
      <c r="C186" s="135">
        <v>104.24862199576891</v>
      </c>
      <c r="D186" s="135">
        <v>93.03474428391014</v>
      </c>
      <c r="E186" s="135">
        <v>85.41212995504067</v>
      </c>
      <c r="F186" s="135">
        <v>96.4830213598487</v>
      </c>
      <c r="G186" s="135">
        <v>115.93736212112535</v>
      </c>
      <c r="H186" s="135">
        <v>95.88751784562423</v>
      </c>
      <c r="I186" s="135">
        <v>92.96869235024545</v>
      </c>
      <c r="J186" s="135">
        <v>105.06493932887136</v>
      </c>
      <c r="K186" s="135">
        <v>93.81439304846552</v>
      </c>
      <c r="L186" s="135">
        <v>129.6604738229768</v>
      </c>
      <c r="M186" s="135">
        <v>102.2185562029356</v>
      </c>
      <c r="N186" s="135">
        <v>100.00000000132462</v>
      </c>
      <c r="O186" s="144"/>
      <c r="P186" s="144"/>
      <c r="Q186" s="143"/>
    </row>
    <row r="187" spans="1:17" s="41" customFormat="1" ht="11.25" customHeight="1">
      <c r="A187" s="29">
        <v>2001</v>
      </c>
      <c r="B187" s="135">
        <v>131.50648622529297</v>
      </c>
      <c r="C187" s="135">
        <v>131.72139345049158</v>
      </c>
      <c r="D187" s="135">
        <v>150.2801882453129</v>
      </c>
      <c r="E187" s="135">
        <v>136.59926009557384</v>
      </c>
      <c r="F187" s="135">
        <v>131.3573612645792</v>
      </c>
      <c r="G187" s="135">
        <v>130.54267095725004</v>
      </c>
      <c r="H187" s="135">
        <v>164.06993670201803</v>
      </c>
      <c r="I187" s="135">
        <v>127.83902529836202</v>
      </c>
      <c r="J187" s="135">
        <v>124.24102955858235</v>
      </c>
      <c r="K187" s="135">
        <v>140.2055979012257</v>
      </c>
      <c r="L187" s="135">
        <v>144.45200921055553</v>
      </c>
      <c r="M187" s="135">
        <v>110.33287150299356</v>
      </c>
      <c r="N187" s="135">
        <v>135.26231920101984</v>
      </c>
      <c r="O187" s="144">
        <v>-23.619704491496123</v>
      </c>
      <c r="P187" s="144">
        <v>7.938201830936172</v>
      </c>
      <c r="Q187" s="142">
        <v>35.26231919922812</v>
      </c>
    </row>
    <row r="188" spans="1:17" s="42" customFormat="1" ht="11.25" customHeight="1">
      <c r="A188" s="30">
        <v>2002</v>
      </c>
      <c r="B188" s="145">
        <v>130.32530450312717</v>
      </c>
      <c r="C188" s="145">
        <v>158.98021717460588</v>
      </c>
      <c r="D188" s="145">
        <v>204.66282955200836</v>
      </c>
      <c r="E188" s="145">
        <v>171.3496447093445</v>
      </c>
      <c r="F188" s="145">
        <v>141.65337525585292</v>
      </c>
      <c r="G188" s="145">
        <v>168.99004252004008</v>
      </c>
      <c r="H188" s="145">
        <v>152.3934362690541</v>
      </c>
      <c r="I188" s="145">
        <v>143.33539079424645</v>
      </c>
      <c r="J188" s="145">
        <v>158.80106312728014</v>
      </c>
      <c r="K188" s="145">
        <v>166.9883981321763</v>
      </c>
      <c r="L188" s="145">
        <v>178.44415790814512</v>
      </c>
      <c r="M188" s="145">
        <v>134.6280314987368</v>
      </c>
      <c r="N188" s="135">
        <v>159.21265762038482</v>
      </c>
      <c r="O188" s="144">
        <v>-24.55453118950684</v>
      </c>
      <c r="P188" s="144">
        <v>22.01987464369044</v>
      </c>
      <c r="Q188" s="142">
        <v>17.70658566320398</v>
      </c>
    </row>
    <row r="189" spans="1:17" ht="11.25" customHeight="1">
      <c r="A189" s="30">
        <v>2003</v>
      </c>
      <c r="B189" s="135">
        <v>158.04516633982877</v>
      </c>
      <c r="C189" s="135">
        <v>193.9</v>
      </c>
      <c r="D189" s="135">
        <v>156.9</v>
      </c>
      <c r="E189" s="135">
        <v>161.7</v>
      </c>
      <c r="F189" s="135">
        <v>148.5</v>
      </c>
      <c r="G189" s="135">
        <v>175.6</v>
      </c>
      <c r="H189" s="135">
        <v>152.6</v>
      </c>
      <c r="I189" s="135">
        <v>146.2</v>
      </c>
      <c r="J189" s="135">
        <v>165.8</v>
      </c>
      <c r="K189" s="135">
        <v>158.4</v>
      </c>
      <c r="L189" s="135">
        <v>180.4</v>
      </c>
      <c r="M189" s="135">
        <v>166.1</v>
      </c>
      <c r="N189" s="135">
        <v>163.6787638616524</v>
      </c>
      <c r="O189" s="144">
        <v>-7.926829268292689</v>
      </c>
      <c r="P189" s="144">
        <v>23.37698037392644</v>
      </c>
      <c r="Q189" s="142">
        <v>2.8051200878238323</v>
      </c>
    </row>
    <row r="190" spans="1:17" ht="11.25" customHeight="1">
      <c r="A190" s="30">
        <v>2004</v>
      </c>
      <c r="B190" s="135">
        <v>141.6708984460569</v>
      </c>
      <c r="C190" s="135">
        <v>159.39484213058114</v>
      </c>
      <c r="D190" s="135">
        <v>170.1916148022936</v>
      </c>
      <c r="E190" s="135">
        <v>156.9606887737676</v>
      </c>
      <c r="F190" s="135">
        <v>144.10883947469472</v>
      </c>
      <c r="G190" s="135">
        <v>156.3</v>
      </c>
      <c r="H190" s="135">
        <v>142.50373433943676</v>
      </c>
      <c r="I190" s="135">
        <v>151.59763283741452</v>
      </c>
      <c r="J190" s="135">
        <v>163.7700565330326</v>
      </c>
      <c r="K190" s="135">
        <v>160.2040881109456</v>
      </c>
      <c r="L190" s="135">
        <v>169.03136555690793</v>
      </c>
      <c r="M190" s="135">
        <v>138.97436565891743</v>
      </c>
      <c r="N190" s="135">
        <v>154.55901055533738</v>
      </c>
      <c r="O190" s="144">
        <v>-17.78190680703646</v>
      </c>
      <c r="P190" s="144">
        <v>-16.33090568397505</v>
      </c>
      <c r="Q190" s="142">
        <v>-5.571738868961278</v>
      </c>
    </row>
    <row r="191" spans="1:17" ht="11.25" customHeight="1">
      <c r="A191" s="104"/>
      <c r="B191" s="104"/>
      <c r="C191" s="104"/>
      <c r="D191" s="104"/>
      <c r="E191" s="104"/>
      <c r="F191" s="104"/>
      <c r="G191" s="104"/>
      <c r="H191" s="104"/>
      <c r="I191" s="104"/>
      <c r="J191" s="104"/>
      <c r="K191" s="104"/>
      <c r="L191" s="104"/>
      <c r="M191" s="104"/>
      <c r="N191" s="104"/>
      <c r="O191" s="104"/>
      <c r="P191" s="104"/>
      <c r="Q191" s="104"/>
    </row>
    <row r="192" spans="1:17" ht="11.25" customHeight="1">
      <c r="A192" s="104"/>
      <c r="B192" s="104"/>
      <c r="C192" s="104"/>
      <c r="D192" s="104"/>
      <c r="E192" s="104"/>
      <c r="F192" s="104"/>
      <c r="G192" s="104"/>
      <c r="H192" s="104"/>
      <c r="I192" s="104"/>
      <c r="J192" s="104"/>
      <c r="K192" s="104"/>
      <c r="L192" s="104"/>
      <c r="M192" s="104"/>
      <c r="N192" s="104"/>
      <c r="O192" s="104"/>
      <c r="P192" s="104"/>
      <c r="Q192" s="104"/>
    </row>
    <row r="193" spans="1:17" ht="11.25" customHeight="1">
      <c r="A193" s="104"/>
      <c r="B193" s="104"/>
      <c r="C193" s="104"/>
      <c r="D193" s="104"/>
      <c r="E193" s="104"/>
      <c r="F193" s="104"/>
      <c r="G193" s="104"/>
      <c r="H193" s="104"/>
      <c r="I193" s="104"/>
      <c r="J193" s="104"/>
      <c r="K193" s="104"/>
      <c r="L193" s="104"/>
      <c r="M193" s="104"/>
      <c r="N193" s="104"/>
      <c r="O193" s="104"/>
      <c r="P193" s="104"/>
      <c r="Q193" s="104"/>
    </row>
    <row r="194" spans="1:17" ht="11.25" customHeight="1">
      <c r="A194" s="104"/>
      <c r="B194" s="104"/>
      <c r="C194" s="104"/>
      <c r="D194" s="104"/>
      <c r="E194" s="104"/>
      <c r="F194" s="104"/>
      <c r="G194" s="104"/>
      <c r="H194" s="104"/>
      <c r="I194" s="104"/>
      <c r="J194" s="104"/>
      <c r="K194" s="104"/>
      <c r="L194" s="104"/>
      <c r="M194" s="104"/>
      <c r="N194" s="104"/>
      <c r="O194" s="104"/>
      <c r="P194" s="104"/>
      <c r="Q194" s="104"/>
    </row>
    <row r="195" spans="1:17" ht="11.25" customHeight="1">
      <c r="A195" s="104"/>
      <c r="B195" s="104"/>
      <c r="C195" s="104"/>
      <c r="D195" s="104"/>
      <c r="E195" s="104"/>
      <c r="F195" s="104"/>
      <c r="G195" s="104"/>
      <c r="H195" s="104"/>
      <c r="I195" s="104"/>
      <c r="J195" s="104"/>
      <c r="K195" s="104"/>
      <c r="L195" s="104"/>
      <c r="M195" s="104"/>
      <c r="N195" s="104"/>
      <c r="O195" s="104"/>
      <c r="P195" s="104"/>
      <c r="Q195" s="104"/>
    </row>
    <row r="196" spans="1:17" ht="11.25" customHeight="1">
      <c r="A196" s="104"/>
      <c r="B196" s="104"/>
      <c r="C196" s="104"/>
      <c r="D196" s="104"/>
      <c r="E196" s="104"/>
      <c r="F196" s="104"/>
      <c r="G196" s="104"/>
      <c r="H196" s="104"/>
      <c r="I196" s="104"/>
      <c r="J196" s="104"/>
      <c r="K196" s="104"/>
      <c r="L196" s="104"/>
      <c r="M196" s="104"/>
      <c r="N196" s="104"/>
      <c r="O196" s="104"/>
      <c r="P196" s="104"/>
      <c r="Q196" s="104"/>
    </row>
    <row r="197" spans="1:17" ht="11.25" customHeight="1">
      <c r="A197" s="104"/>
      <c r="B197" s="104"/>
      <c r="C197" s="104"/>
      <c r="D197" s="104"/>
      <c r="E197" s="104"/>
      <c r="F197" s="104"/>
      <c r="G197" s="104"/>
      <c r="H197" s="104"/>
      <c r="I197" s="104"/>
      <c r="J197" s="104"/>
      <c r="K197" s="104"/>
      <c r="L197" s="104"/>
      <c r="M197" s="104"/>
      <c r="N197" s="104"/>
      <c r="O197" s="104"/>
      <c r="P197" s="104"/>
      <c r="Q197" s="104"/>
    </row>
    <row r="198" spans="1:17" ht="11.25" customHeight="1">
      <c r="A198" s="104"/>
      <c r="B198" s="104"/>
      <c r="C198" s="104"/>
      <c r="D198" s="104"/>
      <c r="E198" s="104"/>
      <c r="F198" s="104"/>
      <c r="G198" s="104"/>
      <c r="H198" s="104"/>
      <c r="I198" s="104"/>
      <c r="J198" s="104"/>
      <c r="K198" s="104"/>
      <c r="L198" s="104"/>
      <c r="M198" s="104"/>
      <c r="N198" s="104"/>
      <c r="O198" s="104"/>
      <c r="P198" s="104"/>
      <c r="Q198" s="104"/>
    </row>
    <row r="199" spans="1:17" ht="11.25" customHeight="1">
      <c r="A199" s="104"/>
      <c r="B199" s="104"/>
      <c r="C199" s="104"/>
      <c r="D199" s="104"/>
      <c r="E199" s="104"/>
      <c r="F199" s="104"/>
      <c r="G199" s="104"/>
      <c r="H199" s="104"/>
      <c r="I199" s="104"/>
      <c r="J199" s="104"/>
      <c r="K199" s="104"/>
      <c r="L199" s="104"/>
      <c r="M199" s="104"/>
      <c r="N199" s="104"/>
      <c r="O199" s="104"/>
      <c r="P199" s="104"/>
      <c r="Q199" s="104"/>
    </row>
    <row r="200" spans="1:17" ht="12.75">
      <c r="A200" s="271"/>
      <c r="B200" s="271"/>
      <c r="C200" s="271"/>
      <c r="D200" s="271"/>
      <c r="E200" s="271"/>
      <c r="F200" s="271"/>
      <c r="G200" s="271"/>
      <c r="H200" s="271"/>
      <c r="I200" s="271"/>
      <c r="J200" s="271"/>
      <c r="K200" s="271"/>
      <c r="L200" s="271"/>
      <c r="M200" s="271"/>
      <c r="N200" s="271"/>
      <c r="O200" s="271"/>
      <c r="P200" s="271"/>
      <c r="Q200" s="271"/>
    </row>
    <row r="201" spans="1:17" ht="12.75">
      <c r="A201" s="101"/>
      <c r="B201" s="102"/>
      <c r="C201" s="102"/>
      <c r="D201" s="102"/>
      <c r="E201" s="102"/>
      <c r="F201" s="102"/>
      <c r="G201" s="102"/>
      <c r="H201" s="102"/>
      <c r="I201" s="102"/>
      <c r="J201" s="102"/>
      <c r="K201" s="102"/>
      <c r="L201" s="102"/>
      <c r="M201" s="102"/>
      <c r="N201" s="102"/>
      <c r="O201" s="102"/>
      <c r="P201" s="102"/>
      <c r="Q201" s="104"/>
    </row>
    <row r="202" spans="1:17" ht="12.75">
      <c r="A202" s="273" t="s">
        <v>116</v>
      </c>
      <c r="B202" s="273"/>
      <c r="C202" s="273"/>
      <c r="D202" s="273"/>
      <c r="E202" s="273"/>
      <c r="F202" s="273"/>
      <c r="G202" s="273"/>
      <c r="H202" s="273"/>
      <c r="I202" s="273"/>
      <c r="J202" s="273"/>
      <c r="K202" s="273"/>
      <c r="L202" s="273"/>
      <c r="M202" s="273"/>
      <c r="N202" s="273"/>
      <c r="O202" s="273"/>
      <c r="P202" s="273"/>
      <c r="Q202" s="273"/>
    </row>
    <row r="203" spans="1:17" ht="12.75">
      <c r="A203" s="273" t="s">
        <v>120</v>
      </c>
      <c r="B203" s="273"/>
      <c r="C203" s="273"/>
      <c r="D203" s="273"/>
      <c r="E203" s="273"/>
      <c r="F203" s="273"/>
      <c r="G203" s="273"/>
      <c r="H203" s="273"/>
      <c r="I203" s="273"/>
      <c r="J203" s="273"/>
      <c r="K203" s="273"/>
      <c r="L203" s="273"/>
      <c r="M203" s="273"/>
      <c r="N203" s="273"/>
      <c r="O203" s="273"/>
      <c r="P203" s="273"/>
      <c r="Q203" s="273"/>
    </row>
    <row r="204" spans="1:17" ht="12.75">
      <c r="A204" s="273" t="s">
        <v>87</v>
      </c>
      <c r="B204" s="273"/>
      <c r="C204" s="273"/>
      <c r="D204" s="273"/>
      <c r="E204" s="273"/>
      <c r="F204" s="273"/>
      <c r="G204" s="273"/>
      <c r="H204" s="273"/>
      <c r="I204" s="273"/>
      <c r="J204" s="273"/>
      <c r="K204" s="273"/>
      <c r="L204" s="273"/>
      <c r="M204" s="273"/>
      <c r="N204" s="273"/>
      <c r="O204" s="273"/>
      <c r="P204" s="273"/>
      <c r="Q204" s="273"/>
    </row>
    <row r="205" spans="1:17" ht="12.75">
      <c r="A205" s="101"/>
      <c r="B205" s="102"/>
      <c r="C205" s="102"/>
      <c r="D205" s="102"/>
      <c r="E205" s="102"/>
      <c r="F205" s="102"/>
      <c r="G205" s="102"/>
      <c r="H205" s="102"/>
      <c r="I205" s="102"/>
      <c r="J205" s="102"/>
      <c r="K205" s="102"/>
      <c r="L205" s="102"/>
      <c r="M205" s="102"/>
      <c r="N205" s="102"/>
      <c r="O205" s="102"/>
      <c r="P205" s="102"/>
      <c r="Q205" s="104"/>
    </row>
    <row r="206" spans="1:17" ht="12.75">
      <c r="A206" s="104"/>
      <c r="B206" s="104"/>
      <c r="C206" s="104"/>
      <c r="D206" s="104"/>
      <c r="E206" s="104"/>
      <c r="F206" s="104"/>
      <c r="G206" s="104"/>
      <c r="H206" s="104"/>
      <c r="I206" s="104"/>
      <c r="J206" s="104"/>
      <c r="K206" s="104"/>
      <c r="L206" s="104"/>
      <c r="M206" s="104"/>
      <c r="N206" s="104"/>
      <c r="O206" s="104"/>
      <c r="P206" s="104"/>
      <c r="Q206" s="104"/>
    </row>
    <row r="207" spans="1:17" ht="12.75">
      <c r="A207" s="108"/>
      <c r="B207" s="109"/>
      <c r="C207" s="110"/>
      <c r="D207" s="110"/>
      <c r="E207" s="110"/>
      <c r="F207" s="110"/>
      <c r="G207" s="110"/>
      <c r="H207" s="110"/>
      <c r="I207" s="110"/>
      <c r="J207" s="110"/>
      <c r="K207" s="110"/>
      <c r="L207" s="110"/>
      <c r="M207" s="110"/>
      <c r="N207" s="111"/>
      <c r="O207" s="267" t="s">
        <v>88</v>
      </c>
      <c r="P207" s="268"/>
      <c r="Q207" s="268"/>
    </row>
    <row r="208" spans="1:17" ht="12.75">
      <c r="A208" s="112"/>
      <c r="B208" s="113"/>
      <c r="C208" s="114"/>
      <c r="D208" s="114"/>
      <c r="E208" s="114"/>
      <c r="F208" s="114"/>
      <c r="G208" s="114"/>
      <c r="H208" s="114"/>
      <c r="I208" s="114"/>
      <c r="J208" s="114"/>
      <c r="K208" s="114"/>
      <c r="L208" s="114"/>
      <c r="M208" s="114"/>
      <c r="N208" s="115"/>
      <c r="O208" s="116" t="s">
        <v>211</v>
      </c>
      <c r="P208" s="117"/>
      <c r="Q208" s="118" t="s">
        <v>212</v>
      </c>
    </row>
    <row r="209" spans="1:17" ht="12.75">
      <c r="A209" s="119" t="s">
        <v>90</v>
      </c>
      <c r="B209" s="113" t="s">
        <v>91</v>
      </c>
      <c r="C209" s="114" t="s">
        <v>92</v>
      </c>
      <c r="D209" s="114" t="s">
        <v>93</v>
      </c>
      <c r="E209" s="114" t="s">
        <v>89</v>
      </c>
      <c r="F209" s="114" t="s">
        <v>94</v>
      </c>
      <c r="G209" s="114" t="s">
        <v>95</v>
      </c>
      <c r="H209" s="114" t="s">
        <v>96</v>
      </c>
      <c r="I209" s="114" t="s">
        <v>97</v>
      </c>
      <c r="J209" s="114" t="s">
        <v>98</v>
      </c>
      <c r="K209" s="114" t="s">
        <v>99</v>
      </c>
      <c r="L209" s="114" t="s">
        <v>100</v>
      </c>
      <c r="M209" s="114" t="s">
        <v>101</v>
      </c>
      <c r="N209" s="120" t="s">
        <v>102</v>
      </c>
      <c r="O209" s="269" t="s">
        <v>103</v>
      </c>
      <c r="P209" s="270"/>
      <c r="Q209" s="270"/>
    </row>
    <row r="210" spans="1:17" ht="12.75">
      <c r="A210" s="112"/>
      <c r="B210" s="113"/>
      <c r="C210" s="114"/>
      <c r="D210" s="114"/>
      <c r="E210" s="114"/>
      <c r="F210" s="114"/>
      <c r="G210" s="114"/>
      <c r="H210" s="114"/>
      <c r="I210" s="114"/>
      <c r="J210" s="114"/>
      <c r="K210" s="114"/>
      <c r="L210" s="114"/>
      <c r="M210" s="114"/>
      <c r="N210" s="115"/>
      <c r="O210" s="120" t="s">
        <v>104</v>
      </c>
      <c r="P210" s="122" t="s">
        <v>105</v>
      </c>
      <c r="Q210" s="123" t="s">
        <v>105</v>
      </c>
    </row>
    <row r="211" spans="1:17" ht="12.75">
      <c r="A211" s="124"/>
      <c r="B211" s="125"/>
      <c r="C211" s="126"/>
      <c r="D211" s="126"/>
      <c r="E211" s="126"/>
      <c r="F211" s="126"/>
      <c r="G211" s="126"/>
      <c r="H211" s="126"/>
      <c r="I211" s="126"/>
      <c r="J211" s="126"/>
      <c r="K211" s="126"/>
      <c r="L211" s="126"/>
      <c r="M211" s="126"/>
      <c r="N211" s="127"/>
      <c r="O211" s="128" t="s">
        <v>106</v>
      </c>
      <c r="P211" s="129" t="s">
        <v>107</v>
      </c>
      <c r="Q211" s="130" t="s">
        <v>108</v>
      </c>
    </row>
    <row r="212" spans="1:17" ht="12.75">
      <c r="A212" s="104"/>
      <c r="B212" s="104"/>
      <c r="C212" s="104"/>
      <c r="D212" s="104"/>
      <c r="E212" s="104"/>
      <c r="F212" s="104"/>
      <c r="G212" s="104"/>
      <c r="H212" s="104"/>
      <c r="I212" s="104"/>
      <c r="J212" s="104"/>
      <c r="K212" s="104"/>
      <c r="L212" s="104"/>
      <c r="M212" s="104"/>
      <c r="N212" s="104"/>
      <c r="O212" s="104"/>
      <c r="P212" s="104"/>
      <c r="Q212" s="104"/>
    </row>
    <row r="213" spans="1:17" ht="12.75">
      <c r="A213" s="104"/>
      <c r="B213" s="104"/>
      <c r="C213" s="104"/>
      <c r="D213" s="104"/>
      <c r="E213" s="104"/>
      <c r="F213" s="104"/>
      <c r="G213" s="104"/>
      <c r="H213" s="104"/>
      <c r="I213" s="104"/>
      <c r="J213" s="104"/>
      <c r="K213" s="104"/>
      <c r="L213" s="104"/>
      <c r="M213" s="104"/>
      <c r="N213" s="104"/>
      <c r="O213" s="104"/>
      <c r="P213" s="104"/>
      <c r="Q213" s="104"/>
    </row>
    <row r="214" spans="1:17" ht="12.75">
      <c r="A214" s="104"/>
      <c r="B214" s="104"/>
      <c r="C214" s="104"/>
      <c r="D214" s="104"/>
      <c r="E214" s="104"/>
      <c r="F214" s="104"/>
      <c r="G214" s="104"/>
      <c r="H214" s="104"/>
      <c r="I214" s="104"/>
      <c r="J214" s="104"/>
      <c r="K214" s="104"/>
      <c r="L214" s="104"/>
      <c r="M214" s="104"/>
      <c r="N214" s="104"/>
      <c r="O214" s="104"/>
      <c r="P214" s="104"/>
      <c r="Q214" s="104"/>
    </row>
    <row r="215" spans="1:17" ht="12.75">
      <c r="A215" s="266" t="s">
        <v>114</v>
      </c>
      <c r="B215" s="266"/>
      <c r="C215" s="266"/>
      <c r="D215" s="266"/>
      <c r="E215" s="266"/>
      <c r="F215" s="266"/>
      <c r="G215" s="266"/>
      <c r="H215" s="266"/>
      <c r="I215" s="266"/>
      <c r="J215" s="266"/>
      <c r="K215" s="266"/>
      <c r="L215" s="266"/>
      <c r="M215" s="266"/>
      <c r="N215" s="266"/>
      <c r="O215" s="266"/>
      <c r="P215" s="266"/>
      <c r="Q215" s="266"/>
    </row>
    <row r="216" spans="1:17" ht="12.75">
      <c r="A216" s="139"/>
      <c r="B216" s="149"/>
      <c r="C216" s="149"/>
      <c r="D216" s="149"/>
      <c r="E216" s="149"/>
      <c r="F216" s="149"/>
      <c r="G216" s="149"/>
      <c r="H216" s="149"/>
      <c r="I216" s="149"/>
      <c r="J216" s="149"/>
      <c r="K216" s="149"/>
      <c r="L216" s="149"/>
      <c r="M216" s="149"/>
      <c r="N216" s="150"/>
      <c r="O216" s="150"/>
      <c r="P216" s="150"/>
      <c r="Q216" s="104"/>
    </row>
    <row r="217" spans="1:17" ht="12.75">
      <c r="A217" s="151"/>
      <c r="B217" s="135"/>
      <c r="C217" s="135"/>
      <c r="D217" s="135"/>
      <c r="E217" s="135"/>
      <c r="F217" s="135"/>
      <c r="G217" s="135"/>
      <c r="H217" s="135"/>
      <c r="I217" s="135"/>
      <c r="J217" s="135"/>
      <c r="K217" s="135"/>
      <c r="L217" s="135"/>
      <c r="M217" s="135"/>
      <c r="N217" s="135"/>
      <c r="O217" s="148"/>
      <c r="P217" s="148"/>
      <c r="Q217" s="143"/>
    </row>
    <row r="218" spans="1:17" ht="12.75">
      <c r="A218" s="28" t="s">
        <v>109</v>
      </c>
      <c r="B218" s="135">
        <v>86.26284937845085</v>
      </c>
      <c r="C218" s="135">
        <v>91.74711444861607</v>
      </c>
      <c r="D218" s="135">
        <v>103.61453221510534</v>
      </c>
      <c r="E218" s="135">
        <v>90.48644217310681</v>
      </c>
      <c r="F218" s="135">
        <v>109.49767838098256</v>
      </c>
      <c r="G218" s="135">
        <v>96.67663057729581</v>
      </c>
      <c r="H218" s="135">
        <v>101.21922538602537</v>
      </c>
      <c r="I218" s="135">
        <v>102.18690461856679</v>
      </c>
      <c r="J218" s="135">
        <v>108.91096556226402</v>
      </c>
      <c r="K218" s="135">
        <v>105.95644826162469</v>
      </c>
      <c r="L218" s="135">
        <v>111.63602228967333</v>
      </c>
      <c r="M218" s="135">
        <v>91.80518672131834</v>
      </c>
      <c r="N218" s="135">
        <v>100.00000000108582</v>
      </c>
      <c r="O218" s="142"/>
      <c r="P218" s="142"/>
      <c r="Q218" s="143"/>
    </row>
    <row r="219" spans="1:17" ht="12.75">
      <c r="A219" s="29">
        <v>2001</v>
      </c>
      <c r="B219" s="135">
        <v>109.24408452903339</v>
      </c>
      <c r="C219" s="135">
        <v>111.31242363294307</v>
      </c>
      <c r="D219" s="135">
        <v>113.38452326987378</v>
      </c>
      <c r="E219" s="135">
        <v>104.09121795187272</v>
      </c>
      <c r="F219" s="135">
        <v>112.06412851850396</v>
      </c>
      <c r="G219" s="135">
        <v>108.72381975678105</v>
      </c>
      <c r="H219" s="135">
        <v>109.98060684182684</v>
      </c>
      <c r="I219" s="135">
        <v>112.00327467582385</v>
      </c>
      <c r="J219" s="135">
        <v>111.36546567625575</v>
      </c>
      <c r="K219" s="135">
        <v>116.7525789687215</v>
      </c>
      <c r="L219" s="135">
        <v>109.77724410839542</v>
      </c>
      <c r="M219" s="135">
        <v>87.67814483538369</v>
      </c>
      <c r="N219" s="135">
        <v>108.86479273045126</v>
      </c>
      <c r="O219" s="144">
        <v>-20.130856310430605</v>
      </c>
      <c r="P219" s="144">
        <v>-4.495434335820912</v>
      </c>
      <c r="Q219" s="142">
        <v>8.864792729269178</v>
      </c>
    </row>
    <row r="220" spans="1:17" ht="12.75">
      <c r="A220" s="30">
        <v>2002</v>
      </c>
      <c r="B220" s="135">
        <v>113.34890920976837</v>
      </c>
      <c r="C220" s="135">
        <v>109.543316081788</v>
      </c>
      <c r="D220" s="135">
        <v>115.918670310639</v>
      </c>
      <c r="E220" s="135">
        <v>118.20364940326942</v>
      </c>
      <c r="F220" s="135">
        <v>118.35372844492102</v>
      </c>
      <c r="G220" s="135">
        <v>113.30032166196744</v>
      </c>
      <c r="H220" s="135">
        <v>120.19975344969897</v>
      </c>
      <c r="I220" s="135">
        <v>113.97100949295076</v>
      </c>
      <c r="J220" s="135">
        <v>123.38051327688382</v>
      </c>
      <c r="K220" s="135">
        <v>126.04024630067616</v>
      </c>
      <c r="L220" s="135">
        <v>120.09578867321842</v>
      </c>
      <c r="M220" s="135">
        <v>97.74879316000833</v>
      </c>
      <c r="N220" s="135">
        <v>115.84205828881583</v>
      </c>
      <c r="O220" s="144">
        <v>-18.60764291578653</v>
      </c>
      <c r="P220" s="144">
        <v>11.485927700149624</v>
      </c>
      <c r="Q220" s="142">
        <v>6.409111139944258</v>
      </c>
    </row>
    <row r="221" spans="1:17" ht="12.75">
      <c r="A221" s="30">
        <v>2003</v>
      </c>
      <c r="B221" s="135">
        <v>135.2</v>
      </c>
      <c r="C221" s="135">
        <v>124.5</v>
      </c>
      <c r="D221" s="135">
        <v>139.2</v>
      </c>
      <c r="E221" s="135">
        <v>133.99981463741253</v>
      </c>
      <c r="F221" s="135">
        <v>131.4</v>
      </c>
      <c r="G221" s="135">
        <v>132.1</v>
      </c>
      <c r="H221" s="135">
        <v>141</v>
      </c>
      <c r="I221" s="135">
        <v>129.2</v>
      </c>
      <c r="J221" s="135">
        <v>145.3</v>
      </c>
      <c r="K221" s="135">
        <v>146.1</v>
      </c>
      <c r="L221" s="135">
        <v>140.5</v>
      </c>
      <c r="M221" s="135">
        <v>114.1</v>
      </c>
      <c r="N221" s="135">
        <v>134.383317886451</v>
      </c>
      <c r="O221" s="144">
        <v>-18.790035587188616</v>
      </c>
      <c r="P221" s="144">
        <v>16.727783854298654</v>
      </c>
      <c r="Q221" s="142">
        <v>16.005637219781057</v>
      </c>
    </row>
    <row r="222" spans="1:17" ht="12.75">
      <c r="A222" s="30">
        <v>2004</v>
      </c>
      <c r="B222" s="135">
        <v>141.93914625675404</v>
      </c>
      <c r="C222" s="135">
        <v>134.8029006556708</v>
      </c>
      <c r="D222" s="135">
        <v>166.44887259152256</v>
      </c>
      <c r="E222" s="135">
        <v>151.2438641792028</v>
      </c>
      <c r="F222" s="135">
        <v>154.33050064937373</v>
      </c>
      <c r="G222" s="135">
        <v>162.4</v>
      </c>
      <c r="H222" s="135">
        <v>156.9525752465178</v>
      </c>
      <c r="I222" s="135">
        <v>137.78594356786863</v>
      </c>
      <c r="J222" s="135">
        <v>155.50693791191256</v>
      </c>
      <c r="K222" s="135">
        <v>159.77515777915374</v>
      </c>
      <c r="L222" s="135">
        <v>159.57548705150333</v>
      </c>
      <c r="M222" s="135">
        <v>133.78066555559988</v>
      </c>
      <c r="N222" s="135">
        <v>151.2118376204233</v>
      </c>
      <c r="O222" s="144">
        <v>-16.164651584348988</v>
      </c>
      <c r="P222" s="144">
        <v>17.248611354601127</v>
      </c>
      <c r="Q222" s="142">
        <v>12.522774402840515</v>
      </c>
    </row>
    <row r="223" spans="1:17" ht="12.75">
      <c r="A223" s="31"/>
      <c r="B223" s="135"/>
      <c r="C223" s="135"/>
      <c r="D223" s="135"/>
      <c r="E223" s="135"/>
      <c r="F223" s="135"/>
      <c r="G223" s="135"/>
      <c r="H223" s="135"/>
      <c r="I223" s="135"/>
      <c r="J223" s="135"/>
      <c r="K223" s="135"/>
      <c r="L223" s="135"/>
      <c r="M223" s="135"/>
      <c r="N223" s="135"/>
      <c r="O223" s="144"/>
      <c r="P223" s="144"/>
      <c r="Q223" s="143"/>
    </row>
    <row r="224" spans="1:17" ht="12.75">
      <c r="A224" s="32" t="s">
        <v>110</v>
      </c>
      <c r="B224" s="135">
        <v>85.26116684723875</v>
      </c>
      <c r="C224" s="135">
        <v>90.37205215418194</v>
      </c>
      <c r="D224" s="135">
        <v>103.14785565705165</v>
      </c>
      <c r="E224" s="135">
        <v>91.01139270897517</v>
      </c>
      <c r="F224" s="135">
        <v>110.01039763089653</v>
      </c>
      <c r="G224" s="135">
        <v>95.5848367966039</v>
      </c>
      <c r="H224" s="135">
        <v>101.83319434137061</v>
      </c>
      <c r="I224" s="135">
        <v>102.81782627700522</v>
      </c>
      <c r="J224" s="135">
        <v>108.11067884519836</v>
      </c>
      <c r="K224" s="135">
        <v>107.17961558710563</v>
      </c>
      <c r="L224" s="135">
        <v>112.44772440563618</v>
      </c>
      <c r="M224" s="135">
        <v>92.22325874683281</v>
      </c>
      <c r="N224" s="135">
        <v>99.9999999998414</v>
      </c>
      <c r="O224" s="144"/>
      <c r="P224" s="144"/>
      <c r="Q224" s="143"/>
    </row>
    <row r="225" spans="1:17" ht="12.75">
      <c r="A225" s="29">
        <v>2001</v>
      </c>
      <c r="B225" s="135">
        <v>108.17980179901738</v>
      </c>
      <c r="C225" s="135">
        <v>109.64932943836341</v>
      </c>
      <c r="D225" s="135">
        <v>112.1472235503337</v>
      </c>
      <c r="E225" s="135">
        <v>103.36793461289324</v>
      </c>
      <c r="F225" s="135">
        <v>112.51893639747637</v>
      </c>
      <c r="G225" s="135">
        <v>109.25627098897925</v>
      </c>
      <c r="H225" s="135">
        <v>109.85671530637748</v>
      </c>
      <c r="I225" s="135">
        <v>114.53695846361947</v>
      </c>
      <c r="J225" s="135">
        <v>111.34370617508328</v>
      </c>
      <c r="K225" s="135">
        <v>114.53480904572871</v>
      </c>
      <c r="L225" s="135">
        <v>111.84253618162727</v>
      </c>
      <c r="M225" s="135">
        <v>85.02871212746945</v>
      </c>
      <c r="N225" s="135">
        <v>108.52191117391409</v>
      </c>
      <c r="O225" s="144">
        <v>-23.974620899702572</v>
      </c>
      <c r="P225" s="144">
        <v>-7.801227930053431</v>
      </c>
      <c r="Q225" s="142">
        <v>8.521911174086199</v>
      </c>
    </row>
    <row r="226" spans="1:17" ht="12.75">
      <c r="A226" s="30">
        <v>2002</v>
      </c>
      <c r="B226" s="135">
        <v>109.59486437164887</v>
      </c>
      <c r="C226" s="135">
        <v>104.82111898289065</v>
      </c>
      <c r="D226" s="135">
        <v>110.51316914688203</v>
      </c>
      <c r="E226" s="135">
        <v>114.58326604267495</v>
      </c>
      <c r="F226" s="135">
        <v>113.45144439982033</v>
      </c>
      <c r="G226" s="135">
        <v>113.13197795644321</v>
      </c>
      <c r="H226" s="135">
        <v>118.47184637261519</v>
      </c>
      <c r="I226" s="135">
        <v>113.72117367921804</v>
      </c>
      <c r="J226" s="135">
        <v>119.43779461485364</v>
      </c>
      <c r="K226" s="135">
        <v>122.08648037709722</v>
      </c>
      <c r="L226" s="135">
        <v>116.73023986941465</v>
      </c>
      <c r="M226" s="135">
        <v>92.44015563605598</v>
      </c>
      <c r="N226" s="135">
        <v>112.41529428746789</v>
      </c>
      <c r="O226" s="144">
        <v>-20.808733247298925</v>
      </c>
      <c r="P226" s="144">
        <v>8.716400993438288</v>
      </c>
      <c r="Q226" s="142">
        <v>3.5876470211756337</v>
      </c>
    </row>
    <row r="227" spans="1:17" ht="12.75">
      <c r="A227" s="30">
        <v>2003</v>
      </c>
      <c r="B227" s="135">
        <v>129.9</v>
      </c>
      <c r="C227" s="135">
        <v>116.5</v>
      </c>
      <c r="D227" s="135">
        <v>137.7</v>
      </c>
      <c r="E227" s="135">
        <v>129.3486124667541</v>
      </c>
      <c r="F227" s="135">
        <v>131.3</v>
      </c>
      <c r="G227" s="135">
        <v>132.3</v>
      </c>
      <c r="H227" s="135">
        <v>140</v>
      </c>
      <c r="I227" s="135">
        <v>126.5</v>
      </c>
      <c r="J227" s="135">
        <v>145</v>
      </c>
      <c r="K227" s="135">
        <v>145.1</v>
      </c>
      <c r="L227" s="135">
        <v>139.6</v>
      </c>
      <c r="M227" s="135">
        <v>110.5</v>
      </c>
      <c r="N227" s="135">
        <v>131.97905103889616</v>
      </c>
      <c r="O227" s="144">
        <v>-20.845272206303722</v>
      </c>
      <c r="P227" s="144">
        <v>19.53679571359337</v>
      </c>
      <c r="Q227" s="142">
        <v>17.403109492734966</v>
      </c>
    </row>
    <row r="228" spans="1:17" ht="12.75">
      <c r="A228" s="30">
        <v>2004</v>
      </c>
      <c r="B228" s="135">
        <v>138.64516644228198</v>
      </c>
      <c r="C228" s="135">
        <v>129.07624518073797</v>
      </c>
      <c r="D228" s="135">
        <v>161.96639369010606</v>
      </c>
      <c r="E228" s="135">
        <v>145.95009658594705</v>
      </c>
      <c r="F228" s="135">
        <v>139.5301283196695</v>
      </c>
      <c r="G228" s="135">
        <v>152.4</v>
      </c>
      <c r="H228" s="135">
        <v>155.84674717427106</v>
      </c>
      <c r="I228" s="135">
        <v>135.22732731898546</v>
      </c>
      <c r="J228" s="135">
        <v>152.59891211975875</v>
      </c>
      <c r="K228" s="135">
        <v>154.0416464740424</v>
      </c>
      <c r="L228" s="135">
        <v>150.6138741509639</v>
      </c>
      <c r="M228" s="135">
        <v>128.07380498632574</v>
      </c>
      <c r="N228" s="135">
        <v>145.3308618702575</v>
      </c>
      <c r="O228" s="144">
        <v>-14.965466688710043</v>
      </c>
      <c r="P228" s="144">
        <v>15.903895915226915</v>
      </c>
      <c r="Q228" s="142">
        <v>10.116613755183293</v>
      </c>
    </row>
    <row r="229" spans="1:17" ht="12.75">
      <c r="A229" s="31"/>
      <c r="B229" s="135"/>
      <c r="C229" s="135"/>
      <c r="D229" s="135"/>
      <c r="E229" s="135"/>
      <c r="F229" s="135"/>
      <c r="G229" s="135"/>
      <c r="H229" s="135"/>
      <c r="I229" s="135"/>
      <c r="J229" s="135"/>
      <c r="K229" s="135"/>
      <c r="L229" s="135"/>
      <c r="M229" s="135"/>
      <c r="N229" s="135"/>
      <c r="O229" s="146"/>
      <c r="P229" s="146"/>
      <c r="Q229" s="143"/>
    </row>
    <row r="230" spans="1:17" ht="12.75">
      <c r="A230" s="32" t="s">
        <v>111</v>
      </c>
      <c r="B230" s="135">
        <v>89.47971266789087</v>
      </c>
      <c r="C230" s="135">
        <v>96.16307187978096</v>
      </c>
      <c r="D230" s="135">
        <v>105.11324526718124</v>
      </c>
      <c r="E230" s="135">
        <v>88.80058456481396</v>
      </c>
      <c r="F230" s="135">
        <v>107.85110105600131</v>
      </c>
      <c r="G230" s="135">
        <v>100.18288253152117</v>
      </c>
      <c r="H230" s="135">
        <v>99.2474886913354</v>
      </c>
      <c r="I230" s="135">
        <v>100.1607249974066</v>
      </c>
      <c r="J230" s="135">
        <v>111.48105426638293</v>
      </c>
      <c r="K230" s="135">
        <v>102.02829542160663</v>
      </c>
      <c r="L230" s="135">
        <v>109.02927347543306</v>
      </c>
      <c r="M230" s="135">
        <v>90.4625651645507</v>
      </c>
      <c r="N230" s="135">
        <v>99.99999999865872</v>
      </c>
      <c r="O230" s="142"/>
      <c r="P230" s="142"/>
      <c r="Q230" s="143"/>
    </row>
    <row r="231" spans="1:17" ht="12.75">
      <c r="A231" s="29">
        <v>2001</v>
      </c>
      <c r="B231" s="135">
        <v>112.6619858460292</v>
      </c>
      <c r="C231" s="135">
        <v>116.65338396396044</v>
      </c>
      <c r="D231" s="135">
        <v>117.35806171280419</v>
      </c>
      <c r="E231" s="135">
        <v>106.4140133943781</v>
      </c>
      <c r="F231" s="135">
        <v>110.60353123966904</v>
      </c>
      <c r="G231" s="135">
        <v>107.01387396173064</v>
      </c>
      <c r="H231" s="135">
        <v>110.37847953447239</v>
      </c>
      <c r="I231" s="135">
        <v>103.86645075079038</v>
      </c>
      <c r="J231" s="135">
        <v>111.43534543485383</v>
      </c>
      <c r="K231" s="135">
        <v>123.87485816614634</v>
      </c>
      <c r="L231" s="135">
        <v>103.14464139861398</v>
      </c>
      <c r="M231" s="135">
        <v>96.18669176457537</v>
      </c>
      <c r="N231" s="135">
        <v>109.96594309733531</v>
      </c>
      <c r="O231" s="144">
        <v>-6.745817853153262</v>
      </c>
      <c r="P231" s="144">
        <v>6.327619153417255</v>
      </c>
      <c r="Q231" s="142">
        <v>9.96594309881026</v>
      </c>
    </row>
    <row r="232" spans="1:17" ht="12.75">
      <c r="A232" s="30">
        <v>2002</v>
      </c>
      <c r="B232" s="135">
        <v>125.40487371336494</v>
      </c>
      <c r="C232" s="135">
        <v>124.70846276122374</v>
      </c>
      <c r="D232" s="135">
        <v>133.2782206026526</v>
      </c>
      <c r="E232" s="135">
        <v>129.8303654295113</v>
      </c>
      <c r="F232" s="135">
        <v>134.09721713245676</v>
      </c>
      <c r="G232" s="135">
        <v>113.84095071666036</v>
      </c>
      <c r="H232" s="135">
        <v>125.74885775418201</v>
      </c>
      <c r="I232" s="135">
        <v>114.77334718637408</v>
      </c>
      <c r="J232" s="135">
        <v>136.0423962020408</v>
      </c>
      <c r="K232" s="135">
        <v>138.73760706327943</v>
      </c>
      <c r="L232" s="135">
        <v>130.90411373564632</v>
      </c>
      <c r="M232" s="135">
        <v>114.79726975688669</v>
      </c>
      <c r="N232" s="135">
        <v>126.84697350452325</v>
      </c>
      <c r="O232" s="144">
        <v>-12.30430696111393</v>
      </c>
      <c r="P232" s="144">
        <v>19.348391810649023</v>
      </c>
      <c r="Q232" s="142">
        <v>15.351144119453286</v>
      </c>
    </row>
    <row r="233" spans="1:17" ht="12.75">
      <c r="A233" s="30">
        <v>2003</v>
      </c>
      <c r="B233" s="135">
        <v>152.2</v>
      </c>
      <c r="C233" s="135">
        <v>150.1</v>
      </c>
      <c r="D233" s="135">
        <v>144.1</v>
      </c>
      <c r="E233" s="135">
        <v>148.9369639491804</v>
      </c>
      <c r="F233" s="135">
        <v>131.7</v>
      </c>
      <c r="G233" s="135">
        <v>131.2</v>
      </c>
      <c r="H233" s="135">
        <v>143.9</v>
      </c>
      <c r="I233" s="135">
        <v>138</v>
      </c>
      <c r="J233" s="135">
        <v>146.4</v>
      </c>
      <c r="K233" s="135">
        <v>149.3</v>
      </c>
      <c r="L233" s="135">
        <v>143.6</v>
      </c>
      <c r="M233" s="135">
        <v>125.6</v>
      </c>
      <c r="N233" s="135">
        <v>142.08641366243168</v>
      </c>
      <c r="O233" s="144">
        <v>-12.534818941504179</v>
      </c>
      <c r="P233" s="144">
        <v>9.410267566459476</v>
      </c>
      <c r="Q233" s="142">
        <v>12.01403528745998</v>
      </c>
    </row>
    <row r="234" spans="1:17" ht="12.75">
      <c r="A234" s="30">
        <v>2004</v>
      </c>
      <c r="B234" s="135">
        <v>152.51763037749458</v>
      </c>
      <c r="C234" s="135">
        <v>153.19382514284123</v>
      </c>
      <c r="D234" s="135">
        <v>180.84417388557094</v>
      </c>
      <c r="E234" s="135">
        <v>168.24458658629712</v>
      </c>
      <c r="F234" s="135">
        <v>201.86130308029456</v>
      </c>
      <c r="G234" s="135">
        <v>194.6</v>
      </c>
      <c r="H234" s="135">
        <v>160.50389776161305</v>
      </c>
      <c r="I234" s="135">
        <v>146.00283707618283</v>
      </c>
      <c r="J234" s="135">
        <v>164.8459461606755</v>
      </c>
      <c r="K234" s="135">
        <v>178.1880994885115</v>
      </c>
      <c r="L234" s="135">
        <v>188.3553476311035</v>
      </c>
      <c r="M234" s="135">
        <v>152.1080194968227</v>
      </c>
      <c r="N234" s="135">
        <v>170.10547222395064</v>
      </c>
      <c r="O234" s="144">
        <v>-19.244119474256554</v>
      </c>
      <c r="P234" s="144">
        <v>21.105111064349284</v>
      </c>
      <c r="Q234" s="142">
        <v>19.71973099981714</v>
      </c>
    </row>
    <row r="235" spans="1:17" ht="12.75">
      <c r="A235" s="147"/>
      <c r="B235" s="149"/>
      <c r="C235" s="149"/>
      <c r="D235" s="149"/>
      <c r="E235" s="149"/>
      <c r="F235" s="149"/>
      <c r="G235" s="149"/>
      <c r="H235" s="149"/>
      <c r="I235" s="149"/>
      <c r="J235" s="149"/>
      <c r="K235" s="149"/>
      <c r="L235" s="149"/>
      <c r="M235" s="149"/>
      <c r="N235" s="150"/>
      <c r="O235" s="150"/>
      <c r="P235" s="150"/>
      <c r="Q235" s="104"/>
    </row>
    <row r="236" spans="1:17" ht="12.75">
      <c r="A236" s="147"/>
      <c r="B236" s="149"/>
      <c r="C236" s="149"/>
      <c r="D236" s="149"/>
      <c r="E236" s="149"/>
      <c r="F236" s="149"/>
      <c r="G236" s="149"/>
      <c r="H236" s="149"/>
      <c r="I236" s="149"/>
      <c r="J236" s="149"/>
      <c r="K236" s="149"/>
      <c r="L236" s="149"/>
      <c r="M236" s="149"/>
      <c r="N236" s="150"/>
      <c r="O236" s="150"/>
      <c r="P236" s="150"/>
      <c r="Q236" s="104"/>
    </row>
    <row r="237" spans="1:17" ht="12.75">
      <c r="A237" s="141"/>
      <c r="B237" s="149"/>
      <c r="C237" s="149"/>
      <c r="D237" s="149"/>
      <c r="E237" s="149"/>
      <c r="F237" s="149"/>
      <c r="G237" s="149"/>
      <c r="H237" s="149"/>
      <c r="I237" s="149"/>
      <c r="J237" s="149"/>
      <c r="K237" s="149"/>
      <c r="L237" s="149"/>
      <c r="M237" s="149"/>
      <c r="N237" s="150"/>
      <c r="O237" s="150"/>
      <c r="P237" s="150"/>
      <c r="Q237" s="104"/>
    </row>
    <row r="238" spans="1:17" ht="12.75">
      <c r="A238" s="266" t="s">
        <v>115</v>
      </c>
      <c r="B238" s="266"/>
      <c r="C238" s="266"/>
      <c r="D238" s="266"/>
      <c r="E238" s="266"/>
      <c r="F238" s="266"/>
      <c r="G238" s="266"/>
      <c r="H238" s="266"/>
      <c r="I238" s="266"/>
      <c r="J238" s="266"/>
      <c r="K238" s="266"/>
      <c r="L238" s="266"/>
      <c r="M238" s="266"/>
      <c r="N238" s="266"/>
      <c r="O238" s="266"/>
      <c r="P238" s="266"/>
      <c r="Q238" s="266"/>
    </row>
    <row r="239" spans="1:17" ht="12.75">
      <c r="A239" s="138"/>
      <c r="B239" s="138"/>
      <c r="C239" s="138"/>
      <c r="D239" s="138"/>
      <c r="E239" s="138"/>
      <c r="F239" s="138"/>
      <c r="G239" s="138"/>
      <c r="H239" s="138"/>
      <c r="I239" s="138"/>
      <c r="J239" s="138"/>
      <c r="K239" s="138"/>
      <c r="L239" s="138"/>
      <c r="M239" s="138"/>
      <c r="N239" s="138"/>
      <c r="O239" s="138"/>
      <c r="P239" s="138"/>
      <c r="Q239" s="104"/>
    </row>
    <row r="240" spans="1:17" ht="12.75">
      <c r="A240" s="139"/>
      <c r="B240" s="149"/>
      <c r="C240" s="149"/>
      <c r="D240" s="149"/>
      <c r="E240" s="149"/>
      <c r="F240" s="149"/>
      <c r="G240" s="149"/>
      <c r="H240" s="149"/>
      <c r="I240" s="149"/>
      <c r="J240" s="149"/>
      <c r="K240" s="149"/>
      <c r="L240" s="149"/>
      <c r="M240" s="149"/>
      <c r="N240" s="150"/>
      <c r="O240" s="150"/>
      <c r="P240" s="150"/>
      <c r="Q240" s="104"/>
    </row>
    <row r="241" spans="1:17" ht="12.75">
      <c r="A241" s="140"/>
      <c r="B241" s="135"/>
      <c r="C241" s="135"/>
      <c r="D241" s="135"/>
      <c r="E241" s="135"/>
      <c r="F241" s="135"/>
      <c r="G241" s="135"/>
      <c r="H241" s="135"/>
      <c r="I241" s="135"/>
      <c r="J241" s="135"/>
      <c r="K241" s="135"/>
      <c r="L241" s="135"/>
      <c r="M241" s="135"/>
      <c r="N241" s="135"/>
      <c r="O241" s="148"/>
      <c r="P241" s="148"/>
      <c r="Q241" s="143"/>
    </row>
    <row r="242" spans="1:17" ht="12.75">
      <c r="A242" s="28" t="s">
        <v>109</v>
      </c>
      <c r="B242" s="135">
        <v>84.14612455876338</v>
      </c>
      <c r="C242" s="135">
        <v>101.26683229360911</v>
      </c>
      <c r="D242" s="135">
        <v>104.85378875027003</v>
      </c>
      <c r="E242" s="135">
        <v>98.11271857355476</v>
      </c>
      <c r="F242" s="135">
        <v>104.7226056906236</v>
      </c>
      <c r="G242" s="135">
        <v>90.95309789003639</v>
      </c>
      <c r="H242" s="135">
        <v>87.47678620214944</v>
      </c>
      <c r="I242" s="135">
        <v>87.81325519603853</v>
      </c>
      <c r="J242" s="135">
        <v>103.41079720233157</v>
      </c>
      <c r="K242" s="135">
        <v>115.79695326389809</v>
      </c>
      <c r="L242" s="135">
        <v>123.56420740964154</v>
      </c>
      <c r="M242" s="135">
        <v>97.88283297673811</v>
      </c>
      <c r="N242" s="135">
        <v>100.00000000063788</v>
      </c>
      <c r="O242" s="142"/>
      <c r="P242" s="142"/>
      <c r="Q242" s="143"/>
    </row>
    <row r="243" spans="1:17" ht="12.75">
      <c r="A243" s="29">
        <v>2001</v>
      </c>
      <c r="B243" s="135">
        <v>100.1627462611056</v>
      </c>
      <c r="C243" s="135">
        <v>95.5383988010259</v>
      </c>
      <c r="D243" s="135">
        <v>108.35144025075876</v>
      </c>
      <c r="E243" s="135">
        <v>84.71877987801822</v>
      </c>
      <c r="F243" s="135">
        <v>101.4859075972322</v>
      </c>
      <c r="G243" s="135">
        <v>83.1230881904882</v>
      </c>
      <c r="H243" s="135">
        <v>88.61918057177931</v>
      </c>
      <c r="I243" s="135">
        <v>83.17082485907015</v>
      </c>
      <c r="J243" s="135">
        <v>89.42129078046216</v>
      </c>
      <c r="K243" s="135">
        <v>90.52846984673043</v>
      </c>
      <c r="L243" s="135">
        <v>107.91664576452497</v>
      </c>
      <c r="M243" s="135">
        <v>93.73514966506441</v>
      </c>
      <c r="N243" s="135">
        <v>93.89766020552172</v>
      </c>
      <c r="O243" s="144">
        <v>-13.141157232040648</v>
      </c>
      <c r="P243" s="144">
        <v>-4.237396063781072</v>
      </c>
      <c r="Q243" s="142">
        <v>-6.10233979507724</v>
      </c>
    </row>
    <row r="244" spans="1:17" ht="12.75">
      <c r="A244" s="30">
        <v>2002</v>
      </c>
      <c r="B244" s="135">
        <v>85.66098507681107</v>
      </c>
      <c r="C244" s="135">
        <v>97.1977303798685</v>
      </c>
      <c r="D244" s="135">
        <v>113.52150259360772</v>
      </c>
      <c r="E244" s="135">
        <v>102.25300557607062</v>
      </c>
      <c r="F244" s="135">
        <v>89.96532207343422</v>
      </c>
      <c r="G244" s="135">
        <v>97.14344572626244</v>
      </c>
      <c r="H244" s="135">
        <v>84.3345884711729</v>
      </c>
      <c r="I244" s="135">
        <v>93.81864665266234</v>
      </c>
      <c r="J244" s="135">
        <v>109.6634652664147</v>
      </c>
      <c r="K244" s="135">
        <v>120.5395746194439</v>
      </c>
      <c r="L244" s="135">
        <v>124.95873752958357</v>
      </c>
      <c r="M244" s="135">
        <v>108.25376497363865</v>
      </c>
      <c r="N244" s="135">
        <v>102.2758974115809</v>
      </c>
      <c r="O244" s="144">
        <v>-13.368390947443809</v>
      </c>
      <c r="P244" s="144">
        <v>15.488976505027553</v>
      </c>
      <c r="Q244" s="142">
        <v>8.922732672700288</v>
      </c>
    </row>
    <row r="245" spans="1:17" ht="12.75">
      <c r="A245" s="30">
        <v>2003</v>
      </c>
      <c r="B245" s="135">
        <v>102.9</v>
      </c>
      <c r="C245" s="135">
        <v>108.7</v>
      </c>
      <c r="D245" s="135">
        <v>121.2</v>
      </c>
      <c r="E245" s="135">
        <v>106.35937512138756</v>
      </c>
      <c r="F245" s="135">
        <v>98.1</v>
      </c>
      <c r="G245" s="135">
        <v>105.2</v>
      </c>
      <c r="H245" s="135">
        <v>103.3</v>
      </c>
      <c r="I245" s="135">
        <v>95</v>
      </c>
      <c r="J245" s="135">
        <v>125</v>
      </c>
      <c r="K245" s="135">
        <v>130.4</v>
      </c>
      <c r="L245" s="135">
        <v>132</v>
      </c>
      <c r="M245" s="135">
        <v>103.1</v>
      </c>
      <c r="N245" s="135">
        <v>110.93828126011563</v>
      </c>
      <c r="O245" s="144">
        <v>-21.893939393939398</v>
      </c>
      <c r="P245" s="144">
        <v>-4.7608182264087295</v>
      </c>
      <c r="Q245" s="142">
        <v>8.469623897481316</v>
      </c>
    </row>
    <row r="246" spans="1:17" ht="12.75">
      <c r="A246" s="30">
        <v>2004</v>
      </c>
      <c r="B246" s="135">
        <v>99.44823027209179</v>
      </c>
      <c r="C246" s="135">
        <v>105.23749621108874</v>
      </c>
      <c r="D246" s="135">
        <v>131.91241503736217</v>
      </c>
      <c r="E246" s="135">
        <v>113.24731571105013</v>
      </c>
      <c r="F246" s="135">
        <v>113.7509352733399</v>
      </c>
      <c r="G246" s="135">
        <v>127.8</v>
      </c>
      <c r="H246" s="135">
        <v>115.90796461602106</v>
      </c>
      <c r="I246" s="135">
        <v>110.07453469782611</v>
      </c>
      <c r="J246" s="135">
        <v>128.29218319260815</v>
      </c>
      <c r="K246" s="135">
        <v>125.18478708600604</v>
      </c>
      <c r="L246" s="135">
        <v>147.03483786425602</v>
      </c>
      <c r="M246" s="135">
        <v>116.05021519275115</v>
      </c>
      <c r="N246" s="135">
        <v>119.49507626286679</v>
      </c>
      <c r="O246" s="144">
        <v>-21.072980472906814</v>
      </c>
      <c r="P246" s="144">
        <v>12.560829478905102</v>
      </c>
      <c r="Q246" s="142">
        <v>7.713113008023035</v>
      </c>
    </row>
    <row r="247" spans="1:17" ht="12.75">
      <c r="A247" s="31"/>
      <c r="B247" s="135"/>
      <c r="C247" s="135"/>
      <c r="D247" s="135"/>
      <c r="E247" s="135"/>
      <c r="F247" s="135"/>
      <c r="G247" s="135"/>
      <c r="H247" s="135"/>
      <c r="I247" s="135"/>
      <c r="J247" s="135"/>
      <c r="K247" s="135"/>
      <c r="L247" s="135"/>
      <c r="M247" s="135"/>
      <c r="N247" s="135"/>
      <c r="O247" s="144"/>
      <c r="P247" s="146"/>
      <c r="Q247" s="143"/>
    </row>
    <row r="248" spans="1:17" ht="12.75">
      <c r="A248" s="32" t="s">
        <v>110</v>
      </c>
      <c r="B248" s="135">
        <v>81.6928998553175</v>
      </c>
      <c r="C248" s="135">
        <v>103.78159174883264</v>
      </c>
      <c r="D248" s="135">
        <v>111.09526293526173</v>
      </c>
      <c r="E248" s="135">
        <v>100.8917349762521</v>
      </c>
      <c r="F248" s="135">
        <v>99.25727351573076</v>
      </c>
      <c r="G248" s="135">
        <v>88.42506458983678</v>
      </c>
      <c r="H248" s="135">
        <v>84.51845323220088</v>
      </c>
      <c r="I248" s="135">
        <v>94.31048341940341</v>
      </c>
      <c r="J248" s="135">
        <v>108.08424678837531</v>
      </c>
      <c r="K248" s="135">
        <v>119.34236659838626</v>
      </c>
      <c r="L248" s="135">
        <v>115.86773474890731</v>
      </c>
      <c r="M248" s="135">
        <v>92.73288761062062</v>
      </c>
      <c r="N248" s="135">
        <v>100.00000000159376</v>
      </c>
      <c r="O248" s="144"/>
      <c r="P248" s="142"/>
      <c r="Q248" s="143"/>
    </row>
    <row r="249" spans="1:17" ht="12.75">
      <c r="A249" s="29">
        <v>2001</v>
      </c>
      <c r="B249" s="135">
        <v>96.1517187455501</v>
      </c>
      <c r="C249" s="135">
        <v>92.03292311753165</v>
      </c>
      <c r="D249" s="135">
        <v>105.4893182390063</v>
      </c>
      <c r="E249" s="135">
        <v>79.51224660538205</v>
      </c>
      <c r="F249" s="135">
        <v>97.37730295955228</v>
      </c>
      <c r="G249" s="135">
        <v>76.50485773337604</v>
      </c>
      <c r="H249" s="135">
        <v>87.06063063282198</v>
      </c>
      <c r="I249" s="135">
        <v>86.61513240482387</v>
      </c>
      <c r="J249" s="135">
        <v>90.43566808607198</v>
      </c>
      <c r="K249" s="135">
        <v>96.42983774777649</v>
      </c>
      <c r="L249" s="135">
        <v>100.1356472813457</v>
      </c>
      <c r="M249" s="135">
        <v>90.14011259759337</v>
      </c>
      <c r="N249" s="135">
        <v>91.49044967923597</v>
      </c>
      <c r="O249" s="144">
        <v>-9.981994379752111</v>
      </c>
      <c r="P249" s="144">
        <v>-2.7959606131474564</v>
      </c>
      <c r="Q249" s="142">
        <v>-8.509550322222175</v>
      </c>
    </row>
    <row r="250" spans="1:17" ht="12.75">
      <c r="A250" s="30">
        <v>2002</v>
      </c>
      <c r="B250" s="135">
        <v>83.55360883351116</v>
      </c>
      <c r="C250" s="135">
        <v>90.47876382060745</v>
      </c>
      <c r="D250" s="135">
        <v>110.99951474993735</v>
      </c>
      <c r="E250" s="135">
        <v>92.73245360623324</v>
      </c>
      <c r="F250" s="135">
        <v>79.55794332320775</v>
      </c>
      <c r="G250" s="135">
        <v>88.4449948661532</v>
      </c>
      <c r="H250" s="135">
        <v>80.3498334762366</v>
      </c>
      <c r="I250" s="135">
        <v>93.76664547350401</v>
      </c>
      <c r="J250" s="135">
        <v>99.53460978673769</v>
      </c>
      <c r="K250" s="135">
        <v>113.52123666863083</v>
      </c>
      <c r="L250" s="135">
        <v>111.49384516272853</v>
      </c>
      <c r="M250" s="135">
        <v>101.12381751660757</v>
      </c>
      <c r="N250" s="135">
        <v>95.46310560700795</v>
      </c>
      <c r="O250" s="144">
        <v>-9.300986642792344</v>
      </c>
      <c r="P250" s="144">
        <v>12.18514665945453</v>
      </c>
      <c r="Q250" s="142">
        <v>4.342153680192904</v>
      </c>
    </row>
    <row r="251" spans="1:17" ht="12.75">
      <c r="A251" s="30">
        <v>2003</v>
      </c>
      <c r="B251" s="135">
        <v>92.1</v>
      </c>
      <c r="C251" s="135">
        <v>100.3</v>
      </c>
      <c r="D251" s="135">
        <v>112.2</v>
      </c>
      <c r="E251" s="135">
        <v>99.5704100603192</v>
      </c>
      <c r="F251" s="135">
        <v>93</v>
      </c>
      <c r="G251" s="135">
        <v>97.3</v>
      </c>
      <c r="H251" s="135">
        <v>86</v>
      </c>
      <c r="I251" s="135">
        <v>90.7</v>
      </c>
      <c r="J251" s="135">
        <v>110.6</v>
      </c>
      <c r="K251" s="135">
        <v>105.3</v>
      </c>
      <c r="L251" s="135">
        <v>104.2</v>
      </c>
      <c r="M251" s="135">
        <v>92.3</v>
      </c>
      <c r="N251" s="135">
        <v>98.63086750502659</v>
      </c>
      <c r="O251" s="144">
        <v>-11.420345489443383</v>
      </c>
      <c r="P251" s="144">
        <v>-8.72575594286523</v>
      </c>
      <c r="Q251" s="142">
        <v>3.3183101239753654</v>
      </c>
    </row>
    <row r="252" spans="1:17" ht="12.75">
      <c r="A252" s="30">
        <v>2004</v>
      </c>
      <c r="B252" s="135">
        <v>85.18986374442899</v>
      </c>
      <c r="C252" s="135">
        <v>87.69472767203662</v>
      </c>
      <c r="D252" s="135">
        <v>112.58167151494156</v>
      </c>
      <c r="E252" s="135">
        <v>95.88478355211579</v>
      </c>
      <c r="F252" s="135">
        <v>91.72986519675871</v>
      </c>
      <c r="G252" s="135">
        <v>101.6</v>
      </c>
      <c r="H252" s="135">
        <v>94.63985850101922</v>
      </c>
      <c r="I252" s="135">
        <v>94.98926822813549</v>
      </c>
      <c r="J252" s="135">
        <v>104.17606334576182</v>
      </c>
      <c r="K252" s="135">
        <v>104.12204815237604</v>
      </c>
      <c r="L252" s="135">
        <v>119.03684920504895</v>
      </c>
      <c r="M252" s="135">
        <v>95.98973130652853</v>
      </c>
      <c r="N252" s="135">
        <v>98.96956086826265</v>
      </c>
      <c r="O252" s="144">
        <v>-19.361330590009334</v>
      </c>
      <c r="P252" s="144">
        <v>3.9975420439095655</v>
      </c>
      <c r="Q252" s="142">
        <v>0.3433948943202795</v>
      </c>
    </row>
    <row r="253" spans="1:17" ht="12.75">
      <c r="A253" s="31"/>
      <c r="B253" s="135"/>
      <c r="C253" s="135"/>
      <c r="D253" s="135"/>
      <c r="E253" s="135"/>
      <c r="F253" s="135"/>
      <c r="G253" s="135"/>
      <c r="H253" s="135"/>
      <c r="I253" s="135"/>
      <c r="J253" s="135"/>
      <c r="K253" s="135"/>
      <c r="L253" s="135"/>
      <c r="M253" s="135"/>
      <c r="N253" s="135"/>
      <c r="O253" s="144"/>
      <c r="P253" s="144"/>
      <c r="Q253" s="143"/>
    </row>
    <row r="254" spans="1:17" ht="12.75">
      <c r="A254" s="32" t="s">
        <v>111</v>
      </c>
      <c r="B254" s="135">
        <v>89.24752493286672</v>
      </c>
      <c r="C254" s="135">
        <v>96.0374724148774</v>
      </c>
      <c r="D254" s="135">
        <v>91.87484771887789</v>
      </c>
      <c r="E254" s="135">
        <v>92.33384503258539</v>
      </c>
      <c r="F254" s="135">
        <v>116.08758484143453</v>
      </c>
      <c r="G254" s="135">
        <v>96.21006028936175</v>
      </c>
      <c r="H254" s="135">
        <v>93.62854266347948</v>
      </c>
      <c r="I254" s="135">
        <v>74.30248202359913</v>
      </c>
      <c r="J254" s="135">
        <v>93.69251193883188</v>
      </c>
      <c r="K254" s="135">
        <v>108.42438241836251</v>
      </c>
      <c r="L254" s="135">
        <v>139.56877008366985</v>
      </c>
      <c r="M254" s="135">
        <v>108.59197559440565</v>
      </c>
      <c r="N254" s="135">
        <v>99.99999999602933</v>
      </c>
      <c r="O254" s="144"/>
      <c r="P254" s="144"/>
      <c r="Q254" s="143"/>
    </row>
    <row r="255" spans="1:17" ht="12.75">
      <c r="A255" s="29">
        <v>2001</v>
      </c>
      <c r="B255" s="135">
        <v>108.50354653189112</v>
      </c>
      <c r="C255" s="135">
        <v>102.82792060457571</v>
      </c>
      <c r="D255" s="135">
        <v>114.30312917689747</v>
      </c>
      <c r="E255" s="135">
        <v>95.5455951931969</v>
      </c>
      <c r="F255" s="135">
        <v>110.0296162957457</v>
      </c>
      <c r="G255" s="135">
        <v>96.88548153816691</v>
      </c>
      <c r="H255" s="135">
        <v>91.86013409235451</v>
      </c>
      <c r="I255" s="135">
        <v>76.00850018873024</v>
      </c>
      <c r="J255" s="135">
        <v>87.3119264132122</v>
      </c>
      <c r="K255" s="135">
        <v>78.2567686875723</v>
      </c>
      <c r="L255" s="135">
        <v>124.09697711674623</v>
      </c>
      <c r="M255" s="135">
        <v>101.21091143162941</v>
      </c>
      <c r="N255" s="135">
        <v>98.90337560589323</v>
      </c>
      <c r="O255" s="144">
        <v>-18.442081521120684</v>
      </c>
      <c r="P255" s="144">
        <v>-6.797062234455279</v>
      </c>
      <c r="Q255" s="142">
        <v>-1.096624390179643</v>
      </c>
    </row>
    <row r="256" spans="1:17" ht="12.75">
      <c r="A256" s="30">
        <v>2002</v>
      </c>
      <c r="B256" s="135">
        <v>90.04320491178419</v>
      </c>
      <c r="C256" s="135">
        <v>111.16960115037911</v>
      </c>
      <c r="D256" s="135">
        <v>118.76589366360453</v>
      </c>
      <c r="E256" s="135">
        <v>122.05068139712334</v>
      </c>
      <c r="F256" s="135">
        <v>111.60712512247093</v>
      </c>
      <c r="G256" s="135">
        <v>115.23158923080476</v>
      </c>
      <c r="H256" s="135">
        <v>92.62075589672114</v>
      </c>
      <c r="I256" s="135">
        <v>93.92678139813526</v>
      </c>
      <c r="J256" s="135">
        <v>130.72608830130005</v>
      </c>
      <c r="K256" s="135">
        <v>135.13397838738987</v>
      </c>
      <c r="L256" s="135">
        <v>152.95853994585264</v>
      </c>
      <c r="M256" s="135">
        <v>123.08025705253729</v>
      </c>
      <c r="N256" s="135">
        <v>116.44287470484191</v>
      </c>
      <c r="O256" s="144">
        <v>-19.533582697567763</v>
      </c>
      <c r="P256" s="144">
        <v>21.607695565197226</v>
      </c>
      <c r="Q256" s="142">
        <v>17.733974185916036</v>
      </c>
    </row>
    <row r="257" spans="1:17" ht="12.75">
      <c r="A257" s="30">
        <v>2003</v>
      </c>
      <c r="B257" s="135">
        <v>125.1</v>
      </c>
      <c r="C257" s="135">
        <v>126.2</v>
      </c>
      <c r="D257" s="135">
        <v>139.8</v>
      </c>
      <c r="E257" s="135">
        <v>120.47680548224882</v>
      </c>
      <c r="F257" s="135">
        <v>108.8</v>
      </c>
      <c r="G257" s="135">
        <v>121.5</v>
      </c>
      <c r="H257" s="135">
        <v>139.3</v>
      </c>
      <c r="I257" s="135">
        <v>104</v>
      </c>
      <c r="J257" s="135">
        <v>155</v>
      </c>
      <c r="K257" s="135">
        <v>182.7</v>
      </c>
      <c r="L257" s="135">
        <v>189.9</v>
      </c>
      <c r="M257" s="135">
        <v>125.4</v>
      </c>
      <c r="N257" s="135">
        <v>136.51473379018742</v>
      </c>
      <c r="O257" s="144">
        <v>-33.9652448657188</v>
      </c>
      <c r="P257" s="144">
        <v>1.8847400899337763</v>
      </c>
      <c r="Q257" s="142">
        <v>17.237515937513077</v>
      </c>
    </row>
    <row r="258" spans="1:17" ht="12.75">
      <c r="A258" s="30">
        <v>2004</v>
      </c>
      <c r="B258" s="135">
        <v>129.09803620352616</v>
      </c>
      <c r="C258" s="135">
        <v>141.71710849207727</v>
      </c>
      <c r="D258" s="135">
        <v>172.11006270192533</v>
      </c>
      <c r="E258" s="135">
        <v>149.35213234589145</v>
      </c>
      <c r="F258" s="135">
        <v>159.5430288431957</v>
      </c>
      <c r="G258" s="135">
        <v>182.2</v>
      </c>
      <c r="H258" s="135">
        <v>160.13429430306138</v>
      </c>
      <c r="I258" s="135">
        <v>141.44385196013113</v>
      </c>
      <c r="J258" s="135">
        <v>178.44086410257535</v>
      </c>
      <c r="K258" s="135">
        <v>168.98406244921838</v>
      </c>
      <c r="L258" s="135">
        <v>205.2557377565026</v>
      </c>
      <c r="M258" s="135">
        <v>157.76533402997052</v>
      </c>
      <c r="N258" s="135">
        <v>162.17037609900626</v>
      </c>
      <c r="O258" s="144">
        <v>-23.137186928664836</v>
      </c>
      <c r="P258" s="144">
        <v>25.809676259944588</v>
      </c>
      <c r="Q258" s="142">
        <v>18.793313803218908</v>
      </c>
    </row>
    <row r="259" spans="1:17" ht="12.75">
      <c r="A259" s="141"/>
      <c r="B259" s="141"/>
      <c r="C259" s="141"/>
      <c r="D259" s="141"/>
      <c r="E259" s="141"/>
      <c r="F259" s="141"/>
      <c r="G259" s="141"/>
      <c r="H259" s="141"/>
      <c r="I259" s="141"/>
      <c r="J259" s="141"/>
      <c r="K259" s="141"/>
      <c r="L259" s="141"/>
      <c r="M259" s="141"/>
      <c r="N259" s="132"/>
      <c r="O259" s="133"/>
      <c r="P259" s="133"/>
      <c r="Q259" s="143"/>
    </row>
    <row r="260" spans="1:17" ht="12.75">
      <c r="A260" s="141"/>
      <c r="B260" s="141"/>
      <c r="C260" s="141"/>
      <c r="D260" s="141"/>
      <c r="E260" s="141"/>
      <c r="F260" s="141"/>
      <c r="G260" s="141"/>
      <c r="H260" s="141"/>
      <c r="I260" s="141"/>
      <c r="J260" s="141"/>
      <c r="K260" s="141"/>
      <c r="L260" s="141"/>
      <c r="M260" s="141"/>
      <c r="N260" s="132"/>
      <c r="O260" s="133"/>
      <c r="P260" s="133"/>
      <c r="Q260" s="143"/>
    </row>
    <row r="261" spans="1:17" ht="12.75">
      <c r="A261" s="141"/>
      <c r="B261" s="141"/>
      <c r="C261" s="141"/>
      <c r="D261" s="141"/>
      <c r="E261" s="141"/>
      <c r="F261" s="141"/>
      <c r="G261" s="141"/>
      <c r="H261" s="141"/>
      <c r="I261" s="141"/>
      <c r="J261" s="141"/>
      <c r="K261" s="141"/>
      <c r="L261" s="141"/>
      <c r="M261" s="141"/>
      <c r="N261" s="132"/>
      <c r="O261" s="133"/>
      <c r="P261" s="133"/>
      <c r="Q261" s="143"/>
    </row>
    <row r="262" spans="1:17" ht="12.75">
      <c r="A262" s="271"/>
      <c r="B262" s="271"/>
      <c r="C262" s="271"/>
      <c r="D262" s="271"/>
      <c r="E262" s="271"/>
      <c r="F262" s="271"/>
      <c r="G262" s="271"/>
      <c r="H262" s="271"/>
      <c r="I262" s="271"/>
      <c r="J262" s="271"/>
      <c r="K262" s="271"/>
      <c r="L262" s="271"/>
      <c r="M262" s="271"/>
      <c r="N262" s="271"/>
      <c r="O262" s="271"/>
      <c r="P262" s="271"/>
      <c r="Q262" s="271"/>
    </row>
    <row r="263" spans="1:17" ht="12.75">
      <c r="A263" s="101"/>
      <c r="B263" s="140"/>
      <c r="C263" s="140"/>
      <c r="D263" s="140"/>
      <c r="E263" s="140"/>
      <c r="F263" s="140"/>
      <c r="G263" s="140"/>
      <c r="H263" s="140"/>
      <c r="I263" s="140"/>
      <c r="J263" s="140"/>
      <c r="K263" s="140"/>
      <c r="L263" s="140"/>
      <c r="M263" s="140"/>
      <c r="N263" s="155"/>
      <c r="O263" s="155"/>
      <c r="P263" s="155"/>
      <c r="Q263" s="143"/>
    </row>
    <row r="264" spans="1:17" ht="12.75">
      <c r="A264" s="273" t="s">
        <v>116</v>
      </c>
      <c r="B264" s="273"/>
      <c r="C264" s="273"/>
      <c r="D264" s="273"/>
      <c r="E264" s="273"/>
      <c r="F264" s="273"/>
      <c r="G264" s="273"/>
      <c r="H264" s="273"/>
      <c r="I264" s="273"/>
      <c r="J264" s="273"/>
      <c r="K264" s="273"/>
      <c r="L264" s="273"/>
      <c r="M264" s="273"/>
      <c r="N264" s="273"/>
      <c r="O264" s="273"/>
      <c r="P264" s="273"/>
      <c r="Q264" s="273"/>
    </row>
    <row r="265" spans="1:17" ht="12.75">
      <c r="A265" s="273" t="s">
        <v>121</v>
      </c>
      <c r="B265" s="273"/>
      <c r="C265" s="273"/>
      <c r="D265" s="273"/>
      <c r="E265" s="273"/>
      <c r="F265" s="273"/>
      <c r="G265" s="273"/>
      <c r="H265" s="273"/>
      <c r="I265" s="273"/>
      <c r="J265" s="273"/>
      <c r="K265" s="273"/>
      <c r="L265" s="273"/>
      <c r="M265" s="273"/>
      <c r="N265" s="273"/>
      <c r="O265" s="273"/>
      <c r="P265" s="273"/>
      <c r="Q265" s="273"/>
    </row>
    <row r="266" spans="1:17" ht="12.75">
      <c r="A266" s="273" t="s">
        <v>87</v>
      </c>
      <c r="B266" s="273"/>
      <c r="C266" s="273"/>
      <c r="D266" s="273"/>
      <c r="E266" s="273"/>
      <c r="F266" s="273"/>
      <c r="G266" s="273"/>
      <c r="H266" s="273"/>
      <c r="I266" s="273"/>
      <c r="J266" s="273"/>
      <c r="K266" s="273"/>
      <c r="L266" s="273"/>
      <c r="M266" s="273"/>
      <c r="N266" s="273"/>
      <c r="O266" s="273"/>
      <c r="P266" s="273"/>
      <c r="Q266" s="273"/>
    </row>
    <row r="267" spans="1:17" ht="12.75">
      <c r="A267" s="101"/>
      <c r="B267" s="102"/>
      <c r="C267" s="102"/>
      <c r="D267" s="102"/>
      <c r="E267" s="102"/>
      <c r="F267" s="102"/>
      <c r="G267" s="102"/>
      <c r="H267" s="102"/>
      <c r="I267" s="102"/>
      <c r="J267" s="102"/>
      <c r="K267" s="102"/>
      <c r="L267" s="102"/>
      <c r="M267" s="102"/>
      <c r="N267" s="102"/>
      <c r="O267" s="102"/>
      <c r="P267" s="102"/>
      <c r="Q267" s="104"/>
    </row>
    <row r="268" spans="1:17" ht="12.75">
      <c r="A268" s="104"/>
      <c r="B268" s="104"/>
      <c r="C268" s="104"/>
      <c r="D268" s="104"/>
      <c r="E268" s="104"/>
      <c r="F268" s="104"/>
      <c r="G268" s="104"/>
      <c r="H268" s="104"/>
      <c r="I268" s="104"/>
      <c r="J268" s="104"/>
      <c r="K268" s="104"/>
      <c r="L268" s="104"/>
      <c r="M268" s="104"/>
      <c r="N268" s="104"/>
      <c r="O268" s="104"/>
      <c r="P268" s="104"/>
      <c r="Q268" s="104"/>
    </row>
    <row r="269" spans="1:17" ht="12.75">
      <c r="A269" s="108"/>
      <c r="B269" s="109"/>
      <c r="C269" s="110"/>
      <c r="D269" s="110"/>
      <c r="E269" s="110"/>
      <c r="F269" s="110"/>
      <c r="G269" s="110"/>
      <c r="H269" s="110"/>
      <c r="I269" s="110"/>
      <c r="J269" s="110"/>
      <c r="K269" s="110"/>
      <c r="L269" s="110"/>
      <c r="M269" s="110"/>
      <c r="N269" s="111"/>
      <c r="O269" s="267" t="s">
        <v>88</v>
      </c>
      <c r="P269" s="268"/>
      <c r="Q269" s="268"/>
    </row>
    <row r="270" spans="1:17" ht="12.75">
      <c r="A270" s="112"/>
      <c r="B270" s="113"/>
      <c r="C270" s="114"/>
      <c r="D270" s="114"/>
      <c r="E270" s="114"/>
      <c r="F270" s="114"/>
      <c r="G270" s="114"/>
      <c r="H270" s="114"/>
      <c r="I270" s="114"/>
      <c r="J270" s="114"/>
      <c r="K270" s="114"/>
      <c r="L270" s="114"/>
      <c r="M270" s="114"/>
      <c r="N270" s="115"/>
      <c r="O270" s="116" t="s">
        <v>211</v>
      </c>
      <c r="P270" s="117"/>
      <c r="Q270" s="118" t="s">
        <v>212</v>
      </c>
    </row>
    <row r="271" spans="1:17" ht="12.75">
      <c r="A271" s="119" t="s">
        <v>90</v>
      </c>
      <c r="B271" s="113" t="s">
        <v>91</v>
      </c>
      <c r="C271" s="114" t="s">
        <v>92</v>
      </c>
      <c r="D271" s="114" t="s">
        <v>93</v>
      </c>
      <c r="E271" s="114" t="s">
        <v>89</v>
      </c>
      <c r="F271" s="114" t="s">
        <v>94</v>
      </c>
      <c r="G271" s="114" t="s">
        <v>95</v>
      </c>
      <c r="H271" s="114" t="s">
        <v>96</v>
      </c>
      <c r="I271" s="114" t="s">
        <v>97</v>
      </c>
      <c r="J271" s="114" t="s">
        <v>98</v>
      </c>
      <c r="K271" s="114" t="s">
        <v>99</v>
      </c>
      <c r="L271" s="114" t="s">
        <v>100</v>
      </c>
      <c r="M271" s="114" t="s">
        <v>101</v>
      </c>
      <c r="N271" s="120" t="s">
        <v>102</v>
      </c>
      <c r="O271" s="269" t="s">
        <v>103</v>
      </c>
      <c r="P271" s="270"/>
      <c r="Q271" s="270"/>
    </row>
    <row r="272" spans="1:17" ht="12.75">
      <c r="A272" s="112"/>
      <c r="B272" s="113"/>
      <c r="C272" s="114"/>
      <c r="D272" s="114"/>
      <c r="E272" s="114"/>
      <c r="F272" s="114"/>
      <c r="G272" s="114"/>
      <c r="H272" s="114"/>
      <c r="I272" s="114"/>
      <c r="J272" s="114"/>
      <c r="K272" s="114"/>
      <c r="L272" s="114"/>
      <c r="M272" s="114"/>
      <c r="N272" s="115"/>
      <c r="O272" s="120" t="s">
        <v>104</v>
      </c>
      <c r="P272" s="122" t="s">
        <v>105</v>
      </c>
      <c r="Q272" s="123" t="s">
        <v>105</v>
      </c>
    </row>
    <row r="273" spans="1:17" ht="12.75">
      <c r="A273" s="124"/>
      <c r="B273" s="125"/>
      <c r="C273" s="126"/>
      <c r="D273" s="126"/>
      <c r="E273" s="126"/>
      <c r="F273" s="126"/>
      <c r="G273" s="126"/>
      <c r="H273" s="126"/>
      <c r="I273" s="126"/>
      <c r="J273" s="126"/>
      <c r="K273" s="126"/>
      <c r="L273" s="126"/>
      <c r="M273" s="126"/>
      <c r="N273" s="127"/>
      <c r="O273" s="128" t="s">
        <v>106</v>
      </c>
      <c r="P273" s="129" t="s">
        <v>107</v>
      </c>
      <c r="Q273" s="130" t="s">
        <v>108</v>
      </c>
    </row>
    <row r="274" spans="1:17" ht="12.75">
      <c r="A274" s="104"/>
      <c r="B274" s="104"/>
      <c r="C274" s="104"/>
      <c r="D274" s="104"/>
      <c r="E274" s="104"/>
      <c r="F274" s="104"/>
      <c r="G274" s="104"/>
      <c r="H274" s="104"/>
      <c r="I274" s="104"/>
      <c r="J274" s="104"/>
      <c r="K274" s="104"/>
      <c r="L274" s="104"/>
      <c r="M274" s="104"/>
      <c r="N274" s="104"/>
      <c r="O274" s="104"/>
      <c r="P274" s="104"/>
      <c r="Q274" s="104"/>
    </row>
    <row r="275" spans="1:17" ht="12.75">
      <c r="A275" s="104"/>
      <c r="B275" s="104"/>
      <c r="C275" s="104"/>
      <c r="D275" s="104"/>
      <c r="E275" s="104"/>
      <c r="F275" s="104"/>
      <c r="G275" s="104"/>
      <c r="H275" s="104"/>
      <c r="I275" s="104"/>
      <c r="J275" s="104"/>
      <c r="K275" s="104"/>
      <c r="L275" s="104"/>
      <c r="M275" s="104"/>
      <c r="N275" s="104"/>
      <c r="O275" s="104"/>
      <c r="P275" s="104"/>
      <c r="Q275" s="104"/>
    </row>
    <row r="276" spans="1:17" ht="12.75">
      <c r="A276" s="104"/>
      <c r="B276" s="104"/>
      <c r="C276" s="104"/>
      <c r="D276" s="104"/>
      <c r="E276" s="104"/>
      <c r="F276" s="104"/>
      <c r="G276" s="104"/>
      <c r="H276" s="104"/>
      <c r="I276" s="104"/>
      <c r="J276" s="104"/>
      <c r="K276" s="104"/>
      <c r="L276" s="104"/>
      <c r="M276" s="104"/>
      <c r="N276" s="104"/>
      <c r="O276" s="104"/>
      <c r="P276" s="104"/>
      <c r="Q276" s="104"/>
    </row>
    <row r="277" spans="1:17" ht="12.75">
      <c r="A277" s="266" t="s">
        <v>118</v>
      </c>
      <c r="B277" s="266"/>
      <c r="C277" s="266"/>
      <c r="D277" s="266"/>
      <c r="E277" s="266"/>
      <c r="F277" s="266"/>
      <c r="G277" s="266"/>
      <c r="H277" s="266"/>
      <c r="I277" s="266"/>
      <c r="J277" s="266"/>
      <c r="K277" s="266"/>
      <c r="L277" s="266"/>
      <c r="M277" s="266"/>
      <c r="N277" s="266"/>
      <c r="O277" s="266"/>
      <c r="P277" s="266"/>
      <c r="Q277" s="266"/>
    </row>
    <row r="278" spans="1:17" ht="12.75">
      <c r="A278" s="156"/>
      <c r="B278" s="150"/>
      <c r="C278" s="150"/>
      <c r="D278" s="150"/>
      <c r="E278" s="150"/>
      <c r="F278" s="150"/>
      <c r="G278" s="150"/>
      <c r="H278" s="150"/>
      <c r="I278" s="150"/>
      <c r="J278" s="150"/>
      <c r="K278" s="150"/>
      <c r="L278" s="150"/>
      <c r="M278" s="150"/>
      <c r="N278" s="150"/>
      <c r="O278" s="150"/>
      <c r="P278" s="150"/>
      <c r="Q278" s="104"/>
    </row>
    <row r="279" spans="1:17" ht="12.75">
      <c r="A279" s="152"/>
      <c r="B279" s="135"/>
      <c r="C279" s="135"/>
      <c r="D279" s="135"/>
      <c r="E279" s="135"/>
      <c r="F279" s="135"/>
      <c r="G279" s="135"/>
      <c r="H279" s="135"/>
      <c r="I279" s="135"/>
      <c r="J279" s="135"/>
      <c r="K279" s="135"/>
      <c r="L279" s="135"/>
      <c r="M279" s="135"/>
      <c r="N279" s="135"/>
      <c r="O279" s="152"/>
      <c r="P279" s="152"/>
      <c r="Q279" s="143"/>
    </row>
    <row r="280" spans="1:17" ht="12.75">
      <c r="A280" s="28" t="s">
        <v>109</v>
      </c>
      <c r="B280" s="135">
        <v>93.70443763755752</v>
      </c>
      <c r="C280" s="135">
        <v>95.38790179347033</v>
      </c>
      <c r="D280" s="135">
        <v>140.68230507933032</v>
      </c>
      <c r="E280" s="135">
        <v>92.80907518720032</v>
      </c>
      <c r="F280" s="135">
        <v>100.02812917748443</v>
      </c>
      <c r="G280" s="135">
        <v>92.24905165822359</v>
      </c>
      <c r="H280" s="135">
        <v>84.44503080232018</v>
      </c>
      <c r="I280" s="135">
        <v>87.43897048518478</v>
      </c>
      <c r="J280" s="135">
        <v>95.45185138583868</v>
      </c>
      <c r="K280" s="135">
        <v>111.81484347083168</v>
      </c>
      <c r="L280" s="135">
        <v>117.73275617265814</v>
      </c>
      <c r="M280" s="135">
        <v>88.25564709691123</v>
      </c>
      <c r="N280" s="135">
        <v>99.99999999558428</v>
      </c>
      <c r="O280" s="142"/>
      <c r="P280" s="142"/>
      <c r="Q280" s="143"/>
    </row>
    <row r="281" spans="1:17" ht="12.75">
      <c r="A281" s="29">
        <v>2001</v>
      </c>
      <c r="B281" s="135">
        <v>102.4039891381992</v>
      </c>
      <c r="C281" s="135">
        <v>101.4102879404044</v>
      </c>
      <c r="D281" s="135">
        <v>93.24696486105786</v>
      </c>
      <c r="E281" s="135">
        <v>89.43767928083463</v>
      </c>
      <c r="F281" s="135">
        <v>90.81307948784107</v>
      </c>
      <c r="G281" s="135">
        <v>75.68299783738802</v>
      </c>
      <c r="H281" s="135">
        <v>86.1121344819182</v>
      </c>
      <c r="I281" s="135">
        <v>82.47714005424359</v>
      </c>
      <c r="J281" s="135">
        <v>87.91342374865884</v>
      </c>
      <c r="K281" s="135">
        <v>103.4574713460552</v>
      </c>
      <c r="L281" s="135">
        <v>105.80486633156707</v>
      </c>
      <c r="M281" s="135">
        <v>81.2208830303715</v>
      </c>
      <c r="N281" s="135">
        <v>91.66507646154496</v>
      </c>
      <c r="O281" s="144">
        <v>-23.23521039585766</v>
      </c>
      <c r="P281" s="144">
        <v>-7.9708939857582655</v>
      </c>
      <c r="Q281" s="142">
        <v>-8.334923534407366</v>
      </c>
    </row>
    <row r="282" spans="1:17" ht="12.75">
      <c r="A282" s="30">
        <v>2002</v>
      </c>
      <c r="B282" s="135">
        <v>82.3294918222484</v>
      </c>
      <c r="C282" s="135">
        <v>79.50920815329307</v>
      </c>
      <c r="D282" s="135">
        <v>83.79935326497979</v>
      </c>
      <c r="E282" s="135">
        <v>86.41932310326014</v>
      </c>
      <c r="F282" s="135">
        <v>83.71569646948213</v>
      </c>
      <c r="G282" s="135">
        <v>93.88054753853777</v>
      </c>
      <c r="H282" s="135">
        <v>72.61689034858114</v>
      </c>
      <c r="I282" s="135">
        <v>73.41622136502876</v>
      </c>
      <c r="J282" s="135">
        <v>85.85955531484568</v>
      </c>
      <c r="K282" s="135">
        <v>84.99322941496983</v>
      </c>
      <c r="L282" s="135">
        <v>82.69836198024699</v>
      </c>
      <c r="M282" s="135">
        <v>69.48771574997029</v>
      </c>
      <c r="N282" s="135">
        <v>81.56046621045367</v>
      </c>
      <c r="O282" s="144">
        <v>-15.97449564168168</v>
      </c>
      <c r="P282" s="144">
        <v>-14.445998175141407</v>
      </c>
      <c r="Q282" s="142">
        <v>-11.02340241360115</v>
      </c>
    </row>
    <row r="283" spans="1:17" ht="12.75">
      <c r="A283" s="30">
        <v>2003</v>
      </c>
      <c r="B283" s="135">
        <v>83.3</v>
      </c>
      <c r="C283" s="135">
        <v>82.1</v>
      </c>
      <c r="D283" s="135">
        <v>84.7</v>
      </c>
      <c r="E283" s="135">
        <v>73.90203559159538</v>
      </c>
      <c r="F283" s="135">
        <v>64.3</v>
      </c>
      <c r="G283" s="135">
        <v>73.4</v>
      </c>
      <c r="H283" s="135">
        <v>69.7</v>
      </c>
      <c r="I283" s="135">
        <v>55.8</v>
      </c>
      <c r="J283" s="135">
        <v>87</v>
      </c>
      <c r="K283" s="135">
        <v>80.4</v>
      </c>
      <c r="L283" s="135">
        <v>76.6</v>
      </c>
      <c r="M283" s="135">
        <v>65.4</v>
      </c>
      <c r="N283" s="135">
        <v>74.71683629929962</v>
      </c>
      <c r="O283" s="144">
        <v>-14.621409921671004</v>
      </c>
      <c r="P283" s="144">
        <v>-5.882645163756205</v>
      </c>
      <c r="Q283" s="142">
        <v>-8.390866591536108</v>
      </c>
    </row>
    <row r="284" spans="1:17" ht="12.75">
      <c r="A284" s="30">
        <v>2004</v>
      </c>
      <c r="B284" s="135">
        <v>70.8624003604445</v>
      </c>
      <c r="C284" s="135">
        <v>79.1110240383741</v>
      </c>
      <c r="D284" s="135">
        <v>93.61169185421274</v>
      </c>
      <c r="E284" s="135">
        <v>71.47169054652267</v>
      </c>
      <c r="F284" s="135">
        <v>77.63128305683905</v>
      </c>
      <c r="G284" s="135">
        <v>99.4</v>
      </c>
      <c r="H284" s="135">
        <v>97.92053498748945</v>
      </c>
      <c r="I284" s="135">
        <v>71.15725030464685</v>
      </c>
      <c r="J284" s="135">
        <v>81.87617149555987</v>
      </c>
      <c r="K284" s="135">
        <v>92.83314442032129</v>
      </c>
      <c r="L284" s="135">
        <v>75.58371047616417</v>
      </c>
      <c r="M284" s="135">
        <v>99.6795852589346</v>
      </c>
      <c r="N284" s="135">
        <v>84.26154056662577</v>
      </c>
      <c r="O284" s="144">
        <v>31.879719361447886</v>
      </c>
      <c r="P284" s="144">
        <v>52.41526798002231</v>
      </c>
      <c r="Q284" s="142">
        <v>12.774502695874482</v>
      </c>
    </row>
    <row r="285" spans="1:17" ht="12.75">
      <c r="A285" s="31"/>
      <c r="B285" s="135"/>
      <c r="C285" s="135"/>
      <c r="D285" s="135"/>
      <c r="E285" s="135"/>
      <c r="F285" s="135"/>
      <c r="G285" s="135"/>
      <c r="H285" s="135"/>
      <c r="I285" s="135"/>
      <c r="J285" s="135"/>
      <c r="K285" s="135"/>
      <c r="L285" s="135"/>
      <c r="M285" s="135"/>
      <c r="N285" s="135"/>
      <c r="O285" s="144"/>
      <c r="P285" s="144"/>
      <c r="Q285" s="143"/>
    </row>
    <row r="286" spans="1:17" ht="12.75">
      <c r="A286" s="32" t="s">
        <v>110</v>
      </c>
      <c r="B286" s="135">
        <v>94.93111903553589</v>
      </c>
      <c r="C286" s="135">
        <v>104.42129711289809</v>
      </c>
      <c r="D286" s="135">
        <v>129.79947088939306</v>
      </c>
      <c r="E286" s="135">
        <v>99.14108351527928</v>
      </c>
      <c r="F286" s="135">
        <v>99.778107411717</v>
      </c>
      <c r="G286" s="135">
        <v>93.05677109405536</v>
      </c>
      <c r="H286" s="135">
        <v>89.69738532146924</v>
      </c>
      <c r="I286" s="135">
        <v>91.29834013352449</v>
      </c>
      <c r="J286" s="135">
        <v>93.30962913136122</v>
      </c>
      <c r="K286" s="135">
        <v>103.88493686010474</v>
      </c>
      <c r="L286" s="135">
        <v>115.1102989707462</v>
      </c>
      <c r="M286" s="135">
        <v>85.57156052683159</v>
      </c>
      <c r="N286" s="135">
        <v>100.000000000243</v>
      </c>
      <c r="O286" s="144"/>
      <c r="P286" s="144"/>
      <c r="Q286" s="143"/>
    </row>
    <row r="287" spans="1:17" ht="12.75">
      <c r="A287" s="29">
        <v>2001</v>
      </c>
      <c r="B287" s="135">
        <v>106.18558704911582</v>
      </c>
      <c r="C287" s="135">
        <v>97.0344883658733</v>
      </c>
      <c r="D287" s="135">
        <v>97.62385734824336</v>
      </c>
      <c r="E287" s="135">
        <v>94.15730408663757</v>
      </c>
      <c r="F287" s="135">
        <v>95.44411838752951</v>
      </c>
      <c r="G287" s="135">
        <v>81.2966700962568</v>
      </c>
      <c r="H287" s="135">
        <v>89.14301504213239</v>
      </c>
      <c r="I287" s="135">
        <v>86.2905762584778</v>
      </c>
      <c r="J287" s="135">
        <v>94.38743138656788</v>
      </c>
      <c r="K287" s="135">
        <v>106.1621893826554</v>
      </c>
      <c r="L287" s="135">
        <v>106.67825057887093</v>
      </c>
      <c r="M287" s="135">
        <v>88.30601095221347</v>
      </c>
      <c r="N287" s="135">
        <v>95.22579157788118</v>
      </c>
      <c r="O287" s="144">
        <v>-17.222104343634907</v>
      </c>
      <c r="P287" s="144">
        <v>3.1955130986824445</v>
      </c>
      <c r="Q287" s="142">
        <v>-4.774208422350222</v>
      </c>
    </row>
    <row r="288" spans="1:17" ht="12.75">
      <c r="A288" s="30">
        <v>2002</v>
      </c>
      <c r="B288" s="135">
        <v>87.68738955647508</v>
      </c>
      <c r="C288" s="135">
        <v>80.37510629454462</v>
      </c>
      <c r="D288" s="135">
        <v>85.90690237251223</v>
      </c>
      <c r="E288" s="135">
        <v>86.43511962022896</v>
      </c>
      <c r="F288" s="135">
        <v>84.56560534458744</v>
      </c>
      <c r="G288" s="135">
        <v>84.01418358465445</v>
      </c>
      <c r="H288" s="135">
        <v>72.0642768560979</v>
      </c>
      <c r="I288" s="135">
        <v>75.4604927156238</v>
      </c>
      <c r="J288" s="135">
        <v>88.4152116299762</v>
      </c>
      <c r="K288" s="135">
        <v>85.57684029775596</v>
      </c>
      <c r="L288" s="135">
        <v>87.16068524007855</v>
      </c>
      <c r="M288" s="135">
        <v>62.88245630816366</v>
      </c>
      <c r="N288" s="135">
        <v>81.71202248505824</v>
      </c>
      <c r="O288" s="144">
        <v>-27.854564090497973</v>
      </c>
      <c r="P288" s="144">
        <v>-28.79028773908459</v>
      </c>
      <c r="Q288" s="142">
        <v>-14.19129089808678</v>
      </c>
    </row>
    <row r="289" spans="1:17" ht="12.75">
      <c r="A289" s="30">
        <v>2003</v>
      </c>
      <c r="B289" s="135">
        <v>87.5</v>
      </c>
      <c r="C289" s="135">
        <v>90.8</v>
      </c>
      <c r="D289" s="135">
        <v>84.7</v>
      </c>
      <c r="E289" s="135">
        <v>78.02524495362397</v>
      </c>
      <c r="F289" s="135">
        <v>69.3</v>
      </c>
      <c r="G289" s="135">
        <v>64.6</v>
      </c>
      <c r="H289" s="135">
        <v>74</v>
      </c>
      <c r="I289" s="135">
        <v>55.2</v>
      </c>
      <c r="J289" s="135">
        <v>76.4</v>
      </c>
      <c r="K289" s="135">
        <v>81.5</v>
      </c>
      <c r="L289" s="135">
        <v>79.7</v>
      </c>
      <c r="M289" s="135">
        <v>61.1</v>
      </c>
      <c r="N289" s="135">
        <v>75.23543707946867</v>
      </c>
      <c r="O289" s="144">
        <v>-23.337515683814306</v>
      </c>
      <c r="P289" s="144">
        <v>-2.8345844179949022</v>
      </c>
      <c r="Q289" s="142">
        <v>-7.926110759005965</v>
      </c>
    </row>
    <row r="290" spans="1:17" ht="12.75">
      <c r="A290" s="30">
        <v>2004</v>
      </c>
      <c r="B290" s="135">
        <v>69.48395379356937</v>
      </c>
      <c r="C290" s="135">
        <v>79.68330838134752</v>
      </c>
      <c r="D290" s="135">
        <v>89.47495817943098</v>
      </c>
      <c r="E290" s="135">
        <v>73.76588020370663</v>
      </c>
      <c r="F290" s="135">
        <v>72.75468264237682</v>
      </c>
      <c r="G290" s="135">
        <v>76.8</v>
      </c>
      <c r="H290" s="135">
        <v>67.8420565834983</v>
      </c>
      <c r="I290" s="135">
        <v>66.12246776146897</v>
      </c>
      <c r="J290" s="135">
        <v>79.42029994043588</v>
      </c>
      <c r="K290" s="135">
        <v>84.94022842405525</v>
      </c>
      <c r="L290" s="135">
        <v>77.38395047119836</v>
      </c>
      <c r="M290" s="135">
        <v>100.78580099255588</v>
      </c>
      <c r="N290" s="135">
        <v>78.20479894780367</v>
      </c>
      <c r="O290" s="144">
        <v>30.241219760507686</v>
      </c>
      <c r="P290" s="144">
        <v>64.95221111711272</v>
      </c>
      <c r="Q290" s="142">
        <v>3.946759643595295</v>
      </c>
    </row>
    <row r="291" spans="1:17" ht="12.75">
      <c r="A291" s="31"/>
      <c r="B291" s="135"/>
      <c r="C291" s="135"/>
      <c r="D291" s="135"/>
      <c r="E291" s="135"/>
      <c r="F291" s="135"/>
      <c r="G291" s="135"/>
      <c r="H291" s="135"/>
      <c r="I291" s="135"/>
      <c r="J291" s="135"/>
      <c r="K291" s="135"/>
      <c r="L291" s="135"/>
      <c r="M291" s="135"/>
      <c r="N291" s="135"/>
      <c r="O291" s="144"/>
      <c r="P291" s="144"/>
      <c r="Q291" s="143"/>
    </row>
    <row r="292" spans="1:17" ht="12.75">
      <c r="A292" s="32" t="s">
        <v>111</v>
      </c>
      <c r="B292" s="135">
        <v>90.07275999116125</v>
      </c>
      <c r="C292" s="135">
        <v>68.64389148812567</v>
      </c>
      <c r="D292" s="135">
        <v>172.90171093283521</v>
      </c>
      <c r="E292" s="135">
        <v>74.06271349698002</v>
      </c>
      <c r="F292" s="135">
        <v>100.76833643801221</v>
      </c>
      <c r="G292" s="135">
        <v>89.8577407444376</v>
      </c>
      <c r="H292" s="135">
        <v>68.89506111918372</v>
      </c>
      <c r="I292" s="135">
        <v>76.01303173879927</v>
      </c>
      <c r="J292" s="135">
        <v>101.79405297947959</v>
      </c>
      <c r="K292" s="135">
        <v>135.29189687673687</v>
      </c>
      <c r="L292" s="135">
        <v>125.49672753963843</v>
      </c>
      <c r="M292" s="135">
        <v>96.20207659449869</v>
      </c>
      <c r="N292" s="135">
        <v>99.99999999499073</v>
      </c>
      <c r="O292" s="144"/>
      <c r="P292" s="144"/>
      <c r="Q292" s="143"/>
    </row>
    <row r="293" spans="1:17" ht="12.75">
      <c r="A293" s="29">
        <v>2001</v>
      </c>
      <c r="B293" s="135">
        <v>91.20829916233487</v>
      </c>
      <c r="C293" s="135">
        <v>114.3651542949969</v>
      </c>
      <c r="D293" s="135">
        <v>80.2888628863935</v>
      </c>
      <c r="E293" s="135">
        <v>75.46489386259026</v>
      </c>
      <c r="F293" s="135">
        <v>77.10255895505948</v>
      </c>
      <c r="G293" s="135">
        <v>59.063321246951375</v>
      </c>
      <c r="H293" s="135">
        <v>77.13899669641737</v>
      </c>
      <c r="I293" s="135">
        <v>71.18719054044904</v>
      </c>
      <c r="J293" s="135">
        <v>68.74666298602057</v>
      </c>
      <c r="K293" s="135">
        <v>95.44996094749906</v>
      </c>
      <c r="L293" s="135">
        <v>103.21915006771347</v>
      </c>
      <c r="M293" s="135">
        <v>60.244857134408335</v>
      </c>
      <c r="N293" s="135">
        <v>81.12332573173619</v>
      </c>
      <c r="O293" s="144">
        <v>-41.63403099629602</v>
      </c>
      <c r="P293" s="144">
        <v>-37.376760183310395</v>
      </c>
      <c r="Q293" s="142">
        <v>-18.876674264200126</v>
      </c>
    </row>
    <row r="294" spans="1:17" ht="12.75">
      <c r="A294" s="30">
        <v>2002</v>
      </c>
      <c r="B294" s="135">
        <v>66.46705393244814</v>
      </c>
      <c r="C294" s="135">
        <v>76.94565503619347</v>
      </c>
      <c r="D294" s="135">
        <v>77.55980401639702</v>
      </c>
      <c r="E294" s="135">
        <v>86.37255640094902</v>
      </c>
      <c r="F294" s="135">
        <v>81.19948071432519</v>
      </c>
      <c r="G294" s="135">
        <v>123.09062084592475</v>
      </c>
      <c r="H294" s="135">
        <v>74.25294196691331</v>
      </c>
      <c r="I294" s="135">
        <v>67.36401042194561</v>
      </c>
      <c r="J294" s="135">
        <v>78.2933527584736</v>
      </c>
      <c r="K294" s="135">
        <v>83.2654078354155</v>
      </c>
      <c r="L294" s="135">
        <v>69.48733611629164</v>
      </c>
      <c r="M294" s="135">
        <v>89.04305684826677</v>
      </c>
      <c r="N294" s="135">
        <v>81.11177307446202</v>
      </c>
      <c r="O294" s="144">
        <v>28.142855698551084</v>
      </c>
      <c r="P294" s="144">
        <v>47.80192216176838</v>
      </c>
      <c r="Q294" s="142">
        <v>-0.01424085757081611</v>
      </c>
    </row>
    <row r="295" spans="1:17" ht="12.75">
      <c r="A295" s="30">
        <v>2003</v>
      </c>
      <c r="B295" s="135">
        <v>71</v>
      </c>
      <c r="C295" s="135">
        <v>56.2</v>
      </c>
      <c r="D295" s="135">
        <v>84.9</v>
      </c>
      <c r="E295" s="135">
        <v>61.69498057698445</v>
      </c>
      <c r="F295" s="135">
        <v>49.7</v>
      </c>
      <c r="G295" s="135">
        <v>99.6</v>
      </c>
      <c r="H295" s="135">
        <v>57.1</v>
      </c>
      <c r="I295" s="135">
        <v>57.3</v>
      </c>
      <c r="J295" s="135">
        <v>118.4</v>
      </c>
      <c r="K295" s="135">
        <v>77</v>
      </c>
      <c r="L295" s="135">
        <v>67.2</v>
      </c>
      <c r="M295" s="135">
        <v>77.9</v>
      </c>
      <c r="N295" s="135">
        <v>73.16624838141537</v>
      </c>
      <c r="O295" s="144">
        <v>15.922619047619051</v>
      </c>
      <c r="P295" s="144">
        <v>-12.51423439702325</v>
      </c>
      <c r="Q295" s="142">
        <v>-9.795772416110939</v>
      </c>
    </row>
    <row r="296" spans="1:17" ht="12.75">
      <c r="A296" s="30">
        <v>2004</v>
      </c>
      <c r="B296" s="135">
        <v>74.943389621751</v>
      </c>
      <c r="C296" s="135">
        <v>77.416735485981</v>
      </c>
      <c r="D296" s="135">
        <v>105.85878658221529</v>
      </c>
      <c r="E296" s="135">
        <v>64.67957865412546</v>
      </c>
      <c r="F296" s="135">
        <v>92.06880596839545</v>
      </c>
      <c r="G296" s="135">
        <v>166.2</v>
      </c>
      <c r="H296" s="135">
        <v>186.97001289208646</v>
      </c>
      <c r="I296" s="135">
        <v>86.06308267518004</v>
      </c>
      <c r="J296" s="135">
        <v>89.1469541841162</v>
      </c>
      <c r="K296" s="135">
        <v>116.20068447466163</v>
      </c>
      <c r="L296" s="135">
        <v>70.25397174456138</v>
      </c>
      <c r="M296" s="135">
        <v>96.40455479377242</v>
      </c>
      <c r="N296" s="135">
        <v>102.18387975640384</v>
      </c>
      <c r="O296" s="144">
        <v>37.22292476828607</v>
      </c>
      <c r="P296" s="144">
        <v>23.75424235400823</v>
      </c>
      <c r="Q296" s="142">
        <v>39.65985958951956</v>
      </c>
    </row>
    <row r="297" spans="1:17" ht="12.75">
      <c r="A297" s="140"/>
      <c r="B297" s="140"/>
      <c r="C297" s="140"/>
      <c r="D297" s="140"/>
      <c r="E297" s="140"/>
      <c r="F297" s="140"/>
      <c r="G297" s="140"/>
      <c r="H297" s="140"/>
      <c r="I297" s="140"/>
      <c r="J297" s="140"/>
      <c r="K297" s="140"/>
      <c r="L297" s="140"/>
      <c r="M297" s="140"/>
      <c r="N297" s="152"/>
      <c r="O297" s="157"/>
      <c r="P297" s="157"/>
      <c r="Q297" s="143"/>
    </row>
    <row r="298" spans="1:17" ht="12.75">
      <c r="A298" s="22"/>
      <c r="B298" s="22"/>
      <c r="C298" s="22"/>
      <c r="D298" s="22"/>
      <c r="E298" s="22"/>
      <c r="F298" s="22"/>
      <c r="G298" s="22"/>
      <c r="H298" s="22"/>
      <c r="I298" s="22"/>
      <c r="J298" s="22"/>
      <c r="K298" s="22"/>
      <c r="L298" s="22"/>
      <c r="M298" s="22"/>
      <c r="N298" s="132"/>
      <c r="O298" s="133"/>
      <c r="P298" s="122"/>
      <c r="Q298" s="143"/>
    </row>
    <row r="299" spans="1:17" ht="12.75">
      <c r="A299" s="22"/>
      <c r="B299" s="22"/>
      <c r="C299" s="22"/>
      <c r="D299" s="22"/>
      <c r="E299" s="22"/>
      <c r="F299" s="22"/>
      <c r="G299" s="22"/>
      <c r="H299" s="22"/>
      <c r="I299" s="22"/>
      <c r="J299" s="22"/>
      <c r="K299" s="22"/>
      <c r="L299" s="22"/>
      <c r="M299" s="22"/>
      <c r="N299" s="132"/>
      <c r="O299" s="158"/>
      <c r="P299" s="122"/>
      <c r="Q299" s="143"/>
    </row>
    <row r="300" spans="1:17" ht="12.75">
      <c r="A300" s="266" t="s">
        <v>119</v>
      </c>
      <c r="B300" s="266"/>
      <c r="C300" s="266"/>
      <c r="D300" s="266"/>
      <c r="E300" s="266"/>
      <c r="F300" s="266"/>
      <c r="G300" s="266"/>
      <c r="H300" s="266"/>
      <c r="I300" s="266"/>
      <c r="J300" s="266"/>
      <c r="K300" s="266"/>
      <c r="L300" s="266"/>
      <c r="M300" s="266"/>
      <c r="N300" s="266"/>
      <c r="O300" s="266"/>
      <c r="P300" s="266"/>
      <c r="Q300" s="266"/>
    </row>
    <row r="301" spans="1:17" ht="12.75">
      <c r="A301" s="141"/>
      <c r="B301" s="141"/>
      <c r="C301" s="141"/>
      <c r="D301" s="141"/>
      <c r="E301" s="141"/>
      <c r="F301" s="141"/>
      <c r="G301" s="141"/>
      <c r="H301" s="141"/>
      <c r="I301" s="141"/>
      <c r="J301" s="141"/>
      <c r="K301" s="141"/>
      <c r="L301" s="141"/>
      <c r="M301" s="141"/>
      <c r="N301" s="132"/>
      <c r="O301" s="133"/>
      <c r="P301" s="133"/>
      <c r="Q301" s="143"/>
    </row>
    <row r="302" spans="1:17" ht="12.75">
      <c r="A302" s="141"/>
      <c r="B302" s="141"/>
      <c r="C302" s="141"/>
      <c r="D302" s="141"/>
      <c r="E302" s="141"/>
      <c r="F302" s="141"/>
      <c r="G302" s="141"/>
      <c r="H302" s="141"/>
      <c r="I302" s="141"/>
      <c r="J302" s="141"/>
      <c r="K302" s="141"/>
      <c r="L302" s="141"/>
      <c r="M302" s="141"/>
      <c r="N302" s="132"/>
      <c r="O302" s="133"/>
      <c r="P302" s="133"/>
      <c r="Q302" s="143"/>
    </row>
    <row r="303" spans="1:17" ht="12.75">
      <c r="A303" s="141"/>
      <c r="B303" s="135"/>
      <c r="C303" s="135"/>
      <c r="D303" s="135"/>
      <c r="E303" s="135"/>
      <c r="F303" s="135"/>
      <c r="G303" s="135"/>
      <c r="H303" s="135"/>
      <c r="I303" s="135"/>
      <c r="J303" s="135"/>
      <c r="K303" s="135"/>
      <c r="L303" s="135"/>
      <c r="M303" s="135"/>
      <c r="N303" s="135"/>
      <c r="O303" s="148"/>
      <c r="P303" s="148"/>
      <c r="Q303" s="143"/>
    </row>
    <row r="304" spans="1:17" ht="12.75">
      <c r="A304" s="28" t="s">
        <v>109</v>
      </c>
      <c r="B304" s="135">
        <v>86.04178945549343</v>
      </c>
      <c r="C304" s="135">
        <v>99.44097714974993</v>
      </c>
      <c r="D304" s="135">
        <v>106.70971672378253</v>
      </c>
      <c r="E304" s="135">
        <v>93.11351155433111</v>
      </c>
      <c r="F304" s="135">
        <v>102.36635315803433</v>
      </c>
      <c r="G304" s="135">
        <v>94.98269946265276</v>
      </c>
      <c r="H304" s="135">
        <v>97.71180122640634</v>
      </c>
      <c r="I304" s="135">
        <v>102.47631307877268</v>
      </c>
      <c r="J304" s="135">
        <v>106.91547193647337</v>
      </c>
      <c r="K304" s="135">
        <v>98.72634326605981</v>
      </c>
      <c r="L304" s="135">
        <v>113.92465202979555</v>
      </c>
      <c r="M304" s="135">
        <v>97.59037101375493</v>
      </c>
      <c r="N304" s="135">
        <v>100.00000000460892</v>
      </c>
      <c r="O304" s="142"/>
      <c r="P304" s="142"/>
      <c r="Q304" s="143"/>
    </row>
    <row r="305" spans="1:17" ht="12.75">
      <c r="A305" s="29">
        <v>2001</v>
      </c>
      <c r="B305" s="135">
        <v>109.41499387156696</v>
      </c>
      <c r="C305" s="135">
        <v>115.80499744960191</v>
      </c>
      <c r="D305" s="135">
        <v>126.49422534117289</v>
      </c>
      <c r="E305" s="135">
        <v>110.08443852630161</v>
      </c>
      <c r="F305" s="135">
        <v>116.63546468715376</v>
      </c>
      <c r="G305" s="135">
        <v>110.50007544074234</v>
      </c>
      <c r="H305" s="135">
        <v>111.85402547983882</v>
      </c>
      <c r="I305" s="135">
        <v>120.98062347175905</v>
      </c>
      <c r="J305" s="135">
        <v>119.75285066660548</v>
      </c>
      <c r="K305" s="135">
        <v>124.07380869414774</v>
      </c>
      <c r="L305" s="135">
        <v>120.83908781363341</v>
      </c>
      <c r="M305" s="135">
        <v>102.31231656757433</v>
      </c>
      <c r="N305" s="135">
        <v>115.72890900084151</v>
      </c>
      <c r="O305" s="144">
        <v>-15.331770192301006</v>
      </c>
      <c r="P305" s="144">
        <v>4.838536327681199</v>
      </c>
      <c r="Q305" s="142">
        <v>15.728908995507657</v>
      </c>
    </row>
    <row r="306" spans="1:17" ht="12.75">
      <c r="A306" s="30">
        <v>2002</v>
      </c>
      <c r="B306" s="135">
        <v>117.99563933486672</v>
      </c>
      <c r="C306" s="135">
        <v>119.59631725549222</v>
      </c>
      <c r="D306" s="135">
        <v>129.17565335087184</v>
      </c>
      <c r="E306" s="135">
        <v>127.64159272800528</v>
      </c>
      <c r="F306" s="135">
        <v>117.73351333907863</v>
      </c>
      <c r="G306" s="135">
        <v>112.11837166220182</v>
      </c>
      <c r="H306" s="135">
        <v>118.83376979821175</v>
      </c>
      <c r="I306" s="135">
        <v>123.1465803823571</v>
      </c>
      <c r="J306" s="135">
        <v>124.11058876086396</v>
      </c>
      <c r="K306" s="135">
        <v>133.4553057636905</v>
      </c>
      <c r="L306" s="135">
        <v>128.12878986809827</v>
      </c>
      <c r="M306" s="135">
        <v>113.12951983876556</v>
      </c>
      <c r="N306" s="135">
        <v>122.08880350687531</v>
      </c>
      <c r="O306" s="144">
        <v>-11.706401070964342</v>
      </c>
      <c r="P306" s="144">
        <v>10.572728322544416</v>
      </c>
      <c r="Q306" s="142">
        <v>5.495510638562704</v>
      </c>
    </row>
    <row r="307" spans="1:17" ht="12.75">
      <c r="A307" s="30">
        <v>2003</v>
      </c>
      <c r="B307" s="135">
        <v>130.8</v>
      </c>
      <c r="C307" s="135">
        <v>142.5</v>
      </c>
      <c r="D307" s="135">
        <v>136.1</v>
      </c>
      <c r="E307" s="135">
        <v>142.58245386255385</v>
      </c>
      <c r="F307" s="135">
        <v>130</v>
      </c>
      <c r="G307" s="135">
        <v>135.6</v>
      </c>
      <c r="H307" s="135">
        <v>147.9</v>
      </c>
      <c r="I307" s="135">
        <v>126.7</v>
      </c>
      <c r="J307" s="135">
        <v>148.6</v>
      </c>
      <c r="K307" s="135">
        <v>155.2</v>
      </c>
      <c r="L307" s="135">
        <v>153.2</v>
      </c>
      <c r="M307" s="135">
        <v>138.9</v>
      </c>
      <c r="N307" s="135">
        <v>140.67353782187948</v>
      </c>
      <c r="O307" s="144">
        <v>-9.33420365535247</v>
      </c>
      <c r="P307" s="144">
        <v>22.7796248034669</v>
      </c>
      <c r="Q307" s="142">
        <v>15.222308501006474</v>
      </c>
    </row>
    <row r="308" spans="1:17" ht="12.75">
      <c r="A308" s="30">
        <v>2004</v>
      </c>
      <c r="B308" s="135">
        <v>127.47671850587588</v>
      </c>
      <c r="C308" s="135">
        <v>128.4772447375405</v>
      </c>
      <c r="D308" s="135">
        <v>151.54015636892754</v>
      </c>
      <c r="E308" s="135">
        <v>137.15501768825905</v>
      </c>
      <c r="F308" s="135">
        <v>125.27106968054822</v>
      </c>
      <c r="G308" s="135">
        <v>134.6</v>
      </c>
      <c r="H308" s="135">
        <v>135.30095523909205</v>
      </c>
      <c r="I308" s="135">
        <v>129.62006962437022</v>
      </c>
      <c r="J308" s="135">
        <v>152.3559335393404</v>
      </c>
      <c r="K308" s="135">
        <v>149.30191194194745</v>
      </c>
      <c r="L308" s="135">
        <v>139.58680575346202</v>
      </c>
      <c r="M308" s="135">
        <v>128.59357667148095</v>
      </c>
      <c r="N308" s="135">
        <v>136.6066216459037</v>
      </c>
      <c r="O308" s="144">
        <v>-7.875550287609055</v>
      </c>
      <c r="P308" s="144">
        <v>-7.420031194038199</v>
      </c>
      <c r="Q308" s="142">
        <v>-2.891031418521166</v>
      </c>
    </row>
    <row r="309" spans="1:17" ht="12.75">
      <c r="A309" s="31"/>
      <c r="B309" s="135"/>
      <c r="C309" s="135"/>
      <c r="D309" s="135"/>
      <c r="E309" s="135"/>
      <c r="F309" s="135"/>
      <c r="G309" s="135"/>
      <c r="H309" s="135"/>
      <c r="I309" s="135"/>
      <c r="J309" s="135"/>
      <c r="K309" s="135"/>
      <c r="L309" s="135"/>
      <c r="M309" s="135"/>
      <c r="N309" s="135"/>
      <c r="O309" s="144"/>
      <c r="P309" s="144"/>
      <c r="Q309" s="143"/>
    </row>
    <row r="310" spans="1:17" ht="12.75">
      <c r="A310" s="32" t="s">
        <v>110</v>
      </c>
      <c r="B310" s="135">
        <v>86.24027099237914</v>
      </c>
      <c r="C310" s="135">
        <v>98.9432261390231</v>
      </c>
      <c r="D310" s="135">
        <v>108.46832405109488</v>
      </c>
      <c r="E310" s="135">
        <v>94.12712964674894</v>
      </c>
      <c r="F310" s="135">
        <v>103.1320506851552</v>
      </c>
      <c r="G310" s="135">
        <v>92.42726918417864</v>
      </c>
      <c r="H310" s="135">
        <v>97.94626313298289</v>
      </c>
      <c r="I310" s="135">
        <v>103.64282579826283</v>
      </c>
      <c r="J310" s="135">
        <v>107.08761933770579</v>
      </c>
      <c r="K310" s="135">
        <v>99.23151251063801</v>
      </c>
      <c r="L310" s="135">
        <v>111.83761754245111</v>
      </c>
      <c r="M310" s="135">
        <v>96.91589098549397</v>
      </c>
      <c r="N310" s="135">
        <v>100.00000000050954</v>
      </c>
      <c r="O310" s="144"/>
      <c r="P310" s="144"/>
      <c r="Q310" s="143"/>
    </row>
    <row r="311" spans="1:17" ht="12.75">
      <c r="A311" s="29">
        <v>2001</v>
      </c>
      <c r="B311" s="135">
        <v>106.56105405929475</v>
      </c>
      <c r="C311" s="135">
        <v>113.72949636167166</v>
      </c>
      <c r="D311" s="135">
        <v>123.2500821520619</v>
      </c>
      <c r="E311" s="135">
        <v>106.60177844411092</v>
      </c>
      <c r="F311" s="135">
        <v>114.6057341160375</v>
      </c>
      <c r="G311" s="135">
        <v>107.84923089064608</v>
      </c>
      <c r="H311" s="135">
        <v>105.25453599584765</v>
      </c>
      <c r="I311" s="135">
        <v>119.95847695217303</v>
      </c>
      <c r="J311" s="135">
        <v>119.0189508137103</v>
      </c>
      <c r="K311" s="135">
        <v>121.78948734033277</v>
      </c>
      <c r="L311" s="135">
        <v>117.65098787079116</v>
      </c>
      <c r="M311" s="135">
        <v>101.09611627767987</v>
      </c>
      <c r="N311" s="135">
        <v>113.11382760619644</v>
      </c>
      <c r="O311" s="144">
        <v>-14.071170920632204</v>
      </c>
      <c r="P311" s="144">
        <v>4.313250644119422</v>
      </c>
      <c r="Q311" s="142">
        <v>13.113827605620074</v>
      </c>
    </row>
    <row r="312" spans="1:17" ht="12.75">
      <c r="A312" s="30">
        <v>2002</v>
      </c>
      <c r="B312" s="135">
        <v>116.27567976271776</v>
      </c>
      <c r="C312" s="135">
        <v>114.480250425439</v>
      </c>
      <c r="D312" s="135">
        <v>119.5482303497861</v>
      </c>
      <c r="E312" s="135">
        <v>122.01543415178564</v>
      </c>
      <c r="F312" s="135">
        <v>114.6020753142169</v>
      </c>
      <c r="G312" s="135">
        <v>104.91161149579602</v>
      </c>
      <c r="H312" s="135">
        <v>114.62257031573864</v>
      </c>
      <c r="I312" s="135">
        <v>120.5895625644142</v>
      </c>
      <c r="J312" s="135">
        <v>119.57236188215707</v>
      </c>
      <c r="K312" s="135">
        <v>129.07433402710683</v>
      </c>
      <c r="L312" s="135">
        <v>121.66645982968211</v>
      </c>
      <c r="M312" s="135">
        <v>110.36982765610743</v>
      </c>
      <c r="N312" s="135">
        <v>117.31069981457894</v>
      </c>
      <c r="O312" s="144">
        <v>-9.284918941003589</v>
      </c>
      <c r="P312" s="144">
        <v>9.17316284728044</v>
      </c>
      <c r="Q312" s="142">
        <v>3.7103087192786273</v>
      </c>
    </row>
    <row r="313" spans="1:17" ht="12.75">
      <c r="A313" s="30">
        <v>2003</v>
      </c>
      <c r="B313" s="135">
        <v>127.2</v>
      </c>
      <c r="C313" s="135">
        <v>135.9</v>
      </c>
      <c r="D313" s="135">
        <v>133.3</v>
      </c>
      <c r="E313" s="135">
        <v>140.02123141255237</v>
      </c>
      <c r="F313" s="135">
        <v>127.7</v>
      </c>
      <c r="G313" s="135">
        <v>130.5</v>
      </c>
      <c r="H313" s="135">
        <v>147.2</v>
      </c>
      <c r="I313" s="135">
        <v>124.1</v>
      </c>
      <c r="J313" s="135">
        <v>146.4</v>
      </c>
      <c r="K313" s="135">
        <v>154.7</v>
      </c>
      <c r="L313" s="135">
        <v>149.8</v>
      </c>
      <c r="M313" s="135">
        <v>135.4</v>
      </c>
      <c r="N313" s="135">
        <v>137.68510261771272</v>
      </c>
      <c r="O313" s="144">
        <v>-9.612817089452605</v>
      </c>
      <c r="P313" s="144">
        <v>22.678455584693033</v>
      </c>
      <c r="Q313" s="142">
        <v>17.36789809909711</v>
      </c>
    </row>
    <row r="314" spans="1:17" ht="12.75">
      <c r="A314" s="30">
        <v>2004</v>
      </c>
      <c r="B314" s="135">
        <v>125.56526524212983</v>
      </c>
      <c r="C314" s="135">
        <v>124.44198618127056</v>
      </c>
      <c r="D314" s="135">
        <v>149.09944270735622</v>
      </c>
      <c r="E314" s="135">
        <v>134.45852412540154</v>
      </c>
      <c r="F314" s="135">
        <v>122.85903414646855</v>
      </c>
      <c r="G314" s="135">
        <v>131.7</v>
      </c>
      <c r="H314" s="135">
        <v>134.34202249880292</v>
      </c>
      <c r="I314" s="135">
        <v>126.78676158511719</v>
      </c>
      <c r="J314" s="135">
        <v>150.80071352885292</v>
      </c>
      <c r="K314" s="135">
        <v>147.8560078037927</v>
      </c>
      <c r="L314" s="135">
        <v>135.7755672767991</v>
      </c>
      <c r="M314" s="135">
        <v>127.23781741787433</v>
      </c>
      <c r="N314" s="135">
        <v>134.2435952094888</v>
      </c>
      <c r="O314" s="144">
        <v>-6.288134183611462</v>
      </c>
      <c r="P314" s="144">
        <v>-6.028199839088391</v>
      </c>
      <c r="Q314" s="142">
        <v>-2.499549582919928</v>
      </c>
    </row>
    <row r="315" spans="1:17" ht="12.75">
      <c r="A315" s="31"/>
      <c r="B315" s="135"/>
      <c r="C315" s="135"/>
      <c r="D315" s="135"/>
      <c r="E315" s="135"/>
      <c r="F315" s="135"/>
      <c r="G315" s="135"/>
      <c r="H315" s="135"/>
      <c r="I315" s="135"/>
      <c r="J315" s="135"/>
      <c r="K315" s="135"/>
      <c r="L315" s="135"/>
      <c r="M315" s="135"/>
      <c r="N315" s="135"/>
      <c r="O315" s="144"/>
      <c r="P315" s="146"/>
      <c r="Q315" s="143"/>
    </row>
    <row r="316" spans="1:17" ht="12.75">
      <c r="A316" s="32" t="s">
        <v>111</v>
      </c>
      <c r="B316" s="135">
        <v>84.43928497952416</v>
      </c>
      <c r="C316" s="135">
        <v>103.45972981080607</v>
      </c>
      <c r="D316" s="135">
        <v>92.51103547560679</v>
      </c>
      <c r="E316" s="135">
        <v>84.9297402290507</v>
      </c>
      <c r="F316" s="135">
        <v>96.18424815957009</v>
      </c>
      <c r="G316" s="135">
        <v>115.61478673160859</v>
      </c>
      <c r="H316" s="135">
        <v>95.81879767351508</v>
      </c>
      <c r="I316" s="135">
        <v>93.05809786105198</v>
      </c>
      <c r="J316" s="135">
        <v>105.52558455862567</v>
      </c>
      <c r="K316" s="135">
        <v>94.6476970536042</v>
      </c>
      <c r="L316" s="135">
        <v>130.7749953993984</v>
      </c>
      <c r="M316" s="135">
        <v>103.03600217337647</v>
      </c>
      <c r="N316" s="135">
        <v>100.00000000881153</v>
      </c>
      <c r="O316" s="144"/>
      <c r="P316" s="142"/>
      <c r="Q316" s="143"/>
    </row>
    <row r="317" spans="1:17" ht="12.75">
      <c r="A317" s="29">
        <v>2001</v>
      </c>
      <c r="B317" s="135">
        <v>132.45719375496316</v>
      </c>
      <c r="C317" s="135">
        <v>132.56222221333618</v>
      </c>
      <c r="D317" s="135">
        <v>152.6868575370816</v>
      </c>
      <c r="E317" s="135">
        <v>138.20281348782447</v>
      </c>
      <c r="F317" s="135">
        <v>133.0231464791721</v>
      </c>
      <c r="G317" s="135">
        <v>131.90252047940731</v>
      </c>
      <c r="H317" s="135">
        <v>165.1371239113475</v>
      </c>
      <c r="I317" s="135">
        <v>129.23325173171435</v>
      </c>
      <c r="J317" s="135">
        <v>125.67822686288612</v>
      </c>
      <c r="K317" s="135">
        <v>142.51701095653573</v>
      </c>
      <c r="L317" s="135">
        <v>146.57923685828737</v>
      </c>
      <c r="M317" s="135">
        <v>112.13170028813046</v>
      </c>
      <c r="N317" s="135">
        <v>136.84260871339052</v>
      </c>
      <c r="O317" s="144">
        <v>-23.500965967956805</v>
      </c>
      <c r="P317" s="144">
        <v>8.827689276461687</v>
      </c>
      <c r="Q317" s="142">
        <v>36.842608701332594</v>
      </c>
    </row>
    <row r="318" spans="1:17" ht="12.75">
      <c r="A318" s="30">
        <v>2002</v>
      </c>
      <c r="B318" s="135">
        <v>131.88228545104278</v>
      </c>
      <c r="C318" s="135">
        <v>160.90252633218802</v>
      </c>
      <c r="D318" s="135">
        <v>206.90574576450786</v>
      </c>
      <c r="E318" s="135">
        <v>173.06619138425242</v>
      </c>
      <c r="F318" s="135">
        <v>143.01618418692553</v>
      </c>
      <c r="G318" s="135">
        <v>170.30446503646803</v>
      </c>
      <c r="H318" s="135">
        <v>152.83424165185133</v>
      </c>
      <c r="I318" s="135">
        <v>143.7914851530803</v>
      </c>
      <c r="J318" s="135">
        <v>160.75142135545184</v>
      </c>
      <c r="K318" s="135">
        <v>168.82648844674526</v>
      </c>
      <c r="L318" s="135">
        <v>180.30448744798318</v>
      </c>
      <c r="M318" s="135">
        <v>135.41078120593636</v>
      </c>
      <c r="N318" s="135">
        <v>160.66635861803607</v>
      </c>
      <c r="O318" s="144">
        <v>-24.898829129251926</v>
      </c>
      <c r="P318" s="144">
        <v>20.76048152127242</v>
      </c>
      <c r="Q318" s="142">
        <v>17.409599340906396</v>
      </c>
    </row>
    <row r="319" spans="1:17" ht="12.75">
      <c r="A319" s="30">
        <v>2003</v>
      </c>
      <c r="B319" s="135">
        <v>159.6</v>
      </c>
      <c r="C319" s="135">
        <v>195.7</v>
      </c>
      <c r="D319" s="135">
        <v>158.2</v>
      </c>
      <c r="E319" s="135">
        <v>163.26130607534262</v>
      </c>
      <c r="F319" s="135">
        <v>149</v>
      </c>
      <c r="G319" s="135">
        <v>177.1</v>
      </c>
      <c r="H319" s="135">
        <v>153.3</v>
      </c>
      <c r="I319" s="135">
        <v>147.9</v>
      </c>
      <c r="J319" s="135">
        <v>166.7</v>
      </c>
      <c r="K319" s="135">
        <v>158.9</v>
      </c>
      <c r="L319" s="135">
        <v>180.6</v>
      </c>
      <c r="M319" s="135">
        <v>167.5</v>
      </c>
      <c r="N319" s="135">
        <v>164.81344217294523</v>
      </c>
      <c r="O319" s="144">
        <v>-7.253599114064228</v>
      </c>
      <c r="P319" s="144">
        <v>23.697683824201185</v>
      </c>
      <c r="Q319" s="142">
        <v>2.5811772860106483</v>
      </c>
    </row>
    <row r="320" spans="1:17" ht="12.75">
      <c r="A320" s="30">
        <v>2004</v>
      </c>
      <c r="B320" s="135">
        <v>142.90945045660632</v>
      </c>
      <c r="C320" s="135">
        <v>161.0572009989014</v>
      </c>
      <c r="D320" s="135">
        <v>171.2460421617622</v>
      </c>
      <c r="E320" s="135">
        <v>158.92602468869507</v>
      </c>
      <c r="F320" s="135">
        <v>144.7454134056957</v>
      </c>
      <c r="G320" s="135">
        <v>158</v>
      </c>
      <c r="H320" s="135">
        <v>143.04320674005317</v>
      </c>
      <c r="I320" s="135">
        <v>152.49569225441076</v>
      </c>
      <c r="J320" s="135">
        <v>164.9125018712105</v>
      </c>
      <c r="K320" s="135">
        <v>160.97588346122012</v>
      </c>
      <c r="L320" s="135">
        <v>170.35806393147615</v>
      </c>
      <c r="M320" s="135">
        <v>139.53973451189995</v>
      </c>
      <c r="N320" s="135">
        <v>155.68410120682762</v>
      </c>
      <c r="O320" s="144">
        <v>-18.09032616851785</v>
      </c>
      <c r="P320" s="144">
        <v>-16.692695813791072</v>
      </c>
      <c r="Q320" s="142">
        <v>-5.539196831128515</v>
      </c>
    </row>
  </sheetData>
  <mergeCells count="39">
    <mergeCell ref="O269:Q269"/>
    <mergeCell ref="O271:Q271"/>
    <mergeCell ref="A277:Q277"/>
    <mergeCell ref="A300:Q300"/>
    <mergeCell ref="A262:Q262"/>
    <mergeCell ref="A264:Q264"/>
    <mergeCell ref="A265:Q265"/>
    <mergeCell ref="A266:Q266"/>
    <mergeCell ref="O207:Q207"/>
    <mergeCell ref="O209:Q209"/>
    <mergeCell ref="A215:Q215"/>
    <mergeCell ref="A238:Q238"/>
    <mergeCell ref="A200:Q200"/>
    <mergeCell ref="A202:Q202"/>
    <mergeCell ref="A203:Q203"/>
    <mergeCell ref="A204:Q204"/>
    <mergeCell ref="A1:Q1"/>
    <mergeCell ref="A147:Q147"/>
    <mergeCell ref="A170:Q170"/>
    <mergeCell ref="O139:Q139"/>
    <mergeCell ref="O141:Q141"/>
    <mergeCell ref="A132:Q132"/>
    <mergeCell ref="A134:Q134"/>
    <mergeCell ref="A135:Q135"/>
    <mergeCell ref="A136:Q136"/>
    <mergeCell ref="A3:Q3"/>
    <mergeCell ref="A4:Q4"/>
    <mergeCell ref="A16:Q16"/>
    <mergeCell ref="A39:Q39"/>
    <mergeCell ref="O8:Q8"/>
    <mergeCell ref="O10:Q10"/>
    <mergeCell ref="A65:Q65"/>
    <mergeCell ref="A67:Q67"/>
    <mergeCell ref="A68:Q68"/>
    <mergeCell ref="A69:Q69"/>
    <mergeCell ref="A80:Q80"/>
    <mergeCell ref="A103:Q103"/>
    <mergeCell ref="O72:Q72"/>
    <mergeCell ref="O74:Q7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31" max="255" man="1"/>
    <brk id="199"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2005-02-22T12:17:39Z</cp:lastPrinted>
  <dcterms:created xsi:type="dcterms:W3CDTF">2004-07-13T09:26:37Z</dcterms:created>
  <dcterms:modified xsi:type="dcterms:W3CDTF">2008-02-26T13:37:20Z</dcterms:modified>
  <cp:category/>
  <cp:version/>
  <cp:contentType/>
  <cp:contentStatus/>
</cp:coreProperties>
</file>