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um" sheetId="1" r:id="rId1"/>
    <sheet name="Inhaltsverz." sheetId="2" r:id="rId2"/>
    <sheet name="Vorbemerk." sheetId="3" r:id="rId3"/>
    <sheet name="aktuelle Erg." sheetId="4" r:id="rId4"/>
    <sheet name="Graf1" sheetId="5" r:id="rId5"/>
    <sheet name="Graf2" sheetId="6" r:id="rId6"/>
    <sheet name="nochGraf2" sheetId="7" r:id="rId7"/>
    <sheet name="Graf3" sheetId="8" r:id="rId8"/>
    <sheet name="Tab1+2" sheetId="9" r:id="rId9"/>
    <sheet name="Tab3" sheetId="10" r:id="rId10"/>
    <sheet name="Tab4" sheetId="11" r:id="rId11"/>
    <sheet name="Tab5+6" sheetId="12" r:id="rId12"/>
    <sheet name="Tab7" sheetId="13" r:id="rId13"/>
    <sheet name="Tab8" sheetId="14" r:id="rId14"/>
  </sheets>
  <definedNames>
    <definedName name="Überschrift" localSheetId="13">'Tab8'!$A$3</definedName>
    <definedName name="Überschrift">#REF!</definedName>
    <definedName name="wz17" localSheetId="9">'Tab3'!$C$15</definedName>
    <definedName name="wz17" localSheetId="12">'Tab7'!$C$19</definedName>
    <definedName name="wz17">#REF!</definedName>
    <definedName name="WZ18" localSheetId="9">'Tab3'!$C$21</definedName>
    <definedName name="WZ18" localSheetId="12">'Tab7'!$C$30</definedName>
    <definedName name="WZ18">#REF!</definedName>
    <definedName name="WZ19" localSheetId="9">'Tab3'!$C$24</definedName>
    <definedName name="WZ19" localSheetId="12">'Tab7'!$C$33</definedName>
    <definedName name="WZ19">#REF!</definedName>
    <definedName name="wz20" localSheetId="9">'Tab3'!$C$27</definedName>
    <definedName name="wz20" localSheetId="12">'Tab7'!$C$36</definedName>
    <definedName name="wz20">#REF!</definedName>
    <definedName name="wz21" localSheetId="9">'Tab3'!$C$33</definedName>
    <definedName name="wz21" localSheetId="12">'Tab7'!$C$42</definedName>
    <definedName name="wz21">#REF!</definedName>
    <definedName name="wz22" localSheetId="9">'Tab3'!$C$40</definedName>
    <definedName name="wz22" localSheetId="12">'Tab7'!$C$49</definedName>
    <definedName name="wz22">#REF!</definedName>
    <definedName name="wz24" localSheetId="9">'Tab3'!$C$46</definedName>
    <definedName name="wz24" localSheetId="12">'Tab7'!$C$55</definedName>
    <definedName name="wz24">#REF!</definedName>
    <definedName name="wz25" localSheetId="9">'Tab3'!$C$52</definedName>
    <definedName name="wz25" localSheetId="12">'Tab7'!$C$61</definedName>
    <definedName name="wz25">#REF!</definedName>
    <definedName name="wz26" localSheetId="9">'Tab3'!$C$58</definedName>
    <definedName name="wz26" localSheetId="12">'Tab7'!#REF!</definedName>
    <definedName name="wz26">#REF!</definedName>
    <definedName name="wz27" localSheetId="9">'Tab3'!$C$86</definedName>
    <definedName name="wz27" localSheetId="12">'Tab7'!#REF!</definedName>
    <definedName name="wz27">#REF!</definedName>
    <definedName name="wz28" localSheetId="9">'Tab3'!$C$92</definedName>
    <definedName name="wz28" localSheetId="12">'Tab7'!$C$94</definedName>
    <definedName name="wz28">#REF!</definedName>
    <definedName name="wz29" localSheetId="9">'Tab3'!$C$98</definedName>
    <definedName name="wz29" localSheetId="12">'Tab7'!$C$100</definedName>
    <definedName name="wz29">#REF!</definedName>
    <definedName name="wz30" localSheetId="9">'Tab3'!$C$104</definedName>
    <definedName name="wz30" localSheetId="12">'Tab7'!$C$106</definedName>
    <definedName name="wz30">#REF!</definedName>
    <definedName name="wz31" localSheetId="9">'Tab3'!$C$108</definedName>
    <definedName name="wz31" localSheetId="12">'Tab7'!$C$110</definedName>
    <definedName name="wz31">#REF!</definedName>
    <definedName name="wz32" localSheetId="9">'Tab3'!$C$115</definedName>
    <definedName name="wz32" localSheetId="12">'Tab7'!$C$117</definedName>
    <definedName name="wz32">#REF!</definedName>
    <definedName name="wz33" localSheetId="9">'Tab3'!$C$121</definedName>
    <definedName name="wz33" localSheetId="12">'Tab7'!$C$124</definedName>
    <definedName name="wz33">#REF!</definedName>
    <definedName name="wz34" localSheetId="9">'Tab3'!$C$128</definedName>
    <definedName name="wz34" localSheetId="12">'Tab7'!$C$130</definedName>
    <definedName name="wz34">#REF!</definedName>
    <definedName name="wz35" localSheetId="9">'Tab3'!$C$131</definedName>
    <definedName name="wz35" localSheetId="12">'Tab7'!$C$133</definedName>
    <definedName name="wz35">#REF!</definedName>
    <definedName name="wz36" localSheetId="9">'Tab3'!$C$138</definedName>
    <definedName name="wz36" localSheetId="12">'Tab7'!$C$140</definedName>
    <definedName name="wz36">#REF!</definedName>
  </definedNames>
  <calcPr fullCalcOnLoad="1"/>
</workbook>
</file>

<file path=xl/sharedStrings.xml><?xml version="1.0" encoding="utf-8"?>
<sst xmlns="http://schemas.openxmlformats.org/spreadsheetml/2006/main" count="1561" uniqueCount="267">
  <si>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</si>
  <si>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</si>
  <si>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</si>
  <si>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</si>
  <si>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</si>
  <si>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</si>
  <si>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</si>
  <si>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</si>
  <si>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</si>
  <si>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</si>
  <si>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</si>
  <si>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</si>
  <si>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</si>
  <si>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</si>
  <si>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</si>
  <si>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</si>
  <si>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</si>
  <si>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</si>
  <si>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</si>
  <si>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</si>
  <si>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</si>
  <si>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</si>
  <si>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</si>
  <si>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</si>
  <si>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</si>
  <si>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</si>
  <si>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</si>
  <si>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</si>
  <si>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</si>
  <si>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</si>
  <si>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</si>
  <si>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</si>
  <si>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</si>
  <si>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</si>
  <si>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</si>
  <si>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</si>
  <si>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</si>
  <si>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</si>
  <si>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</si>
  <si>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</si>
  <si>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</si>
  <si>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</si>
  <si>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</si>
  <si>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</si>
  <si>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</si>
  <si>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</si>
  <si>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</si>
  <si>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</si>
  <si>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</si>
  <si>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</si>
  <si>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</si>
  <si>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</si>
  <si>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</si>
  <si>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</si>
  <si>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</si>
  <si>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</si>
  <si>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</si>
  <si>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</si>
  <si>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</si>
  <si>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</si>
  <si>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</si>
  <si>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</si>
  <si>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</si>
  <si>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</si>
  <si>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</si>
  <si>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</si>
  <si>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</si>
  <si>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</si>
  <si>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</si>
  <si>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</si>
  <si>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</si>
  <si>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</si>
  <si>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</si>
  <si>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</si>
  <si>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</si>
  <si>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</si>
  <si>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</si>
  <si>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</si>
  <si>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</si>
  <si>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</si>
  <si>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</si>
  <si>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</si>
  <si>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</si>
  <si>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- 9 -</t>
  </si>
  <si>
    <t xml:space="preserve">1. Volumenindex und Wertindex des Auftragseingangs im Verarbeitenden Gewerbe </t>
  </si>
  <si>
    <t>Basis: 2000</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</si>
  <si>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</si>
  <si>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</si>
  <si>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</si>
  <si>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</si>
  <si>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</si>
  <si>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</si>
  <si>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</si>
  <si>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</si>
  <si>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</si>
  <si>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</si>
  <si>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</si>
  <si>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</si>
  <si>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</si>
  <si>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</si>
  <si>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</si>
  <si>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</si>
  <si>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</si>
  <si>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</si>
  <si>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</si>
  <si>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</si>
  <si>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</si>
  <si>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</si>
  <si>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</si>
  <si>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</si>
  <si>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</si>
  <si>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</si>
  <si>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</si>
  <si>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</si>
  <si>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</si>
  <si>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</si>
  <si>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</si>
  <si>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</si>
  <si>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</si>
  <si>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</si>
  <si>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</si>
  <si>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</si>
  <si>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</si>
  <si>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</si>
  <si>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</si>
  <si>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</si>
  <si>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</si>
  <si>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</si>
  <si>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</si>
  <si>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</si>
  <si>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</si>
  <si>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</si>
  <si>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</si>
  <si>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</si>
  <si>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</si>
  <si>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</si>
  <si>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</si>
  <si>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</si>
  <si>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</si>
  <si>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</si>
  <si>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</si>
  <si>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</si>
  <si>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</si>
  <si>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</si>
  <si>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Jan.-Mai</t>
  </si>
  <si>
    <t>zeitraum</t>
  </si>
  <si>
    <t xml:space="preserve"> - 16 -</t>
  </si>
  <si>
    <t>Noch: 3. Auftragseingang im Verarbeitenden Gewerbe nach Wirtschaftszweigen</t>
  </si>
  <si>
    <t>3.2 Wertindex</t>
  </si>
  <si>
    <t>Mai        2004</t>
  </si>
  <si>
    <t>Dagegen</t>
  </si>
  <si>
    <t>MD      2004</t>
  </si>
  <si>
    <t>Wirtschaftszweig</t>
  </si>
  <si>
    <t>April        2004</t>
  </si>
  <si>
    <t>Mai        2003</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</si>
  <si>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</si>
  <si>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</si>
  <si>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</si>
  <si>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</si>
  <si>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</si>
  <si>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</si>
  <si>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</si>
  <si>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</si>
  <si>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</si>
  <si>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</si>
  <si>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</si>
  <si>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- 17 -</t>
  </si>
  <si>
    <t xml:space="preserve">  Noch: 3. Auftragseingang im Verarbeitenden Gewerbe nach Wirtschaftszweigen</t>
  </si>
  <si>
    <t>Noch: 3.2 Wertindex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</si>
  <si>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</si>
  <si>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</si>
  <si>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</si>
  <si>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</si>
  <si>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</si>
  <si>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</si>
  <si>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</si>
  <si>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</si>
  <si>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</si>
  <si>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</si>
  <si>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</si>
  <si>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</si>
  <si>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</si>
  <si>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</si>
  <si>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- 26 -</t>
  </si>
  <si>
    <t xml:space="preserve"> Noch: 7. Umsatz im Bergbau und Verarbeitenden Gewerbe nach Wirtschaftszweigen</t>
  </si>
  <si>
    <t>7.2 Wertindex</t>
  </si>
  <si>
    <t>April       2004</t>
  </si>
  <si>
    <t>Mai       2003</t>
  </si>
  <si>
    <t>Gewinnung von Steinen und Erden, sonstiger Bergbau</t>
  </si>
  <si>
    <t>Ernährungsgewerbe</t>
  </si>
  <si>
    <t xml:space="preserve"> - 27 -</t>
  </si>
  <si>
    <t>Noch: 7.2 Wertindex</t>
  </si>
  <si>
    <t xml:space="preserve"> - 14 -</t>
  </si>
  <si>
    <t xml:space="preserve">  3. Auftragseingang im Verarbeitenden Gewerbe nach Wirtschaftszweigen</t>
  </si>
  <si>
    <t>3.1 Volumenindex</t>
  </si>
  <si>
    <t>April          2004</t>
  </si>
  <si>
    <t xml:space="preserve"> - 15 -</t>
  </si>
  <si>
    <t>Noch: 3.1 Volumenindex</t>
  </si>
  <si>
    <t xml:space="preserve"> - 24 -</t>
  </si>
  <si>
    <t>7. Umsatz im Bergbau und Verarbeitenden Gewerbe nach Wirtschaftszweigen</t>
  </si>
  <si>
    <t>7.1 Volumenindex</t>
  </si>
  <si>
    <t xml:space="preserve"> - 25 -</t>
  </si>
  <si>
    <t>Noch: 7.1 Volumenindex</t>
  </si>
  <si>
    <t>- 18 -</t>
  </si>
  <si>
    <t xml:space="preserve">4. Nachrichtlich: Volumenindex des Auftragseingangs  im Verarbeitenden Gewerbe </t>
  </si>
  <si>
    <t>in Deutschland und in Thüringen nach Hauptgruppen</t>
  </si>
  <si>
    <t>April            2004</t>
  </si>
  <si>
    <t>MD        2004</t>
  </si>
  <si>
    <t>Jan.-April</t>
  </si>
  <si>
    <t>Hauptgruppe</t>
  </si>
  <si>
    <t>März          2004</t>
  </si>
  <si>
    <t>April         2003</t>
  </si>
  <si>
    <t>Vor-      monat</t>
  </si>
  <si>
    <t>Vorj.-   monat</t>
  </si>
  <si>
    <t>Vorj.-   zeitraum</t>
  </si>
  <si>
    <t>Deutschland</t>
  </si>
  <si>
    <t>Verarbeitendes Gewerbe</t>
  </si>
  <si>
    <t xml:space="preserve">Investitionsgüterproduzenten </t>
  </si>
  <si>
    <t xml:space="preserve">Gebrauchsgüterproduzenten </t>
  </si>
  <si>
    <t>Thüringen</t>
  </si>
  <si>
    <t xml:space="preserve"> - 28 -</t>
  </si>
  <si>
    <t xml:space="preserve"> 8. Auftragseingang im Bauhauptgewerbe</t>
  </si>
  <si>
    <t>8.1 Volumenindex</t>
  </si>
  <si>
    <t>Hochbau</t>
  </si>
  <si>
    <t>Wohnungsbau</t>
  </si>
  <si>
    <t>sonstiger Hochbau</t>
  </si>
  <si>
    <t xml:space="preserve"> - 29 -</t>
  </si>
  <si>
    <t>Noch: 8. Auftragseingang im Bauhauptgewerbe</t>
  </si>
  <si>
    <t>Noch: 8.1 Volumenindex</t>
  </si>
  <si>
    <t>Tiefbau</t>
  </si>
  <si>
    <t>Straßenbau</t>
  </si>
  <si>
    <t>sonstiger Tiefbau</t>
  </si>
  <si>
    <t xml:space="preserve"> - 30 -</t>
  </si>
  <si>
    <t xml:space="preserve"> 8.2 Wertindex</t>
  </si>
  <si>
    <t xml:space="preserve"> - 31 -</t>
  </si>
  <si>
    <t>Noch: 8.2 Wertindex</t>
  </si>
  <si>
    <t>gewerblicher Hochbau</t>
  </si>
  <si>
    <t>öffentlicher Hochbau</t>
  </si>
  <si>
    <t>gewerblicher Tiefbau</t>
  </si>
  <si>
    <t>sonstiger öffentlicher Tiefbau</t>
  </si>
  <si>
    <t>3. Auftragseingang im Bauhauptgewerbe</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</si>
  <si>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</si>
  <si>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</si>
  <si>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r>
      <t xml:space="preserve">Gegenüber dem vergleichbaren Vorjahresmonat war im Mai 2004 bei den Betrieben des </t>
    </r>
    <r>
      <rPr>
        <b/>
        <sz val="9"/>
        <rFont val="Arial"/>
        <family val="2"/>
      </rPr>
      <t>Verarbeitenden Gewerbes</t>
    </r>
    <r>
      <rPr>
        <sz val="9"/>
        <rFont val="Arial"/>
        <family val="2"/>
      </rPr>
      <t xml:space="preserve"> ein Auftragsanstieg um 16,9 Prozent zu registrieren. Während sich die Auslandsbestellungen gegenüber dem Mai 2003 um 50,3 Prozent erhöhten, nahmen die Inlandsaufträge um 3,9 Prozent zu. Damit registrierten die Betriebe seit Jahresbeginn durchschnittlich 9,4 Prozent mehr Aufträge als im Jahr zuvor. </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</si>
  <si>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0,8 Prozent verschmerzen.</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</si>
  <si>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fünf Monaten dieses Jahres eine Zunahme der eingegangenen Aufträge um 12,7 Prozent gegenüber dem Vorjahr. Auch die </t>
    </r>
    <r>
      <rPr>
        <b/>
        <sz val="9"/>
        <rFont val="Arial"/>
        <family val="2"/>
      </rPr>
      <t>Investitionsgüter- sowie Gebrauchsgüterproduzenten</t>
    </r>
    <r>
      <rPr>
        <sz val="9"/>
        <rFont val="Arial"/>
        <family val="2"/>
      </rPr>
      <t xml:space="preserve"> registrierten bis Ende Mai mehr Bestellungen als im gleichen Zeitraum des Vorjahres. Das Auftragsvolumen dieser Betriebe erhöhte sich um durchschnittlich 4,9 bzw. 2,0 Prozent.</t>
    </r>
  </si>
  <si>
    <r>
      <t xml:space="preserve">Die Nachfrage nach Bauleistungen im </t>
    </r>
    <r>
      <rPr>
        <b/>
        <sz val="9"/>
        <rFont val="Arial"/>
        <family val="2"/>
      </rPr>
      <t>Bauhauptgewerbe</t>
    </r>
    <r>
      <rPr>
        <sz val="9"/>
        <rFont val="Arial"/>
        <family val="2"/>
      </rPr>
      <t xml:space="preserve"> hat sich im Mai gegenüber dem Vormonat erhöht (13,3 Prozent). Gegenüber dem vergleichbaren Vorjahresmonat war allerdings ein Rückgang der Bestellungen zu vermelden (- 7,3 Prozent). Damit gingen bis Ende Mai 2004 durchschnittlich 0,7 Prozent weniger Aufträge bei den Baubetrieben ein als im Jahr zuvor. </t>
    </r>
  </si>
  <si>
    <r>
      <t xml:space="preserve">Die von den Betrieben des Bergbaus und Verarbeitenden Gewerbes getätigten </t>
    </r>
    <r>
      <rPr>
        <b/>
        <sz val="9"/>
        <rFont val="Arial"/>
        <family val="2"/>
      </rPr>
      <t>Umsätze</t>
    </r>
    <r>
      <rPr>
        <sz val="9"/>
        <rFont val="Arial"/>
        <family val="2"/>
      </rPr>
      <t xml:space="preserve"> lagen im Mai preisbereinigt um 5,0 Prozent unter dem Ergebnis des Vormonats und um 7,8 Prozent über dem Niveau vom Mai 2003. Damit realisierten die Betriebe in den ersten fünf Monaten des Jahres 2004 ein um durchschnittlich 8,1 Prozent höheres Umsatzvolumen im Vergleich zum entsprechenden Zeitraum des Vorjahres. </t>
    </r>
  </si>
  <si>
    <r>
      <t xml:space="preserve">Der Monat Mai war durch einen Anstieg der Bestellungen im </t>
    </r>
    <r>
      <rPr>
        <b/>
        <sz val="9"/>
        <rFont val="Arial"/>
        <family val="2"/>
      </rPr>
      <t>Verarbeitenden Gewerbe</t>
    </r>
    <r>
      <rPr>
        <sz val="9"/>
        <rFont val="Arial"/>
        <family val="2"/>
      </rPr>
      <t xml:space="preserve"> sowie durch einen Rückgang der Aufträge im </t>
    </r>
    <r>
      <rPr>
        <b/>
        <sz val="9"/>
        <rFont val="Arial"/>
        <family val="2"/>
      </rPr>
      <t>Bauhauptgewerbe</t>
    </r>
    <r>
      <rPr>
        <sz val="9"/>
        <rFont val="Arial"/>
        <family val="2"/>
      </rPr>
      <t xml:space="preserve"> im Vergleich zum Mai 2003 gekennzeichnet. </t>
    </r>
  </si>
  <si>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</si>
  <si>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</si>
  <si>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</si>
  <si>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</si>
  <si>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</si>
  <si>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</si>
  <si>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</si>
  <si>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</si>
  <si>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</si>
  <si>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</si>
  <si>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</si>
  <si>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</si>
  <si>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</si>
  <si>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</si>
  <si>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"Indizes des Auftragseingangs und des Umsatzes im Produzierenden Gewerbe  </t>
  </si>
  <si>
    <t xml:space="preserve">         in Thüringen Januar 2001 - Mai 2004"</t>
  </si>
  <si>
    <t>Erscheinungsweise:monatlich</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</si>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</sst>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0.0\ \ \ \ \ "/>
    <numFmt numFmtId="178" formatCode="###0.0\ \ \ \ \ \ "/>
    <numFmt numFmtId="179" formatCode="#\ ##0.0\ \ \ "/>
    <numFmt numFmtId="180" formatCode="#\ ##0.0\ \ \ \ "/>
    <numFmt numFmtId="181" formatCode="#\ ##0.0\ \ \ \ \ \ \ \ "/>
    <numFmt numFmtId="182" formatCode="#\ ###.0\ \ \ \ "/>
    <numFmt numFmtId="183" formatCode="#\ ##0.0_Z_T"/>
    <numFmt numFmtId="184" formatCode="#\ ##0.0\r\ \ \ "/>
    <numFmt numFmtId="185" formatCode="#\ ##0.0\ \ \ \ \ "/>
    <numFmt numFmtId="186" formatCode="\ #\ ##0.0\ \ \ \ \ \ \ "/>
    <numFmt numFmtId="187" formatCode="\ #\ ##0.0\ \ \ \ \ "/>
    <numFmt numFmtId="188" formatCode="\ #\ ##0.0\r\ \ \ \ "/>
    <numFmt numFmtId="189" formatCode="\ #\ ##0.0_H_I\ \ "/>
    <numFmt numFmtId="190" formatCode="\ #\ ##0.0_Z_G"/>
    <numFmt numFmtId="191" formatCode="??0.0_H_I;\-??0.0_H_I"/>
    <numFmt numFmtId="192" formatCode="??0.0\r_H_I;\-??0.0\r_H_I"/>
    <numFmt numFmtId="193" formatCode="??0.0_Z_V;\-??0.0_Z_V"/>
    <numFmt numFmtId="194" formatCode="#\ ##0.0"/>
    <numFmt numFmtId="195" formatCode="##0.0\ \ "/>
    <numFmt numFmtId="196"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1"/>
      <name val="Arial"/>
      <family val="2"/>
    </font>
    <font>
      <sz val="1.75"/>
      <name val="Arial"/>
      <family val="0"/>
    </font>
    <font>
      <sz val="2"/>
      <name val="Arial"/>
      <family val="0"/>
    </font>
    <font>
      <sz val="16.75"/>
      <name val="Arial"/>
      <family val="0"/>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
      <sz val="9.75"/>
      <name val="Arial"/>
      <family val="2"/>
    </font>
    <font>
      <sz val="16.25"/>
      <name val="Arial"/>
      <family val="0"/>
    </font>
    <font>
      <sz val="17"/>
      <name val="Arial"/>
      <family val="0"/>
    </font>
    <font>
      <sz val="16"/>
      <name val="Arial"/>
      <family val="0"/>
    </font>
    <font>
      <sz val="17.75"/>
      <name val="Arial"/>
      <family val="0"/>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6" fillId="0" borderId="1" xfId="23" applyFont="1" applyBorder="1">
      <alignment/>
      <protection/>
    </xf>
    <xf numFmtId="0" fontId="17" fillId="0" borderId="1" xfId="23" applyFont="1" applyBorder="1" applyAlignment="1">
      <alignment horizontal="left"/>
      <protection/>
    </xf>
    <xf numFmtId="0" fontId="13" fillId="0" borderId="1" xfId="23" applyFont="1" applyBorder="1" applyAlignment="1">
      <alignment horizontal="left"/>
      <protection/>
    </xf>
    <xf numFmtId="0" fontId="13" fillId="0" borderId="1" xfId="23" applyFont="1" applyBorder="1" applyAlignment="1">
      <alignment horizontal="right"/>
      <protection/>
    </xf>
    <xf numFmtId="0" fontId="16" fillId="0" borderId="1" xfId="23" applyFont="1" applyBorder="1" applyAlignment="1">
      <alignment horizontal="left"/>
      <protection/>
    </xf>
    <xf numFmtId="0" fontId="1"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0" fontId="0" fillId="0" borderId="0" xfId="0" applyFont="1" applyBorder="1" applyAlignment="1">
      <alignment horizontal="centerContinuous"/>
    </xf>
    <xf numFmtId="0" fontId="0" fillId="0" borderId="1" xfId="0" applyFont="1" applyBorder="1" applyAlignment="1">
      <alignment horizontal="centerContinuous"/>
    </xf>
    <xf numFmtId="0" fontId="0" fillId="0" borderId="5" xfId="0" applyFont="1" applyBorder="1" applyAlignment="1">
      <alignment/>
    </xf>
    <xf numFmtId="0" fontId="0" fillId="0" borderId="0" xfId="0" applyFont="1" applyBorder="1" applyAlignment="1">
      <alignment/>
    </xf>
    <xf numFmtId="0" fontId="0" fillId="0" borderId="1"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2"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0" xfId="0" applyBorder="1" applyAlignment="1">
      <alignment horizontal="centerContinuous"/>
    </xf>
    <xf numFmtId="0" fontId="0" fillId="0" borderId="1" xfId="0" applyBorder="1" applyAlignment="1">
      <alignment horizontal="centerContinuous"/>
    </xf>
    <xf numFmtId="0" fontId="0" fillId="0" borderId="5" xfId="0" applyBorder="1" applyAlignment="1">
      <alignment/>
    </xf>
    <xf numFmtId="0" fontId="0" fillId="0" borderId="0" xfId="0" applyBorder="1" applyAlignment="1">
      <alignment/>
    </xf>
    <xf numFmtId="0" fontId="0" fillId="0" borderId="1" xfId="0" applyBorder="1" applyAlignment="1">
      <alignment/>
    </xf>
    <xf numFmtId="0" fontId="0" fillId="0" borderId="7" xfId="0" applyBorder="1" applyAlignment="1">
      <alignment/>
    </xf>
    <xf numFmtId="0" fontId="0" fillId="0" borderId="8" xfId="0" applyBorder="1" applyAlignment="1">
      <alignment/>
    </xf>
    <xf numFmtId="0" fontId="0" fillId="0" borderId="5" xfId="24" applyFont="1" applyBorder="1">
      <alignment/>
      <protection/>
    </xf>
    <xf numFmtId="0" fontId="0" fillId="0" borderId="0" xfId="24" applyFont="1" applyBorder="1">
      <alignment/>
      <protection/>
    </xf>
    <xf numFmtId="0" fontId="0" fillId="0" borderId="1" xfId="24" applyFont="1" applyBorder="1">
      <alignment/>
      <protection/>
    </xf>
    <xf numFmtId="0" fontId="3" fillId="0" borderId="6" xfId="24" applyFont="1" applyBorder="1">
      <alignment/>
      <protection/>
    </xf>
    <xf numFmtId="0" fontId="0" fillId="0" borderId="7" xfId="24" applyFont="1" applyBorder="1">
      <alignment/>
      <protection/>
    </xf>
    <xf numFmtId="0" fontId="0" fillId="0" borderId="8" xfId="24" applyFont="1" applyBorder="1">
      <alignment/>
      <protection/>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68" fontId="7" fillId="0" borderId="0" xfId="22" applyNumberFormat="1" applyAlignment="1">
      <alignment horizontal="centerContinuous"/>
      <protection/>
    </xf>
    <xf numFmtId="0" fontId="10" fillId="0" borderId="0" xfId="22" applyFont="1" applyAlignment="1">
      <alignment vertical="center"/>
      <protection/>
    </xf>
    <xf numFmtId="0" fontId="12" fillId="0" borderId="0" xfId="22" applyFont="1" applyAlignment="1">
      <alignment horizontal="centerContinuous"/>
      <protection/>
    </xf>
    <xf numFmtId="0" fontId="10" fillId="0" borderId="0" xfId="22" applyFont="1" applyAlignment="1">
      <alignment horizontal="centerContinuous"/>
      <protection/>
    </xf>
    <xf numFmtId="168" fontId="10" fillId="0" borderId="0" xfId="22" applyNumberFormat="1" applyFont="1" applyAlignment="1">
      <alignment horizontal="centerContinuous"/>
      <protection/>
    </xf>
    <xf numFmtId="168" fontId="10" fillId="0" borderId="0" xfId="22" applyNumberFormat="1" applyFont="1" applyAlignment="1">
      <alignment horizontal="right"/>
      <protection/>
    </xf>
    <xf numFmtId="0" fontId="13" fillId="0" borderId="4" xfId="22" applyFont="1" applyBorder="1">
      <alignment/>
      <protection/>
    </xf>
    <xf numFmtId="0" fontId="13" fillId="0" borderId="10" xfId="22" applyFont="1" applyBorder="1" applyAlignment="1">
      <alignment horizontal="center"/>
      <protection/>
    </xf>
    <xf numFmtId="0" fontId="13" fillId="0" borderId="11" xfId="22" applyFont="1" applyBorder="1" applyAlignment="1">
      <alignment horizontal="center"/>
      <protection/>
    </xf>
    <xf numFmtId="168" fontId="13" fillId="0" borderId="11" xfId="22" applyNumberFormat="1" applyFont="1" applyBorder="1" applyAlignment="1">
      <alignment horizontal="right"/>
      <protection/>
    </xf>
    <xf numFmtId="0" fontId="13" fillId="0" borderId="1" xfId="22" applyFont="1" applyBorder="1">
      <alignment/>
      <protection/>
    </xf>
    <xf numFmtId="0" fontId="13" fillId="0" borderId="12" xfId="22" applyFont="1" applyBorder="1" applyAlignment="1">
      <alignment horizontal="center"/>
      <protection/>
    </xf>
    <xf numFmtId="0" fontId="13" fillId="0" borderId="13" xfId="22" applyFont="1" applyBorder="1" applyAlignment="1">
      <alignment horizontal="center"/>
      <protection/>
    </xf>
    <xf numFmtId="168" fontId="13" fillId="0" borderId="13" xfId="22" applyNumberFormat="1" applyFont="1" applyBorder="1" applyAlignment="1">
      <alignment horizontal="right"/>
      <protection/>
    </xf>
    <xf numFmtId="168" fontId="13" fillId="0" borderId="14" xfId="22" applyNumberFormat="1" applyFont="1" applyBorder="1" applyAlignment="1">
      <alignment horizontal="centerContinuous" vertical="center"/>
      <protection/>
    </xf>
    <xf numFmtId="168" fontId="13" fillId="0" borderId="15" xfId="22" applyNumberFormat="1" applyFont="1" applyBorder="1" applyAlignment="1">
      <alignment horizontal="centerContinuous" vertical="center"/>
      <protection/>
    </xf>
    <xf numFmtId="168" fontId="13" fillId="0" borderId="16" xfId="22" applyNumberFormat="1" applyFont="1" applyBorder="1" applyAlignment="1">
      <alignment horizontal="center" vertical="center"/>
      <protection/>
    </xf>
    <xf numFmtId="0" fontId="13" fillId="0" borderId="1" xfId="22" applyFont="1" applyBorder="1" applyAlignment="1">
      <alignment horizontal="center"/>
      <protection/>
    </xf>
    <xf numFmtId="168" fontId="13" fillId="0" borderId="13" xfId="22" applyNumberFormat="1" applyFont="1" applyBorder="1" applyAlignment="1">
      <alignment horizontal="center"/>
      <protection/>
    </xf>
    <xf numFmtId="168" fontId="13" fillId="0" borderId="0" xfId="22" applyNumberFormat="1" applyFont="1" applyBorder="1" applyAlignment="1">
      <alignment horizontal="center"/>
      <protection/>
    </xf>
    <xf numFmtId="168" fontId="13" fillId="0" borderId="17" xfId="22" applyNumberFormat="1" applyFont="1" applyBorder="1" applyAlignment="1">
      <alignment horizontal="center"/>
      <protection/>
    </xf>
    <xf numFmtId="0" fontId="13" fillId="0" borderId="8" xfId="22" applyFont="1" applyBorder="1">
      <alignment/>
      <protection/>
    </xf>
    <xf numFmtId="0" fontId="13" fillId="0" borderId="18" xfId="22" applyFont="1" applyBorder="1" applyAlignment="1">
      <alignment horizontal="center"/>
      <protection/>
    </xf>
    <xf numFmtId="0" fontId="13" fillId="0" borderId="19" xfId="22" applyFont="1" applyBorder="1" applyAlignment="1">
      <alignment horizontal="center"/>
      <protection/>
    </xf>
    <xf numFmtId="168" fontId="13" fillId="0" borderId="19" xfId="22" applyNumberFormat="1" applyFont="1" applyBorder="1" applyAlignment="1">
      <alignment horizontal="right"/>
      <protection/>
    </xf>
    <xf numFmtId="168" fontId="13" fillId="0" borderId="19" xfId="22" applyNumberFormat="1" applyFont="1" applyBorder="1" applyAlignment="1">
      <alignment horizontal="centerContinuous"/>
      <protection/>
    </xf>
    <xf numFmtId="168" fontId="13" fillId="0" borderId="7" xfId="22" applyNumberFormat="1" applyFont="1" applyBorder="1" applyAlignment="1">
      <alignment horizontal="center"/>
      <protection/>
    </xf>
    <xf numFmtId="168" fontId="13" fillId="0" borderId="20" xfId="22" applyNumberFormat="1" applyFont="1" applyBorder="1" applyAlignment="1">
      <alignment horizontal="center"/>
      <protection/>
    </xf>
    <xf numFmtId="0" fontId="13" fillId="0" borderId="0" xfId="22" applyFont="1" applyBorder="1">
      <alignment/>
      <protection/>
    </xf>
    <xf numFmtId="0" fontId="13" fillId="0" borderId="0" xfId="22" applyFont="1" applyBorder="1" applyAlignment="1">
      <alignment horizontal="center"/>
      <protection/>
    </xf>
    <xf numFmtId="168" fontId="13" fillId="0" borderId="0" xfId="22" applyNumberFormat="1" applyFont="1" applyBorder="1" applyAlignment="1">
      <alignment horizontal="right"/>
      <protection/>
    </xf>
    <xf numFmtId="168" fontId="13" fillId="0" borderId="0" xfId="22" applyNumberFormat="1" applyFont="1" applyBorder="1" applyAlignment="1">
      <alignment horizontal="centerContinuous"/>
      <protection/>
    </xf>
    <xf numFmtId="0" fontId="14" fillId="0" borderId="0" xfId="22" applyFont="1" applyBorder="1">
      <alignment/>
      <protection/>
    </xf>
    <xf numFmtId="170" fontId="13" fillId="0" borderId="0" xfId="22" applyNumberFormat="1" applyFont="1" applyAlignment="1">
      <alignment horizontal="right"/>
      <protection/>
    </xf>
    <xf numFmtId="168" fontId="7" fillId="0" borderId="0" xfId="22" applyNumberFormat="1" applyAlignment="1">
      <alignment horizontal="right"/>
      <protection/>
    </xf>
    <xf numFmtId="168" fontId="14" fillId="0" borderId="0" xfId="22" applyNumberFormat="1" applyFont="1" applyBorder="1">
      <alignment/>
      <protection/>
    </xf>
    <xf numFmtId="168" fontId="14" fillId="0" borderId="0" xfId="22" applyNumberFormat="1" applyFont="1" applyBorder="1" applyAlignment="1">
      <alignment horizontal="center"/>
      <protection/>
    </xf>
    <xf numFmtId="0" fontId="15" fillId="0" borderId="0" xfId="22" applyFont="1" applyBorder="1" applyAlignment="1">
      <alignment horizontal="center"/>
      <protection/>
    </xf>
    <xf numFmtId="0" fontId="11" fillId="0" borderId="0" xfId="22" applyFont="1" applyAlignment="1">
      <alignment horizontal="centerContinuous"/>
      <protection/>
    </xf>
    <xf numFmtId="0" fontId="13" fillId="0" borderId="0" xfId="22" applyFont="1" applyAlignment="1">
      <alignment horizontal="centerContinuous"/>
      <protection/>
    </xf>
    <xf numFmtId="0" fontId="13" fillId="0" borderId="0" xfId="22" applyFont="1" applyBorder="1" applyAlignment="1">
      <alignment horizontal="centerContinuous"/>
      <protection/>
    </xf>
    <xf numFmtId="176" fontId="13" fillId="0" borderId="0" xfId="22" applyNumberFormat="1" applyFont="1">
      <alignment/>
      <protection/>
    </xf>
    <xf numFmtId="0" fontId="13" fillId="0" borderId="0" xfId="22" applyFont="1">
      <alignment/>
      <protection/>
    </xf>
    <xf numFmtId="175" fontId="13" fillId="0" borderId="0" xfId="22" applyNumberFormat="1" applyFont="1" applyAlignment="1">
      <alignment vertical="center"/>
      <protection/>
    </xf>
    <xf numFmtId="170" fontId="17" fillId="0" borderId="0" xfId="22" applyNumberFormat="1" applyFont="1" applyAlignment="1">
      <alignment horizontal="right"/>
      <protection/>
    </xf>
    <xf numFmtId="0" fontId="17" fillId="0" borderId="0" xfId="22" applyFont="1">
      <alignment/>
      <protection/>
    </xf>
    <xf numFmtId="169" fontId="13" fillId="0" borderId="0" xfId="22" applyNumberFormat="1" applyFont="1" applyAlignment="1">
      <alignment/>
      <protection/>
    </xf>
    <xf numFmtId="0" fontId="13" fillId="0" borderId="0" xfId="22" applyFont="1" applyBorder="1" applyAlignment="1">
      <alignment horizontal="right"/>
      <protection/>
    </xf>
    <xf numFmtId="168" fontId="13" fillId="0" borderId="0" xfId="22" applyNumberFormat="1" applyFont="1">
      <alignment/>
      <protection/>
    </xf>
    <xf numFmtId="0" fontId="10" fillId="0" borderId="0" xfId="22" applyFont="1" applyAlignment="1">
      <alignment horizontal="centerContinuous" vertical="center"/>
      <protection/>
    </xf>
    <xf numFmtId="0" fontId="14" fillId="0" borderId="0" xfId="22" applyFont="1" applyAlignment="1">
      <alignment horizontal="centerContinuous"/>
      <protection/>
    </xf>
    <xf numFmtId="168" fontId="14" fillId="0" borderId="0" xfId="22" applyNumberFormat="1" applyFont="1" applyAlignment="1">
      <alignment horizontal="centerContinuous"/>
      <protection/>
    </xf>
    <xf numFmtId="0" fontId="13" fillId="0" borderId="0" xfId="22" applyFont="1" applyAlignment="1">
      <alignment horizontal="right"/>
      <protection/>
    </xf>
    <xf numFmtId="168" fontId="13" fillId="0" borderId="0" xfId="22" applyNumberFormat="1" applyFont="1" applyAlignment="1">
      <alignment horizontal="right"/>
      <protection/>
    </xf>
    <xf numFmtId="169" fontId="13" fillId="0" borderId="0" xfId="22" applyNumberFormat="1" applyFont="1" applyAlignment="1">
      <alignment horizontal="right"/>
      <protection/>
    </xf>
    <xf numFmtId="169" fontId="13" fillId="0" borderId="0" xfId="22" applyNumberFormat="1" applyFont="1" applyAlignment="1">
      <alignment horizontal="center"/>
      <protection/>
    </xf>
    <xf numFmtId="169" fontId="13" fillId="0" borderId="0" xfId="22" applyNumberFormat="1" applyFont="1" applyAlignment="1">
      <alignment horizontal="centerContinuous"/>
      <protection/>
    </xf>
    <xf numFmtId="0" fontId="10" fillId="0" borderId="0" xfId="22" applyFont="1" applyAlignment="1">
      <alignment horizontal="centerContinuous"/>
      <protection/>
    </xf>
    <xf numFmtId="168" fontId="11" fillId="0" borderId="0" xfId="22" applyNumberFormat="1" applyFont="1" applyAlignment="1">
      <alignment horizontal="centerContinuous"/>
      <protection/>
    </xf>
    <xf numFmtId="168" fontId="13" fillId="0" borderId="0" xfId="22" applyNumberFormat="1" applyFont="1" applyAlignment="1">
      <alignment horizontal="centerContinuous"/>
      <protection/>
    </xf>
    <xf numFmtId="168" fontId="13" fillId="0" borderId="0" xfId="22" applyNumberFormat="1" applyFont="1" applyBorder="1">
      <alignment/>
      <protection/>
    </xf>
    <xf numFmtId="0" fontId="14" fillId="0" borderId="0" xfId="20" applyFont="1" applyBorder="1" applyAlignment="1">
      <alignment horizontal="centerContinuous" vertical="center"/>
      <protection/>
    </xf>
    <xf numFmtId="0" fontId="13" fillId="0" borderId="0" xfId="20" applyFont="1" applyAlignment="1">
      <alignment horizontal="centerContinuous" vertical="center"/>
      <protection/>
    </xf>
    <xf numFmtId="177" fontId="13" fillId="0" borderId="0" xfId="20" applyNumberFormat="1" applyFont="1" applyAlignment="1">
      <alignment horizontal="centerContinuous" vertical="center"/>
      <protection/>
    </xf>
    <xf numFmtId="0" fontId="7" fillId="0" borderId="0" xfId="20" applyAlignment="1">
      <alignment vertical="center"/>
      <protection/>
    </xf>
    <xf numFmtId="0" fontId="13" fillId="0" borderId="0" xfId="20" applyFont="1" applyBorder="1" applyAlignment="1">
      <alignment horizontal="centerContinuous" vertical="center"/>
      <protection/>
    </xf>
    <xf numFmtId="0" fontId="13" fillId="0" borderId="0" xfId="20" applyFont="1" applyAlignment="1">
      <alignment horizontal="center" vertical="center"/>
      <protection/>
    </xf>
    <xf numFmtId="177" fontId="13" fillId="0" borderId="0" xfId="20" applyNumberFormat="1" applyFont="1" applyAlignment="1">
      <alignment horizontal="center" vertical="center"/>
      <protection/>
    </xf>
    <xf numFmtId="0" fontId="7" fillId="0" borderId="0" xfId="20" applyAlignment="1">
      <alignment horizontal="centerContinuous" vertical="center"/>
      <protection/>
    </xf>
    <xf numFmtId="0" fontId="11" fillId="0" borderId="0" xfId="20" applyFont="1" applyAlignment="1">
      <alignment horizontal="centerContinuous" vertical="center"/>
      <protection/>
    </xf>
    <xf numFmtId="0" fontId="10" fillId="0" borderId="0" xfId="20" applyFont="1" applyAlignment="1">
      <alignment horizontal="centerContinuous" vertical="center"/>
      <protection/>
    </xf>
    <xf numFmtId="0" fontId="10" fillId="0" borderId="0" xfId="20" applyFont="1" applyAlignment="1">
      <alignment horizontal="centerContinuous" vertical="center"/>
      <protection/>
    </xf>
    <xf numFmtId="0" fontId="7" fillId="0" borderId="3" xfId="20" applyBorder="1">
      <alignment/>
      <protection/>
    </xf>
    <xf numFmtId="0" fontId="7" fillId="0" borderId="4" xfId="20" applyBorder="1">
      <alignment/>
      <protection/>
    </xf>
    <xf numFmtId="178" fontId="13" fillId="0" borderId="3" xfId="20" applyNumberFormat="1" applyFont="1" applyBorder="1" applyAlignment="1">
      <alignment horizontal="centerContinuous"/>
      <protection/>
    </xf>
    <xf numFmtId="0" fontId="7" fillId="0" borderId="0" xfId="20">
      <alignment/>
      <protection/>
    </xf>
    <xf numFmtId="0" fontId="7" fillId="0" borderId="1" xfId="20" applyBorder="1">
      <alignment/>
      <protection/>
    </xf>
    <xf numFmtId="168" fontId="13" fillId="0" borderId="14" xfId="20" applyNumberFormat="1" applyFont="1" applyBorder="1" applyAlignment="1">
      <alignment horizontal="centerContinuous" vertical="center"/>
      <protection/>
    </xf>
    <xf numFmtId="168" fontId="13" fillId="0" borderId="15" xfId="20" applyNumberFormat="1" applyFont="1" applyBorder="1" applyAlignment="1">
      <alignment horizontal="centerContinuous" vertical="center"/>
      <protection/>
    </xf>
    <xf numFmtId="168" fontId="13" fillId="0" borderId="16"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1" xfId="20" applyFont="1" applyBorder="1" applyAlignment="1">
      <alignment horizontal="centerContinuous"/>
      <protection/>
    </xf>
    <xf numFmtId="178" fontId="13" fillId="0" borderId="21" xfId="20" applyNumberFormat="1" applyFont="1" applyBorder="1" applyAlignment="1">
      <alignment horizontal="centerContinuous"/>
      <protection/>
    </xf>
    <xf numFmtId="178" fontId="13" fillId="0" borderId="13" xfId="20" applyNumberFormat="1" applyFont="1" applyBorder="1" applyAlignment="1">
      <alignment horizontal="center"/>
      <protection/>
    </xf>
    <xf numFmtId="178" fontId="13" fillId="0" borderId="0" xfId="20" applyNumberFormat="1" applyFont="1" applyBorder="1" applyAlignment="1">
      <alignment horizontal="center"/>
      <protection/>
    </xf>
    <xf numFmtId="178" fontId="13" fillId="0" borderId="17"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78" fontId="13" fillId="0" borderId="19" xfId="20" applyNumberFormat="1" applyFont="1" applyBorder="1" applyAlignment="1">
      <alignment horizontal="centerContinuous"/>
      <protection/>
    </xf>
    <xf numFmtId="178" fontId="13" fillId="0" borderId="7" xfId="20" applyNumberFormat="1" applyFont="1" applyBorder="1" applyAlignment="1">
      <alignment horizontal="center"/>
      <protection/>
    </xf>
    <xf numFmtId="178" fontId="13" fillId="0" borderId="20" xfId="20" applyNumberFormat="1" applyFont="1" applyBorder="1" applyAlignment="1">
      <alignment horizontal="center"/>
      <protection/>
    </xf>
    <xf numFmtId="1" fontId="13" fillId="0" borderId="0" xfId="20" applyNumberFormat="1" applyFont="1" applyAlignment="1">
      <alignment/>
      <protection/>
    </xf>
    <xf numFmtId="1" fontId="13" fillId="0" borderId="1" xfId="20" applyNumberFormat="1" applyFont="1" applyBorder="1" applyAlignment="1">
      <alignment/>
      <protection/>
    </xf>
    <xf numFmtId="0" fontId="13" fillId="0" borderId="0" xfId="20" applyFont="1">
      <alignment/>
      <protection/>
    </xf>
    <xf numFmtId="181" fontId="13" fillId="0" borderId="0" xfId="20" applyNumberFormat="1" applyFont="1">
      <alignment/>
      <protection/>
    </xf>
    <xf numFmtId="180" fontId="13" fillId="0" borderId="0" xfId="20" applyNumberFormat="1" applyFont="1">
      <alignment/>
      <protection/>
    </xf>
    <xf numFmtId="172" fontId="13" fillId="0" borderId="0" xfId="20" applyNumberFormat="1" applyFont="1">
      <alignment/>
      <protection/>
    </xf>
    <xf numFmtId="183" fontId="13" fillId="0" borderId="0" xfId="20" applyNumberFormat="1" applyFont="1">
      <alignment/>
      <protection/>
    </xf>
    <xf numFmtId="175" fontId="13" fillId="0" borderId="0" xfId="20" applyNumberFormat="1" applyFont="1">
      <alignment/>
      <protection/>
    </xf>
    <xf numFmtId="184" fontId="13" fillId="0" borderId="0" xfId="20" applyNumberFormat="1" applyFont="1">
      <alignment/>
      <protection/>
    </xf>
    <xf numFmtId="1" fontId="13" fillId="0" borderId="0" xfId="20" applyNumberFormat="1" applyFont="1" applyBorder="1" applyAlignment="1">
      <alignment/>
      <protection/>
    </xf>
    <xf numFmtId="173" fontId="13" fillId="0" borderId="0" xfId="20" applyNumberFormat="1" applyFont="1">
      <alignment/>
      <protection/>
    </xf>
    <xf numFmtId="174" fontId="13" fillId="0" borderId="0" xfId="20" applyNumberFormat="1" applyFont="1">
      <alignment/>
      <protection/>
    </xf>
    <xf numFmtId="0" fontId="7" fillId="0" borderId="0" xfId="20" applyFont="1" applyAlignment="1">
      <alignment vertical="center"/>
      <protection/>
    </xf>
    <xf numFmtId="0" fontId="13" fillId="0" borderId="0" xfId="20" applyFont="1" applyAlignment="1">
      <alignment vertical="center"/>
      <protection/>
    </xf>
    <xf numFmtId="0" fontId="7" fillId="0" borderId="0" xfId="20" applyBorder="1">
      <alignment/>
      <protection/>
    </xf>
    <xf numFmtId="168" fontId="13" fillId="0" borderId="0" xfId="20" applyNumberFormat="1" applyFont="1" applyBorder="1" applyAlignment="1">
      <alignment horizontal="center"/>
      <protection/>
    </xf>
    <xf numFmtId="177" fontId="13" fillId="0" borderId="0" xfId="20" applyNumberFormat="1" applyFont="1" applyBorder="1" applyAlignment="1">
      <alignment horizontal="center"/>
      <protection/>
    </xf>
    <xf numFmtId="168" fontId="13" fillId="0" borderId="0" xfId="20" applyNumberFormat="1" applyFont="1" applyBorder="1" applyAlignment="1">
      <alignment horizontal="centerContinuous"/>
      <protection/>
    </xf>
    <xf numFmtId="168" fontId="13" fillId="0" borderId="0" xfId="20" applyNumberFormat="1" applyFont="1" applyAlignment="1">
      <alignment horizontal="center"/>
      <protection/>
    </xf>
    <xf numFmtId="177" fontId="13" fillId="0" borderId="0" xfId="20" applyNumberFormat="1" applyFont="1" applyAlignment="1">
      <alignment horizontal="center"/>
      <protection/>
    </xf>
    <xf numFmtId="168" fontId="13" fillId="0" borderId="0" xfId="20" applyNumberFormat="1" applyFont="1" applyAlignment="1">
      <alignment horizontal="centerContinuous"/>
      <protection/>
    </xf>
    <xf numFmtId="0" fontId="13" fillId="0" borderId="0" xfId="20" applyFont="1">
      <alignment/>
      <protection/>
    </xf>
    <xf numFmtId="0" fontId="13" fillId="0" borderId="1" xfId="20" applyFont="1" applyBorder="1">
      <alignment/>
      <protection/>
    </xf>
    <xf numFmtId="0" fontId="14" fillId="0" borderId="0" xfId="21" applyFont="1" applyBorder="1" applyAlignment="1">
      <alignment horizontal="centerContinuous" vertical="center"/>
      <protection/>
    </xf>
    <xf numFmtId="0" fontId="13" fillId="0" borderId="0" xfId="21" applyFont="1" applyAlignment="1">
      <alignment horizontal="centerContinuous" vertical="center"/>
      <protection/>
    </xf>
    <xf numFmtId="177" fontId="13" fillId="0" borderId="0" xfId="21" applyNumberFormat="1" applyFont="1" applyAlignment="1">
      <alignment horizontal="centerContinuous" vertical="center"/>
      <protection/>
    </xf>
    <xf numFmtId="0" fontId="7" fillId="0" borderId="0" xfId="21" applyAlignment="1">
      <alignment vertical="center"/>
      <protection/>
    </xf>
    <xf numFmtId="0" fontId="13" fillId="0" borderId="0" xfId="21" applyFont="1" applyBorder="1" applyAlignment="1">
      <alignment horizontal="centerContinuous" vertical="center"/>
      <protection/>
    </xf>
    <xf numFmtId="0" fontId="13" fillId="0" borderId="0" xfId="21" applyFont="1" applyAlignment="1">
      <alignment horizontal="center" vertical="center"/>
      <protection/>
    </xf>
    <xf numFmtId="177" fontId="13" fillId="0" borderId="0" xfId="21" applyNumberFormat="1" applyFont="1" applyAlignment="1">
      <alignment horizontal="center" vertical="center"/>
      <protection/>
    </xf>
    <xf numFmtId="0" fontId="10" fillId="0" borderId="0" xfId="21" applyFont="1" applyAlignment="1">
      <alignment horizontal="centerContinuous" vertical="center"/>
      <protection/>
    </xf>
    <xf numFmtId="0" fontId="10" fillId="0" borderId="0" xfId="21" applyFont="1" applyAlignment="1">
      <alignment horizontal="centerContinuous" vertical="center"/>
      <protection/>
    </xf>
    <xf numFmtId="0" fontId="7" fillId="0" borderId="3" xfId="21" applyBorder="1">
      <alignment/>
      <protection/>
    </xf>
    <xf numFmtId="0" fontId="7" fillId="0" borderId="4" xfId="21" applyBorder="1">
      <alignment/>
      <protection/>
    </xf>
    <xf numFmtId="178" fontId="13" fillId="0" borderId="3" xfId="21" applyNumberFormat="1" applyFont="1" applyBorder="1" applyAlignment="1">
      <alignment horizontal="centerContinuous"/>
      <protection/>
    </xf>
    <xf numFmtId="0" fontId="7" fillId="0" borderId="0" xfId="21">
      <alignment/>
      <protection/>
    </xf>
    <xf numFmtId="0" fontId="7" fillId="0" borderId="1" xfId="21" applyBorder="1">
      <alignment/>
      <protection/>
    </xf>
    <xf numFmtId="168" fontId="13" fillId="0" borderId="14" xfId="21" applyNumberFormat="1" applyFont="1" applyBorder="1" applyAlignment="1">
      <alignment horizontal="centerContinuous" vertical="center"/>
      <protection/>
    </xf>
    <xf numFmtId="168" fontId="13" fillId="0" borderId="15" xfId="21" applyNumberFormat="1" applyFont="1" applyBorder="1" applyAlignment="1">
      <alignment horizontal="centerContinuous" vertical="center"/>
      <protection/>
    </xf>
    <xf numFmtId="168" fontId="13" fillId="0" borderId="16"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1" xfId="21" applyFont="1" applyBorder="1" applyAlignment="1">
      <alignment horizontal="centerContinuous"/>
      <protection/>
    </xf>
    <xf numFmtId="178" fontId="13" fillId="0" borderId="21" xfId="21" applyNumberFormat="1" applyFont="1" applyBorder="1" applyAlignment="1">
      <alignment horizontal="centerContinuous"/>
      <protection/>
    </xf>
    <xf numFmtId="178" fontId="13" fillId="0" borderId="13" xfId="21" applyNumberFormat="1" applyFont="1" applyBorder="1" applyAlignment="1">
      <alignment horizontal="center"/>
      <protection/>
    </xf>
    <xf numFmtId="178" fontId="13" fillId="0" borderId="0" xfId="21" applyNumberFormat="1" applyFont="1" applyBorder="1" applyAlignment="1">
      <alignment horizontal="center"/>
      <protection/>
    </xf>
    <xf numFmtId="178" fontId="13" fillId="0" borderId="17"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78" fontId="13" fillId="0" borderId="19" xfId="21" applyNumberFormat="1" applyFont="1" applyBorder="1" applyAlignment="1">
      <alignment horizontal="centerContinuous"/>
      <protection/>
    </xf>
    <xf numFmtId="178" fontId="13" fillId="0" borderId="7" xfId="21" applyNumberFormat="1" applyFont="1" applyBorder="1" applyAlignment="1">
      <alignment horizontal="center"/>
      <protection/>
    </xf>
    <xf numFmtId="178" fontId="13" fillId="0" borderId="20" xfId="21" applyNumberFormat="1" applyFont="1" applyBorder="1" applyAlignment="1">
      <alignment horizontal="center"/>
      <protection/>
    </xf>
    <xf numFmtId="1" fontId="13" fillId="0" borderId="0" xfId="21" applyNumberFormat="1" applyFont="1" applyAlignment="1">
      <alignment/>
      <protection/>
    </xf>
    <xf numFmtId="1" fontId="13" fillId="0" borderId="1" xfId="21" applyNumberFormat="1" applyFont="1" applyBorder="1" applyAlignment="1">
      <alignment/>
      <protection/>
    </xf>
    <xf numFmtId="0" fontId="13" fillId="0" borderId="0" xfId="21" applyFont="1">
      <alignment/>
      <protection/>
    </xf>
    <xf numFmtId="183" fontId="13" fillId="0" borderId="0" xfId="21" applyNumberFormat="1" applyFont="1">
      <alignment/>
      <protection/>
    </xf>
    <xf numFmtId="181" fontId="13" fillId="0" borderId="0" xfId="21" applyNumberFormat="1" applyFont="1">
      <alignment/>
      <protection/>
    </xf>
    <xf numFmtId="180" fontId="13" fillId="0" borderId="0" xfId="21" applyNumberFormat="1" applyFont="1">
      <alignment/>
      <protection/>
    </xf>
    <xf numFmtId="172" fontId="13" fillId="0" borderId="0" xfId="21" applyNumberFormat="1" applyFont="1">
      <alignment/>
      <protection/>
    </xf>
    <xf numFmtId="175" fontId="13" fillId="0" borderId="0" xfId="21" applyNumberFormat="1" applyFont="1">
      <alignment/>
      <protection/>
    </xf>
    <xf numFmtId="184" fontId="13" fillId="0" borderId="0" xfId="21" applyNumberFormat="1" applyFont="1">
      <alignment/>
      <protection/>
    </xf>
    <xf numFmtId="179" fontId="13" fillId="0" borderId="0" xfId="21" applyNumberFormat="1" applyFont="1">
      <alignment/>
      <protection/>
    </xf>
    <xf numFmtId="1" fontId="13" fillId="0" borderId="0" xfId="21" applyNumberFormat="1" applyFont="1" applyBorder="1" applyAlignment="1">
      <alignment/>
      <protection/>
    </xf>
    <xf numFmtId="182" fontId="13" fillId="0" borderId="0" xfId="21" applyNumberFormat="1" applyFont="1">
      <alignment/>
      <protection/>
    </xf>
    <xf numFmtId="174" fontId="13" fillId="0" borderId="0" xfId="21" applyNumberFormat="1" applyFont="1">
      <alignment/>
      <protection/>
    </xf>
    <xf numFmtId="173" fontId="13" fillId="0" borderId="0" xfId="21" applyNumberFormat="1" applyFont="1">
      <alignment/>
      <protection/>
    </xf>
    <xf numFmtId="0" fontId="7" fillId="0" borderId="0" xfId="21" applyFont="1" applyAlignment="1">
      <alignment vertical="center"/>
      <protection/>
    </xf>
    <xf numFmtId="177" fontId="10" fillId="0" borderId="0" xfId="21" applyNumberFormat="1" applyFont="1" applyAlignment="1">
      <alignment horizontal="centerContinuous" vertical="center"/>
      <protection/>
    </xf>
    <xf numFmtId="0" fontId="13" fillId="0" borderId="0" xfId="21" applyFont="1" applyAlignment="1">
      <alignment vertical="center"/>
      <protection/>
    </xf>
    <xf numFmtId="0" fontId="7" fillId="0" borderId="0" xfId="21" applyBorder="1">
      <alignment/>
      <protection/>
    </xf>
    <xf numFmtId="168" fontId="13" fillId="0" borderId="0" xfId="21" applyNumberFormat="1" applyFont="1" applyBorder="1" applyAlignment="1">
      <alignment horizontal="center"/>
      <protection/>
    </xf>
    <xf numFmtId="177" fontId="13" fillId="0" borderId="0" xfId="21" applyNumberFormat="1" applyFont="1" applyBorder="1" applyAlignment="1">
      <alignment horizontal="center"/>
      <protection/>
    </xf>
    <xf numFmtId="168" fontId="13" fillId="0" borderId="0" xfId="21" applyNumberFormat="1" applyFont="1" applyBorder="1" applyAlignment="1">
      <alignment horizontal="centerContinuous"/>
      <protection/>
    </xf>
    <xf numFmtId="168" fontId="13" fillId="0" borderId="0" xfId="21" applyNumberFormat="1" applyFont="1" applyAlignment="1">
      <alignment horizontal="center"/>
      <protection/>
    </xf>
    <xf numFmtId="177" fontId="13" fillId="0" borderId="0" xfId="21" applyNumberFormat="1" applyFont="1" applyAlignment="1">
      <alignment horizontal="center"/>
      <protection/>
    </xf>
    <xf numFmtId="168" fontId="13" fillId="0" borderId="0" xfId="21" applyNumberFormat="1" applyFont="1" applyAlignment="1">
      <alignment horizontal="centerContinuous"/>
      <protection/>
    </xf>
    <xf numFmtId="0" fontId="13" fillId="0" borderId="0" xfId="21" applyFont="1">
      <alignment/>
      <protection/>
    </xf>
    <xf numFmtId="0" fontId="13" fillId="0" borderId="1" xfId="21" applyFont="1" applyBorder="1">
      <alignment/>
      <protection/>
    </xf>
    <xf numFmtId="0" fontId="0" fillId="0" borderId="0" xfId="0" applyAlignment="1">
      <alignment horizontal="centerContinuous" vertical="center"/>
    </xf>
    <xf numFmtId="0" fontId="0" fillId="0" borderId="0" xfId="0" applyAlignment="1">
      <alignment horizontal="centerContinuous"/>
    </xf>
    <xf numFmtId="168" fontId="0" fillId="0" borderId="0" xfId="0" applyNumberFormat="1" applyAlignment="1">
      <alignment horizontal="centerContinuous"/>
    </xf>
    <xf numFmtId="0" fontId="10" fillId="0" borderId="0" xfId="0" applyFont="1" applyAlignment="1">
      <alignment vertical="center"/>
    </xf>
    <xf numFmtId="0" fontId="12" fillId="0" borderId="0" xfId="0" applyFont="1" applyAlignment="1">
      <alignment horizontal="centerContinuous"/>
    </xf>
    <xf numFmtId="0" fontId="10" fillId="0" borderId="0" xfId="0" applyFont="1" applyAlignment="1">
      <alignment horizontal="centerContinuous"/>
    </xf>
    <xf numFmtId="168" fontId="10" fillId="0" borderId="0" xfId="0" applyNumberFormat="1" applyFont="1" applyAlignment="1">
      <alignment horizontal="centerContinuous"/>
    </xf>
    <xf numFmtId="168" fontId="10" fillId="0" borderId="0" xfId="0" applyNumberFormat="1" applyFont="1" applyAlignment="1">
      <alignment horizontal="right"/>
    </xf>
    <xf numFmtId="0" fontId="13" fillId="0" borderId="3" xfId="0" applyFont="1" applyBorder="1" applyAlignment="1">
      <alignment/>
    </xf>
    <xf numFmtId="0" fontId="13" fillId="0" borderId="3" xfId="0" applyFont="1" applyBorder="1" applyAlignment="1">
      <alignment horizontal="center"/>
    </xf>
    <xf numFmtId="178" fontId="13" fillId="0" borderId="3" xfId="0" applyNumberFormat="1" applyFont="1" applyBorder="1" applyAlignment="1">
      <alignment horizontal="centerContinuous"/>
    </xf>
    <xf numFmtId="0" fontId="13" fillId="0" borderId="0" xfId="0" applyFont="1" applyBorder="1" applyAlignment="1">
      <alignment/>
    </xf>
    <xf numFmtId="0" fontId="13" fillId="0" borderId="0" xfId="0" applyFont="1" applyBorder="1" applyAlignment="1">
      <alignment horizontal="center"/>
    </xf>
    <xf numFmtId="168" fontId="13" fillId="0" borderId="14" xfId="0" applyNumberFormat="1" applyFont="1" applyBorder="1" applyAlignment="1">
      <alignment horizontal="centerContinuous" vertical="center"/>
    </xf>
    <xf numFmtId="168" fontId="13" fillId="0" borderId="15" xfId="0" applyNumberFormat="1" applyFont="1" applyBorder="1" applyAlignment="1">
      <alignment horizontal="centerContinuous" vertical="center"/>
    </xf>
    <xf numFmtId="168" fontId="13" fillId="0" borderId="16" xfId="0" applyNumberFormat="1" applyFont="1" applyBorder="1" applyAlignment="1">
      <alignment horizontal="center" vertical="center"/>
    </xf>
    <xf numFmtId="0" fontId="13" fillId="0" borderId="7" xfId="0" applyFont="1" applyBorder="1" applyAlignment="1">
      <alignment/>
    </xf>
    <xf numFmtId="0" fontId="13" fillId="0" borderId="7" xfId="0" applyFont="1" applyBorder="1" applyAlignment="1">
      <alignment horizontal="center"/>
    </xf>
    <xf numFmtId="0" fontId="13"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68" fontId="13" fillId="0" borderId="0" xfId="0" applyNumberFormat="1" applyFont="1" applyBorder="1" applyAlignment="1">
      <alignment horizontal="centerContinuous"/>
    </xf>
    <xf numFmtId="168" fontId="13" fillId="0" borderId="0" xfId="0" applyNumberFormat="1" applyFont="1" applyBorder="1" applyAlignment="1">
      <alignment horizontal="center"/>
    </xf>
    <xf numFmtId="17" fontId="1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4" fillId="0" borderId="0" xfId="0" applyFont="1" applyBorder="1" applyAlignment="1">
      <alignment horizontal="center"/>
    </xf>
    <xf numFmtId="0" fontId="13" fillId="0" borderId="0" xfId="0" applyFont="1" applyBorder="1" applyAlignment="1">
      <alignment horizontal="left"/>
    </xf>
    <xf numFmtId="0" fontId="13" fillId="0" borderId="1" xfId="0" applyFont="1" applyBorder="1" applyAlignment="1">
      <alignment horizontal="left"/>
    </xf>
    <xf numFmtId="187" fontId="13" fillId="0" borderId="0" xfId="0" applyNumberFormat="1" applyFont="1" applyBorder="1" applyAlignment="1">
      <alignment/>
    </xf>
    <xf numFmtId="190" fontId="13" fillId="0" borderId="0" xfId="0" applyNumberFormat="1" applyFont="1" applyBorder="1" applyAlignment="1">
      <alignment/>
    </xf>
    <xf numFmtId="188" fontId="13" fillId="0" borderId="0" xfId="0" applyNumberFormat="1" applyFont="1" applyBorder="1" applyAlignment="1">
      <alignment/>
    </xf>
    <xf numFmtId="189" fontId="13" fillId="0" borderId="0" xfId="0" applyNumberFormat="1" applyFont="1" applyBorder="1" applyAlignment="1">
      <alignment/>
    </xf>
    <xf numFmtId="193" fontId="13" fillId="0" borderId="0" xfId="0" applyNumberFormat="1" applyFont="1" applyAlignment="1">
      <alignment/>
    </xf>
    <xf numFmtId="191" fontId="13" fillId="0" borderId="0" xfId="0" applyNumberFormat="1" applyFont="1" applyAlignment="1">
      <alignment/>
    </xf>
    <xf numFmtId="0" fontId="14" fillId="0" borderId="0" xfId="0" applyFont="1" applyBorder="1" applyAlignment="1">
      <alignment horizontal="center" vertical="center"/>
    </xf>
    <xf numFmtId="170" fontId="13" fillId="0" borderId="0" xfId="0" applyNumberFormat="1" applyFont="1" applyAlignment="1">
      <alignment horizontal="right"/>
    </xf>
    <xf numFmtId="168" fontId="0" fillId="0" borderId="0" xfId="0" applyNumberFormat="1" applyAlignment="1">
      <alignment horizontal="right"/>
    </xf>
    <xf numFmtId="168" fontId="14" fillId="0" borderId="0" xfId="0" applyNumberFormat="1" applyFont="1" applyBorder="1" applyAlignment="1">
      <alignment/>
    </xf>
    <xf numFmtId="175" fontId="13" fillId="0" borderId="0" xfId="0" applyNumberFormat="1" applyFont="1" applyAlignment="1">
      <alignment/>
    </xf>
    <xf numFmtId="192" fontId="13" fillId="0" borderId="0" xfId="0" applyNumberFormat="1" applyFont="1" applyAlignment="1">
      <alignment/>
    </xf>
    <xf numFmtId="186" fontId="13" fillId="0" borderId="0" xfId="0" applyNumberFormat="1" applyFont="1" applyBorder="1" applyAlignment="1">
      <alignment/>
    </xf>
    <xf numFmtId="175" fontId="13" fillId="0" borderId="0" xfId="22" applyNumberFormat="1" applyFont="1" applyAlignment="1">
      <alignment horizontal="center" vertical="center"/>
      <protection/>
    </xf>
    <xf numFmtId="0" fontId="11" fillId="0" borderId="0" xfId="22" applyFont="1" applyBorder="1" applyAlignment="1">
      <alignment horizontal="centerContinuous"/>
      <protection/>
    </xf>
    <xf numFmtId="0" fontId="10" fillId="0" borderId="0" xfId="22" applyFont="1" applyBorder="1" applyAlignment="1">
      <alignment horizontal="centerContinuous"/>
      <protection/>
    </xf>
    <xf numFmtId="0" fontId="14" fillId="0" borderId="0" xfId="22" applyFont="1" applyBorder="1" applyAlignment="1">
      <alignment horizontal="centerContinuous"/>
      <protection/>
    </xf>
    <xf numFmtId="168" fontId="14" fillId="0" borderId="0" xfId="22" applyNumberFormat="1" applyFont="1" applyBorder="1" applyAlignment="1">
      <alignment horizontal="centerContinuous"/>
      <protection/>
    </xf>
    <xf numFmtId="0" fontId="7" fillId="0" borderId="0" xfId="22" applyBorder="1">
      <alignment/>
      <protection/>
    </xf>
    <xf numFmtId="0" fontId="14" fillId="0" borderId="0" xfId="25" applyFont="1" applyBorder="1" applyAlignment="1">
      <alignment horizontal="centerContinuous"/>
      <protection/>
    </xf>
    <xf numFmtId="0" fontId="13" fillId="0" borderId="0" xfId="25" applyFont="1" applyAlignment="1">
      <alignment horizontal="centerContinuous"/>
      <protection/>
    </xf>
    <xf numFmtId="177" fontId="13" fillId="0" borderId="0" xfId="25" applyNumberFormat="1" applyFont="1" applyAlignment="1">
      <alignment horizontal="centerContinuous"/>
      <protection/>
    </xf>
    <xf numFmtId="0" fontId="7" fillId="0" borderId="0" xfId="25" applyAlignment="1">
      <alignment vertical="center"/>
      <protection/>
    </xf>
    <xf numFmtId="0" fontId="13" fillId="0" borderId="0" xfId="25" applyFont="1" applyBorder="1" applyAlignment="1">
      <alignment horizontal="centerContinuous"/>
      <protection/>
    </xf>
    <xf numFmtId="0" fontId="10" fillId="0" borderId="0" xfId="25" applyFont="1" applyAlignment="1">
      <alignment horizontal="centerContinuous"/>
      <protection/>
    </xf>
    <xf numFmtId="0" fontId="10" fillId="0" borderId="0" xfId="25" applyFont="1" applyAlignment="1">
      <alignment horizontal="centerContinuous"/>
      <protection/>
    </xf>
    <xf numFmtId="0" fontId="13" fillId="0" borderId="0" xfId="25" applyFont="1" applyAlignment="1">
      <alignment horizontal="center" vertical="center"/>
      <protection/>
    </xf>
    <xf numFmtId="177" fontId="13" fillId="0" borderId="0" xfId="25" applyNumberFormat="1" applyFont="1" applyAlignment="1">
      <alignment horizontal="center" vertical="center"/>
      <protection/>
    </xf>
    <xf numFmtId="0" fontId="13" fillId="0" borderId="0" xfId="25" applyFont="1" applyAlignment="1">
      <alignment horizontal="centerContinuous" vertical="center"/>
      <protection/>
    </xf>
    <xf numFmtId="0" fontId="7" fillId="0" borderId="3" xfId="25" applyBorder="1">
      <alignment/>
      <protection/>
    </xf>
    <xf numFmtId="0" fontId="7" fillId="0" borderId="4" xfId="25" applyBorder="1">
      <alignment/>
      <protection/>
    </xf>
    <xf numFmtId="178" fontId="13" fillId="0" borderId="3" xfId="25" applyNumberFormat="1" applyFont="1" applyBorder="1" applyAlignment="1">
      <alignment horizontal="centerContinuous"/>
      <protection/>
    </xf>
    <xf numFmtId="0" fontId="7" fillId="0" borderId="0" xfId="25">
      <alignment/>
      <protection/>
    </xf>
    <xf numFmtId="0" fontId="7" fillId="0" borderId="1" xfId="25" applyBorder="1">
      <alignment/>
      <protection/>
    </xf>
    <xf numFmtId="168" fontId="13" fillId="0" borderId="14" xfId="25" applyNumberFormat="1" applyFont="1" applyBorder="1" applyAlignment="1">
      <alignment horizontal="centerContinuous" vertical="center"/>
      <protection/>
    </xf>
    <xf numFmtId="168" fontId="13" fillId="0" borderId="15" xfId="25" applyNumberFormat="1" applyFont="1" applyBorder="1" applyAlignment="1">
      <alignment horizontal="centerContinuous" vertical="center"/>
      <protection/>
    </xf>
    <xf numFmtId="168" fontId="13" fillId="0" borderId="16" xfId="25" applyNumberFormat="1" applyFont="1" applyBorder="1" applyAlignment="1">
      <alignment horizontal="center" vertical="center"/>
      <protection/>
    </xf>
    <xf numFmtId="0" fontId="14" fillId="0" borderId="0" xfId="25" applyFont="1" applyAlignment="1">
      <alignment horizontal="centerContinuous"/>
      <protection/>
    </xf>
    <xf numFmtId="0" fontId="14" fillId="0" borderId="1" xfId="25" applyFont="1" applyBorder="1" applyAlignment="1">
      <alignment horizontal="centerContinuous"/>
      <protection/>
    </xf>
    <xf numFmtId="178" fontId="13" fillId="0" borderId="21" xfId="25" applyNumberFormat="1" applyFont="1" applyBorder="1" applyAlignment="1">
      <alignment horizontal="centerContinuous"/>
      <protection/>
    </xf>
    <xf numFmtId="178" fontId="13" fillId="0" borderId="13" xfId="25" applyNumberFormat="1" applyFont="1" applyBorder="1" applyAlignment="1">
      <alignment horizontal="center"/>
      <protection/>
    </xf>
    <xf numFmtId="178" fontId="13" fillId="0" borderId="0" xfId="25" applyNumberFormat="1" applyFont="1" applyBorder="1" applyAlignment="1">
      <alignment horizontal="center"/>
      <protection/>
    </xf>
    <xf numFmtId="178" fontId="13" fillId="0" borderId="17"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78" fontId="13" fillId="0" borderId="19" xfId="25" applyNumberFormat="1" applyFont="1" applyBorder="1" applyAlignment="1">
      <alignment horizontal="centerContinuous"/>
      <protection/>
    </xf>
    <xf numFmtId="178" fontId="13" fillId="0" borderId="7" xfId="25" applyNumberFormat="1" applyFont="1" applyBorder="1" applyAlignment="1">
      <alignment horizontal="center"/>
      <protection/>
    </xf>
    <xf numFmtId="178" fontId="13" fillId="0" borderId="20" xfId="25" applyNumberFormat="1" applyFont="1" applyBorder="1" applyAlignment="1">
      <alignment horizontal="center"/>
      <protection/>
    </xf>
    <xf numFmtId="0" fontId="7" fillId="0" borderId="0" xfId="25" applyBorder="1">
      <alignment/>
      <protection/>
    </xf>
    <xf numFmtId="0" fontId="9"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3" fillId="0" borderId="0" xfId="25" applyFont="1" applyBorder="1" applyAlignment="1">
      <alignment horizontal="center" vertical="center" wrapText="1"/>
      <protection/>
    </xf>
    <xf numFmtId="178" fontId="13" fillId="0" borderId="0" xfId="25" applyNumberFormat="1" applyFont="1" applyBorder="1" applyAlignment="1">
      <alignment horizontal="centerContinuous"/>
      <protection/>
    </xf>
    <xf numFmtId="1" fontId="13" fillId="0" borderId="0" xfId="25" applyNumberFormat="1" applyFont="1" applyAlignment="1">
      <alignment/>
      <protection/>
    </xf>
    <xf numFmtId="185" fontId="13" fillId="0" borderId="0" xfId="25" applyNumberFormat="1" applyFont="1" applyBorder="1">
      <alignment/>
      <protection/>
    </xf>
    <xf numFmtId="184" fontId="13" fillId="0" borderId="0" xfId="25" applyNumberFormat="1" applyFont="1">
      <alignment/>
      <protection/>
    </xf>
    <xf numFmtId="179" fontId="13" fillId="0" borderId="0" xfId="25" applyNumberFormat="1" applyFont="1" applyBorder="1">
      <alignment/>
      <protection/>
    </xf>
    <xf numFmtId="175" fontId="13" fillId="0" borderId="0" xfId="25" applyNumberFormat="1" applyFont="1">
      <alignment/>
      <protection/>
    </xf>
    <xf numFmtId="183" fontId="13" fillId="0" borderId="0" xfId="25" applyNumberFormat="1" applyFont="1">
      <alignment/>
      <protection/>
    </xf>
    <xf numFmtId="1" fontId="13" fillId="0" borderId="1" xfId="25" applyNumberFormat="1" applyFont="1" applyBorder="1" applyAlignment="1">
      <alignment/>
      <protection/>
    </xf>
    <xf numFmtId="0" fontId="13" fillId="0" borderId="0" xfId="25" applyFont="1">
      <alignment/>
      <protection/>
    </xf>
    <xf numFmtId="1" fontId="13" fillId="0" borderId="0" xfId="25" applyNumberFormat="1" applyFont="1" applyBorder="1" applyAlignment="1">
      <alignment/>
      <protection/>
    </xf>
    <xf numFmtId="185" fontId="13" fillId="0" borderId="5" xfId="25" applyNumberFormat="1" applyFont="1" applyBorder="1">
      <alignment/>
      <protection/>
    </xf>
    <xf numFmtId="180" fontId="13" fillId="0" borderId="0"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10" fillId="0" borderId="0" xfId="25" applyFont="1" applyAlignment="1">
      <alignment horizontal="centerContinuous" vertical="center"/>
      <protection/>
    </xf>
    <xf numFmtId="0" fontId="10" fillId="0" borderId="0" xfId="25" applyFont="1" applyAlignment="1">
      <alignment horizontal="centerContinuous" vertical="center"/>
      <protection/>
    </xf>
    <xf numFmtId="177" fontId="13" fillId="0" borderId="0" xfId="25" applyNumberFormat="1" applyFont="1" applyAlignment="1">
      <alignment horizontal="centerContinuous" vertical="center"/>
      <protection/>
    </xf>
    <xf numFmtId="0" fontId="13" fillId="0" borderId="0" xfId="25" applyFont="1" applyAlignment="1">
      <alignment vertical="center"/>
      <protection/>
    </xf>
    <xf numFmtId="0" fontId="13" fillId="0" borderId="0" xfId="25" applyFont="1">
      <alignment/>
      <protection/>
    </xf>
    <xf numFmtId="0" fontId="13" fillId="0" borderId="1" xfId="25" applyFont="1" applyBorder="1">
      <alignment/>
      <protection/>
    </xf>
    <xf numFmtId="0" fontId="14" fillId="0" borderId="0" xfId="26" applyFont="1" applyBorder="1" applyAlignment="1">
      <alignment horizontal="centerContinuous"/>
      <protection/>
    </xf>
    <xf numFmtId="0" fontId="13" fillId="0" borderId="0" xfId="26" applyFont="1" applyAlignment="1">
      <alignment horizontal="centerContinuous"/>
      <protection/>
    </xf>
    <xf numFmtId="177" fontId="13" fillId="0" borderId="0" xfId="26" applyNumberFormat="1" applyFont="1" applyAlignment="1">
      <alignment horizontal="centerContinuous"/>
      <protection/>
    </xf>
    <xf numFmtId="0" fontId="7" fillId="0" borderId="0" xfId="26" applyAlignment="1">
      <alignment vertical="center"/>
      <protection/>
    </xf>
    <xf numFmtId="0" fontId="13" fillId="0" borderId="0" xfId="26" applyFont="1" applyBorder="1" applyAlignment="1">
      <alignment horizontal="centerContinuous"/>
      <protection/>
    </xf>
    <xf numFmtId="0" fontId="10" fillId="0" borderId="0" xfId="26" applyFont="1" applyAlignment="1">
      <alignment horizontal="centerContinuous"/>
      <protection/>
    </xf>
    <xf numFmtId="0" fontId="10" fillId="0" borderId="0" xfId="26" applyFont="1" applyAlignment="1">
      <alignment horizontal="centerContinuous"/>
      <protection/>
    </xf>
    <xf numFmtId="0" fontId="13" fillId="0" borderId="0" xfId="26" applyFont="1" applyAlignment="1">
      <alignment horizontal="center" vertical="center"/>
      <protection/>
    </xf>
    <xf numFmtId="177" fontId="13" fillId="0" borderId="0" xfId="26" applyNumberFormat="1" applyFont="1" applyAlignment="1">
      <alignment horizontal="center" vertical="center"/>
      <protection/>
    </xf>
    <xf numFmtId="0" fontId="13" fillId="0" borderId="0" xfId="26" applyFont="1" applyAlignment="1">
      <alignment horizontal="centerContinuous" vertical="center"/>
      <protection/>
    </xf>
    <xf numFmtId="0" fontId="7" fillId="0" borderId="3" xfId="26" applyBorder="1">
      <alignment/>
      <protection/>
    </xf>
    <xf numFmtId="0" fontId="7" fillId="0" borderId="4" xfId="26" applyBorder="1">
      <alignment/>
      <protection/>
    </xf>
    <xf numFmtId="178" fontId="13" fillId="0" borderId="3" xfId="26" applyNumberFormat="1" applyFont="1" applyBorder="1" applyAlignment="1">
      <alignment horizontal="centerContinuous"/>
      <protection/>
    </xf>
    <xf numFmtId="0" fontId="7" fillId="0" borderId="0" xfId="26">
      <alignment/>
      <protection/>
    </xf>
    <xf numFmtId="0" fontId="7" fillId="0" borderId="1" xfId="26" applyBorder="1">
      <alignment/>
      <protection/>
    </xf>
    <xf numFmtId="168" fontId="13" fillId="0" borderId="14" xfId="26" applyNumberFormat="1" applyFont="1" applyBorder="1" applyAlignment="1">
      <alignment horizontal="centerContinuous" vertical="center"/>
      <protection/>
    </xf>
    <xf numFmtId="168" fontId="13" fillId="0" borderId="15" xfId="26" applyNumberFormat="1" applyFont="1" applyBorder="1" applyAlignment="1">
      <alignment horizontal="centerContinuous" vertical="center"/>
      <protection/>
    </xf>
    <xf numFmtId="168" fontId="13" fillId="0" borderId="16"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1" xfId="26" applyFont="1" applyBorder="1" applyAlignment="1">
      <alignment horizontal="centerContinuous"/>
      <protection/>
    </xf>
    <xf numFmtId="178" fontId="13" fillId="0" borderId="21" xfId="26" applyNumberFormat="1" applyFont="1" applyBorder="1" applyAlignment="1">
      <alignment horizontal="centerContinuous"/>
      <protection/>
    </xf>
    <xf numFmtId="178" fontId="13" fillId="0" borderId="13" xfId="26" applyNumberFormat="1" applyFont="1" applyBorder="1" applyAlignment="1">
      <alignment horizontal="center"/>
      <protection/>
    </xf>
    <xf numFmtId="178" fontId="13" fillId="0" borderId="0" xfId="26" applyNumberFormat="1" applyFont="1" applyBorder="1" applyAlignment="1">
      <alignment horizontal="center"/>
      <protection/>
    </xf>
    <xf numFmtId="178" fontId="13" fillId="0" borderId="17"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78" fontId="13" fillId="0" borderId="19" xfId="26" applyNumberFormat="1" applyFont="1" applyBorder="1" applyAlignment="1">
      <alignment horizontal="centerContinuous"/>
      <protection/>
    </xf>
    <xf numFmtId="178" fontId="13" fillId="0" borderId="7" xfId="26" applyNumberFormat="1" applyFont="1" applyBorder="1" applyAlignment="1">
      <alignment horizontal="center"/>
      <protection/>
    </xf>
    <xf numFmtId="178" fontId="13" fillId="0" borderId="20" xfId="26" applyNumberFormat="1" applyFont="1" applyBorder="1" applyAlignment="1">
      <alignment horizontal="center"/>
      <protection/>
    </xf>
    <xf numFmtId="0" fontId="7" fillId="0" borderId="0" xfId="26" applyBorder="1">
      <alignment/>
      <protection/>
    </xf>
    <xf numFmtId="0" fontId="9"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3" fillId="0" borderId="0" xfId="26" applyFont="1" applyBorder="1" applyAlignment="1">
      <alignment horizontal="center" vertical="center" wrapText="1"/>
      <protection/>
    </xf>
    <xf numFmtId="178" fontId="13" fillId="0" borderId="0" xfId="26" applyNumberFormat="1" applyFont="1" applyBorder="1" applyAlignment="1">
      <alignment horizontal="centerContinuous"/>
      <protection/>
    </xf>
    <xf numFmtId="1" fontId="13" fillId="0" borderId="0" xfId="26" applyNumberFormat="1" applyFont="1" applyAlignment="1">
      <alignment/>
      <protection/>
    </xf>
    <xf numFmtId="185" fontId="13" fillId="0" borderId="0" xfId="26" applyNumberFormat="1" applyFont="1" applyBorder="1">
      <alignment/>
      <protection/>
    </xf>
    <xf numFmtId="184" fontId="13" fillId="0" borderId="0" xfId="26" applyNumberFormat="1" applyFont="1">
      <alignment/>
      <protection/>
    </xf>
    <xf numFmtId="179" fontId="13" fillId="0" borderId="0" xfId="26" applyNumberFormat="1" applyFont="1" applyBorder="1">
      <alignment/>
      <protection/>
    </xf>
    <xf numFmtId="175" fontId="13" fillId="0" borderId="0" xfId="26" applyNumberFormat="1" applyFont="1">
      <alignment/>
      <protection/>
    </xf>
    <xf numFmtId="183" fontId="13" fillId="0" borderId="0" xfId="26" applyNumberFormat="1" applyFont="1">
      <alignment/>
      <protection/>
    </xf>
    <xf numFmtId="1" fontId="13" fillId="0" borderId="1" xfId="26" applyNumberFormat="1" applyFont="1" applyBorder="1" applyAlignment="1">
      <alignment/>
      <protection/>
    </xf>
    <xf numFmtId="0" fontId="13" fillId="0" borderId="0" xfId="26" applyFont="1">
      <alignment/>
      <protection/>
    </xf>
    <xf numFmtId="1" fontId="13" fillId="0" borderId="0" xfId="26" applyNumberFormat="1" applyFont="1" applyBorder="1" applyAlignment="1">
      <alignment/>
      <protection/>
    </xf>
    <xf numFmtId="185" fontId="13" fillId="0" borderId="5" xfId="26" applyNumberFormat="1" applyFont="1" applyBorder="1">
      <alignment/>
      <protection/>
    </xf>
    <xf numFmtId="180" fontId="13" fillId="0" borderId="0"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10" fillId="0" borderId="0" xfId="26" applyFont="1" applyAlignment="1">
      <alignment horizontal="centerContinuous" vertical="center"/>
      <protection/>
    </xf>
    <xf numFmtId="0" fontId="10" fillId="0" borderId="0" xfId="26" applyFont="1" applyAlignment="1">
      <alignment horizontal="centerContinuous" vertical="center"/>
      <protection/>
    </xf>
    <xf numFmtId="177" fontId="13" fillId="0" borderId="0" xfId="26" applyNumberFormat="1" applyFont="1" applyAlignment="1">
      <alignment horizontal="centerContinuous" vertical="center"/>
      <protection/>
    </xf>
    <xf numFmtId="0" fontId="13" fillId="0" borderId="0" xfId="26" applyFont="1" applyAlignment="1">
      <alignment vertical="center"/>
      <protection/>
    </xf>
    <xf numFmtId="0" fontId="13" fillId="0" borderId="0" xfId="26" applyFont="1">
      <alignment/>
      <protection/>
    </xf>
    <xf numFmtId="0" fontId="13" fillId="0" borderId="1" xfId="26" applyFont="1" applyBorder="1">
      <alignment/>
      <protection/>
    </xf>
    <xf numFmtId="0" fontId="7" fillId="0" borderId="0" xfId="24">
      <alignment/>
      <protection/>
    </xf>
    <xf numFmtId="0" fontId="7" fillId="0" borderId="0" xfId="24" applyAlignment="1">
      <alignment horizontal="centerContinuous"/>
      <protection/>
    </xf>
    <xf numFmtId="169" fontId="7" fillId="0" borderId="0" xfId="24" applyNumberFormat="1" applyAlignment="1">
      <alignment horizontal="centerContinuous"/>
      <protection/>
    </xf>
    <xf numFmtId="168" fontId="7" fillId="0" borderId="0" xfId="24" applyNumberFormat="1" applyAlignment="1">
      <alignment horizontal="centerContinuous"/>
      <protection/>
    </xf>
    <xf numFmtId="0" fontId="10" fillId="0" borderId="0" xfId="24" applyFont="1" applyAlignment="1">
      <alignment horizontal="centerContinuous"/>
      <protection/>
    </xf>
    <xf numFmtId="0" fontId="12" fillId="0" borderId="0" xfId="24" applyFont="1" applyAlignment="1">
      <alignment horizontal="centerContinuous"/>
      <protection/>
    </xf>
    <xf numFmtId="0" fontId="10" fillId="0" borderId="0" xfId="24" applyFont="1" applyAlignment="1">
      <alignment horizontal="centerContinuous"/>
      <protection/>
    </xf>
    <xf numFmtId="169" fontId="10" fillId="0" borderId="0" xfId="24" applyNumberFormat="1" applyFont="1" applyAlignment="1">
      <alignment horizontal="centerContinuous"/>
      <protection/>
    </xf>
    <xf numFmtId="168" fontId="10" fillId="0" borderId="0" xfId="24" applyNumberFormat="1" applyFont="1" applyAlignment="1">
      <alignment horizontal="centerContinuous"/>
      <protection/>
    </xf>
    <xf numFmtId="169" fontId="10" fillId="0" borderId="0" xfId="24" applyNumberFormat="1" applyFont="1" applyAlignment="1">
      <alignment/>
      <protection/>
    </xf>
    <xf numFmtId="0" fontId="13" fillId="0" borderId="4" xfId="24" applyFont="1" applyBorder="1">
      <alignment/>
      <protection/>
    </xf>
    <xf numFmtId="0" fontId="13" fillId="0" borderId="10" xfId="24" applyFont="1" applyBorder="1" applyAlignment="1">
      <alignment horizontal="center"/>
      <protection/>
    </xf>
    <xf numFmtId="0" fontId="13" fillId="0" borderId="11" xfId="24" applyFont="1" applyBorder="1" applyAlignment="1">
      <alignment horizontal="center"/>
      <protection/>
    </xf>
    <xf numFmtId="0" fontId="7" fillId="0" borderId="11" xfId="24" applyBorder="1">
      <alignment/>
      <protection/>
    </xf>
    <xf numFmtId="0" fontId="13" fillId="0" borderId="1" xfId="24" applyFont="1" applyBorder="1">
      <alignment/>
      <protection/>
    </xf>
    <xf numFmtId="0" fontId="13" fillId="0" borderId="12" xfId="24" applyFont="1" applyBorder="1" applyAlignment="1">
      <alignment horizontal="center"/>
      <protection/>
    </xf>
    <xf numFmtId="0" fontId="13" fillId="0" borderId="13" xfId="24" applyFont="1" applyBorder="1" applyAlignment="1">
      <alignment horizontal="center"/>
      <protection/>
    </xf>
    <xf numFmtId="169" fontId="13" fillId="0" borderId="13" xfId="24" applyNumberFormat="1" applyFont="1" applyBorder="1" applyAlignment="1">
      <alignment/>
      <protection/>
    </xf>
    <xf numFmtId="168" fontId="13" fillId="0" borderId="14" xfId="24" applyNumberFormat="1" applyFont="1" applyBorder="1" applyAlignment="1">
      <alignment horizontal="centerContinuous" vertical="center"/>
      <protection/>
    </xf>
    <xf numFmtId="168" fontId="13" fillId="0" borderId="21" xfId="24" applyNumberFormat="1" applyFont="1" applyBorder="1" applyAlignment="1">
      <alignment horizontal="centerContinuous" vertical="center"/>
      <protection/>
    </xf>
    <xf numFmtId="168" fontId="13" fillId="0" borderId="14" xfId="24" applyNumberFormat="1" applyFont="1" applyBorder="1" applyAlignment="1">
      <alignment horizontal="center" vertical="center"/>
      <protection/>
    </xf>
    <xf numFmtId="0" fontId="13" fillId="0" borderId="1" xfId="24" applyFont="1" applyBorder="1" applyAlignment="1">
      <alignment horizontal="center"/>
      <protection/>
    </xf>
    <xf numFmtId="169" fontId="13" fillId="0" borderId="13" xfId="24" applyNumberFormat="1" applyFont="1" applyBorder="1" applyAlignment="1">
      <alignment horizontal="center"/>
      <protection/>
    </xf>
    <xf numFmtId="168" fontId="13" fillId="0" borderId="13" xfId="24" applyNumberFormat="1" applyFont="1" applyBorder="1" applyAlignment="1">
      <alignment horizontal="center"/>
      <protection/>
    </xf>
    <xf numFmtId="168" fontId="13" fillId="0" borderId="0" xfId="24" applyNumberFormat="1" applyFont="1" applyBorder="1" applyAlignment="1">
      <alignment horizontal="center"/>
      <protection/>
    </xf>
    <xf numFmtId="168" fontId="13" fillId="0" borderId="17" xfId="24" applyNumberFormat="1" applyFont="1" applyBorder="1" applyAlignment="1">
      <alignment horizontal="center"/>
      <protection/>
    </xf>
    <xf numFmtId="0" fontId="13" fillId="0" borderId="8" xfId="24" applyFont="1" applyBorder="1">
      <alignment/>
      <protection/>
    </xf>
    <xf numFmtId="0" fontId="13" fillId="0" borderId="18" xfId="24" applyFont="1" applyBorder="1" applyAlignment="1">
      <alignment horizontal="center"/>
      <protection/>
    </xf>
    <xf numFmtId="0" fontId="13" fillId="0" borderId="19" xfId="24" applyFont="1" applyBorder="1" applyAlignment="1">
      <alignment horizontal="center"/>
      <protection/>
    </xf>
    <xf numFmtId="169" fontId="13" fillId="0" borderId="19" xfId="24" applyNumberFormat="1" applyFont="1" applyBorder="1" applyAlignment="1">
      <alignment/>
      <protection/>
    </xf>
    <xf numFmtId="168" fontId="13" fillId="0" borderId="19" xfId="24" applyNumberFormat="1" applyFont="1" applyBorder="1" applyAlignment="1">
      <alignment horizontal="centerContinuous"/>
      <protection/>
    </xf>
    <xf numFmtId="168" fontId="13" fillId="0" borderId="7" xfId="24" applyNumberFormat="1" applyFont="1" applyBorder="1" applyAlignment="1">
      <alignment horizontal="center"/>
      <protection/>
    </xf>
    <xf numFmtId="168" fontId="13" fillId="0" borderId="20" xfId="24" applyNumberFormat="1" applyFont="1" applyBorder="1" applyAlignment="1">
      <alignment horizontal="center"/>
      <protection/>
    </xf>
    <xf numFmtId="0" fontId="13" fillId="0" borderId="0" xfId="24" applyFont="1" applyBorder="1">
      <alignment/>
      <protection/>
    </xf>
    <xf numFmtId="0" fontId="13" fillId="0" borderId="0" xfId="24" applyFont="1" applyBorder="1" applyAlignment="1">
      <alignment horizontal="center"/>
      <protection/>
    </xf>
    <xf numFmtId="169" fontId="13" fillId="0" borderId="0" xfId="24" applyNumberFormat="1" applyFont="1" applyBorder="1" applyAlignment="1">
      <alignment/>
      <protection/>
    </xf>
    <xf numFmtId="168" fontId="13" fillId="0" borderId="0" xfId="24" applyNumberFormat="1" applyFont="1" applyBorder="1" applyAlignment="1">
      <alignment horizontal="centerContinuous"/>
      <protection/>
    </xf>
    <xf numFmtId="0" fontId="15" fillId="0" borderId="0" xfId="24" applyFont="1" applyBorder="1" applyAlignment="1">
      <alignment horizontal="center"/>
      <protection/>
    </xf>
    <xf numFmtId="0" fontId="15" fillId="0" borderId="0" xfId="24" applyFont="1" applyBorder="1" applyAlignment="1">
      <alignment horizontal="centerContinuous"/>
      <protection/>
    </xf>
    <xf numFmtId="0" fontId="10" fillId="0" borderId="0" xfId="24" applyFont="1" applyBorder="1" applyAlignment="1">
      <alignment horizontal="centerContinuous"/>
      <protection/>
    </xf>
    <xf numFmtId="0" fontId="14" fillId="0" borderId="0" xfId="24" applyFont="1" applyBorder="1" applyAlignment="1">
      <alignment horizontal="centerContinuous"/>
      <protection/>
    </xf>
    <xf numFmtId="169" fontId="14" fillId="0" borderId="0" xfId="24" applyNumberFormat="1" applyFont="1" applyBorder="1" applyAlignment="1">
      <alignment horizontal="centerContinuous"/>
      <protection/>
    </xf>
    <xf numFmtId="168" fontId="10" fillId="0" borderId="0" xfId="24" applyNumberFormat="1" applyFont="1" applyBorder="1" applyAlignment="1">
      <alignment horizontal="centerContinuous"/>
      <protection/>
    </xf>
    <xf numFmtId="0" fontId="13" fillId="0" borderId="0" xfId="24" applyFont="1" applyBorder="1" applyAlignment="1">
      <alignment horizontal="centerContinuous"/>
      <protection/>
    </xf>
    <xf numFmtId="195" fontId="13" fillId="0" borderId="0" xfId="24" applyNumberFormat="1" applyFont="1" applyAlignment="1">
      <alignment/>
      <protection/>
    </xf>
    <xf numFmtId="0" fontId="13" fillId="0" borderId="0" xfId="24" applyFont="1">
      <alignment/>
      <protection/>
    </xf>
    <xf numFmtId="0" fontId="13" fillId="0" borderId="1" xfId="24" applyFont="1" applyBorder="1" applyAlignment="1">
      <alignment horizontal="left"/>
      <protection/>
    </xf>
    <xf numFmtId="170" fontId="13" fillId="0" borderId="0" xfId="24" applyNumberFormat="1" applyFont="1" applyAlignment="1">
      <alignment horizontal="right"/>
      <protection/>
    </xf>
    <xf numFmtId="175" fontId="13" fillId="0" borderId="0" xfId="24" applyNumberFormat="1" applyFont="1" applyAlignment="1">
      <alignment vertical="center"/>
      <protection/>
    </xf>
    <xf numFmtId="176" fontId="13" fillId="0" borderId="0" xfId="24" applyNumberFormat="1" applyFont="1">
      <alignment/>
      <protection/>
    </xf>
    <xf numFmtId="0" fontId="13" fillId="0" borderId="0" xfId="24" applyFont="1" applyBorder="1" applyAlignment="1">
      <alignment horizontal="left"/>
      <protection/>
    </xf>
    <xf numFmtId="171" fontId="13" fillId="0" borderId="0" xfId="24" applyNumberFormat="1" applyFont="1" applyAlignment="1">
      <alignment/>
      <protection/>
    </xf>
    <xf numFmtId="0" fontId="15" fillId="0" borderId="0" xfId="24" applyFont="1" applyBorder="1" applyAlignment="1">
      <alignment horizontal="centerContinuous"/>
      <protection/>
    </xf>
    <xf numFmtId="171" fontId="7" fillId="0" borderId="0" xfId="24" applyNumberFormat="1" applyAlignment="1">
      <alignment horizontal="centerContinuous"/>
      <protection/>
    </xf>
    <xf numFmtId="0" fontId="13" fillId="0" borderId="0" xfId="24" applyFont="1" applyAlignment="1">
      <alignment horizontal="right"/>
      <protection/>
    </xf>
    <xf numFmtId="194" fontId="13" fillId="0" borderId="0" xfId="24" applyNumberFormat="1" applyFont="1" applyAlignment="1">
      <alignment/>
      <protection/>
    </xf>
    <xf numFmtId="168" fontId="13" fillId="0" borderId="0" xfId="24" applyNumberFormat="1" applyFont="1">
      <alignment/>
      <protection/>
    </xf>
    <xf numFmtId="169" fontId="13" fillId="0" borderId="0" xfId="24" applyNumberFormat="1" applyFont="1" applyAlignment="1">
      <alignment horizontal="right"/>
      <protection/>
    </xf>
    <xf numFmtId="0" fontId="13" fillId="0" borderId="0" xfId="24" applyFont="1" applyAlignment="1">
      <alignment horizontal="centerContinuous"/>
      <protection/>
    </xf>
    <xf numFmtId="169" fontId="13" fillId="0" borderId="11" xfId="24" applyNumberFormat="1" applyFont="1" applyBorder="1" applyAlignment="1">
      <alignment/>
      <protection/>
    </xf>
    <xf numFmtId="168" fontId="13" fillId="0" borderId="0" xfId="24" applyNumberFormat="1" applyFont="1" applyAlignment="1">
      <alignment horizontal="right"/>
      <protection/>
    </xf>
    <xf numFmtId="195" fontId="13" fillId="0" borderId="0" xfId="24" applyNumberFormat="1" applyFont="1" applyAlignment="1">
      <alignment vertical="center"/>
      <protection/>
    </xf>
    <xf numFmtId="169" fontId="7" fillId="0" borderId="0" xfId="24" applyNumberFormat="1" applyAlignment="1">
      <alignment/>
      <protection/>
    </xf>
    <xf numFmtId="0" fontId="13" fillId="0" borderId="22" xfId="24" applyFont="1" applyBorder="1" applyAlignment="1">
      <alignment horizontal="center"/>
      <protection/>
    </xf>
    <xf numFmtId="0" fontId="13" fillId="0" borderId="17" xfId="24" applyFont="1" applyBorder="1" applyAlignment="1">
      <alignment horizontal="center"/>
      <protection/>
    </xf>
    <xf numFmtId="0" fontId="14" fillId="0" borderId="0" xfId="24" applyFont="1" applyBorder="1">
      <alignment/>
      <protection/>
    </xf>
    <xf numFmtId="168" fontId="14" fillId="0" borderId="0" xfId="24" applyNumberFormat="1" applyFont="1" applyBorder="1">
      <alignment/>
      <protection/>
    </xf>
    <xf numFmtId="171" fontId="7" fillId="0" borderId="0" xfId="24" applyNumberFormat="1" applyAlignment="1">
      <alignment/>
      <protection/>
    </xf>
    <xf numFmtId="196" fontId="13" fillId="0" borderId="0" xfId="24" applyNumberFormat="1" applyFont="1" applyAlignment="1">
      <alignment/>
      <protection/>
    </xf>
    <xf numFmtId="168" fontId="13" fillId="0" borderId="0" xfId="24" applyNumberFormat="1" applyFont="1" applyAlignment="1">
      <alignment horizontal="center"/>
      <protection/>
    </xf>
    <xf numFmtId="0" fontId="26" fillId="0" borderId="0" xfId="24" applyFont="1" applyAlignment="1">
      <alignment horizontal="centerContinuous"/>
      <protection/>
    </xf>
    <xf numFmtId="171" fontId="13" fillId="0" borderId="0" xfId="24" applyNumberFormat="1" applyFont="1" applyAlignment="1">
      <alignment horizontal="centerContinuous"/>
      <protection/>
    </xf>
    <xf numFmtId="0" fontId="2" fillId="0" borderId="0" xfId="0" applyFont="1" applyAlignment="1">
      <alignment horizontal="justify" vertical="center"/>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177" fontId="13" fillId="0" borderId="11" xfId="20" applyNumberFormat="1" applyFont="1" applyBorder="1" applyAlignment="1">
      <alignment horizontal="center" vertical="center" wrapText="1"/>
      <protection/>
    </xf>
    <xf numFmtId="0" fontId="13" fillId="0" borderId="13" xfId="20" applyFont="1" applyBorder="1" applyAlignment="1">
      <alignment horizontal="center" vertical="center" wrapText="1"/>
      <protection/>
    </xf>
    <xf numFmtId="0" fontId="13" fillId="0" borderId="19" xfId="20" applyFont="1" applyBorder="1" applyAlignment="1">
      <alignment horizontal="center" vertical="center" wrapText="1"/>
      <protection/>
    </xf>
    <xf numFmtId="49" fontId="13" fillId="0" borderId="10" xfId="20" applyNumberFormat="1" applyFont="1" applyBorder="1" applyAlignment="1">
      <alignment horizontal="center" vertical="center" wrapText="1" shrinkToFit="1"/>
      <protection/>
    </xf>
    <xf numFmtId="0" fontId="1" fillId="0" borderId="2" xfId="24" applyFont="1" applyBorder="1" applyAlignment="1">
      <alignment horizontal="center"/>
      <protection/>
    </xf>
    <xf numFmtId="0" fontId="1" fillId="0" borderId="3" xfId="24" applyFont="1" applyBorder="1" applyAlignment="1">
      <alignment horizontal="center"/>
      <protection/>
    </xf>
    <xf numFmtId="0" fontId="1" fillId="0" borderId="4" xfId="24" applyFont="1" applyBorder="1" applyAlignment="1">
      <alignment horizontal="center"/>
      <protection/>
    </xf>
    <xf numFmtId="0" fontId="0" fillId="0" borderId="5" xfId="24" applyFont="1" applyBorder="1" applyAlignment="1">
      <alignment horizontal="center"/>
      <protection/>
    </xf>
    <xf numFmtId="0" fontId="0" fillId="0" borderId="0" xfId="24" applyFont="1" applyBorder="1" applyAlignment="1">
      <alignment horizontal="center"/>
      <protection/>
    </xf>
    <xf numFmtId="0" fontId="0" fillId="0" borderId="1" xfId="24" applyFont="1" applyBorder="1" applyAlignment="1">
      <alignment horizontal="center"/>
      <protection/>
    </xf>
    <xf numFmtId="0" fontId="15" fillId="0" borderId="0" xfId="22" applyFont="1" applyBorder="1" applyAlignment="1">
      <alignment horizontal="center"/>
      <protection/>
    </xf>
    <xf numFmtId="168" fontId="13" fillId="0" borderId="23" xfId="22" applyNumberFormat="1" applyFont="1" applyBorder="1" applyAlignment="1">
      <alignment horizontal="center"/>
      <protection/>
    </xf>
    <xf numFmtId="168" fontId="13" fillId="0" borderId="24" xfId="22" applyNumberFormat="1" applyFont="1" applyBorder="1" applyAlignment="1">
      <alignment horizontal="center"/>
      <protection/>
    </xf>
    <xf numFmtId="168" fontId="13" fillId="0" borderId="14" xfId="22" applyNumberFormat="1" applyFont="1" applyBorder="1" applyAlignment="1">
      <alignment horizontal="center" vertical="center"/>
      <protection/>
    </xf>
    <xf numFmtId="168" fontId="13" fillId="0" borderId="21" xfId="22" applyNumberFormat="1" applyFont="1" applyBorder="1" applyAlignment="1">
      <alignment horizontal="center" vertical="center"/>
      <protection/>
    </xf>
    <xf numFmtId="0" fontId="10" fillId="0" borderId="0" xfId="22" applyFont="1" applyAlignment="1">
      <alignment horizontal="center" vertical="center"/>
      <protection/>
    </xf>
    <xf numFmtId="0" fontId="14" fillId="0" borderId="0" xfId="22" applyFont="1" applyAlignment="1">
      <alignment horizontal="center" vertical="center"/>
      <protection/>
    </xf>
    <xf numFmtId="0" fontId="11" fillId="0" borderId="0" xfId="22" applyFont="1" applyAlignment="1">
      <alignment horizontal="center" vertical="center"/>
      <protection/>
    </xf>
    <xf numFmtId="0" fontId="11" fillId="0" borderId="0" xfId="22" applyFont="1" applyAlignment="1">
      <alignment horizontal="center" vertical="center"/>
      <protection/>
    </xf>
    <xf numFmtId="0" fontId="10" fillId="0" borderId="0" xfId="22" applyFont="1" applyAlignment="1">
      <alignment horizontal="center" vertical="center"/>
      <protection/>
    </xf>
    <xf numFmtId="0" fontId="9" fillId="0" borderId="12" xfId="20" applyFont="1" applyBorder="1" applyAlignment="1">
      <alignment horizontal="center" vertical="center" wrapText="1" shrinkToFit="1"/>
      <protection/>
    </xf>
    <xf numFmtId="0" fontId="9" fillId="0" borderId="18" xfId="20" applyFont="1" applyBorder="1" applyAlignment="1">
      <alignment horizontal="center" vertical="center" wrapText="1" shrinkToFit="1"/>
      <protection/>
    </xf>
    <xf numFmtId="0" fontId="13" fillId="0" borderId="22" xfId="20" applyFont="1" applyBorder="1" applyAlignment="1">
      <alignment horizontal="center" vertical="center" wrapText="1"/>
      <protection/>
    </xf>
    <xf numFmtId="0" fontId="9" fillId="0" borderId="25" xfId="20" applyFont="1" applyBorder="1" applyAlignment="1">
      <alignment horizontal="center" vertical="center" wrapText="1"/>
      <protection/>
    </xf>
    <xf numFmtId="0" fontId="9" fillId="0" borderId="26" xfId="20" applyFont="1" applyBorder="1" applyAlignment="1">
      <alignment horizontal="center" vertical="center" wrapText="1"/>
      <protection/>
    </xf>
    <xf numFmtId="0" fontId="9" fillId="0" borderId="27" xfId="20" applyFont="1" applyBorder="1" applyAlignment="1">
      <alignment horizontal="center" vertical="center" wrapText="1"/>
      <protection/>
    </xf>
    <xf numFmtId="49" fontId="13" fillId="0" borderId="28" xfId="20" applyNumberFormat="1" applyFont="1" applyBorder="1" applyAlignment="1">
      <alignment horizontal="center" vertical="center" wrapText="1"/>
      <protection/>
    </xf>
    <xf numFmtId="49" fontId="7" fillId="0" borderId="13" xfId="20" applyNumberFormat="1" applyBorder="1" applyAlignment="1">
      <alignment horizontal="center" vertical="center" wrapText="1"/>
      <protection/>
    </xf>
    <xf numFmtId="49" fontId="7" fillId="0" borderId="19" xfId="20" applyNumberFormat="1" applyBorder="1" applyAlignment="1">
      <alignment horizontal="center" vertical="center" wrapText="1"/>
      <protection/>
    </xf>
    <xf numFmtId="0" fontId="10" fillId="0" borderId="0" xfId="21" applyFont="1" applyAlignment="1">
      <alignment horizontal="center" vertical="center"/>
      <protection/>
    </xf>
    <xf numFmtId="49" fontId="13" fillId="0" borderId="10" xfId="21" applyNumberFormat="1" applyFont="1" applyBorder="1" applyAlignment="1">
      <alignment horizontal="center" vertical="center" wrapText="1" shrinkToFit="1"/>
      <protection/>
    </xf>
    <xf numFmtId="0" fontId="9" fillId="0" borderId="12" xfId="21" applyFont="1" applyBorder="1" applyAlignment="1">
      <alignment horizontal="center" vertical="center" wrapText="1" shrinkToFit="1"/>
      <protection/>
    </xf>
    <xf numFmtId="0" fontId="9" fillId="0" borderId="18" xfId="21" applyFont="1" applyBorder="1" applyAlignment="1">
      <alignment horizontal="center" vertical="center" wrapText="1" shrinkToFit="1"/>
      <protection/>
    </xf>
    <xf numFmtId="0" fontId="13" fillId="0" borderId="22" xfId="21" applyFont="1" applyBorder="1" applyAlignment="1">
      <alignment horizontal="center" vertical="center" wrapText="1"/>
      <protection/>
    </xf>
    <xf numFmtId="0" fontId="9" fillId="0" borderId="25" xfId="21" applyFont="1" applyBorder="1" applyAlignment="1">
      <alignment horizontal="center" vertical="center" wrapText="1"/>
      <protection/>
    </xf>
    <xf numFmtId="0" fontId="9" fillId="0" borderId="26" xfId="21" applyFont="1" applyBorder="1" applyAlignment="1">
      <alignment horizontal="center" vertical="center" wrapText="1"/>
      <protection/>
    </xf>
    <xf numFmtId="0" fontId="9" fillId="0" borderId="27" xfId="21" applyFont="1" applyBorder="1" applyAlignment="1">
      <alignment horizontal="center" vertical="center" wrapText="1"/>
      <protection/>
    </xf>
    <xf numFmtId="177" fontId="13" fillId="0" borderId="11" xfId="21" applyNumberFormat="1" applyFont="1" applyBorder="1" applyAlignment="1">
      <alignment horizontal="center" vertical="center" wrapText="1"/>
      <protection/>
    </xf>
    <xf numFmtId="0" fontId="13" fillId="0" borderId="13" xfId="21" applyFont="1" applyBorder="1" applyAlignment="1">
      <alignment horizontal="center" vertical="center" wrapText="1"/>
      <protection/>
    </xf>
    <xf numFmtId="0" fontId="13" fillId="0" borderId="19" xfId="21" applyFont="1" applyBorder="1" applyAlignment="1">
      <alignment horizontal="center" vertical="center" wrapText="1"/>
      <protection/>
    </xf>
    <xf numFmtId="49" fontId="13" fillId="0" borderId="28" xfId="21" applyNumberFormat="1" applyFont="1" applyBorder="1" applyAlignment="1">
      <alignment horizontal="center" vertical="center" wrapText="1"/>
      <protection/>
    </xf>
    <xf numFmtId="49" fontId="7" fillId="0" borderId="13" xfId="21" applyNumberFormat="1" applyBorder="1" applyAlignment="1">
      <alignment horizontal="center" vertical="center" wrapText="1"/>
      <protection/>
    </xf>
    <xf numFmtId="49" fontId="7" fillId="0" borderId="19" xfId="21" applyNumberFormat="1" applyBorder="1" applyAlignment="1">
      <alignment horizontal="center" vertical="center" wrapText="1"/>
      <protection/>
    </xf>
    <xf numFmtId="0" fontId="10" fillId="0" borderId="0" xfId="21" applyFont="1" applyAlignment="1">
      <alignment horizontal="center" vertical="center"/>
      <protection/>
    </xf>
    <xf numFmtId="0" fontId="13" fillId="0" borderId="0" xfId="0" applyFont="1" applyBorder="1" applyAlignment="1">
      <alignment horizontal="left"/>
    </xf>
    <xf numFmtId="0" fontId="13" fillId="0" borderId="1" xfId="0" applyFont="1" applyBorder="1" applyAlignment="1">
      <alignment horizontal="left"/>
    </xf>
    <xf numFmtId="0" fontId="14" fillId="0" borderId="0" xfId="0" applyFont="1" applyBorder="1" applyAlignment="1">
      <alignment horizontal="center" vertical="center"/>
    </xf>
    <xf numFmtId="0" fontId="14" fillId="0" borderId="0" xfId="0" applyFont="1" applyBorder="1" applyAlignment="1">
      <alignment horizontal="center"/>
    </xf>
    <xf numFmtId="0" fontId="11" fillId="0" borderId="0" xfId="0" applyFont="1" applyBorder="1" applyAlignment="1">
      <alignment horizontal="center"/>
    </xf>
    <xf numFmtId="49" fontId="13" fillId="0" borderId="14" xfId="0" applyNumberFormat="1" applyFont="1" applyBorder="1" applyAlignment="1">
      <alignment horizontal="center" vertical="center" shrinkToFit="1"/>
    </xf>
    <xf numFmtId="0" fontId="0" fillId="0" borderId="21" xfId="0" applyBorder="1" applyAlignment="1">
      <alignment shrinkToFit="1"/>
    </xf>
    <xf numFmtId="178" fontId="13" fillId="0" borderId="28" xfId="0" applyNumberFormat="1" applyFont="1" applyBorder="1" applyAlignment="1">
      <alignment horizontal="center" wrapText="1" shrinkToFit="1"/>
    </xf>
    <xf numFmtId="0" fontId="0" fillId="0" borderId="19" xfId="0" applyBorder="1" applyAlignment="1">
      <alignment wrapText="1" shrinkToFit="1"/>
    </xf>
    <xf numFmtId="178" fontId="13" fillId="0" borderId="29" xfId="0" applyNumberFormat="1" applyFont="1" applyBorder="1" applyAlignment="1">
      <alignment horizontal="center" wrapText="1" shrinkToFit="1"/>
    </xf>
    <xf numFmtId="0" fontId="0" fillId="0" borderId="20" xfId="0" applyBorder="1" applyAlignment="1">
      <alignment wrapText="1" shrinkToFit="1"/>
    </xf>
    <xf numFmtId="49" fontId="13" fillId="0" borderId="10" xfId="0" applyNumberFormat="1"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13"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177" fontId="13" fillId="0" borderId="11"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Border="1" applyAlignment="1">
      <alignment horizontal="center" vertical="center"/>
    </xf>
    <xf numFmtId="49" fontId="13" fillId="0" borderId="28"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14" fillId="0" borderId="0" xfId="0" applyNumberFormat="1"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5" fillId="0" borderId="0" xfId="22" applyFont="1" applyAlignment="1">
      <alignment horizontal="center" vertical="center"/>
      <protection/>
    </xf>
    <xf numFmtId="0" fontId="10" fillId="0" borderId="0" xfId="25" applyFont="1" applyAlignment="1">
      <alignment horizontal="center"/>
      <protection/>
    </xf>
    <xf numFmtId="49" fontId="13" fillId="0" borderId="10" xfId="25" applyNumberFormat="1" applyFont="1" applyBorder="1" applyAlignment="1">
      <alignment horizontal="center" vertical="center" wrapText="1" shrinkToFit="1"/>
      <protection/>
    </xf>
    <xf numFmtId="0" fontId="9" fillId="0" borderId="12" xfId="25" applyFont="1" applyBorder="1" applyAlignment="1">
      <alignment horizontal="center" vertical="center" wrapText="1" shrinkToFit="1"/>
      <protection/>
    </xf>
    <xf numFmtId="0" fontId="9" fillId="0" borderId="18" xfId="25" applyFont="1" applyBorder="1" applyAlignment="1">
      <alignment horizontal="center" vertical="center" wrapText="1" shrinkToFit="1"/>
      <protection/>
    </xf>
    <xf numFmtId="0" fontId="13" fillId="0" borderId="22" xfId="25" applyFont="1" applyBorder="1" applyAlignment="1">
      <alignment horizontal="center" vertical="center" wrapText="1"/>
      <protection/>
    </xf>
    <xf numFmtId="0" fontId="9" fillId="0" borderId="25" xfId="25" applyFont="1" applyBorder="1" applyAlignment="1">
      <alignment horizontal="center" vertical="center" wrapText="1"/>
      <protection/>
    </xf>
    <xf numFmtId="0" fontId="9" fillId="0" borderId="26" xfId="25" applyFont="1" applyBorder="1" applyAlignment="1">
      <alignment horizontal="center" vertical="center" wrapText="1"/>
      <protection/>
    </xf>
    <xf numFmtId="0" fontId="9" fillId="0" borderId="27" xfId="25" applyFont="1" applyBorder="1" applyAlignment="1">
      <alignment horizontal="center" vertical="center" wrapText="1"/>
      <protection/>
    </xf>
    <xf numFmtId="177" fontId="13" fillId="0" borderId="11" xfId="25" applyNumberFormat="1" applyFont="1" applyBorder="1" applyAlignment="1">
      <alignment horizontal="center" vertical="center" wrapText="1"/>
      <protection/>
    </xf>
    <xf numFmtId="0" fontId="13" fillId="0" borderId="13" xfId="25" applyFont="1" applyBorder="1" applyAlignment="1">
      <alignment horizontal="center" vertical="center" wrapText="1"/>
      <protection/>
    </xf>
    <xf numFmtId="0" fontId="13" fillId="0" borderId="19" xfId="25" applyFont="1" applyBorder="1" applyAlignment="1">
      <alignment horizontal="center" vertical="center" wrapText="1"/>
      <protection/>
    </xf>
    <xf numFmtId="49" fontId="13" fillId="0" borderId="28" xfId="25" applyNumberFormat="1" applyFont="1" applyBorder="1" applyAlignment="1">
      <alignment horizontal="center" vertical="center" wrapText="1"/>
      <protection/>
    </xf>
    <xf numFmtId="49" fontId="7" fillId="0" borderId="13" xfId="25" applyNumberFormat="1" applyBorder="1" applyAlignment="1">
      <alignment horizontal="center" vertical="center" wrapText="1"/>
      <protection/>
    </xf>
    <xf numFmtId="49" fontId="7" fillId="0" borderId="19" xfId="25" applyNumberFormat="1" applyBorder="1" applyAlignment="1">
      <alignment horizontal="center" vertical="center" wrapText="1"/>
      <protection/>
    </xf>
    <xf numFmtId="0" fontId="11" fillId="0" borderId="0" xfId="25" applyFont="1" applyAlignment="1">
      <alignment horizontal="center"/>
      <protection/>
    </xf>
    <xf numFmtId="0" fontId="10" fillId="0" borderId="0" xfId="26" applyFont="1" applyAlignment="1">
      <alignment horizontal="center"/>
      <protection/>
    </xf>
    <xf numFmtId="49" fontId="13" fillId="0" borderId="10" xfId="26" applyNumberFormat="1" applyFont="1" applyBorder="1" applyAlignment="1">
      <alignment horizontal="center" vertical="center" wrapText="1" shrinkToFit="1"/>
      <protection/>
    </xf>
    <xf numFmtId="0" fontId="9" fillId="0" borderId="12" xfId="26" applyFont="1" applyBorder="1" applyAlignment="1">
      <alignment horizontal="center" vertical="center" wrapText="1" shrinkToFit="1"/>
      <protection/>
    </xf>
    <xf numFmtId="0" fontId="9" fillId="0" borderId="18" xfId="26" applyFont="1" applyBorder="1" applyAlignment="1">
      <alignment horizontal="center" vertical="center" wrapText="1" shrinkToFit="1"/>
      <protection/>
    </xf>
    <xf numFmtId="0" fontId="13" fillId="0" borderId="22" xfId="26" applyFont="1" applyBorder="1" applyAlignment="1">
      <alignment horizontal="center" vertical="center" wrapText="1"/>
      <protection/>
    </xf>
    <xf numFmtId="0" fontId="9" fillId="0" borderId="25" xfId="26" applyFont="1" applyBorder="1" applyAlignment="1">
      <alignment horizontal="center" vertical="center" wrapText="1"/>
      <protection/>
    </xf>
    <xf numFmtId="0" fontId="9" fillId="0" borderId="26" xfId="26" applyFont="1" applyBorder="1" applyAlignment="1">
      <alignment horizontal="center" vertical="center" wrapText="1"/>
      <protection/>
    </xf>
    <xf numFmtId="0" fontId="9" fillId="0" borderId="27" xfId="26" applyFont="1" applyBorder="1" applyAlignment="1">
      <alignment horizontal="center" vertical="center" wrapText="1"/>
      <protection/>
    </xf>
    <xf numFmtId="177" fontId="13" fillId="0" borderId="11" xfId="26" applyNumberFormat="1" applyFont="1" applyBorder="1" applyAlignment="1">
      <alignment horizontal="center" vertical="center" wrapText="1"/>
      <protection/>
    </xf>
    <xf numFmtId="0" fontId="13" fillId="0" borderId="13" xfId="26" applyFont="1" applyBorder="1" applyAlignment="1">
      <alignment horizontal="center" vertical="center" wrapText="1"/>
      <protection/>
    </xf>
    <xf numFmtId="0" fontId="13" fillId="0" borderId="19" xfId="26" applyFont="1" applyBorder="1" applyAlignment="1">
      <alignment horizontal="center" vertical="center" wrapText="1"/>
      <protection/>
    </xf>
    <xf numFmtId="49" fontId="13" fillId="0" borderId="28" xfId="26" applyNumberFormat="1" applyFont="1" applyBorder="1" applyAlignment="1">
      <alignment horizontal="center" vertical="center" wrapText="1"/>
      <protection/>
    </xf>
    <xf numFmtId="49" fontId="7" fillId="0" borderId="13" xfId="26" applyNumberFormat="1" applyBorder="1" applyAlignment="1">
      <alignment horizontal="center" vertical="center" wrapText="1"/>
      <protection/>
    </xf>
    <xf numFmtId="49" fontId="7" fillId="0" borderId="19" xfId="26" applyNumberFormat="1" applyBorder="1" applyAlignment="1">
      <alignment horizontal="center" vertical="center" wrapText="1"/>
      <protection/>
    </xf>
    <xf numFmtId="0" fontId="10" fillId="0" borderId="0" xfId="26" applyFont="1" applyAlignment="1">
      <alignment horizontal="center"/>
      <protection/>
    </xf>
    <xf numFmtId="0" fontId="15" fillId="0" borderId="0" xfId="24" applyFont="1" applyBorder="1" applyAlignment="1">
      <alignment horizontal="center"/>
      <protection/>
    </xf>
    <xf numFmtId="168" fontId="13" fillId="0" borderId="23" xfId="24" applyNumberFormat="1" applyFont="1" applyBorder="1" applyAlignment="1">
      <alignment horizontal="center"/>
      <protection/>
    </xf>
    <xf numFmtId="168" fontId="13" fillId="0" borderId="24" xfId="24" applyNumberFormat="1" applyFont="1" applyBorder="1" applyAlignment="1">
      <alignment horizontal="center"/>
      <protection/>
    </xf>
    <xf numFmtId="168" fontId="13" fillId="0" borderId="14" xfId="24" applyNumberFormat="1" applyFont="1" applyBorder="1" applyAlignment="1">
      <alignment horizontal="center" vertical="center"/>
      <protection/>
    </xf>
    <xf numFmtId="168" fontId="13" fillId="0" borderId="21" xfId="24" applyNumberFormat="1" applyFont="1" applyBorder="1" applyAlignment="1">
      <alignment horizontal="center" vertical="center"/>
      <protection/>
    </xf>
    <xf numFmtId="0" fontId="14" fillId="0" borderId="0" xfId="24"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52004" xfId="20"/>
    <cellStyle name="Standard_AE_W052004" xfId="21"/>
    <cellStyle name="Standard_Ae0504" xfId="22"/>
    <cellStyle name="Standard_aufwz_w" xfId="23"/>
    <cellStyle name="Standard_Bau_0504" xfId="24"/>
    <cellStyle name="Standard_UM_V0504" xfId="25"/>
    <cellStyle name="Standard_UM_W05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Lit>
          </c:val>
          <c:smooth val="0"/>
        </c:ser>
        <c:axId val="35692632"/>
        <c:axId val="52798233"/>
      </c:lineChart>
      <c:catAx>
        <c:axId val="3569263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798233"/>
        <c:crosses val="autoZero"/>
        <c:auto val="1"/>
        <c:lblOffset val="100"/>
        <c:tickMarkSkip val="12"/>
        <c:noMultiLvlLbl val="0"/>
      </c:catAx>
      <c:valAx>
        <c:axId val="5279823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56926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Lit>
          </c:val>
          <c:smooth val="0"/>
        </c:ser>
        <c:axId val="66138290"/>
        <c:axId val="58373699"/>
      </c:lineChart>
      <c:catAx>
        <c:axId val="66138290"/>
        <c:scaling>
          <c:orientation val="minMax"/>
        </c:scaling>
        <c:axPos val="b"/>
        <c:majorGridlines/>
        <c:delete val="1"/>
        <c:majorTickMark val="out"/>
        <c:minorTickMark val="none"/>
        <c:tickLblPos val="nextTo"/>
        <c:crossAx val="58373699"/>
        <c:crosses val="autoZero"/>
        <c:auto val="1"/>
        <c:lblOffset val="100"/>
        <c:tickMarkSkip val="12"/>
        <c:noMultiLvlLbl val="0"/>
      </c:catAx>
      <c:valAx>
        <c:axId val="5837369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61382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Lit>
          </c:val>
          <c:smooth val="0"/>
        </c:ser>
        <c:axId val="55601244"/>
        <c:axId val="30649149"/>
      </c:lineChart>
      <c:catAx>
        <c:axId val="55601244"/>
        <c:scaling>
          <c:orientation val="minMax"/>
        </c:scaling>
        <c:axPos val="b"/>
        <c:majorGridlines/>
        <c:delete val="1"/>
        <c:majorTickMark val="out"/>
        <c:minorTickMark val="none"/>
        <c:tickLblPos val="nextTo"/>
        <c:crossAx val="30649149"/>
        <c:crosses val="autoZero"/>
        <c:auto val="1"/>
        <c:lblOffset val="100"/>
        <c:tickMarkSkip val="12"/>
        <c:noMultiLvlLbl val="0"/>
      </c:catAx>
      <c:valAx>
        <c:axId val="3064914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56012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7406886"/>
        <c:axId val="66661975"/>
      </c:lineChart>
      <c:catAx>
        <c:axId val="7406886"/>
        <c:scaling>
          <c:orientation val="minMax"/>
        </c:scaling>
        <c:axPos val="b"/>
        <c:majorGridlines/>
        <c:delete val="1"/>
        <c:majorTickMark val="out"/>
        <c:minorTickMark val="none"/>
        <c:tickLblPos val="nextTo"/>
        <c:crossAx val="66661975"/>
        <c:crosses val="autoZero"/>
        <c:auto val="1"/>
        <c:lblOffset val="100"/>
        <c:tickMarkSkip val="12"/>
        <c:noMultiLvlLbl val="0"/>
      </c:catAx>
      <c:valAx>
        <c:axId val="6666197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74068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63086864"/>
        <c:axId val="30910865"/>
      </c:lineChart>
      <c:catAx>
        <c:axId val="63086864"/>
        <c:scaling>
          <c:orientation val="minMax"/>
        </c:scaling>
        <c:axPos val="b"/>
        <c:majorGridlines/>
        <c:delete val="1"/>
        <c:majorTickMark val="out"/>
        <c:minorTickMark val="none"/>
        <c:tickLblPos val="nextTo"/>
        <c:crossAx val="30910865"/>
        <c:crosses val="autoZero"/>
        <c:auto val="1"/>
        <c:lblOffset val="100"/>
        <c:tickMarkSkip val="12"/>
        <c:noMultiLvlLbl val="0"/>
      </c:catAx>
      <c:valAx>
        <c:axId val="3091086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30868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c:v>
              </c:pt>
            </c:numLit>
          </c:val>
          <c:smooth val="0"/>
        </c:ser>
        <c:axId val="9762330"/>
        <c:axId val="20752107"/>
      </c:lineChart>
      <c:catAx>
        <c:axId val="9762330"/>
        <c:scaling>
          <c:orientation val="minMax"/>
        </c:scaling>
        <c:axPos val="b"/>
        <c:majorGridlines/>
        <c:delete val="1"/>
        <c:majorTickMark val="out"/>
        <c:minorTickMark val="none"/>
        <c:tickLblPos val="nextTo"/>
        <c:crossAx val="20752107"/>
        <c:crosses val="autoZero"/>
        <c:auto val="1"/>
        <c:lblOffset val="100"/>
        <c:tickMarkSkip val="12"/>
        <c:noMultiLvlLbl val="0"/>
      </c:catAx>
      <c:valAx>
        <c:axId val="2075210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97623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c:v>
              </c:pt>
            </c:numLit>
          </c:val>
          <c:smooth val="0"/>
        </c:ser>
        <c:axId val="52551236"/>
        <c:axId val="3199077"/>
      </c:lineChart>
      <c:catAx>
        <c:axId val="52551236"/>
        <c:scaling>
          <c:orientation val="minMax"/>
        </c:scaling>
        <c:axPos val="b"/>
        <c:majorGridlines/>
        <c:delete val="1"/>
        <c:majorTickMark val="out"/>
        <c:minorTickMark val="none"/>
        <c:tickLblPos val="nextTo"/>
        <c:crossAx val="3199077"/>
        <c:crosses val="autoZero"/>
        <c:auto val="1"/>
        <c:lblOffset val="100"/>
        <c:tickMarkSkip val="12"/>
        <c:noMultiLvlLbl val="0"/>
      </c:catAx>
      <c:valAx>
        <c:axId val="319907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5512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Lit>
          </c:val>
          <c:smooth val="0"/>
        </c:ser>
        <c:axId val="28791694"/>
        <c:axId val="57798655"/>
      </c:lineChart>
      <c:catAx>
        <c:axId val="28791694"/>
        <c:scaling>
          <c:orientation val="minMax"/>
        </c:scaling>
        <c:axPos val="b"/>
        <c:majorGridlines/>
        <c:delete val="1"/>
        <c:majorTickMark val="out"/>
        <c:minorTickMark val="none"/>
        <c:tickLblPos val="nextTo"/>
        <c:crossAx val="57798655"/>
        <c:crosses val="autoZero"/>
        <c:auto val="1"/>
        <c:lblOffset val="100"/>
        <c:tickMarkSkip val="12"/>
        <c:noMultiLvlLbl val="0"/>
      </c:catAx>
      <c:valAx>
        <c:axId val="5779865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87916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Lit>
          </c:val>
          <c:smooth val="0"/>
        </c:ser>
        <c:axId val="50425848"/>
        <c:axId val="51179449"/>
      </c:lineChart>
      <c:catAx>
        <c:axId val="50425848"/>
        <c:scaling>
          <c:orientation val="minMax"/>
        </c:scaling>
        <c:axPos val="b"/>
        <c:majorGridlines/>
        <c:delete val="1"/>
        <c:majorTickMark val="out"/>
        <c:minorTickMark val="none"/>
        <c:tickLblPos val="nextTo"/>
        <c:crossAx val="51179449"/>
        <c:crosses val="autoZero"/>
        <c:auto val="1"/>
        <c:lblOffset val="100"/>
        <c:tickMarkSkip val="12"/>
        <c:noMultiLvlLbl val="0"/>
      </c:catAx>
      <c:valAx>
        <c:axId val="5117944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04258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57961858"/>
        <c:axId val="51894675"/>
      </c:lineChart>
      <c:catAx>
        <c:axId val="57961858"/>
        <c:scaling>
          <c:orientation val="minMax"/>
        </c:scaling>
        <c:axPos val="b"/>
        <c:majorGridlines/>
        <c:delete val="1"/>
        <c:majorTickMark val="out"/>
        <c:minorTickMark val="none"/>
        <c:tickLblPos val="nextTo"/>
        <c:crossAx val="51894675"/>
        <c:crosses val="autoZero"/>
        <c:auto val="1"/>
        <c:lblOffset val="100"/>
        <c:tickMarkSkip val="12"/>
        <c:noMultiLvlLbl val="0"/>
      </c:catAx>
      <c:valAx>
        <c:axId val="5189467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79618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64398892"/>
        <c:axId val="42719117"/>
      </c:lineChart>
      <c:catAx>
        <c:axId val="64398892"/>
        <c:scaling>
          <c:orientation val="minMax"/>
        </c:scaling>
        <c:axPos val="b"/>
        <c:majorGridlines/>
        <c:delete val="1"/>
        <c:majorTickMark val="out"/>
        <c:minorTickMark val="none"/>
        <c:tickLblPos val="nextTo"/>
        <c:crossAx val="42719117"/>
        <c:crosses val="autoZero"/>
        <c:auto val="1"/>
        <c:lblOffset val="100"/>
        <c:tickMarkSkip val="12"/>
        <c:noMultiLvlLbl val="0"/>
      </c:catAx>
      <c:valAx>
        <c:axId val="4271911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43988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Lit>
          </c:val>
          <c:smooth val="0"/>
        </c:ser>
        <c:axId val="5422050"/>
        <c:axId val="48798451"/>
      </c:lineChart>
      <c:catAx>
        <c:axId val="5422050"/>
        <c:scaling>
          <c:orientation val="minMax"/>
        </c:scaling>
        <c:axPos val="b"/>
        <c:majorGridlines/>
        <c:delete val="1"/>
        <c:majorTickMark val="out"/>
        <c:minorTickMark val="none"/>
        <c:tickLblPos val="none"/>
        <c:crossAx val="48798451"/>
        <c:crosses val="autoZero"/>
        <c:auto val="1"/>
        <c:lblOffset val="100"/>
        <c:tickMarkSkip val="12"/>
        <c:noMultiLvlLbl val="0"/>
      </c:catAx>
      <c:valAx>
        <c:axId val="4879845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4220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c:v>
              </c:pt>
            </c:numLit>
          </c:val>
          <c:smooth val="0"/>
        </c:ser>
        <c:axId val="48927734"/>
        <c:axId val="37696423"/>
      </c:lineChart>
      <c:catAx>
        <c:axId val="48927734"/>
        <c:scaling>
          <c:orientation val="minMax"/>
        </c:scaling>
        <c:axPos val="b"/>
        <c:majorGridlines/>
        <c:delete val="1"/>
        <c:majorTickMark val="out"/>
        <c:minorTickMark val="none"/>
        <c:tickLblPos val="nextTo"/>
        <c:crossAx val="37696423"/>
        <c:crosses val="autoZero"/>
        <c:auto val="1"/>
        <c:lblOffset val="100"/>
        <c:tickMarkSkip val="12"/>
        <c:noMultiLvlLbl val="0"/>
      </c:catAx>
      <c:valAx>
        <c:axId val="3769642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89277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93.8</c:v>
              </c:pt>
            </c:numLit>
          </c:val>
          <c:smooth val="0"/>
        </c:ser>
        <c:axId val="3723488"/>
        <c:axId val="33511393"/>
      </c:lineChart>
      <c:catAx>
        <c:axId val="3723488"/>
        <c:scaling>
          <c:orientation val="minMax"/>
        </c:scaling>
        <c:axPos val="b"/>
        <c:majorGridlines/>
        <c:delete val="1"/>
        <c:majorTickMark val="out"/>
        <c:minorTickMark val="none"/>
        <c:tickLblPos val="nextTo"/>
        <c:crossAx val="33511393"/>
        <c:crosses val="autoZero"/>
        <c:auto val="1"/>
        <c:lblOffset val="100"/>
        <c:tickMarkSkip val="12"/>
        <c:noMultiLvlLbl val="0"/>
      </c:catAx>
      <c:valAx>
        <c:axId val="3351139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234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167082"/>
        <c:axId val="30068283"/>
      </c:lineChart>
      <c:catAx>
        <c:axId val="33167082"/>
        <c:scaling>
          <c:orientation val="minMax"/>
        </c:scaling>
        <c:axPos val="b"/>
        <c:majorGridlines/>
        <c:delete val="1"/>
        <c:majorTickMark val="out"/>
        <c:minorTickMark val="none"/>
        <c:tickLblPos val="nextTo"/>
        <c:crossAx val="30068283"/>
        <c:crosses val="autoZero"/>
        <c:auto val="1"/>
        <c:lblOffset val="100"/>
        <c:tickMarkSkip val="12"/>
        <c:noMultiLvlLbl val="0"/>
      </c:catAx>
      <c:valAx>
        <c:axId val="3006828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31670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179092"/>
        <c:axId val="19611829"/>
      </c:lineChart>
      <c:catAx>
        <c:axId val="2179092"/>
        <c:scaling>
          <c:orientation val="minMax"/>
        </c:scaling>
        <c:axPos val="b"/>
        <c:majorGridlines/>
        <c:delete val="1"/>
        <c:majorTickMark val="out"/>
        <c:minorTickMark val="none"/>
        <c:tickLblPos val="nextTo"/>
        <c:crossAx val="19611829"/>
        <c:crosses val="autoZero"/>
        <c:auto val="1"/>
        <c:lblOffset val="100"/>
        <c:tickMarkSkip val="12"/>
        <c:noMultiLvlLbl val="0"/>
      </c:catAx>
      <c:valAx>
        <c:axId val="19611829"/>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1790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288734"/>
        <c:axId val="45054287"/>
      </c:lineChart>
      <c:catAx>
        <c:axId val="42288734"/>
        <c:scaling>
          <c:orientation val="minMax"/>
        </c:scaling>
        <c:axPos val="b"/>
        <c:majorGridlines/>
        <c:delete val="1"/>
        <c:majorTickMark val="out"/>
        <c:minorTickMark val="none"/>
        <c:tickLblPos val="nextTo"/>
        <c:crossAx val="45054287"/>
        <c:crosses val="autoZero"/>
        <c:auto val="1"/>
        <c:lblOffset val="100"/>
        <c:tickMarkSkip val="12"/>
        <c:noMultiLvlLbl val="0"/>
      </c:catAx>
      <c:valAx>
        <c:axId val="45054287"/>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22887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35400"/>
        <c:axId val="25518601"/>
      </c:lineChart>
      <c:catAx>
        <c:axId val="2835400"/>
        <c:scaling>
          <c:orientation val="minMax"/>
        </c:scaling>
        <c:axPos val="b"/>
        <c:majorGridlines/>
        <c:delete val="1"/>
        <c:majorTickMark val="out"/>
        <c:minorTickMark val="none"/>
        <c:tickLblPos val="nextTo"/>
        <c:crossAx val="25518601"/>
        <c:crosses val="autoZero"/>
        <c:auto val="1"/>
        <c:lblOffset val="100"/>
        <c:tickMarkSkip val="12"/>
        <c:noMultiLvlLbl val="0"/>
      </c:catAx>
      <c:valAx>
        <c:axId val="2551860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8354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28340818"/>
        <c:axId val="53740771"/>
      </c:lineChart>
      <c:catAx>
        <c:axId val="28340818"/>
        <c:scaling>
          <c:orientation val="minMax"/>
        </c:scaling>
        <c:axPos val="b"/>
        <c:majorGridlines/>
        <c:delete val="1"/>
        <c:majorTickMark val="out"/>
        <c:minorTickMark val="none"/>
        <c:tickLblPos val="nextTo"/>
        <c:crossAx val="53740771"/>
        <c:crosses val="autoZero"/>
        <c:auto val="1"/>
        <c:lblOffset val="100"/>
        <c:tickMarkSkip val="12"/>
        <c:noMultiLvlLbl val="0"/>
      </c:catAx>
      <c:valAx>
        <c:axId val="5374077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3408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904892"/>
        <c:axId val="58035165"/>
      </c:lineChart>
      <c:catAx>
        <c:axId val="13904892"/>
        <c:scaling>
          <c:orientation val="minMax"/>
        </c:scaling>
        <c:axPos val="b"/>
        <c:majorGridlines/>
        <c:delete val="1"/>
        <c:majorTickMark val="out"/>
        <c:minorTickMark val="none"/>
        <c:tickLblPos val="nextTo"/>
        <c:crossAx val="58035165"/>
        <c:crosses val="autoZero"/>
        <c:auto val="1"/>
        <c:lblOffset val="100"/>
        <c:tickMarkSkip val="12"/>
        <c:noMultiLvlLbl val="0"/>
      </c:catAx>
      <c:valAx>
        <c:axId val="5803516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39048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2554438"/>
        <c:axId val="3227895"/>
      </c:lineChart>
      <c:catAx>
        <c:axId val="52554438"/>
        <c:scaling>
          <c:orientation val="minMax"/>
        </c:scaling>
        <c:axPos val="b"/>
        <c:majorGridlines/>
        <c:delete val="1"/>
        <c:majorTickMark val="out"/>
        <c:minorTickMark val="none"/>
        <c:tickLblPos val="nextTo"/>
        <c:crossAx val="3227895"/>
        <c:crosses val="autoZero"/>
        <c:auto val="1"/>
        <c:lblOffset val="100"/>
        <c:tickMarkSkip val="12"/>
        <c:noMultiLvlLbl val="0"/>
      </c:catAx>
      <c:valAx>
        <c:axId val="322789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25544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051056"/>
        <c:axId val="60132913"/>
      </c:lineChart>
      <c:catAx>
        <c:axId val="29051056"/>
        <c:scaling>
          <c:orientation val="minMax"/>
        </c:scaling>
        <c:axPos val="b"/>
        <c:majorGridlines/>
        <c:delete val="1"/>
        <c:majorTickMark val="out"/>
        <c:minorTickMark val="none"/>
        <c:tickLblPos val="nextTo"/>
        <c:crossAx val="60132913"/>
        <c:crosses val="autoZero"/>
        <c:auto val="1"/>
        <c:lblOffset val="100"/>
        <c:tickMarkSkip val="12"/>
        <c:noMultiLvlLbl val="0"/>
      </c:catAx>
      <c:valAx>
        <c:axId val="60132913"/>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90510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Lit>
          </c:val>
          <c:smooth val="0"/>
        </c:ser>
        <c:axId val="36532876"/>
        <c:axId val="60360429"/>
      </c:lineChart>
      <c:catAx>
        <c:axId val="36532876"/>
        <c:scaling>
          <c:orientation val="minMax"/>
        </c:scaling>
        <c:axPos val="b"/>
        <c:majorGridlines/>
        <c:delete val="1"/>
        <c:majorTickMark val="out"/>
        <c:minorTickMark val="none"/>
        <c:tickLblPos val="none"/>
        <c:crossAx val="60360429"/>
        <c:crosses val="autoZero"/>
        <c:auto val="1"/>
        <c:lblOffset val="100"/>
        <c:tickMarkSkip val="12"/>
        <c:noMultiLvlLbl val="0"/>
      </c:catAx>
      <c:valAx>
        <c:axId val="6036042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65328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325306"/>
        <c:axId val="38927755"/>
      </c:lineChart>
      <c:catAx>
        <c:axId val="4325306"/>
        <c:scaling>
          <c:orientation val="minMax"/>
        </c:scaling>
        <c:axPos val="b"/>
        <c:majorGridlines/>
        <c:delete val="1"/>
        <c:majorTickMark val="out"/>
        <c:minorTickMark val="none"/>
        <c:tickLblPos val="nextTo"/>
        <c:crossAx val="38927755"/>
        <c:crosses val="autoZero"/>
        <c:auto val="1"/>
        <c:lblOffset val="100"/>
        <c:tickMarkSkip val="12"/>
        <c:noMultiLvlLbl val="0"/>
      </c:catAx>
      <c:valAx>
        <c:axId val="3892775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3253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14805476"/>
        <c:axId val="66140421"/>
      </c:lineChart>
      <c:catAx>
        <c:axId val="14805476"/>
        <c:scaling>
          <c:orientation val="minMax"/>
        </c:scaling>
        <c:axPos val="b"/>
        <c:majorGridlines/>
        <c:delete val="1"/>
        <c:majorTickMark val="out"/>
        <c:minorTickMark val="none"/>
        <c:tickLblPos val="nextTo"/>
        <c:crossAx val="66140421"/>
        <c:crosses val="autoZero"/>
        <c:auto val="1"/>
        <c:lblOffset val="100"/>
        <c:tickMarkSkip val="12"/>
        <c:noMultiLvlLbl val="0"/>
      </c:catAx>
      <c:valAx>
        <c:axId val="6614042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8054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6372950"/>
        <c:axId val="57356551"/>
      </c:lineChart>
      <c:catAx>
        <c:axId val="637295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356551"/>
        <c:crosses val="autoZero"/>
        <c:auto val="1"/>
        <c:lblOffset val="100"/>
        <c:tickMarkSkip val="12"/>
        <c:noMultiLvlLbl val="0"/>
      </c:catAx>
      <c:valAx>
        <c:axId val="5735655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729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46446912"/>
        <c:axId val="15369025"/>
      </c:lineChart>
      <c:catAx>
        <c:axId val="46446912"/>
        <c:scaling>
          <c:orientation val="minMax"/>
        </c:scaling>
        <c:axPos val="b"/>
        <c:majorGridlines/>
        <c:delete val="1"/>
        <c:majorTickMark val="out"/>
        <c:minorTickMark val="none"/>
        <c:tickLblPos val="none"/>
        <c:crossAx val="15369025"/>
        <c:crosses val="autoZero"/>
        <c:auto val="1"/>
        <c:lblOffset val="100"/>
        <c:tickMarkSkip val="12"/>
        <c:noMultiLvlLbl val="0"/>
      </c:catAx>
      <c:valAx>
        <c:axId val="1536902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4469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4103498"/>
        <c:axId val="36931483"/>
      </c:lineChart>
      <c:catAx>
        <c:axId val="4103498"/>
        <c:scaling>
          <c:orientation val="minMax"/>
        </c:scaling>
        <c:axPos val="b"/>
        <c:majorGridlines/>
        <c:delete val="1"/>
        <c:majorTickMark val="out"/>
        <c:minorTickMark val="none"/>
        <c:tickLblPos val="none"/>
        <c:crossAx val="36931483"/>
        <c:crosses val="autoZero"/>
        <c:auto val="1"/>
        <c:lblOffset val="100"/>
        <c:tickMarkSkip val="12"/>
        <c:noMultiLvlLbl val="0"/>
      </c:catAx>
      <c:valAx>
        <c:axId val="3693148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034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114.8</c:v>
              </c:pt>
            </c:numLit>
          </c:val>
          <c:smooth val="0"/>
        </c:ser>
        <c:axId val="63947892"/>
        <c:axId val="38660117"/>
      </c:lineChart>
      <c:catAx>
        <c:axId val="6394789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660117"/>
        <c:crosses val="autoZero"/>
        <c:auto val="1"/>
        <c:lblOffset val="100"/>
        <c:tickMarkSkip val="12"/>
        <c:noMultiLvlLbl val="0"/>
      </c:catAx>
      <c:valAx>
        <c:axId val="3866011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9478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105.1</c:v>
              </c:pt>
            </c:numLit>
          </c:val>
          <c:smooth val="0"/>
        </c:ser>
        <c:axId val="12396734"/>
        <c:axId val="44461743"/>
      </c:lineChart>
      <c:catAx>
        <c:axId val="12396734"/>
        <c:scaling>
          <c:orientation val="minMax"/>
        </c:scaling>
        <c:axPos val="b"/>
        <c:majorGridlines/>
        <c:delete val="1"/>
        <c:majorTickMark val="out"/>
        <c:minorTickMark val="none"/>
        <c:tickLblPos val="none"/>
        <c:crossAx val="44461743"/>
        <c:crosses val="autoZero"/>
        <c:auto val="1"/>
        <c:lblOffset val="100"/>
        <c:tickMarkSkip val="12"/>
        <c:noMultiLvlLbl val="0"/>
      </c:catAx>
      <c:valAx>
        <c:axId val="4446174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3967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375"/>
          <c:w val="0.96475"/>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148.9</c:v>
              </c:pt>
            </c:numLit>
          </c:val>
          <c:smooth val="0"/>
        </c:ser>
        <c:axId val="64611368"/>
        <c:axId val="44631401"/>
      </c:lineChart>
      <c:catAx>
        <c:axId val="64611368"/>
        <c:scaling>
          <c:orientation val="minMax"/>
        </c:scaling>
        <c:axPos val="b"/>
        <c:majorGridlines/>
        <c:delete val="1"/>
        <c:majorTickMark val="out"/>
        <c:minorTickMark val="none"/>
        <c:tickLblPos val="none"/>
        <c:crossAx val="44631401"/>
        <c:crosses val="autoZero"/>
        <c:auto val="1"/>
        <c:lblOffset val="100"/>
        <c:tickMarkSkip val="12"/>
        <c:noMultiLvlLbl val="0"/>
      </c:catAx>
      <c:valAx>
        <c:axId val="4463140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6113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194</xdr:row>
      <xdr:rowOff>47625</xdr:rowOff>
    </xdr:from>
    <xdr:to>
      <xdr:col>2</xdr:col>
      <xdr:colOff>161925</xdr:colOff>
      <xdr:row>194</xdr:row>
      <xdr:rowOff>47625</xdr:rowOff>
    </xdr:to>
    <xdr:sp>
      <xdr:nvSpPr>
        <xdr:cNvPr id="9" name="Line 9"/>
        <xdr:cNvSpPr>
          <a:spLocks/>
        </xdr:cNvSpPr>
      </xdr:nvSpPr>
      <xdr:spPr>
        <a:xfrm>
          <a:off x="171450" y="2959417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150</xdr:row>
      <xdr:rowOff>104775</xdr:rowOff>
    </xdr:from>
    <xdr:to>
      <xdr:col>16</xdr:col>
      <xdr:colOff>0</xdr:colOff>
      <xdr:row>152</xdr:row>
      <xdr:rowOff>0</xdr:rowOff>
    </xdr:to>
    <xdr:sp>
      <xdr:nvSpPr>
        <xdr:cNvPr id="10" name="Text 2"/>
        <xdr:cNvSpPr txBox="1">
          <a:spLocks noChangeArrowheads="1"/>
        </xdr:cNvSpPr>
      </xdr:nvSpPr>
      <xdr:spPr>
        <a:xfrm>
          <a:off x="0" y="22898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161</xdr:row>
      <xdr:rowOff>76200</xdr:rowOff>
    </xdr:from>
    <xdr:to>
      <xdr:col>16</xdr:col>
      <xdr:colOff>352425</xdr:colOff>
      <xdr:row>163</xdr:row>
      <xdr:rowOff>0</xdr:rowOff>
    </xdr:to>
    <xdr:sp>
      <xdr:nvSpPr>
        <xdr:cNvPr id="11" name="Text 3"/>
        <xdr:cNvSpPr txBox="1">
          <a:spLocks noChangeArrowheads="1"/>
        </xdr:cNvSpPr>
      </xdr:nvSpPr>
      <xdr:spPr>
        <a:xfrm>
          <a:off x="0" y="24412575"/>
          <a:ext cx="62388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172</xdr:row>
      <xdr:rowOff>104775</xdr:rowOff>
    </xdr:from>
    <xdr:to>
      <xdr:col>16</xdr:col>
      <xdr:colOff>0</xdr:colOff>
      <xdr:row>174</xdr:row>
      <xdr:rowOff>0</xdr:rowOff>
    </xdr:to>
    <xdr:sp>
      <xdr:nvSpPr>
        <xdr:cNvPr id="12" name="Text 4"/>
        <xdr:cNvSpPr txBox="1">
          <a:spLocks noChangeArrowheads="1"/>
        </xdr:cNvSpPr>
      </xdr:nvSpPr>
      <xdr:spPr>
        <a:xfrm>
          <a:off x="0" y="259842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183</xdr:row>
      <xdr:rowOff>104775</xdr:rowOff>
    </xdr:from>
    <xdr:to>
      <xdr:col>16</xdr:col>
      <xdr:colOff>0</xdr:colOff>
      <xdr:row>185</xdr:row>
      <xdr:rowOff>0</xdr:rowOff>
    </xdr:to>
    <xdr:sp>
      <xdr:nvSpPr>
        <xdr:cNvPr id="13" name="Text 5"/>
        <xdr:cNvSpPr txBox="1">
          <a:spLocks noChangeArrowheads="1"/>
        </xdr:cNvSpPr>
      </xdr:nvSpPr>
      <xdr:spPr>
        <a:xfrm>
          <a:off x="0" y="275272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217</xdr:row>
      <xdr:rowOff>104775</xdr:rowOff>
    </xdr:from>
    <xdr:to>
      <xdr:col>16</xdr:col>
      <xdr:colOff>0</xdr:colOff>
      <xdr:row>219</xdr:row>
      <xdr:rowOff>0</xdr:rowOff>
    </xdr:to>
    <xdr:sp>
      <xdr:nvSpPr>
        <xdr:cNvPr id="14" name="Text 6"/>
        <xdr:cNvSpPr txBox="1">
          <a:spLocks noChangeArrowheads="1"/>
        </xdr:cNvSpPr>
      </xdr:nvSpPr>
      <xdr:spPr>
        <a:xfrm>
          <a:off x="0" y="32889825"/>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228</xdr:row>
      <xdr:rowOff>104775</xdr:rowOff>
    </xdr:from>
    <xdr:to>
      <xdr:col>16</xdr:col>
      <xdr:colOff>0</xdr:colOff>
      <xdr:row>230</xdr:row>
      <xdr:rowOff>0</xdr:rowOff>
    </xdr:to>
    <xdr:sp>
      <xdr:nvSpPr>
        <xdr:cNvPr id="15" name="Text 7"/>
        <xdr:cNvSpPr txBox="1">
          <a:spLocks noChangeArrowheads="1"/>
        </xdr:cNvSpPr>
      </xdr:nvSpPr>
      <xdr:spPr>
        <a:xfrm>
          <a:off x="0" y="34432875"/>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253</xdr:row>
      <xdr:rowOff>0</xdr:rowOff>
    </xdr:from>
    <xdr:to>
      <xdr:col>16</xdr:col>
      <xdr:colOff>0</xdr:colOff>
      <xdr:row>254</xdr:row>
      <xdr:rowOff>0</xdr:rowOff>
    </xdr:to>
    <xdr:sp>
      <xdr:nvSpPr>
        <xdr:cNvPr id="16" name="Text 8"/>
        <xdr:cNvSpPr txBox="1">
          <a:spLocks noChangeArrowheads="1"/>
        </xdr:cNvSpPr>
      </xdr:nvSpPr>
      <xdr:spPr>
        <a:xfrm>
          <a:off x="0" y="37938075"/>
          <a:ext cx="58864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263</xdr:row>
      <xdr:rowOff>104775</xdr:rowOff>
    </xdr:from>
    <xdr:to>
      <xdr:col>16</xdr:col>
      <xdr:colOff>0</xdr:colOff>
      <xdr:row>265</xdr:row>
      <xdr:rowOff>0</xdr:rowOff>
    </xdr:to>
    <xdr:sp>
      <xdr:nvSpPr>
        <xdr:cNvPr id="17" name="Text 9"/>
        <xdr:cNvSpPr txBox="1">
          <a:spLocks noChangeArrowheads="1"/>
        </xdr:cNvSpPr>
      </xdr:nvSpPr>
      <xdr:spPr>
        <a:xfrm>
          <a:off x="0" y="39281100"/>
          <a:ext cx="58864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285</xdr:row>
      <xdr:rowOff>104775</xdr:rowOff>
    </xdr:from>
    <xdr:to>
      <xdr:col>16</xdr:col>
      <xdr:colOff>0</xdr:colOff>
      <xdr:row>287</xdr:row>
      <xdr:rowOff>0</xdr:rowOff>
    </xdr:to>
    <xdr:sp>
      <xdr:nvSpPr>
        <xdr:cNvPr id="18" name="Text 10"/>
        <xdr:cNvSpPr txBox="1">
          <a:spLocks noChangeArrowheads="1"/>
        </xdr:cNvSpPr>
      </xdr:nvSpPr>
      <xdr:spPr>
        <a:xfrm>
          <a:off x="0" y="42005250"/>
          <a:ext cx="58864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297</xdr:row>
      <xdr:rowOff>0</xdr:rowOff>
    </xdr:from>
    <xdr:to>
      <xdr:col>16</xdr:col>
      <xdr:colOff>0</xdr:colOff>
      <xdr:row>298</xdr:row>
      <xdr:rowOff>0</xdr:rowOff>
    </xdr:to>
    <xdr:sp>
      <xdr:nvSpPr>
        <xdr:cNvPr id="19" name="Text 12"/>
        <xdr:cNvSpPr txBox="1">
          <a:spLocks noChangeArrowheads="1"/>
        </xdr:cNvSpPr>
      </xdr:nvSpPr>
      <xdr:spPr>
        <a:xfrm>
          <a:off x="0" y="43386375"/>
          <a:ext cx="58864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274</xdr:row>
      <xdr:rowOff>104775</xdr:rowOff>
    </xdr:from>
    <xdr:to>
      <xdr:col>16</xdr:col>
      <xdr:colOff>0</xdr:colOff>
      <xdr:row>276</xdr:row>
      <xdr:rowOff>0</xdr:rowOff>
    </xdr:to>
    <xdr:sp>
      <xdr:nvSpPr>
        <xdr:cNvPr id="20" name="Text 9"/>
        <xdr:cNvSpPr txBox="1">
          <a:spLocks noChangeArrowheads="1"/>
        </xdr:cNvSpPr>
      </xdr:nvSpPr>
      <xdr:spPr>
        <a:xfrm>
          <a:off x="0" y="40633650"/>
          <a:ext cx="58864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35" name="Chart 35"/>
        <xdr:cNvGraphicFramePr/>
      </xdr:nvGraphicFramePr>
      <xdr:xfrm>
        <a:off x="57150" y="342900"/>
        <a:ext cx="5981700" cy="2952750"/>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36" name="Chart 36"/>
        <xdr:cNvGraphicFramePr/>
      </xdr:nvGraphicFramePr>
      <xdr:xfrm>
        <a:off x="57150" y="3343275"/>
        <a:ext cx="5981700" cy="2952750"/>
      </xdr:xfrm>
      <a:graphic>
        <a:graphicData uri="http://schemas.openxmlformats.org/drawingml/2006/chart">
          <c:chart xmlns:c="http://schemas.openxmlformats.org/drawingml/2006/chart" r:id="rId8"/>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37" name="Chart 37"/>
        <xdr:cNvGraphicFramePr/>
      </xdr:nvGraphicFramePr>
      <xdr:xfrm>
        <a:off x="57150" y="6334125"/>
        <a:ext cx="5981700" cy="2905125"/>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38" name="TextBox 38"/>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39" name="TextBox 39"/>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40" name="TextBox 40"/>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41" name="TextBox 41"/>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42" name="TextBox 42"/>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333375</xdr:colOff>
      <xdr:row>37</xdr:row>
      <xdr:rowOff>142875</xdr:rowOff>
    </xdr:to>
    <xdr:sp>
      <xdr:nvSpPr>
        <xdr:cNvPr id="43" name="TextBox 43"/>
        <xdr:cNvSpPr txBox="1">
          <a:spLocks noChangeArrowheads="1"/>
        </xdr:cNvSpPr>
      </xdr:nvSpPr>
      <xdr:spPr>
        <a:xfrm>
          <a:off x="2276475" y="5972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44" name="TextBox 44"/>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45" name="TextBox 45"/>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46" name="TextBox 46"/>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47" name="TextBox 47"/>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48" name="TextBox 48"/>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49" name="TextBox 49"/>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50" name="Line 5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51" name="Line 5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5" name="Chart 25"/>
        <xdr:cNvGraphicFramePr/>
      </xdr:nvGraphicFramePr>
      <xdr:xfrm>
        <a:off x="76200" y="485775"/>
        <a:ext cx="5924550" cy="381952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6" name="Chart 26"/>
        <xdr:cNvGraphicFramePr/>
      </xdr:nvGraphicFramePr>
      <xdr:xfrm>
        <a:off x="104775" y="4562475"/>
        <a:ext cx="59245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7" name="Line 27"/>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8" name="Line 28"/>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29" name="TextBox 29"/>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30" name="TextBox 30"/>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31" name="TextBox 31"/>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32" name="TextBox 32"/>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33" name="TextBox 33"/>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34" name="TextBox 34"/>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35" name="TextBox 35"/>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36" name="TextBox 36"/>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25" name="Chart 25"/>
        <xdr:cNvGraphicFramePr/>
      </xdr:nvGraphicFramePr>
      <xdr:xfrm>
        <a:off x="7620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6" name="Chart 26"/>
        <xdr:cNvGraphicFramePr/>
      </xdr:nvGraphicFramePr>
      <xdr:xfrm>
        <a:off x="95250" y="4591050"/>
        <a:ext cx="59150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7" name="Line 2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8" name="Line 2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29" name="TextBox 29"/>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30" name="TextBox 30"/>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31" name="TextBox 31"/>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32" name="TextBox 32"/>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33" name="TextBox 33"/>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34" name="TextBox 34"/>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35" name="TextBox 35"/>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36" name="TextBox 36"/>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24</xdr:row>
      <xdr:rowOff>133350</xdr:rowOff>
    </xdr:to>
    <xdr:graphicFrame>
      <xdr:nvGraphicFramePr>
        <xdr:cNvPr id="1" name="Chart 1"/>
        <xdr:cNvGraphicFramePr/>
      </xdr:nvGraphicFramePr>
      <xdr:xfrm>
        <a:off x="57150" y="628650"/>
        <a:ext cx="5934075" cy="33909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 name="TextBox 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 name="TextBox 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 name="TextBox 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 name="TextBox 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6" name="TextBox 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 name="Chart 7"/>
        <xdr:cNvGraphicFramePr/>
      </xdr:nvGraphicFramePr>
      <xdr:xfrm>
        <a:off x="57150" y="628650"/>
        <a:ext cx="5934075" cy="33909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 name="TextBox 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 name="TextBox 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 name="TextBox 1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 name="TextBox 1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 name="TextBox 1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 name="Chart 13"/>
        <xdr:cNvGraphicFramePr/>
      </xdr:nvGraphicFramePr>
      <xdr:xfrm>
        <a:off x="57150" y="628650"/>
        <a:ext cx="5934075" cy="33909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4" name="TextBox 1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 name="TextBox 1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 name="TextBox 16"/>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7" name="TextBox 17"/>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 name="Chart 18"/>
        <xdr:cNvGraphicFramePr/>
      </xdr:nvGraphicFramePr>
      <xdr:xfrm>
        <a:off x="57150" y="628650"/>
        <a:ext cx="5934075" cy="33909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9" name="TextBox 1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0" name="TextBox 20"/>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1" name="TextBox 21"/>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2" name="TextBox 22"/>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23" name="TextBox 2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4" name="Chart 24"/>
        <xdr:cNvGraphicFramePr/>
      </xdr:nvGraphicFramePr>
      <xdr:xfrm>
        <a:off x="57150" y="628650"/>
        <a:ext cx="5934075" cy="339090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5" name="Chart 25"/>
        <xdr:cNvGraphicFramePr/>
      </xdr:nvGraphicFramePr>
      <xdr:xfrm>
        <a:off x="57150" y="628650"/>
        <a:ext cx="5934075" cy="33909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6" name="TextBox 26"/>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7" name="TextBox 27"/>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8" name="TextBox 28"/>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9" name="TextBox 29"/>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30" name="TextBox 30"/>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31" name="Chart 31"/>
        <xdr:cNvGraphicFramePr/>
      </xdr:nvGraphicFramePr>
      <xdr:xfrm>
        <a:off x="57150" y="628650"/>
        <a:ext cx="5934075" cy="339090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32" name="TextBox 3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3" name="TextBox 3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34" name="TextBox 3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35" name="TextBox 3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36" name="TextBox 3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37" name="Chart 37"/>
        <xdr:cNvGraphicFramePr/>
      </xdr:nvGraphicFramePr>
      <xdr:xfrm>
        <a:off x="57150" y="628650"/>
        <a:ext cx="5934075" cy="339090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38" name="TextBox 38"/>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39" name="TextBox 39"/>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40" name="TextBox 40"/>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41" name="TextBox 41"/>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2" name="Chart 42"/>
        <xdr:cNvGraphicFramePr/>
      </xdr:nvGraphicFramePr>
      <xdr:xfrm>
        <a:off x="57150" y="628650"/>
        <a:ext cx="5934075" cy="33909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43" name="TextBox 43"/>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44" name="TextBox 44"/>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5" name="TextBox 45"/>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46" name="TextBox 46"/>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47" name="TextBox 47"/>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8" name="Chart 48"/>
        <xdr:cNvGraphicFramePr/>
      </xdr:nvGraphicFramePr>
      <xdr:xfrm>
        <a:off x="57150" y="628650"/>
        <a:ext cx="5934075" cy="3390900"/>
      </xdr:xfrm>
      <a:graphic>
        <a:graphicData uri="http://schemas.openxmlformats.org/drawingml/2006/chart">
          <c:chart xmlns:c="http://schemas.openxmlformats.org/drawingml/2006/chart" r:id="rId10"/>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222</xdr:row>
      <xdr:rowOff>9525</xdr:rowOff>
    </xdr:from>
    <xdr:to>
      <xdr:col>14</xdr:col>
      <xdr:colOff>76200</xdr:colOff>
      <xdr:row>223</xdr:row>
      <xdr:rowOff>19050</xdr:rowOff>
    </xdr:to>
    <xdr:sp>
      <xdr:nvSpPr>
        <xdr:cNvPr id="7" name="TextBox 7"/>
        <xdr:cNvSpPr txBox="1">
          <a:spLocks noChangeArrowheads="1"/>
        </xdr:cNvSpPr>
      </xdr:nvSpPr>
      <xdr:spPr>
        <a:xfrm>
          <a:off x="647700" y="330803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228</xdr:row>
      <xdr:rowOff>9525</xdr:rowOff>
    </xdr:from>
    <xdr:to>
      <xdr:col>14</xdr:col>
      <xdr:colOff>47625</xdr:colOff>
      <xdr:row>229</xdr:row>
      <xdr:rowOff>19050</xdr:rowOff>
    </xdr:to>
    <xdr:sp>
      <xdr:nvSpPr>
        <xdr:cNvPr id="8" name="TextBox 8"/>
        <xdr:cNvSpPr txBox="1">
          <a:spLocks noChangeArrowheads="1"/>
        </xdr:cNvSpPr>
      </xdr:nvSpPr>
      <xdr:spPr>
        <a:xfrm>
          <a:off x="619125" y="339375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234</xdr:row>
      <xdr:rowOff>9525</xdr:rowOff>
    </xdr:from>
    <xdr:to>
      <xdr:col>14</xdr:col>
      <xdr:colOff>9525</xdr:colOff>
      <xdr:row>235</xdr:row>
      <xdr:rowOff>19050</xdr:rowOff>
    </xdr:to>
    <xdr:sp>
      <xdr:nvSpPr>
        <xdr:cNvPr id="9" name="TextBox 9"/>
        <xdr:cNvSpPr txBox="1">
          <a:spLocks noChangeArrowheads="1"/>
        </xdr:cNvSpPr>
      </xdr:nvSpPr>
      <xdr:spPr>
        <a:xfrm>
          <a:off x="581025" y="34794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246</xdr:row>
      <xdr:rowOff>0</xdr:rowOff>
    </xdr:from>
    <xdr:to>
      <xdr:col>14</xdr:col>
      <xdr:colOff>0</xdr:colOff>
      <xdr:row>247</xdr:row>
      <xdr:rowOff>9525</xdr:rowOff>
    </xdr:to>
    <xdr:sp>
      <xdr:nvSpPr>
        <xdr:cNvPr id="10" name="TextBox 10"/>
        <xdr:cNvSpPr txBox="1">
          <a:spLocks noChangeArrowheads="1"/>
        </xdr:cNvSpPr>
      </xdr:nvSpPr>
      <xdr:spPr>
        <a:xfrm>
          <a:off x="571500" y="365379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252</xdr:row>
      <xdr:rowOff>0</xdr:rowOff>
    </xdr:from>
    <xdr:to>
      <xdr:col>14</xdr:col>
      <xdr:colOff>9525</xdr:colOff>
      <xdr:row>253</xdr:row>
      <xdr:rowOff>9525</xdr:rowOff>
    </xdr:to>
    <xdr:sp>
      <xdr:nvSpPr>
        <xdr:cNvPr id="11" name="TextBox 11"/>
        <xdr:cNvSpPr txBox="1">
          <a:spLocks noChangeArrowheads="1"/>
        </xdr:cNvSpPr>
      </xdr:nvSpPr>
      <xdr:spPr>
        <a:xfrm>
          <a:off x="581025" y="373951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258</xdr:row>
      <xdr:rowOff>9525</xdr:rowOff>
    </xdr:from>
    <xdr:to>
      <xdr:col>14</xdr:col>
      <xdr:colOff>9525</xdr:colOff>
      <xdr:row>259</xdr:row>
      <xdr:rowOff>19050</xdr:rowOff>
    </xdr:to>
    <xdr:sp>
      <xdr:nvSpPr>
        <xdr:cNvPr id="12" name="TextBox 12"/>
        <xdr:cNvSpPr txBox="1">
          <a:spLocks noChangeArrowheads="1"/>
        </xdr:cNvSpPr>
      </xdr:nvSpPr>
      <xdr:spPr>
        <a:xfrm>
          <a:off x="581025" y="38261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133350</xdr:rowOff>
    </xdr:from>
    <xdr:to>
      <xdr:col>14</xdr:col>
      <xdr:colOff>0</xdr:colOff>
      <xdr:row>289</xdr:row>
      <xdr:rowOff>0</xdr:rowOff>
    </xdr:to>
    <xdr:sp>
      <xdr:nvSpPr>
        <xdr:cNvPr id="13" name="TextBox 13"/>
        <xdr:cNvSpPr txBox="1">
          <a:spLocks noChangeArrowheads="1"/>
        </xdr:cNvSpPr>
      </xdr:nvSpPr>
      <xdr:spPr>
        <a:xfrm>
          <a:off x="571500" y="42852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294</xdr:row>
      <xdr:rowOff>0</xdr:rowOff>
    </xdr:from>
    <xdr:to>
      <xdr:col>14</xdr:col>
      <xdr:colOff>9525</xdr:colOff>
      <xdr:row>295</xdr:row>
      <xdr:rowOff>9525</xdr:rowOff>
    </xdr:to>
    <xdr:sp>
      <xdr:nvSpPr>
        <xdr:cNvPr id="14" name="TextBox 14"/>
        <xdr:cNvSpPr txBox="1">
          <a:spLocks noChangeArrowheads="1"/>
        </xdr:cNvSpPr>
      </xdr:nvSpPr>
      <xdr:spPr>
        <a:xfrm>
          <a:off x="581025" y="43719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300</xdr:row>
      <xdr:rowOff>0</xdr:rowOff>
    </xdr:from>
    <xdr:to>
      <xdr:col>14</xdr:col>
      <xdr:colOff>28575</xdr:colOff>
      <xdr:row>301</xdr:row>
      <xdr:rowOff>9525</xdr:rowOff>
    </xdr:to>
    <xdr:sp>
      <xdr:nvSpPr>
        <xdr:cNvPr id="15" name="TextBox 15"/>
        <xdr:cNvSpPr txBox="1">
          <a:spLocks noChangeArrowheads="1"/>
        </xdr:cNvSpPr>
      </xdr:nvSpPr>
      <xdr:spPr>
        <a:xfrm>
          <a:off x="600075" y="44577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311</xdr:row>
      <xdr:rowOff>133350</xdr:rowOff>
    </xdr:from>
    <xdr:to>
      <xdr:col>14</xdr:col>
      <xdr:colOff>9525</xdr:colOff>
      <xdr:row>313</xdr:row>
      <xdr:rowOff>0</xdr:rowOff>
    </xdr:to>
    <xdr:sp>
      <xdr:nvSpPr>
        <xdr:cNvPr id="16" name="TextBox 16"/>
        <xdr:cNvSpPr txBox="1">
          <a:spLocks noChangeArrowheads="1"/>
        </xdr:cNvSpPr>
      </xdr:nvSpPr>
      <xdr:spPr>
        <a:xfrm>
          <a:off x="581025" y="46320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318</xdr:row>
      <xdr:rowOff>0</xdr:rowOff>
    </xdr:from>
    <xdr:to>
      <xdr:col>14</xdr:col>
      <xdr:colOff>57150</xdr:colOff>
      <xdr:row>319</xdr:row>
      <xdr:rowOff>9525</xdr:rowOff>
    </xdr:to>
    <xdr:sp>
      <xdr:nvSpPr>
        <xdr:cNvPr id="17" name="TextBox 17"/>
        <xdr:cNvSpPr txBox="1">
          <a:spLocks noChangeArrowheads="1"/>
        </xdr:cNvSpPr>
      </xdr:nvSpPr>
      <xdr:spPr>
        <a:xfrm>
          <a:off x="628650" y="47186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9525</xdr:rowOff>
    </xdr:from>
    <xdr:to>
      <xdr:col>14</xdr:col>
      <xdr:colOff>19050</xdr:colOff>
      <xdr:row>325</xdr:row>
      <xdr:rowOff>19050</xdr:rowOff>
    </xdr:to>
    <xdr:sp>
      <xdr:nvSpPr>
        <xdr:cNvPr id="18" name="TextBox 18"/>
        <xdr:cNvSpPr txBox="1">
          <a:spLocks noChangeArrowheads="1"/>
        </xdr:cNvSpPr>
      </xdr:nvSpPr>
      <xdr:spPr>
        <a:xfrm>
          <a:off x="590550" y="48053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0</xdr:rowOff>
    </xdr:from>
    <xdr:to>
      <xdr:col>14</xdr:col>
      <xdr:colOff>57150</xdr:colOff>
      <xdr:row>179</xdr:row>
      <xdr:rowOff>9525</xdr:rowOff>
    </xdr:to>
    <xdr:sp>
      <xdr:nvSpPr>
        <xdr:cNvPr id="19" name="TextBox 19"/>
        <xdr:cNvSpPr txBox="1">
          <a:spLocks noChangeArrowheads="1"/>
        </xdr:cNvSpPr>
      </xdr:nvSpPr>
      <xdr:spPr>
        <a:xfrm>
          <a:off x="628650" y="26479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183</xdr:row>
      <xdr:rowOff>123825</xdr:rowOff>
    </xdr:from>
    <xdr:to>
      <xdr:col>14</xdr:col>
      <xdr:colOff>57150</xdr:colOff>
      <xdr:row>184</xdr:row>
      <xdr:rowOff>133350</xdr:rowOff>
    </xdr:to>
    <xdr:sp>
      <xdr:nvSpPr>
        <xdr:cNvPr id="20" name="TextBox 20"/>
        <xdr:cNvSpPr txBox="1">
          <a:spLocks noChangeArrowheads="1"/>
        </xdr:cNvSpPr>
      </xdr:nvSpPr>
      <xdr:spPr>
        <a:xfrm>
          <a:off x="628650" y="27317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190</xdr:row>
      <xdr:rowOff>0</xdr:rowOff>
    </xdr:from>
    <xdr:to>
      <xdr:col>14</xdr:col>
      <xdr:colOff>66675</xdr:colOff>
      <xdr:row>191</xdr:row>
      <xdr:rowOff>9525</xdr:rowOff>
    </xdr:to>
    <xdr:sp>
      <xdr:nvSpPr>
        <xdr:cNvPr id="21" name="TextBox 21"/>
        <xdr:cNvSpPr txBox="1">
          <a:spLocks noChangeArrowheads="1"/>
        </xdr:cNvSpPr>
      </xdr:nvSpPr>
      <xdr:spPr>
        <a:xfrm>
          <a:off x="638175" y="28194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86</xdr:row>
      <xdr:rowOff>0</xdr:rowOff>
    </xdr:from>
    <xdr:to>
      <xdr:col>14</xdr:col>
      <xdr:colOff>28575</xdr:colOff>
      <xdr:row>87</xdr:row>
      <xdr:rowOff>9525</xdr:rowOff>
    </xdr:to>
    <xdr:sp>
      <xdr:nvSpPr>
        <xdr:cNvPr id="22" name="TextBox 22"/>
        <xdr:cNvSpPr txBox="1">
          <a:spLocks noChangeArrowheads="1"/>
        </xdr:cNvSpPr>
      </xdr:nvSpPr>
      <xdr:spPr>
        <a:xfrm>
          <a:off x="600075" y="1296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91</xdr:row>
      <xdr:rowOff>133350</xdr:rowOff>
    </xdr:from>
    <xdr:to>
      <xdr:col>14</xdr:col>
      <xdr:colOff>19050</xdr:colOff>
      <xdr:row>93</xdr:row>
      <xdr:rowOff>0</xdr:rowOff>
    </xdr:to>
    <xdr:sp>
      <xdr:nvSpPr>
        <xdr:cNvPr id="23" name="TextBox 23"/>
        <xdr:cNvSpPr txBox="1">
          <a:spLocks noChangeArrowheads="1"/>
        </xdr:cNvSpPr>
      </xdr:nvSpPr>
      <xdr:spPr>
        <a:xfrm>
          <a:off x="590550" y="1381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98</xdr:row>
      <xdr:rowOff>19050</xdr:rowOff>
    </xdr:from>
    <xdr:to>
      <xdr:col>14</xdr:col>
      <xdr:colOff>47625</xdr:colOff>
      <xdr:row>99</xdr:row>
      <xdr:rowOff>28575</xdr:rowOff>
    </xdr:to>
    <xdr:sp>
      <xdr:nvSpPr>
        <xdr:cNvPr id="24" name="TextBox 24"/>
        <xdr:cNvSpPr txBox="1">
          <a:spLocks noChangeArrowheads="1"/>
        </xdr:cNvSpPr>
      </xdr:nvSpPr>
      <xdr:spPr>
        <a:xfrm>
          <a:off x="619125" y="14697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110</xdr:row>
      <xdr:rowOff>0</xdr:rowOff>
    </xdr:from>
    <xdr:to>
      <xdr:col>14</xdr:col>
      <xdr:colOff>0</xdr:colOff>
      <xdr:row>111</xdr:row>
      <xdr:rowOff>9525</xdr:rowOff>
    </xdr:to>
    <xdr:sp>
      <xdr:nvSpPr>
        <xdr:cNvPr id="25" name="TextBox 25"/>
        <xdr:cNvSpPr txBox="1">
          <a:spLocks noChangeArrowheads="1"/>
        </xdr:cNvSpPr>
      </xdr:nvSpPr>
      <xdr:spPr>
        <a:xfrm>
          <a:off x="571500" y="1643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115</xdr:row>
      <xdr:rowOff>133350</xdr:rowOff>
    </xdr:from>
    <xdr:to>
      <xdr:col>14</xdr:col>
      <xdr:colOff>19050</xdr:colOff>
      <xdr:row>117</xdr:row>
      <xdr:rowOff>0</xdr:rowOff>
    </xdr:to>
    <xdr:sp>
      <xdr:nvSpPr>
        <xdr:cNvPr id="26" name="TextBox 26"/>
        <xdr:cNvSpPr txBox="1">
          <a:spLocks noChangeArrowheads="1"/>
        </xdr:cNvSpPr>
      </xdr:nvSpPr>
      <xdr:spPr>
        <a:xfrm>
          <a:off x="590550" y="172783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122</xdr:row>
      <xdr:rowOff>9525</xdr:rowOff>
    </xdr:from>
    <xdr:to>
      <xdr:col>14</xdr:col>
      <xdr:colOff>123825</xdr:colOff>
      <xdr:row>123</xdr:row>
      <xdr:rowOff>19050</xdr:rowOff>
    </xdr:to>
    <xdr:sp>
      <xdr:nvSpPr>
        <xdr:cNvPr id="27" name="TextBox 27"/>
        <xdr:cNvSpPr txBox="1">
          <a:spLocks noChangeArrowheads="1"/>
        </xdr:cNvSpPr>
      </xdr:nvSpPr>
      <xdr:spPr>
        <a:xfrm>
          <a:off x="695325" y="18154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57150</xdr:colOff>
      <xdr:row>155</xdr:row>
      <xdr:rowOff>19050</xdr:rowOff>
    </xdr:to>
    <xdr:sp>
      <xdr:nvSpPr>
        <xdr:cNvPr id="28" name="TextBox 28"/>
        <xdr:cNvSpPr txBox="1">
          <a:spLocks noChangeArrowheads="1"/>
        </xdr:cNvSpPr>
      </xdr:nvSpPr>
      <xdr:spPr>
        <a:xfrm>
          <a:off x="628650" y="23040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160</xdr:row>
      <xdr:rowOff>0</xdr:rowOff>
    </xdr:from>
    <xdr:to>
      <xdr:col>14</xdr:col>
      <xdr:colOff>76200</xdr:colOff>
      <xdr:row>161</xdr:row>
      <xdr:rowOff>9525</xdr:rowOff>
    </xdr:to>
    <xdr:sp>
      <xdr:nvSpPr>
        <xdr:cNvPr id="29" name="TextBox 29"/>
        <xdr:cNvSpPr txBox="1">
          <a:spLocks noChangeArrowheads="1"/>
        </xdr:cNvSpPr>
      </xdr:nvSpPr>
      <xdr:spPr>
        <a:xfrm>
          <a:off x="647700" y="23888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166</xdr:row>
      <xdr:rowOff>9525</xdr:rowOff>
    </xdr:from>
    <xdr:to>
      <xdr:col>14</xdr:col>
      <xdr:colOff>47625</xdr:colOff>
      <xdr:row>167</xdr:row>
      <xdr:rowOff>19050</xdr:rowOff>
    </xdr:to>
    <xdr:sp>
      <xdr:nvSpPr>
        <xdr:cNvPr id="30" name="TextBox 30"/>
        <xdr:cNvSpPr txBox="1">
          <a:spLocks noChangeArrowheads="1"/>
        </xdr:cNvSpPr>
      </xdr:nvSpPr>
      <xdr:spPr>
        <a:xfrm>
          <a:off x="619125" y="2475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219</xdr:row>
      <xdr:rowOff>19050</xdr:rowOff>
    </xdr:from>
    <xdr:to>
      <xdr:col>14</xdr:col>
      <xdr:colOff>66675</xdr:colOff>
      <xdr:row>220</xdr:row>
      <xdr:rowOff>28575</xdr:rowOff>
    </xdr:to>
    <xdr:sp>
      <xdr:nvSpPr>
        <xdr:cNvPr id="6" name="TextBox 6"/>
        <xdr:cNvSpPr txBox="1">
          <a:spLocks noChangeArrowheads="1"/>
        </xdr:cNvSpPr>
      </xdr:nvSpPr>
      <xdr:spPr>
        <a:xfrm>
          <a:off x="571500" y="3271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 name="TextBox 7"/>
        <xdr:cNvSpPr txBox="1">
          <a:spLocks noChangeArrowheads="1"/>
        </xdr:cNvSpPr>
      </xdr:nvSpPr>
      <xdr:spPr>
        <a:xfrm>
          <a:off x="571500" y="3357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19050</xdr:rowOff>
    </xdr:from>
    <xdr:to>
      <xdr:col>14</xdr:col>
      <xdr:colOff>66675</xdr:colOff>
      <xdr:row>232</xdr:row>
      <xdr:rowOff>28575</xdr:rowOff>
    </xdr:to>
    <xdr:sp>
      <xdr:nvSpPr>
        <xdr:cNvPr id="8" name="TextBox 8"/>
        <xdr:cNvSpPr txBox="1">
          <a:spLocks noChangeArrowheads="1"/>
        </xdr:cNvSpPr>
      </xdr:nvSpPr>
      <xdr:spPr>
        <a:xfrm>
          <a:off x="571500" y="3443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9525</xdr:rowOff>
    </xdr:from>
    <xdr:to>
      <xdr:col>14</xdr:col>
      <xdr:colOff>66675</xdr:colOff>
      <xdr:row>243</xdr:row>
      <xdr:rowOff>19050</xdr:rowOff>
    </xdr:to>
    <xdr:sp>
      <xdr:nvSpPr>
        <xdr:cNvPr id="9" name="TextBox 9"/>
        <xdr:cNvSpPr txBox="1">
          <a:spLocks noChangeArrowheads="1"/>
        </xdr:cNvSpPr>
      </xdr:nvSpPr>
      <xdr:spPr>
        <a:xfrm>
          <a:off x="571500" y="36023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10" name="TextBox 10"/>
        <xdr:cNvSpPr txBox="1">
          <a:spLocks noChangeArrowheads="1"/>
        </xdr:cNvSpPr>
      </xdr:nvSpPr>
      <xdr:spPr>
        <a:xfrm>
          <a:off x="571500" y="3688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9525</xdr:rowOff>
    </xdr:from>
    <xdr:to>
      <xdr:col>14</xdr:col>
      <xdr:colOff>66675</xdr:colOff>
      <xdr:row>255</xdr:row>
      <xdr:rowOff>19050</xdr:rowOff>
    </xdr:to>
    <xdr:sp>
      <xdr:nvSpPr>
        <xdr:cNvPr id="11" name="TextBox 11"/>
        <xdr:cNvSpPr txBox="1">
          <a:spLocks noChangeArrowheads="1"/>
        </xdr:cNvSpPr>
      </xdr:nvSpPr>
      <xdr:spPr>
        <a:xfrm>
          <a:off x="571500" y="37738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9525</xdr:rowOff>
    </xdr:from>
    <xdr:to>
      <xdr:col>14</xdr:col>
      <xdr:colOff>66675</xdr:colOff>
      <xdr:row>287</xdr:row>
      <xdr:rowOff>19050</xdr:rowOff>
    </xdr:to>
    <xdr:sp>
      <xdr:nvSpPr>
        <xdr:cNvPr id="12" name="TextBox 12"/>
        <xdr:cNvSpPr txBox="1">
          <a:spLocks noChangeArrowheads="1"/>
        </xdr:cNvSpPr>
      </xdr:nvSpPr>
      <xdr:spPr>
        <a:xfrm>
          <a:off x="571500" y="425672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292</xdr:row>
      <xdr:rowOff>9525</xdr:rowOff>
    </xdr:from>
    <xdr:to>
      <xdr:col>14</xdr:col>
      <xdr:colOff>66675</xdr:colOff>
      <xdr:row>293</xdr:row>
      <xdr:rowOff>19050</xdr:rowOff>
    </xdr:to>
    <xdr:sp>
      <xdr:nvSpPr>
        <xdr:cNvPr id="13" name="TextBox 13"/>
        <xdr:cNvSpPr txBox="1">
          <a:spLocks noChangeArrowheads="1"/>
        </xdr:cNvSpPr>
      </xdr:nvSpPr>
      <xdr:spPr>
        <a:xfrm>
          <a:off x="571500" y="434244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14" name="TextBox 14"/>
        <xdr:cNvSpPr txBox="1">
          <a:spLocks noChangeArrowheads="1"/>
        </xdr:cNvSpPr>
      </xdr:nvSpPr>
      <xdr:spPr>
        <a:xfrm>
          <a:off x="571500" y="442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309</xdr:row>
      <xdr:rowOff>9525</xdr:rowOff>
    </xdr:from>
    <xdr:to>
      <xdr:col>14</xdr:col>
      <xdr:colOff>66675</xdr:colOff>
      <xdr:row>310</xdr:row>
      <xdr:rowOff>19050</xdr:rowOff>
    </xdr:to>
    <xdr:sp>
      <xdr:nvSpPr>
        <xdr:cNvPr id="15" name="TextBox 15"/>
        <xdr:cNvSpPr txBox="1">
          <a:spLocks noChangeArrowheads="1"/>
        </xdr:cNvSpPr>
      </xdr:nvSpPr>
      <xdr:spPr>
        <a:xfrm>
          <a:off x="571500" y="458533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315</xdr:row>
      <xdr:rowOff>9525</xdr:rowOff>
    </xdr:from>
    <xdr:to>
      <xdr:col>14</xdr:col>
      <xdr:colOff>66675</xdr:colOff>
      <xdr:row>316</xdr:row>
      <xdr:rowOff>19050</xdr:rowOff>
    </xdr:to>
    <xdr:sp>
      <xdr:nvSpPr>
        <xdr:cNvPr id="16" name="TextBox 16"/>
        <xdr:cNvSpPr txBox="1">
          <a:spLocks noChangeArrowheads="1"/>
        </xdr:cNvSpPr>
      </xdr:nvSpPr>
      <xdr:spPr>
        <a:xfrm>
          <a:off x="571500" y="467106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321</xdr:row>
      <xdr:rowOff>9525</xdr:rowOff>
    </xdr:from>
    <xdr:to>
      <xdr:col>14</xdr:col>
      <xdr:colOff>104775</xdr:colOff>
      <xdr:row>322</xdr:row>
      <xdr:rowOff>19050</xdr:rowOff>
    </xdr:to>
    <xdr:sp>
      <xdr:nvSpPr>
        <xdr:cNvPr id="17" name="TextBox 17"/>
        <xdr:cNvSpPr txBox="1">
          <a:spLocks noChangeArrowheads="1"/>
        </xdr:cNvSpPr>
      </xdr:nvSpPr>
      <xdr:spPr>
        <a:xfrm>
          <a:off x="609600" y="475678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19" name="TextBox 19"/>
        <xdr:cNvSpPr txBox="1">
          <a:spLocks noChangeArrowheads="1"/>
        </xdr:cNvSpPr>
      </xdr:nvSpPr>
      <xdr:spPr>
        <a:xfrm>
          <a:off x="609600" y="1295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20" name="TextBox 20"/>
        <xdr:cNvSpPr txBox="1">
          <a:spLocks noChangeArrowheads="1"/>
        </xdr:cNvSpPr>
      </xdr:nvSpPr>
      <xdr:spPr>
        <a:xfrm>
          <a:off x="609600" y="13811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21" name="TextBox 21"/>
        <xdr:cNvSpPr txBox="1">
          <a:spLocks noChangeArrowheads="1"/>
        </xdr:cNvSpPr>
      </xdr:nvSpPr>
      <xdr:spPr>
        <a:xfrm>
          <a:off x="609600" y="14668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22" name="TextBox 22"/>
        <xdr:cNvSpPr txBox="1">
          <a:spLocks noChangeArrowheads="1"/>
        </xdr:cNvSpPr>
      </xdr:nvSpPr>
      <xdr:spPr>
        <a:xfrm>
          <a:off x="609600" y="16240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23" name="TextBox 23"/>
        <xdr:cNvSpPr txBox="1">
          <a:spLocks noChangeArrowheads="1"/>
        </xdr:cNvSpPr>
      </xdr:nvSpPr>
      <xdr:spPr>
        <a:xfrm>
          <a:off x="609600" y="17097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24" name="TextBox 24"/>
        <xdr:cNvSpPr txBox="1">
          <a:spLocks noChangeArrowheads="1"/>
        </xdr:cNvSpPr>
      </xdr:nvSpPr>
      <xdr:spPr>
        <a:xfrm>
          <a:off x="609600" y="179736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154</xdr:row>
      <xdr:rowOff>9525</xdr:rowOff>
    </xdr:from>
    <xdr:to>
      <xdr:col>14</xdr:col>
      <xdr:colOff>104775</xdr:colOff>
      <xdr:row>155</xdr:row>
      <xdr:rowOff>19050</xdr:rowOff>
    </xdr:to>
    <xdr:sp>
      <xdr:nvSpPr>
        <xdr:cNvPr id="25" name="TextBox 25"/>
        <xdr:cNvSpPr txBox="1">
          <a:spLocks noChangeArrowheads="1"/>
        </xdr:cNvSpPr>
      </xdr:nvSpPr>
      <xdr:spPr>
        <a:xfrm>
          <a:off x="609600" y="22955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26" name="TextBox 26"/>
        <xdr:cNvSpPr txBox="1">
          <a:spLocks noChangeArrowheads="1"/>
        </xdr:cNvSpPr>
      </xdr:nvSpPr>
      <xdr:spPr>
        <a:xfrm>
          <a:off x="609600" y="23812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27" name="TextBox 27"/>
        <xdr:cNvSpPr txBox="1">
          <a:spLocks noChangeArrowheads="1"/>
        </xdr:cNvSpPr>
      </xdr:nvSpPr>
      <xdr:spPr>
        <a:xfrm>
          <a:off x="609600" y="24669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28" name="TextBox 28"/>
        <xdr:cNvSpPr txBox="1">
          <a:spLocks noChangeArrowheads="1"/>
        </xdr:cNvSpPr>
      </xdr:nvSpPr>
      <xdr:spPr>
        <a:xfrm>
          <a:off x="609600" y="26241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29" name="TextBox 29"/>
        <xdr:cNvSpPr txBox="1">
          <a:spLocks noChangeArrowheads="1"/>
        </xdr:cNvSpPr>
      </xdr:nvSpPr>
      <xdr:spPr>
        <a:xfrm>
          <a:off x="609600" y="27098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30" name="TextBox 30"/>
        <xdr:cNvSpPr txBox="1">
          <a:spLocks noChangeArrowheads="1"/>
        </xdr:cNvSpPr>
      </xdr:nvSpPr>
      <xdr:spPr>
        <a:xfrm>
          <a:off x="609600" y="27955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53" customWidth="1"/>
  </cols>
  <sheetData>
    <row r="1" ht="12.75">
      <c r="A1" s="452" t="s">
        <v>251</v>
      </c>
    </row>
    <row r="4" ht="12.75">
      <c r="A4" s="453" t="s">
        <v>263</v>
      </c>
    </row>
    <row r="5" ht="12.75">
      <c r="A5" s="453" t="s">
        <v>264</v>
      </c>
    </row>
    <row r="7" ht="12.75">
      <c r="A7" s="453" t="s">
        <v>252</v>
      </c>
    </row>
    <row r="11" ht="12.75">
      <c r="A11" s="453" t="s">
        <v>265</v>
      </c>
    </row>
    <row r="12" ht="12.75">
      <c r="A12" s="453" t="s">
        <v>266</v>
      </c>
    </row>
    <row r="14" ht="12.75">
      <c r="A14" s="453" t="s">
        <v>253</v>
      </c>
    </row>
    <row r="17" ht="12.75">
      <c r="A17" s="453" t="s">
        <v>254</v>
      </c>
    </row>
    <row r="18" ht="12.75">
      <c r="A18" s="453" t="s">
        <v>139</v>
      </c>
    </row>
    <row r="19" ht="12.75">
      <c r="A19" s="453" t="s">
        <v>255</v>
      </c>
    </row>
    <row r="20" ht="12.75">
      <c r="A20" s="453" t="s">
        <v>256</v>
      </c>
    </row>
    <row r="22" ht="12.75">
      <c r="A22" s="453" t="s">
        <v>257</v>
      </c>
    </row>
    <row r="25" ht="12.75">
      <c r="A25" s="453" t="s">
        <v>258</v>
      </c>
    </row>
    <row r="26" ht="51">
      <c r="A26" s="454" t="s">
        <v>259</v>
      </c>
    </row>
    <row r="29" ht="12.75">
      <c r="A29" s="453" t="s">
        <v>260</v>
      </c>
    </row>
    <row r="30" ht="51">
      <c r="A30" s="454" t="s">
        <v>261</v>
      </c>
    </row>
    <row r="31" ht="12.75">
      <c r="A31" s="453" t="s">
        <v>50</v>
      </c>
    </row>
    <row r="32" ht="12.75">
      <c r="A32" s="453" t="s">
        <v>262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286"/>
  <sheetViews>
    <sheetView workbookViewId="0" topLeftCell="A1">
      <selection activeCell="A146" sqref="A146:IV286"/>
    </sheetView>
  </sheetViews>
  <sheetFormatPr defaultColWidth="11.421875" defaultRowHeight="12.75"/>
  <cols>
    <col min="1" max="1" width="1.1484375" style="131" customWidth="1"/>
    <col min="2" max="2" width="11.140625" style="131" customWidth="1"/>
    <col min="3" max="3" width="25.140625" style="131" customWidth="1"/>
    <col min="4" max="4" width="8.421875" style="131" customWidth="1"/>
    <col min="5" max="6" width="8.8515625" style="131" customWidth="1"/>
    <col min="7" max="7" width="7.8515625" style="131" customWidth="1"/>
    <col min="8" max="8" width="6.7109375" style="131" customWidth="1"/>
    <col min="9" max="9" width="6.57421875" style="131" customWidth="1"/>
    <col min="10" max="10" width="7.140625" style="131" customWidth="1"/>
    <col min="11" max="16384" width="11.421875" style="131" customWidth="1"/>
  </cols>
  <sheetData>
    <row r="1" spans="1:10" s="120" customFormat="1" ht="12.75" customHeight="1">
      <c r="A1" s="117" t="s">
        <v>192</v>
      </c>
      <c r="B1" s="118"/>
      <c r="C1" s="118"/>
      <c r="D1" s="118"/>
      <c r="E1" s="118"/>
      <c r="F1" s="118"/>
      <c r="G1" s="119"/>
      <c r="H1" s="118"/>
      <c r="I1" s="118"/>
      <c r="J1" s="118"/>
    </row>
    <row r="2" spans="1:10" s="120" customFormat="1" ht="12.75" customHeight="1">
      <c r="A2" s="121"/>
      <c r="B2" s="118"/>
      <c r="C2" s="118"/>
      <c r="D2" s="122"/>
      <c r="E2" s="122"/>
      <c r="F2" s="122"/>
      <c r="G2" s="123"/>
      <c r="H2" s="118"/>
      <c r="I2" s="118"/>
      <c r="J2" s="118"/>
    </row>
    <row r="3" spans="1:10" s="120" customFormat="1" ht="15.75" customHeight="1">
      <c r="A3" s="124"/>
      <c r="B3" s="125" t="s">
        <v>193</v>
      </c>
      <c r="C3" s="126"/>
      <c r="D3" s="118"/>
      <c r="E3" s="118"/>
      <c r="F3" s="118"/>
      <c r="G3" s="119"/>
      <c r="H3" s="118"/>
      <c r="I3" s="118"/>
      <c r="J3" s="118"/>
    </row>
    <row r="4" spans="1:10" s="120" customFormat="1" ht="13.5" customHeight="1">
      <c r="A4" s="127" t="s">
        <v>194</v>
      </c>
      <c r="B4" s="126"/>
      <c r="C4" s="126"/>
      <c r="D4" s="118"/>
      <c r="E4" s="118"/>
      <c r="F4" s="118"/>
      <c r="G4" s="119"/>
      <c r="H4" s="118"/>
      <c r="I4" s="118"/>
      <c r="J4" s="118"/>
    </row>
    <row r="5" spans="1:10" s="120" customFormat="1" ht="13.5" customHeight="1">
      <c r="A5" s="127" t="s">
        <v>85</v>
      </c>
      <c r="B5" s="126"/>
      <c r="C5" s="126"/>
      <c r="D5" s="118"/>
      <c r="E5" s="118"/>
      <c r="F5" s="118"/>
      <c r="G5" s="119"/>
      <c r="H5" s="118"/>
      <c r="I5" s="118"/>
      <c r="J5" s="118"/>
    </row>
    <row r="6" spans="4:10" s="120" customFormat="1" ht="12.75" customHeight="1">
      <c r="D6" s="122"/>
      <c r="E6" s="122"/>
      <c r="F6" s="122"/>
      <c r="G6" s="123"/>
      <c r="H6" s="118"/>
      <c r="I6" s="118"/>
      <c r="J6" s="118"/>
    </row>
    <row r="7" spans="4:10" s="120" customFormat="1" ht="12.75" customHeight="1">
      <c r="D7" s="122"/>
      <c r="E7" s="122"/>
      <c r="F7" s="122"/>
      <c r="G7" s="123"/>
      <c r="H7" s="118"/>
      <c r="I7" s="118"/>
      <c r="J7" s="118"/>
    </row>
    <row r="8" spans="1:10" ht="11.25" customHeight="1">
      <c r="A8" s="128"/>
      <c r="B8" s="128"/>
      <c r="C8" s="129"/>
      <c r="D8" s="458" t="s">
        <v>149</v>
      </c>
      <c r="E8" s="477" t="s">
        <v>150</v>
      </c>
      <c r="F8" s="478"/>
      <c r="G8" s="455" t="s">
        <v>151</v>
      </c>
      <c r="H8" s="130" t="s">
        <v>86</v>
      </c>
      <c r="I8" s="130"/>
      <c r="J8" s="130"/>
    </row>
    <row r="9" spans="3:10" ht="11.25" customHeight="1">
      <c r="C9" s="132"/>
      <c r="D9" s="475"/>
      <c r="E9" s="479"/>
      <c r="F9" s="480"/>
      <c r="G9" s="456"/>
      <c r="H9" s="133" t="s">
        <v>92</v>
      </c>
      <c r="I9" s="134"/>
      <c r="J9" s="135" t="s">
        <v>144</v>
      </c>
    </row>
    <row r="10" spans="1:10" ht="11.25" customHeight="1">
      <c r="A10" s="136" t="s">
        <v>152</v>
      </c>
      <c r="B10" s="136"/>
      <c r="C10" s="137"/>
      <c r="D10" s="475"/>
      <c r="E10" s="481" t="s">
        <v>195</v>
      </c>
      <c r="F10" s="481" t="s">
        <v>187</v>
      </c>
      <c r="G10" s="456"/>
      <c r="H10" s="138" t="s">
        <v>101</v>
      </c>
      <c r="I10" s="138"/>
      <c r="J10" s="138"/>
    </row>
    <row r="11" spans="3:10" ht="11.25" customHeight="1">
      <c r="C11" s="132"/>
      <c r="D11" s="475"/>
      <c r="E11" s="482"/>
      <c r="F11" s="482" t="s">
        <v>50</v>
      </c>
      <c r="G11" s="456"/>
      <c r="H11" s="139" t="s">
        <v>102</v>
      </c>
      <c r="I11" s="140" t="s">
        <v>103</v>
      </c>
      <c r="J11" s="141" t="s">
        <v>103</v>
      </c>
    </row>
    <row r="12" spans="1:10" ht="10.5" customHeight="1">
      <c r="A12" s="142"/>
      <c r="B12" s="142"/>
      <c r="C12" s="143"/>
      <c r="D12" s="476"/>
      <c r="E12" s="483"/>
      <c r="F12" s="483" t="s">
        <v>50</v>
      </c>
      <c r="G12" s="457"/>
      <c r="H12" s="144" t="s">
        <v>104</v>
      </c>
      <c r="I12" s="145" t="s">
        <v>105</v>
      </c>
      <c r="J12" s="146" t="s">
        <v>145</v>
      </c>
    </row>
    <row r="13" spans="1:10" ht="10.5" customHeight="1">
      <c r="A13" s="147"/>
      <c r="B13" s="147"/>
      <c r="C13" s="148"/>
      <c r="D13" s="149"/>
      <c r="E13" s="149"/>
      <c r="F13" s="149"/>
      <c r="G13" s="149"/>
      <c r="H13" s="149"/>
      <c r="I13" s="149"/>
      <c r="J13" s="149"/>
    </row>
    <row r="14" spans="1:10" ht="10.5" customHeight="1">
      <c r="A14" s="147"/>
      <c r="B14" s="147"/>
      <c r="C14" s="148"/>
      <c r="D14" s="149"/>
      <c r="E14" s="149"/>
      <c r="F14" s="149"/>
      <c r="G14" s="149"/>
      <c r="H14" s="150"/>
      <c r="I14" s="150"/>
      <c r="J14" s="149"/>
    </row>
    <row r="15" spans="1:10" ht="10.5" customHeight="1">
      <c r="A15" s="147" t="s">
        <v>155</v>
      </c>
      <c r="B15" s="147"/>
      <c r="C15" s="148"/>
      <c r="D15" s="151">
        <v>85.15822680389077</v>
      </c>
      <c r="E15" s="152">
        <v>88.76114240295719</v>
      </c>
      <c r="F15" s="153">
        <v>92.5</v>
      </c>
      <c r="G15" s="151">
        <v>98.04775933031209</v>
      </c>
      <c r="H15" s="154">
        <v>-4.059113595800661</v>
      </c>
      <c r="I15" s="154">
        <v>-7.93705210390187</v>
      </c>
      <c r="J15" s="154">
        <v>-9.700921924492814</v>
      </c>
    </row>
    <row r="16" spans="1:10" ht="10.5" customHeight="1">
      <c r="A16" s="147"/>
      <c r="B16" s="147"/>
      <c r="C16" s="148"/>
      <c r="D16" s="151"/>
      <c r="E16" s="152"/>
      <c r="F16" s="153"/>
      <c r="G16" s="151"/>
      <c r="H16" s="154"/>
      <c r="I16" s="154"/>
      <c r="J16" s="154"/>
    </row>
    <row r="17" spans="1:10" ht="10.5" customHeight="1">
      <c r="A17" s="147"/>
      <c r="B17" s="147" t="s">
        <v>107</v>
      </c>
      <c r="C17" s="148"/>
      <c r="D17" s="151">
        <v>82.68970659979512</v>
      </c>
      <c r="E17" s="152">
        <v>94.53000872321064</v>
      </c>
      <c r="F17" s="153">
        <v>91.7</v>
      </c>
      <c r="G17" s="151">
        <v>98.73861245080919</v>
      </c>
      <c r="H17" s="154">
        <v>-12.525442749174625</v>
      </c>
      <c r="I17" s="154">
        <v>-9.825837950059855</v>
      </c>
      <c r="J17" s="154">
        <v>-8.002996029277071</v>
      </c>
    </row>
    <row r="18" spans="1:10" ht="10.5" customHeight="1">
      <c r="A18" s="147"/>
      <c r="B18" s="147" t="s">
        <v>108</v>
      </c>
      <c r="C18" s="148"/>
      <c r="D18" s="151">
        <v>92.25062886602441</v>
      </c>
      <c r="E18" s="152">
        <v>72.18638680170562</v>
      </c>
      <c r="F18" s="153">
        <v>94.7</v>
      </c>
      <c r="G18" s="151">
        <v>96.06284222953741</v>
      </c>
      <c r="H18" s="154">
        <v>27.795049666961184</v>
      </c>
      <c r="I18" s="154">
        <v>-2.5864531509773907</v>
      </c>
      <c r="J18" s="154">
        <v>-14.348757357136348</v>
      </c>
    </row>
    <row r="19" spans="1:10" ht="10.5" customHeight="1">
      <c r="A19" s="147"/>
      <c r="B19" s="147"/>
      <c r="C19" s="148"/>
      <c r="D19" s="151"/>
      <c r="E19" s="152"/>
      <c r="F19" s="153"/>
      <c r="G19" s="151"/>
      <c r="H19" s="154"/>
      <c r="I19" s="154"/>
      <c r="J19" s="154"/>
    </row>
    <row r="20" spans="1:10" ht="10.5" customHeight="1">
      <c r="A20" s="147"/>
      <c r="B20" s="147"/>
      <c r="C20" s="148"/>
      <c r="D20" s="151"/>
      <c r="E20" s="152"/>
      <c r="F20" s="153"/>
      <c r="G20" s="151"/>
      <c r="H20" s="154"/>
      <c r="I20" s="154"/>
      <c r="J20" s="154"/>
    </row>
    <row r="21" spans="1:10" ht="10.5" customHeight="1">
      <c r="A21" s="147" t="s">
        <v>156</v>
      </c>
      <c r="B21" s="147"/>
      <c r="C21" s="148"/>
      <c r="D21" s="151">
        <v>58.5260225287736</v>
      </c>
      <c r="E21" s="152">
        <v>63.227162433356945</v>
      </c>
      <c r="F21" s="155">
        <v>94.7</v>
      </c>
      <c r="G21" s="151">
        <v>63.34181610287921</v>
      </c>
      <c r="H21" s="154">
        <v>-7.435316917058337</v>
      </c>
      <c r="I21" s="154">
        <v>-38.19849785768363</v>
      </c>
      <c r="J21" s="154">
        <v>-47.195923526616056</v>
      </c>
    </row>
    <row r="22" spans="1:10" ht="10.5" customHeight="1">
      <c r="A22" s="147" t="s">
        <v>50</v>
      </c>
      <c r="B22" s="147" t="s">
        <v>50</v>
      </c>
      <c r="C22" s="148"/>
      <c r="D22" s="151"/>
      <c r="E22" s="152"/>
      <c r="F22" s="153"/>
      <c r="G22" s="151"/>
      <c r="H22" s="154"/>
      <c r="I22" s="154"/>
      <c r="J22" s="154"/>
    </row>
    <row r="23" spans="1:10" ht="10.5" customHeight="1">
      <c r="A23" s="147"/>
      <c r="B23" s="147"/>
      <c r="C23" s="148"/>
      <c r="D23" s="151"/>
      <c r="E23" s="152"/>
      <c r="F23" s="153"/>
      <c r="G23" s="151"/>
      <c r="H23" s="154"/>
      <c r="I23" s="154"/>
      <c r="J23" s="154"/>
    </row>
    <row r="24" spans="1:10" ht="10.5" customHeight="1">
      <c r="A24" s="147" t="s">
        <v>157</v>
      </c>
      <c r="B24" s="147"/>
      <c r="C24" s="148"/>
      <c r="D24" s="151">
        <v>103.83499819864193</v>
      </c>
      <c r="E24" s="152">
        <v>108.46945778984806</v>
      </c>
      <c r="F24" s="155">
        <v>118.9</v>
      </c>
      <c r="G24" s="151">
        <v>109.02949101109039</v>
      </c>
      <c r="H24" s="154">
        <v>-4.272594042264945</v>
      </c>
      <c r="I24" s="154">
        <v>-12.670312700889891</v>
      </c>
      <c r="J24" s="154">
        <v>-3.3745211004138134</v>
      </c>
    </row>
    <row r="25" spans="1:10" ht="10.5" customHeight="1">
      <c r="A25" s="147"/>
      <c r="B25" s="147"/>
      <c r="C25" s="148"/>
      <c r="D25" s="151"/>
      <c r="E25" s="152"/>
      <c r="F25" s="153"/>
      <c r="G25" s="151"/>
      <c r="H25" s="154"/>
      <c r="I25" s="154"/>
      <c r="J25" s="154"/>
    </row>
    <row r="26" spans="1:10" ht="10.5" customHeight="1">
      <c r="A26" s="147"/>
      <c r="B26" s="147"/>
      <c r="C26" s="148"/>
      <c r="D26" s="151"/>
      <c r="E26" s="152"/>
      <c r="F26" s="153"/>
      <c r="G26" s="151"/>
      <c r="H26" s="154"/>
      <c r="I26" s="154"/>
      <c r="J26" s="154"/>
    </row>
    <row r="27" spans="1:10" ht="10.5" customHeight="1">
      <c r="A27" s="147" t="s">
        <v>158</v>
      </c>
      <c r="B27" s="147"/>
      <c r="C27" s="148"/>
      <c r="D27" s="151">
        <v>152.85943981998142</v>
      </c>
      <c r="E27" s="152">
        <v>147.2116763277612</v>
      </c>
      <c r="F27" s="153">
        <v>133.5</v>
      </c>
      <c r="G27" s="151">
        <v>141.15218444151904</v>
      </c>
      <c r="H27" s="154">
        <v>3.836491529140444</v>
      </c>
      <c r="I27" s="154">
        <v>14.501453048675218</v>
      </c>
      <c r="J27" s="154">
        <v>14.551451215790374</v>
      </c>
    </row>
    <row r="28" spans="1:10" ht="10.5" customHeight="1">
      <c r="A28" s="147"/>
      <c r="B28" s="147"/>
      <c r="C28" s="148"/>
      <c r="D28" s="151"/>
      <c r="E28" s="152"/>
      <c r="F28" s="153"/>
      <c r="G28" s="151"/>
      <c r="H28" s="154"/>
      <c r="I28" s="154"/>
      <c r="J28" s="154"/>
    </row>
    <row r="29" spans="1:10" ht="10.5" customHeight="1">
      <c r="A29" s="147"/>
      <c r="B29" s="147" t="s">
        <v>107</v>
      </c>
      <c r="C29" s="148"/>
      <c r="D29" s="151">
        <v>124.51113176937292</v>
      </c>
      <c r="E29" s="152">
        <v>124.56252631235414</v>
      </c>
      <c r="F29" s="153">
        <v>114.1</v>
      </c>
      <c r="G29" s="151">
        <v>117.80964813402593</v>
      </c>
      <c r="H29" s="154">
        <v>-0.04126003582516984</v>
      </c>
      <c r="I29" s="154">
        <v>9.124567720747526</v>
      </c>
      <c r="J29" s="154">
        <v>15.458249501366263</v>
      </c>
    </row>
    <row r="30" spans="1:10" ht="10.5" customHeight="1">
      <c r="A30" s="147"/>
      <c r="B30" s="147" t="s">
        <v>108</v>
      </c>
      <c r="C30" s="148"/>
      <c r="D30" s="151">
        <v>238.51008256135367</v>
      </c>
      <c r="E30" s="152">
        <v>215.64307100226864</v>
      </c>
      <c r="F30" s="153">
        <v>192.3</v>
      </c>
      <c r="G30" s="151">
        <v>211.6785535815553</v>
      </c>
      <c r="H30" s="154">
        <v>10.604102164193563</v>
      </c>
      <c r="I30" s="154">
        <v>24.030204140069504</v>
      </c>
      <c r="J30" s="154">
        <v>12.97606269562257</v>
      </c>
    </row>
    <row r="31" spans="1:10" ht="10.5" customHeight="1">
      <c r="A31" s="147"/>
      <c r="B31" s="147"/>
      <c r="C31" s="148"/>
      <c r="D31" s="151"/>
      <c r="E31" s="152"/>
      <c r="F31" s="153"/>
      <c r="G31" s="151"/>
      <c r="H31" s="154"/>
      <c r="I31" s="154"/>
      <c r="J31" s="154"/>
    </row>
    <row r="32" spans="1:10" ht="10.5" customHeight="1">
      <c r="A32" s="147"/>
      <c r="B32" s="147"/>
      <c r="C32" s="148"/>
      <c r="D32" s="151"/>
      <c r="E32" s="152"/>
      <c r="F32" s="153"/>
      <c r="G32" s="151"/>
      <c r="H32" s="154"/>
      <c r="I32" s="154"/>
      <c r="J32" s="154"/>
    </row>
    <row r="33" spans="1:10" ht="10.5" customHeight="1">
      <c r="A33" s="147" t="s">
        <v>159</v>
      </c>
      <c r="B33" s="147"/>
      <c r="C33" s="148"/>
      <c r="D33" s="151">
        <v>151.10803760507613</v>
      </c>
      <c r="E33" s="152">
        <v>150.8251330139131</v>
      </c>
      <c r="F33" s="153">
        <v>129.4</v>
      </c>
      <c r="G33" s="151">
        <v>152.05631668976525</v>
      </c>
      <c r="H33" s="154">
        <v>0.18757125255572274</v>
      </c>
      <c r="I33" s="154">
        <v>16.775917778265942</v>
      </c>
      <c r="J33" s="154">
        <v>14.618880024009101</v>
      </c>
    </row>
    <row r="34" spans="1:10" ht="10.5" customHeight="1">
      <c r="A34" s="147"/>
      <c r="B34" s="147"/>
      <c r="C34" s="148"/>
      <c r="D34" s="151"/>
      <c r="E34" s="152"/>
      <c r="F34" s="153"/>
      <c r="G34" s="151"/>
      <c r="H34" s="154"/>
      <c r="I34" s="154"/>
      <c r="J34" s="154"/>
    </row>
    <row r="35" spans="1:10" ht="10.5" customHeight="1">
      <c r="A35" s="147"/>
      <c r="B35" s="147" t="s">
        <v>107</v>
      </c>
      <c r="C35" s="148"/>
      <c r="D35" s="151">
        <v>160.50464445246192</v>
      </c>
      <c r="E35" s="152">
        <v>163.46384936214162</v>
      </c>
      <c r="F35" s="153">
        <v>146</v>
      </c>
      <c r="G35" s="151">
        <v>167.86552072562662</v>
      </c>
      <c r="H35" s="154">
        <v>-1.8103115283452105</v>
      </c>
      <c r="I35" s="154">
        <v>9.9346879811383</v>
      </c>
      <c r="J35" s="154">
        <v>11.499705943968365</v>
      </c>
    </row>
    <row r="36" spans="1:10" ht="10.5" customHeight="1">
      <c r="A36" s="147"/>
      <c r="B36" s="147" t="s">
        <v>108</v>
      </c>
      <c r="C36" s="148"/>
      <c r="D36" s="151">
        <v>133.80774864253752</v>
      </c>
      <c r="E36" s="152">
        <v>127.55572863100153</v>
      </c>
      <c r="F36" s="153">
        <v>98.8</v>
      </c>
      <c r="G36" s="151">
        <v>122.94966129938086</v>
      </c>
      <c r="H36" s="154">
        <v>4.901402766176101</v>
      </c>
      <c r="I36" s="154">
        <v>35.43294397017968</v>
      </c>
      <c r="J36" s="154">
        <v>23.268052646211252</v>
      </c>
    </row>
    <row r="37" spans="1:10" ht="10.5" customHeight="1">
      <c r="A37" s="147"/>
      <c r="B37" s="147"/>
      <c r="C37" s="148"/>
      <c r="D37" s="151"/>
      <c r="E37" s="152"/>
      <c r="F37" s="153"/>
      <c r="G37" s="151"/>
      <c r="H37" s="154"/>
      <c r="I37" s="154"/>
      <c r="J37" s="154"/>
    </row>
    <row r="38" spans="1:10" ht="10.5" customHeight="1">
      <c r="A38" s="147"/>
      <c r="B38" s="147"/>
      <c r="C38" s="148"/>
      <c r="D38" s="151"/>
      <c r="E38" s="152"/>
      <c r="F38" s="153"/>
      <c r="G38" s="151"/>
      <c r="H38" s="154"/>
      <c r="I38" s="154"/>
      <c r="J38" s="154"/>
    </row>
    <row r="39" spans="1:10" ht="10.5" customHeight="1">
      <c r="A39" s="147" t="s">
        <v>160</v>
      </c>
      <c r="B39" s="147"/>
      <c r="C39" s="148"/>
      <c r="D39" s="151"/>
      <c r="E39" s="152"/>
      <c r="F39" s="153"/>
      <c r="G39" s="151"/>
      <c r="H39" s="154"/>
      <c r="I39" s="154"/>
      <c r="J39" s="154"/>
    </row>
    <row r="40" spans="1:10" ht="10.5" customHeight="1">
      <c r="A40" s="147" t="s">
        <v>50</v>
      </c>
      <c r="B40" s="147" t="s">
        <v>161</v>
      </c>
      <c r="C40" s="148"/>
      <c r="D40" s="151">
        <v>165.85174692098718</v>
      </c>
      <c r="E40" s="152">
        <v>166.60291341340096</v>
      </c>
      <c r="F40" s="155">
        <v>170.8</v>
      </c>
      <c r="G40" s="151">
        <v>165.77311893053792</v>
      </c>
      <c r="H40" s="154">
        <v>-0.45087236292792954</v>
      </c>
      <c r="I40" s="154">
        <v>-2.8971036762370193</v>
      </c>
      <c r="J40" s="154">
        <v>-1.6487262179291944</v>
      </c>
    </row>
    <row r="41" spans="1:10" ht="10.5" customHeight="1">
      <c r="A41" s="147"/>
      <c r="B41" s="147"/>
      <c r="C41" s="148"/>
      <c r="D41" s="151"/>
      <c r="E41" s="152"/>
      <c r="F41" s="153"/>
      <c r="G41" s="151"/>
      <c r="H41" s="154"/>
      <c r="I41" s="154"/>
      <c r="J41" s="154"/>
    </row>
    <row r="42" spans="1:10" ht="10.5" customHeight="1">
      <c r="A42" s="147"/>
      <c r="B42" s="147" t="s">
        <v>107</v>
      </c>
      <c r="C42" s="148"/>
      <c r="D42" s="151">
        <v>158.86283127752426</v>
      </c>
      <c r="E42" s="152">
        <v>161.37914055586887</v>
      </c>
      <c r="F42" s="153">
        <v>160.6</v>
      </c>
      <c r="G42" s="151">
        <v>160.2837716190051</v>
      </c>
      <c r="H42" s="154">
        <v>-1.5592531164047625</v>
      </c>
      <c r="I42" s="154">
        <v>-1.0816741733970918</v>
      </c>
      <c r="J42" s="154">
        <v>0.637422940235305</v>
      </c>
    </row>
    <row r="43" spans="1:10" ht="10.5" customHeight="1">
      <c r="A43" s="147"/>
      <c r="B43" s="147" t="s">
        <v>108</v>
      </c>
      <c r="C43" s="148"/>
      <c r="D43" s="151">
        <v>347.1466692968482</v>
      </c>
      <c r="E43" s="152">
        <v>302.1094133987953</v>
      </c>
      <c r="F43" s="153">
        <v>434.3</v>
      </c>
      <c r="G43" s="151">
        <v>308.16871330582444</v>
      </c>
      <c r="H43" s="154">
        <v>14.907597678395437</v>
      </c>
      <c r="I43" s="154">
        <v>-20.06754103227074</v>
      </c>
      <c r="J43" s="154">
        <v>-24.634645191803976</v>
      </c>
    </row>
    <row r="44" spans="1:10" ht="10.5" customHeight="1">
      <c r="A44" s="147"/>
      <c r="B44" s="147"/>
      <c r="C44" s="148"/>
      <c r="D44" s="151"/>
      <c r="E44" s="152"/>
      <c r="F44" s="153"/>
      <c r="G44" s="151"/>
      <c r="H44" s="154"/>
      <c r="I44" s="154"/>
      <c r="J44" s="154"/>
    </row>
    <row r="45" spans="1:10" ht="10.5" customHeight="1">
      <c r="A45" s="147"/>
      <c r="B45" s="147"/>
      <c r="C45" s="148" t="s">
        <v>50</v>
      </c>
      <c r="D45" s="151"/>
      <c r="E45" s="152"/>
      <c r="F45" s="153"/>
      <c r="G45" s="151"/>
      <c r="H45" s="154"/>
      <c r="I45" s="154"/>
      <c r="J45" s="154"/>
    </row>
    <row r="46" spans="1:10" ht="10.5" customHeight="1">
      <c r="A46" s="147" t="s">
        <v>162</v>
      </c>
      <c r="B46" s="147"/>
      <c r="C46" s="148"/>
      <c r="D46" s="151">
        <v>117.57173077581923</v>
      </c>
      <c r="E46" s="152">
        <v>139.3443354187232</v>
      </c>
      <c r="F46" s="153">
        <v>119.6</v>
      </c>
      <c r="G46" s="151">
        <v>137.6448671438789</v>
      </c>
      <c r="H46" s="154">
        <v>-15.625037485361936</v>
      </c>
      <c r="I46" s="154">
        <v>-1.6958772777431113</v>
      </c>
      <c r="J46" s="154">
        <v>9.014980102155919</v>
      </c>
    </row>
    <row r="47" spans="1:10" ht="10.5" customHeight="1">
      <c r="A47" s="147"/>
      <c r="B47" s="147"/>
      <c r="C47" s="148"/>
      <c r="D47" s="151"/>
      <c r="E47" s="152"/>
      <c r="F47" s="153"/>
      <c r="G47" s="151"/>
      <c r="H47" s="154"/>
      <c r="I47" s="154"/>
      <c r="J47" s="154"/>
    </row>
    <row r="48" spans="1:10" ht="10.5" customHeight="1">
      <c r="A48" s="147"/>
      <c r="B48" s="147" t="s">
        <v>107</v>
      </c>
      <c r="C48" s="148"/>
      <c r="D48" s="151">
        <v>124.16733785351788</v>
      </c>
      <c r="E48" s="152">
        <v>151.03822649556312</v>
      </c>
      <c r="F48" s="153">
        <v>130.5</v>
      </c>
      <c r="G48" s="151">
        <v>143.63864139034663</v>
      </c>
      <c r="H48" s="154">
        <v>-17.79078665415513</v>
      </c>
      <c r="I48" s="154">
        <v>-4.852614671633809</v>
      </c>
      <c r="J48" s="154">
        <v>19.96475504429079</v>
      </c>
    </row>
    <row r="49" spans="1:10" ht="10.5" customHeight="1">
      <c r="A49" s="147"/>
      <c r="B49" s="147" t="s">
        <v>108</v>
      </c>
      <c r="C49" s="148"/>
      <c r="D49" s="151">
        <v>103.44456898092709</v>
      </c>
      <c r="E49" s="152">
        <v>114.29713515878883</v>
      </c>
      <c r="F49" s="153">
        <v>96.4</v>
      </c>
      <c r="G49" s="151">
        <v>124.80677392225702</v>
      </c>
      <c r="H49" s="154">
        <v>-9.49504654056698</v>
      </c>
      <c r="I49" s="154">
        <v>7.307644171086183</v>
      </c>
      <c r="J49" s="154">
        <v>-11.033168842846832</v>
      </c>
    </row>
    <row r="50" spans="1:10" ht="10.5" customHeight="1">
      <c r="A50" s="147"/>
      <c r="B50" s="147"/>
      <c r="C50" s="148"/>
      <c r="D50" s="151"/>
      <c r="E50" s="152"/>
      <c r="F50" s="153"/>
      <c r="G50" s="151"/>
      <c r="H50" s="154"/>
      <c r="I50" s="154"/>
      <c r="J50" s="154"/>
    </row>
    <row r="51" spans="1:10" ht="10.5" customHeight="1">
      <c r="A51" s="147"/>
      <c r="B51" s="147"/>
      <c r="C51" s="148"/>
      <c r="D51" s="151"/>
      <c r="E51" s="152"/>
      <c r="F51" s="153"/>
      <c r="G51" s="151"/>
      <c r="H51" s="154"/>
      <c r="I51" s="154"/>
      <c r="J51" s="154"/>
    </row>
    <row r="52" spans="1:10" ht="10.5" customHeight="1">
      <c r="A52" s="147" t="s">
        <v>163</v>
      </c>
      <c r="B52" s="147"/>
      <c r="C52" s="148"/>
      <c r="D52" s="151">
        <v>161.41165697786494</v>
      </c>
      <c r="E52" s="152">
        <v>166.6559770606962</v>
      </c>
      <c r="F52" s="155">
        <v>143.7</v>
      </c>
      <c r="G52" s="151">
        <v>159.81223227673013</v>
      </c>
      <c r="H52" s="154">
        <v>-3.146793877618483</v>
      </c>
      <c r="I52" s="154">
        <v>12.325439789745964</v>
      </c>
      <c r="J52" s="154">
        <v>13.243772233096136</v>
      </c>
    </row>
    <row r="53" spans="1:10" ht="10.5" customHeight="1">
      <c r="A53" s="147"/>
      <c r="B53" s="147"/>
      <c r="C53" s="148"/>
      <c r="D53" s="151"/>
      <c r="E53" s="152"/>
      <c r="F53" s="153"/>
      <c r="G53" s="151"/>
      <c r="H53" s="154"/>
      <c r="I53" s="154"/>
      <c r="J53" s="154"/>
    </row>
    <row r="54" spans="1:10" ht="10.5" customHeight="1">
      <c r="A54" s="147"/>
      <c r="B54" s="147" t="s">
        <v>107</v>
      </c>
      <c r="C54" s="148"/>
      <c r="D54" s="151">
        <v>143.0800681928984</v>
      </c>
      <c r="E54" s="152">
        <v>149.9510741069675</v>
      </c>
      <c r="F54" s="155">
        <v>133.2</v>
      </c>
      <c r="G54" s="151">
        <v>141.76692091296863</v>
      </c>
      <c r="H54" s="154">
        <v>-4.582165186204442</v>
      </c>
      <c r="I54" s="154">
        <v>7.417468613287103</v>
      </c>
      <c r="J54" s="154">
        <v>11.640701120053416</v>
      </c>
    </row>
    <row r="55" spans="1:10" ht="10.5" customHeight="1">
      <c r="A55" s="147"/>
      <c r="B55" s="147" t="s">
        <v>108</v>
      </c>
      <c r="C55" s="148"/>
      <c r="D55" s="151">
        <v>246.72836858078085</v>
      </c>
      <c r="E55" s="152">
        <v>244.40195993142572</v>
      </c>
      <c r="F55" s="155">
        <v>192.5</v>
      </c>
      <c r="G55" s="151">
        <v>243.79658537709892</v>
      </c>
      <c r="H55" s="154">
        <v>0.9518780659565389</v>
      </c>
      <c r="I55" s="154">
        <v>28.170581080925118</v>
      </c>
      <c r="J55" s="154">
        <v>17.775655123795552</v>
      </c>
    </row>
    <row r="56" spans="1:10" ht="10.5" customHeight="1">
      <c r="A56" s="147"/>
      <c r="B56" s="147"/>
      <c r="C56" s="148"/>
      <c r="D56" s="151"/>
      <c r="E56" s="152"/>
      <c r="F56" s="153"/>
      <c r="G56" s="151"/>
      <c r="H56" s="154"/>
      <c r="I56" s="154"/>
      <c r="J56" s="154"/>
    </row>
    <row r="57" spans="1:10" ht="10.5" customHeight="1">
      <c r="A57" s="147"/>
      <c r="B57" s="147"/>
      <c r="C57" s="148"/>
      <c r="D57" s="151"/>
      <c r="E57" s="152"/>
      <c r="F57" s="153"/>
      <c r="G57" s="151"/>
      <c r="H57" s="154"/>
      <c r="I57" s="154"/>
      <c r="J57" s="154"/>
    </row>
    <row r="58" spans="1:10" ht="10.5" customHeight="1">
      <c r="A58" s="147" t="s">
        <v>164</v>
      </c>
      <c r="B58" s="147"/>
      <c r="C58" s="148"/>
      <c r="D58" s="151"/>
      <c r="E58" s="152"/>
      <c r="F58" s="153"/>
      <c r="G58" s="151"/>
      <c r="H58" s="154"/>
      <c r="I58" s="154"/>
      <c r="J58" s="154"/>
    </row>
    <row r="59" spans="1:10" ht="10.5" customHeight="1">
      <c r="A59" s="147"/>
      <c r="B59" s="147" t="s">
        <v>165</v>
      </c>
      <c r="C59" s="148"/>
      <c r="D59" s="151">
        <v>110.31489488247297</v>
      </c>
      <c r="E59" s="152">
        <v>109.45542891230153</v>
      </c>
      <c r="F59" s="155">
        <v>103.4</v>
      </c>
      <c r="G59" s="151">
        <v>105.34835860552758</v>
      </c>
      <c r="H59" s="154">
        <v>0.7852200468375744</v>
      </c>
      <c r="I59" s="154">
        <v>6.687519228697258</v>
      </c>
      <c r="J59" s="154">
        <v>13.373436083496028</v>
      </c>
    </row>
    <row r="60" spans="1:10" ht="10.5" customHeight="1">
      <c r="A60" s="147"/>
      <c r="B60" s="147"/>
      <c r="C60" s="148"/>
      <c r="D60" s="151"/>
      <c r="E60" s="152"/>
      <c r="F60" s="153"/>
      <c r="G60" s="151"/>
      <c r="H60" s="154"/>
      <c r="I60" s="154"/>
      <c r="J60" s="154"/>
    </row>
    <row r="61" spans="1:10" ht="10.5" customHeight="1">
      <c r="A61" s="147"/>
      <c r="B61" s="147" t="s">
        <v>107</v>
      </c>
      <c r="C61" s="148"/>
      <c r="D61" s="151">
        <v>100.54405132318416</v>
      </c>
      <c r="E61" s="152">
        <v>103.7659956875266</v>
      </c>
      <c r="F61" s="155">
        <v>100</v>
      </c>
      <c r="G61" s="151">
        <v>98.32686386869179</v>
      </c>
      <c r="H61" s="154">
        <v>-3.1050098281182246</v>
      </c>
      <c r="I61" s="154">
        <v>0.5440513231841635</v>
      </c>
      <c r="J61" s="154">
        <v>13.107826452540895</v>
      </c>
    </row>
    <row r="62" spans="1:10" ht="10.5" customHeight="1">
      <c r="A62" s="147"/>
      <c r="B62" s="147" t="s">
        <v>108</v>
      </c>
      <c r="C62" s="148"/>
      <c r="D62" s="151">
        <v>144.08843790611442</v>
      </c>
      <c r="E62" s="152">
        <v>129.12131716167795</v>
      </c>
      <c r="F62" s="155">
        <v>115</v>
      </c>
      <c r="G62" s="151">
        <v>129.61860231551051</v>
      </c>
      <c r="H62" s="154">
        <v>11.591518018434973</v>
      </c>
      <c r="I62" s="154">
        <v>25.294293831403845</v>
      </c>
      <c r="J62" s="154">
        <v>14.127139281711031</v>
      </c>
    </row>
    <row r="63" spans="1:10" ht="10.5" customHeight="1">
      <c r="A63" s="147"/>
      <c r="B63" s="147"/>
      <c r="C63" s="156"/>
      <c r="D63" s="151"/>
      <c r="E63" s="152"/>
      <c r="F63" s="153"/>
      <c r="G63" s="151"/>
      <c r="H63" s="154"/>
      <c r="I63" s="154"/>
      <c r="J63" s="154"/>
    </row>
    <row r="64" spans="1:10" ht="10.5" customHeight="1">
      <c r="A64" s="147"/>
      <c r="B64" s="147"/>
      <c r="C64" s="156"/>
      <c r="D64" s="152"/>
      <c r="E64" s="152"/>
      <c r="F64" s="153"/>
      <c r="G64" s="157"/>
      <c r="H64" s="158"/>
      <c r="I64" s="158"/>
      <c r="J64" s="158"/>
    </row>
    <row r="65" spans="1:10" ht="10.5" customHeight="1">
      <c r="A65" s="147"/>
      <c r="B65" s="147"/>
      <c r="C65" s="156"/>
      <c r="D65" s="149"/>
      <c r="E65" s="149"/>
      <c r="F65" s="153"/>
      <c r="G65" s="149"/>
      <c r="H65" s="149"/>
      <c r="I65" s="149"/>
      <c r="J65" s="149"/>
    </row>
    <row r="66" spans="1:10" ht="10.5" customHeight="1">
      <c r="A66" s="147"/>
      <c r="B66" s="147"/>
      <c r="C66" s="156"/>
      <c r="D66" s="149"/>
      <c r="E66" s="149"/>
      <c r="F66" s="149"/>
      <c r="G66" s="149"/>
      <c r="H66" s="149"/>
      <c r="I66" s="149"/>
      <c r="J66" s="149"/>
    </row>
    <row r="67" spans="1:10" ht="10.5" customHeight="1">
      <c r="A67" s="147"/>
      <c r="B67" s="147"/>
      <c r="C67" s="156"/>
      <c r="D67" s="149"/>
      <c r="E67" s="149"/>
      <c r="F67" s="149"/>
      <c r="G67" s="149"/>
      <c r="H67" s="149"/>
      <c r="I67" s="149"/>
      <c r="J67" s="149"/>
    </row>
    <row r="68" spans="1:10" ht="10.5" customHeight="1">
      <c r="A68" s="147"/>
      <c r="B68" s="147"/>
      <c r="C68" s="156"/>
      <c r="D68" s="149"/>
      <c r="E68" s="149"/>
      <c r="F68" s="149"/>
      <c r="G68" s="149"/>
      <c r="H68" s="149"/>
      <c r="I68" s="149"/>
      <c r="J68" s="149"/>
    </row>
    <row r="69" spans="1:10" ht="10.5" customHeight="1">
      <c r="A69" s="147"/>
      <c r="B69" s="147"/>
      <c r="C69" s="156"/>
      <c r="D69" s="149"/>
      <c r="E69" s="149"/>
      <c r="F69" s="149"/>
      <c r="G69" s="149"/>
      <c r="H69" s="149"/>
      <c r="I69" s="149"/>
      <c r="J69" s="149"/>
    </row>
    <row r="70" spans="1:10" ht="10.5" customHeight="1">
      <c r="A70" s="147"/>
      <c r="B70" s="147"/>
      <c r="C70" s="156"/>
      <c r="D70" s="149"/>
      <c r="E70" s="149"/>
      <c r="F70" s="149"/>
      <c r="G70" s="149"/>
      <c r="H70" s="149"/>
      <c r="I70" s="149"/>
      <c r="J70" s="149"/>
    </row>
    <row r="71" spans="1:10" ht="9.75" customHeight="1">
      <c r="A71" s="147"/>
      <c r="B71" s="147"/>
      <c r="C71" s="156"/>
      <c r="D71" s="149"/>
      <c r="E71" s="149"/>
      <c r="F71" s="149"/>
      <c r="G71" s="149"/>
      <c r="H71" s="149"/>
      <c r="I71" s="149"/>
      <c r="J71" s="149"/>
    </row>
    <row r="72" spans="1:10" s="120" customFormat="1" ht="12.75" customHeight="1">
      <c r="A72" s="117" t="s">
        <v>196</v>
      </c>
      <c r="B72" s="118"/>
      <c r="C72" s="118"/>
      <c r="D72" s="118"/>
      <c r="E72" s="118"/>
      <c r="F72" s="118"/>
      <c r="G72" s="119"/>
      <c r="H72" s="118"/>
      <c r="I72" s="118"/>
      <c r="J72" s="118"/>
    </row>
    <row r="73" spans="1:10" s="120" customFormat="1" ht="12.75" customHeight="1">
      <c r="A73" s="121"/>
      <c r="B73" s="118"/>
      <c r="C73" s="118"/>
      <c r="D73" s="122"/>
      <c r="E73" s="122"/>
      <c r="F73" s="122"/>
      <c r="G73" s="123"/>
      <c r="H73" s="118"/>
      <c r="I73" s="118"/>
      <c r="J73" s="118"/>
    </row>
    <row r="74" spans="1:10" s="159" customFormat="1" ht="13.5" customHeight="1">
      <c r="A74" s="124"/>
      <c r="B74" s="127" t="s">
        <v>167</v>
      </c>
      <c r="C74" s="126"/>
      <c r="D74" s="118"/>
      <c r="E74" s="118"/>
      <c r="F74" s="118"/>
      <c r="G74" s="119"/>
      <c r="H74" s="118"/>
      <c r="I74" s="118"/>
      <c r="J74" s="118"/>
    </row>
    <row r="75" spans="1:10" s="120" customFormat="1" ht="13.5" customHeight="1">
      <c r="A75" s="127" t="s">
        <v>197</v>
      </c>
      <c r="B75" s="126"/>
      <c r="C75" s="126"/>
      <c r="D75" s="118"/>
      <c r="E75" s="118"/>
      <c r="F75" s="118"/>
      <c r="G75" s="119"/>
      <c r="H75" s="118"/>
      <c r="I75" s="118"/>
      <c r="J75" s="118"/>
    </row>
    <row r="76" spans="1:10" s="120" customFormat="1" ht="13.5" customHeight="1">
      <c r="A76" s="127" t="s">
        <v>85</v>
      </c>
      <c r="B76" s="126"/>
      <c r="C76" s="126"/>
      <c r="D76" s="118"/>
      <c r="E76" s="118"/>
      <c r="F76" s="118"/>
      <c r="G76" s="119"/>
      <c r="H76" s="118"/>
      <c r="I76" s="118"/>
      <c r="J76" s="118"/>
    </row>
    <row r="77" spans="1:10" s="120" customFormat="1" ht="12" customHeight="1">
      <c r="A77" s="127"/>
      <c r="B77" s="126"/>
      <c r="C77" s="126"/>
      <c r="D77" s="118"/>
      <c r="E77" s="118"/>
      <c r="F77" s="118"/>
      <c r="G77" s="119"/>
      <c r="H77" s="118"/>
      <c r="I77" s="118"/>
      <c r="J77" s="160"/>
    </row>
    <row r="78" spans="4:10" s="120" customFormat="1" ht="12.75" customHeight="1">
      <c r="D78" s="122"/>
      <c r="E78" s="122"/>
      <c r="F78" s="122"/>
      <c r="G78" s="123"/>
      <c r="H78" s="118"/>
      <c r="I78" s="118"/>
      <c r="J78" s="118"/>
    </row>
    <row r="79" spans="1:10" ht="11.25" customHeight="1">
      <c r="A79" s="128"/>
      <c r="B79" s="128"/>
      <c r="C79" s="129"/>
      <c r="D79" s="458" t="s">
        <v>149</v>
      </c>
      <c r="E79" s="477" t="s">
        <v>150</v>
      </c>
      <c r="F79" s="478"/>
      <c r="G79" s="455" t="s">
        <v>151</v>
      </c>
      <c r="H79" s="130" t="s">
        <v>86</v>
      </c>
      <c r="I79" s="130"/>
      <c r="J79" s="130"/>
    </row>
    <row r="80" spans="3:10" ht="11.25" customHeight="1">
      <c r="C80" s="132"/>
      <c r="D80" s="475"/>
      <c r="E80" s="479"/>
      <c r="F80" s="480"/>
      <c r="G80" s="456"/>
      <c r="H80" s="133" t="s">
        <v>92</v>
      </c>
      <c r="I80" s="134"/>
      <c r="J80" s="135" t="s">
        <v>144</v>
      </c>
    </row>
    <row r="81" spans="1:10" ht="11.25" customHeight="1">
      <c r="A81" s="136" t="s">
        <v>152</v>
      </c>
      <c r="B81" s="136"/>
      <c r="C81" s="137"/>
      <c r="D81" s="475"/>
      <c r="E81" s="481" t="s">
        <v>195</v>
      </c>
      <c r="F81" s="481" t="s">
        <v>187</v>
      </c>
      <c r="G81" s="456"/>
      <c r="H81" s="138" t="s">
        <v>101</v>
      </c>
      <c r="I81" s="138"/>
      <c r="J81" s="138"/>
    </row>
    <row r="82" spans="3:10" ht="11.25" customHeight="1">
      <c r="C82" s="132"/>
      <c r="D82" s="475"/>
      <c r="E82" s="482"/>
      <c r="F82" s="482" t="s">
        <v>50</v>
      </c>
      <c r="G82" s="456"/>
      <c r="H82" s="139" t="s">
        <v>102</v>
      </c>
      <c r="I82" s="140" t="s">
        <v>103</v>
      </c>
      <c r="J82" s="141" t="s">
        <v>103</v>
      </c>
    </row>
    <row r="83" spans="1:10" ht="11.25" customHeight="1">
      <c r="A83" s="142"/>
      <c r="B83" s="142"/>
      <c r="C83" s="143"/>
      <c r="D83" s="476"/>
      <c r="E83" s="483"/>
      <c r="F83" s="483" t="s">
        <v>50</v>
      </c>
      <c r="G83" s="457"/>
      <c r="H83" s="144" t="s">
        <v>104</v>
      </c>
      <c r="I83" s="145" t="s">
        <v>105</v>
      </c>
      <c r="J83" s="146" t="s">
        <v>145</v>
      </c>
    </row>
    <row r="84" spans="1:10" ht="10.5" customHeight="1">
      <c r="A84" s="161"/>
      <c r="B84" s="161"/>
      <c r="C84" s="132"/>
      <c r="D84" s="162"/>
      <c r="E84" s="162"/>
      <c r="F84" s="162"/>
      <c r="G84" s="163"/>
      <c r="H84" s="164"/>
      <c r="I84" s="164"/>
      <c r="J84" s="164"/>
    </row>
    <row r="85" spans="3:10" ht="10.5" customHeight="1">
      <c r="C85" s="148"/>
      <c r="D85" s="165"/>
      <c r="E85" s="165"/>
      <c r="F85" s="165"/>
      <c r="G85" s="166"/>
      <c r="H85" s="167"/>
      <c r="I85" s="167"/>
      <c r="J85" s="167"/>
    </row>
    <row r="86" spans="1:10" ht="10.5" customHeight="1">
      <c r="A86" s="147" t="s">
        <v>169</v>
      </c>
      <c r="B86" s="147"/>
      <c r="C86" s="148"/>
      <c r="D86" s="151">
        <v>125.76384665339238</v>
      </c>
      <c r="E86" s="152">
        <v>133.5903574571025</v>
      </c>
      <c r="F86" s="155">
        <v>101.6</v>
      </c>
      <c r="G86" s="151">
        <v>144.60541192886052</v>
      </c>
      <c r="H86" s="154">
        <v>-5.858589611322291</v>
      </c>
      <c r="I86" s="154">
        <v>23.783313635228726</v>
      </c>
      <c r="J86" s="154">
        <v>29.99533428039815</v>
      </c>
    </row>
    <row r="87" spans="1:10" ht="10.5" customHeight="1">
      <c r="A87" s="147"/>
      <c r="B87" s="147"/>
      <c r="C87" s="148"/>
      <c r="D87" s="151"/>
      <c r="E87" s="152"/>
      <c r="F87" s="153"/>
      <c r="G87" s="151"/>
      <c r="H87" s="154"/>
      <c r="I87" s="154"/>
      <c r="J87" s="154"/>
    </row>
    <row r="88" spans="1:10" ht="10.5" customHeight="1">
      <c r="A88" s="147"/>
      <c r="B88" s="147" t="s">
        <v>107</v>
      </c>
      <c r="C88" s="148"/>
      <c r="D88" s="151">
        <v>102.95123500302765</v>
      </c>
      <c r="E88" s="152">
        <v>119.31869237329529</v>
      </c>
      <c r="F88" s="153">
        <v>102.3</v>
      </c>
      <c r="G88" s="151">
        <v>138.92838624745542</v>
      </c>
      <c r="H88" s="154">
        <v>-13.717429385716972</v>
      </c>
      <c r="I88" s="154">
        <v>0.6365933558432559</v>
      </c>
      <c r="J88" s="154">
        <v>30.544325852740197</v>
      </c>
    </row>
    <row r="89" spans="1:10" ht="10.5" customHeight="1">
      <c r="A89" s="147"/>
      <c r="B89" s="147" t="s">
        <v>108</v>
      </c>
      <c r="C89" s="148"/>
      <c r="D89" s="151">
        <v>169.20176896044663</v>
      </c>
      <c r="E89" s="152">
        <v>160.76530302006714</v>
      </c>
      <c r="F89" s="153">
        <v>100.2</v>
      </c>
      <c r="G89" s="151">
        <v>155.41514321234598</v>
      </c>
      <c r="H89" s="154">
        <v>5.24769075285258</v>
      </c>
      <c r="I89" s="154">
        <v>68.86404087868924</v>
      </c>
      <c r="J89" s="154">
        <v>29.110549787712053</v>
      </c>
    </row>
    <row r="90" spans="1:10" ht="10.5" customHeight="1">
      <c r="A90" s="147"/>
      <c r="B90" s="147"/>
      <c r="C90" s="148"/>
      <c r="D90" s="151"/>
      <c r="E90" s="152"/>
      <c r="F90" s="153"/>
      <c r="G90" s="151"/>
      <c r="H90" s="154"/>
      <c r="I90" s="154"/>
      <c r="J90" s="154"/>
    </row>
    <row r="91" spans="1:10" ht="10.5" customHeight="1">
      <c r="A91" s="147"/>
      <c r="B91" s="147"/>
      <c r="C91" s="148"/>
      <c r="D91" s="151"/>
      <c r="E91" s="152"/>
      <c r="F91" s="153"/>
      <c r="G91" s="151"/>
      <c r="H91" s="154"/>
      <c r="I91" s="154"/>
      <c r="J91" s="154"/>
    </row>
    <row r="92" spans="1:10" ht="10.5" customHeight="1">
      <c r="A92" s="147" t="s">
        <v>170</v>
      </c>
      <c r="B92" s="147"/>
      <c r="C92" s="148"/>
      <c r="D92" s="151">
        <v>135.95567428538084</v>
      </c>
      <c r="E92" s="152">
        <v>143.27421286329997</v>
      </c>
      <c r="F92" s="155">
        <v>124.2</v>
      </c>
      <c r="G92" s="151">
        <v>134.39311928098783</v>
      </c>
      <c r="H92" s="154">
        <v>-5.108064062373773</v>
      </c>
      <c r="I92" s="154">
        <v>9.465116171804215</v>
      </c>
      <c r="J92" s="154">
        <v>11.194115714009936</v>
      </c>
    </row>
    <row r="93" spans="1:10" ht="10.5" customHeight="1">
      <c r="A93" s="147"/>
      <c r="B93" s="147"/>
      <c r="C93" s="148"/>
      <c r="D93" s="151"/>
      <c r="E93" s="152"/>
      <c r="F93" s="153"/>
      <c r="G93" s="151"/>
      <c r="H93" s="154"/>
      <c r="I93" s="154"/>
      <c r="J93" s="154"/>
    </row>
    <row r="94" spans="1:10" ht="10.5" customHeight="1">
      <c r="A94" s="147"/>
      <c r="B94" s="147" t="s">
        <v>107</v>
      </c>
      <c r="C94" s="148"/>
      <c r="D94" s="151">
        <v>127.57629731416442</v>
      </c>
      <c r="E94" s="152">
        <v>136.7214411541912</v>
      </c>
      <c r="F94" s="155">
        <v>121.2</v>
      </c>
      <c r="G94" s="151">
        <v>127.35215386040905</v>
      </c>
      <c r="H94" s="154">
        <v>-6.688887831216695</v>
      </c>
      <c r="I94" s="154">
        <v>5.2609713813237775</v>
      </c>
      <c r="J94" s="154">
        <v>8.525758525112357</v>
      </c>
    </row>
    <row r="95" spans="1:10" ht="10.5" customHeight="1">
      <c r="A95" s="147"/>
      <c r="B95" s="147" t="s">
        <v>108</v>
      </c>
      <c r="C95" s="148"/>
      <c r="D95" s="151">
        <v>177.37696277491742</v>
      </c>
      <c r="E95" s="152">
        <v>175.66614944480534</v>
      </c>
      <c r="F95" s="155">
        <v>139.1</v>
      </c>
      <c r="G95" s="151">
        <v>169.1983155352461</v>
      </c>
      <c r="H95" s="154">
        <v>0.9739003988640483</v>
      </c>
      <c r="I95" s="154">
        <v>27.517586466511446</v>
      </c>
      <c r="J95" s="154">
        <v>22.374845023601072</v>
      </c>
    </row>
    <row r="96" spans="1:10" ht="10.5" customHeight="1">
      <c r="A96" s="147"/>
      <c r="B96" s="147"/>
      <c r="C96" s="148"/>
      <c r="D96" s="151"/>
      <c r="E96" s="152"/>
      <c r="F96" s="153"/>
      <c r="G96" s="151"/>
      <c r="H96" s="154"/>
      <c r="I96" s="154"/>
      <c r="J96" s="154"/>
    </row>
    <row r="97" spans="1:10" ht="10.5" customHeight="1">
      <c r="A97" s="147"/>
      <c r="B97" s="147"/>
      <c r="C97" s="148"/>
      <c r="D97" s="151"/>
      <c r="E97" s="152"/>
      <c r="F97" s="153"/>
      <c r="G97" s="151"/>
      <c r="H97" s="154"/>
      <c r="I97" s="154"/>
      <c r="J97" s="154"/>
    </row>
    <row r="98" spans="1:10" ht="10.5" customHeight="1">
      <c r="A98" s="147" t="s">
        <v>171</v>
      </c>
      <c r="B98" s="147"/>
      <c r="C98" s="148"/>
      <c r="D98" s="151">
        <v>109.57723873285592</v>
      </c>
      <c r="E98" s="152">
        <v>106.61303611786681</v>
      </c>
      <c r="F98" s="153">
        <v>105.2</v>
      </c>
      <c r="G98" s="151">
        <v>103.34819527338713</v>
      </c>
      <c r="H98" s="154">
        <v>2.780337867605618</v>
      </c>
      <c r="I98" s="154">
        <v>4.160873320205242</v>
      </c>
      <c r="J98" s="154">
        <v>2.357314111378255</v>
      </c>
    </row>
    <row r="99" spans="1:10" ht="10.5" customHeight="1">
      <c r="A99" s="147"/>
      <c r="B99" s="147"/>
      <c r="C99" s="148"/>
      <c r="D99" s="151"/>
      <c r="E99" s="152"/>
      <c r="F99" s="153"/>
      <c r="G99" s="151"/>
      <c r="H99" s="154"/>
      <c r="I99" s="154"/>
      <c r="J99" s="154"/>
    </row>
    <row r="100" spans="1:10" ht="10.5" customHeight="1">
      <c r="A100" s="147"/>
      <c r="B100" s="147" t="s">
        <v>107</v>
      </c>
      <c r="C100" s="148"/>
      <c r="D100" s="151">
        <v>101.39356162709399</v>
      </c>
      <c r="E100" s="152">
        <v>110.96881457919051</v>
      </c>
      <c r="F100" s="155">
        <v>103.9</v>
      </c>
      <c r="G100" s="151">
        <v>101.28547210749835</v>
      </c>
      <c r="H100" s="154">
        <v>-8.628778263881829</v>
      </c>
      <c r="I100" s="154">
        <v>-2.4123564705543967</v>
      </c>
      <c r="J100" s="154">
        <v>-1.9552275244078658</v>
      </c>
    </row>
    <row r="101" spans="1:10" ht="10.5" customHeight="1">
      <c r="A101" s="147"/>
      <c r="B101" s="147" t="s">
        <v>108</v>
      </c>
      <c r="C101" s="148"/>
      <c r="D101" s="151">
        <v>131.3039448102098</v>
      </c>
      <c r="E101" s="152">
        <v>95.04895350994545</v>
      </c>
      <c r="F101" s="155">
        <v>108.7</v>
      </c>
      <c r="G101" s="151">
        <v>108.82448417059516</v>
      </c>
      <c r="H101" s="154">
        <v>38.1434933909828</v>
      </c>
      <c r="I101" s="154">
        <v>20.79479743349567</v>
      </c>
      <c r="J101" s="154">
        <v>14.850457943008916</v>
      </c>
    </row>
    <row r="102" spans="1:10" ht="10.5" customHeight="1">
      <c r="A102" s="147"/>
      <c r="B102" s="147"/>
      <c r="C102" s="148"/>
      <c r="D102" s="151"/>
      <c r="E102" s="152"/>
      <c r="F102" s="153"/>
      <c r="G102" s="151"/>
      <c r="H102" s="154"/>
      <c r="I102" s="154"/>
      <c r="J102" s="154"/>
    </row>
    <row r="103" spans="1:10" ht="10.5" customHeight="1">
      <c r="A103" s="147"/>
      <c r="B103" s="147"/>
      <c r="C103" s="148"/>
      <c r="D103" s="151"/>
      <c r="E103" s="152"/>
      <c r="F103" s="153"/>
      <c r="G103" s="151"/>
      <c r="H103" s="154"/>
      <c r="I103" s="154"/>
      <c r="J103" s="154"/>
    </row>
    <row r="104" spans="1:10" ht="10.5" customHeight="1">
      <c r="A104" s="147" t="s">
        <v>172</v>
      </c>
      <c r="B104" s="147"/>
      <c r="C104" s="148"/>
      <c r="D104" s="151"/>
      <c r="E104" s="152"/>
      <c r="F104" s="153"/>
      <c r="G104" s="151"/>
      <c r="H104" s="154"/>
      <c r="I104" s="154"/>
      <c r="J104" s="154"/>
    </row>
    <row r="105" spans="1:10" ht="10.5" customHeight="1">
      <c r="A105" s="147"/>
      <c r="B105" s="147" t="s">
        <v>173</v>
      </c>
      <c r="C105" s="148"/>
      <c r="D105" s="151">
        <v>87.68263135278406</v>
      </c>
      <c r="E105" s="152">
        <v>89.87056202289429</v>
      </c>
      <c r="F105" s="153">
        <v>48.1</v>
      </c>
      <c r="G105" s="151">
        <v>101.35553013086187</v>
      </c>
      <c r="H105" s="154">
        <v>-2.4345354261308216</v>
      </c>
      <c r="I105" s="154">
        <v>82.29237287481092</v>
      </c>
      <c r="J105" s="154">
        <v>15.69384385958435</v>
      </c>
    </row>
    <row r="106" spans="1:10" ht="10.5" customHeight="1">
      <c r="A106" s="147"/>
      <c r="B106" s="147"/>
      <c r="C106" s="148"/>
      <c r="D106" s="151"/>
      <c r="E106" s="152"/>
      <c r="F106" s="153"/>
      <c r="G106" s="151"/>
      <c r="H106" s="154"/>
      <c r="I106" s="154"/>
      <c r="J106" s="154"/>
    </row>
    <row r="107" spans="1:10" ht="10.5" customHeight="1">
      <c r="A107" s="147"/>
      <c r="B107" s="147"/>
      <c r="C107" s="148"/>
      <c r="D107" s="151"/>
      <c r="E107" s="152"/>
      <c r="F107" s="153"/>
      <c r="G107" s="151"/>
      <c r="H107" s="154"/>
      <c r="I107" s="154"/>
      <c r="J107" s="154"/>
    </row>
    <row r="108" spans="1:10" ht="10.5" customHeight="1">
      <c r="A108" s="147" t="s">
        <v>174</v>
      </c>
      <c r="B108" s="147"/>
      <c r="C108" s="148"/>
      <c r="D108" s="151"/>
      <c r="E108" s="152"/>
      <c r="F108" s="153"/>
      <c r="G108" s="151"/>
      <c r="H108" s="154"/>
      <c r="I108" s="154"/>
      <c r="J108" s="154"/>
    </row>
    <row r="109" spans="1:10" ht="10.5" customHeight="1">
      <c r="A109" s="147"/>
      <c r="B109" s="147" t="s">
        <v>175</v>
      </c>
      <c r="C109" s="148"/>
      <c r="D109" s="151">
        <v>211.65508499261446</v>
      </c>
      <c r="E109" s="152">
        <v>181.4384149962012</v>
      </c>
      <c r="F109" s="155">
        <v>169.3</v>
      </c>
      <c r="G109" s="151">
        <v>185.82922811210366</v>
      </c>
      <c r="H109" s="154">
        <v>16.653953903337342</v>
      </c>
      <c r="I109" s="154">
        <v>25.0177702259979</v>
      </c>
      <c r="J109" s="154">
        <v>4.388344471091622</v>
      </c>
    </row>
    <row r="110" spans="1:10" ht="10.5" customHeight="1">
      <c r="A110" s="147"/>
      <c r="B110" s="147"/>
      <c r="C110" s="148"/>
      <c r="D110" s="151"/>
      <c r="E110" s="152"/>
      <c r="F110" s="153"/>
      <c r="G110" s="151"/>
      <c r="H110" s="154"/>
      <c r="I110" s="154"/>
      <c r="J110" s="154"/>
    </row>
    <row r="111" spans="1:10" ht="10.5" customHeight="1">
      <c r="A111" s="147"/>
      <c r="B111" s="147" t="s">
        <v>107</v>
      </c>
      <c r="C111" s="148"/>
      <c r="D111" s="151">
        <v>173.61517781723796</v>
      </c>
      <c r="E111" s="152">
        <v>176.8733443238411</v>
      </c>
      <c r="F111" s="155">
        <v>166.9</v>
      </c>
      <c r="G111" s="151">
        <v>176.01367495967565</v>
      </c>
      <c r="H111" s="154">
        <v>-1.842090179873402</v>
      </c>
      <c r="I111" s="154">
        <v>4.023473826984995</v>
      </c>
      <c r="J111" s="154">
        <v>0.4853125906706601</v>
      </c>
    </row>
    <row r="112" spans="1:10" ht="10.5" customHeight="1">
      <c r="A112" s="147"/>
      <c r="B112" s="147" t="s">
        <v>108</v>
      </c>
      <c r="C112" s="148"/>
      <c r="D112" s="151">
        <v>500.7673656733849</v>
      </c>
      <c r="E112" s="152">
        <v>216.13403053218948</v>
      </c>
      <c r="F112" s="155">
        <v>187.5</v>
      </c>
      <c r="G112" s="151">
        <v>260.4297508119548</v>
      </c>
      <c r="H112" s="154">
        <v>131.69297516006122</v>
      </c>
      <c r="I112" s="154">
        <v>167.07592835913863</v>
      </c>
      <c r="J112" s="154">
        <v>30.480435796271834</v>
      </c>
    </row>
    <row r="113" spans="1:10" ht="10.5" customHeight="1">
      <c r="A113" s="147"/>
      <c r="B113" s="147"/>
      <c r="C113" s="148"/>
      <c r="D113" s="151"/>
      <c r="E113" s="152"/>
      <c r="F113" s="153"/>
      <c r="G113" s="151"/>
      <c r="H113" s="154"/>
      <c r="I113" s="154"/>
      <c r="J113" s="154"/>
    </row>
    <row r="114" spans="1:10" ht="10.5" customHeight="1">
      <c r="A114" s="147"/>
      <c r="B114" s="147"/>
      <c r="C114" s="148"/>
      <c r="D114" s="151"/>
      <c r="E114" s="152"/>
      <c r="F114" s="153"/>
      <c r="G114" s="151"/>
      <c r="H114" s="154"/>
      <c r="I114" s="154"/>
      <c r="J114" s="154"/>
    </row>
    <row r="115" spans="1:10" ht="10.5" customHeight="1">
      <c r="A115" s="147" t="s">
        <v>176</v>
      </c>
      <c r="B115" s="147"/>
      <c r="C115" s="148"/>
      <c r="D115" s="151">
        <v>118.81133226429664</v>
      </c>
      <c r="E115" s="152">
        <v>103.09517543108065</v>
      </c>
      <c r="F115" s="155">
        <v>80.4</v>
      </c>
      <c r="G115" s="151">
        <v>108.09033181650315</v>
      </c>
      <c r="H115" s="154">
        <v>15.244318434398782</v>
      </c>
      <c r="I115" s="154">
        <v>47.77528888594108</v>
      </c>
      <c r="J115" s="154">
        <v>15.56801534652262</v>
      </c>
    </row>
    <row r="116" spans="1:10" ht="10.5" customHeight="1">
      <c r="A116" s="147"/>
      <c r="B116" s="147"/>
      <c r="C116" s="148"/>
      <c r="D116" s="151"/>
      <c r="E116" s="152"/>
      <c r="F116" s="153"/>
      <c r="G116" s="151"/>
      <c r="H116" s="154"/>
      <c r="I116" s="154"/>
      <c r="J116" s="154"/>
    </row>
    <row r="117" spans="1:10" ht="10.5" customHeight="1">
      <c r="A117" s="147"/>
      <c r="B117" s="147" t="s">
        <v>107</v>
      </c>
      <c r="C117" s="148"/>
      <c r="D117" s="151">
        <v>81.76337397462662</v>
      </c>
      <c r="E117" s="152">
        <v>74.01320378959305</v>
      </c>
      <c r="F117" s="155">
        <v>62.8</v>
      </c>
      <c r="G117" s="151">
        <v>76.32679047730157</v>
      </c>
      <c r="H117" s="154">
        <v>10.471334556825811</v>
      </c>
      <c r="I117" s="154">
        <v>30.19645537360927</v>
      </c>
      <c r="J117" s="154">
        <v>4.829675512246064</v>
      </c>
    </row>
    <row r="118" spans="1:10" ht="10.5" customHeight="1">
      <c r="A118" s="147"/>
      <c r="B118" s="147" t="s">
        <v>108</v>
      </c>
      <c r="C118" s="148"/>
      <c r="D118" s="151">
        <v>194.11550859571298</v>
      </c>
      <c r="E118" s="152">
        <v>162.20758058530637</v>
      </c>
      <c r="F118" s="155">
        <v>116</v>
      </c>
      <c r="G118" s="151">
        <v>172.65333146186828</v>
      </c>
      <c r="H118" s="154">
        <v>19.67104613438578</v>
      </c>
      <c r="I118" s="154">
        <v>67.34095568595947</v>
      </c>
      <c r="J118" s="154">
        <v>27.31379068754618</v>
      </c>
    </row>
    <row r="119" spans="1:10" ht="10.5" customHeight="1">
      <c r="A119" s="168"/>
      <c r="B119" s="168"/>
      <c r="C119" s="169"/>
      <c r="D119" s="151"/>
      <c r="E119" s="152"/>
      <c r="F119" s="153"/>
      <c r="G119" s="151"/>
      <c r="H119" s="154"/>
      <c r="I119" s="154"/>
      <c r="J119" s="154"/>
    </row>
    <row r="120" spans="1:10" ht="10.5" customHeight="1">
      <c r="A120" s="168"/>
      <c r="B120" s="168"/>
      <c r="C120" s="169"/>
      <c r="D120" s="151"/>
      <c r="E120" s="152"/>
      <c r="F120" s="153"/>
      <c r="G120" s="151"/>
      <c r="H120" s="154"/>
      <c r="I120" s="154"/>
      <c r="J120" s="154"/>
    </row>
    <row r="121" spans="1:10" ht="10.5" customHeight="1">
      <c r="A121" s="147" t="s">
        <v>177</v>
      </c>
      <c r="B121" s="147"/>
      <c r="C121" s="169"/>
      <c r="D121" s="151"/>
      <c r="E121" s="152"/>
      <c r="F121" s="155"/>
      <c r="G121" s="151"/>
      <c r="H121" s="154"/>
      <c r="I121" s="154"/>
      <c r="J121" s="154"/>
    </row>
    <row r="122" spans="1:10" ht="10.5" customHeight="1">
      <c r="A122" s="147"/>
      <c r="B122" s="147" t="s">
        <v>178</v>
      </c>
      <c r="C122" s="169"/>
      <c r="D122" s="151">
        <v>106.49053214990911</v>
      </c>
      <c r="E122" s="152">
        <v>97.03692243614212</v>
      </c>
      <c r="F122" s="155">
        <v>95.9</v>
      </c>
      <c r="G122" s="151">
        <v>100.76094290733734</v>
      </c>
      <c r="H122" s="154">
        <v>9.742281058004707</v>
      </c>
      <c r="I122" s="154">
        <v>11.043307768414085</v>
      </c>
      <c r="J122" s="154">
        <v>-3.513219504449431</v>
      </c>
    </row>
    <row r="123" spans="1:10" ht="10.5" customHeight="1">
      <c r="A123" s="147"/>
      <c r="B123" s="147"/>
      <c r="C123" s="169"/>
      <c r="D123" s="151"/>
      <c r="E123" s="152"/>
      <c r="F123" s="153"/>
      <c r="G123" s="151"/>
      <c r="H123" s="154"/>
      <c r="I123" s="154"/>
      <c r="J123" s="154"/>
    </row>
    <row r="124" spans="1:10" ht="10.5" customHeight="1">
      <c r="A124" s="147"/>
      <c r="B124" s="147" t="s">
        <v>107</v>
      </c>
      <c r="C124" s="169"/>
      <c r="D124" s="151">
        <v>102.39000138322432</v>
      </c>
      <c r="E124" s="152">
        <v>98.89706829709611</v>
      </c>
      <c r="F124" s="155">
        <v>106.4</v>
      </c>
      <c r="G124" s="151">
        <v>101.47942564764429</v>
      </c>
      <c r="H124" s="154">
        <v>3.5318873918841596</v>
      </c>
      <c r="I124" s="154">
        <v>-3.7687956924583546</v>
      </c>
      <c r="J124" s="154">
        <v>-10.257725798996951</v>
      </c>
    </row>
    <row r="125" spans="1:10" ht="10.5" customHeight="1">
      <c r="A125" s="147"/>
      <c r="B125" s="147" t="s">
        <v>108</v>
      </c>
      <c r="C125" s="169"/>
      <c r="D125" s="151">
        <v>111.34426862829194</v>
      </c>
      <c r="E125" s="152">
        <v>94.83509575594343</v>
      </c>
      <c r="F125" s="153">
        <v>83.5</v>
      </c>
      <c r="G125" s="151">
        <v>99.91048566930895</v>
      </c>
      <c r="H125" s="154">
        <v>17.408294619994482</v>
      </c>
      <c r="I125" s="154">
        <v>33.34642949496041</v>
      </c>
      <c r="J125" s="154">
        <v>6.004665173106123</v>
      </c>
    </row>
    <row r="126" spans="1:10" ht="10.5" customHeight="1">
      <c r="A126" s="147"/>
      <c r="B126" s="147"/>
      <c r="C126" s="169"/>
      <c r="D126" s="151"/>
      <c r="E126" s="152"/>
      <c r="F126" s="153"/>
      <c r="G126" s="151"/>
      <c r="H126" s="154"/>
      <c r="I126" s="154"/>
      <c r="J126" s="154"/>
    </row>
    <row r="127" spans="1:10" ht="10.5" customHeight="1">
      <c r="A127" s="147"/>
      <c r="B127" s="147"/>
      <c r="C127" s="169"/>
      <c r="D127" s="151"/>
      <c r="E127" s="152"/>
      <c r="F127" s="153"/>
      <c r="G127" s="151"/>
      <c r="H127" s="154"/>
      <c r="I127" s="154"/>
      <c r="J127" s="154"/>
    </row>
    <row r="128" spans="1:10" ht="10.5" customHeight="1">
      <c r="A128" s="147" t="s">
        <v>179</v>
      </c>
      <c r="B128" s="147"/>
      <c r="C128" s="169"/>
      <c r="D128" s="151">
        <v>141.03256688173053</v>
      </c>
      <c r="E128" s="152">
        <v>143.73407792800336</v>
      </c>
      <c r="F128" s="155">
        <v>116.2</v>
      </c>
      <c r="G128" s="151">
        <v>140.08868809844935</v>
      </c>
      <c r="H128" s="154">
        <v>-1.879520212058562</v>
      </c>
      <c r="I128" s="154">
        <v>21.370539485138146</v>
      </c>
      <c r="J128" s="154">
        <v>13.55291039885039</v>
      </c>
    </row>
    <row r="129" spans="1:10" ht="10.5" customHeight="1">
      <c r="A129" s="147"/>
      <c r="B129" s="147"/>
      <c r="C129" s="169"/>
      <c r="D129" s="151"/>
      <c r="E129" s="152"/>
      <c r="F129" s="153"/>
      <c r="G129" s="151"/>
      <c r="H129" s="154"/>
      <c r="I129" s="154"/>
      <c r="J129" s="154"/>
    </row>
    <row r="130" spans="1:10" ht="10.5" customHeight="1">
      <c r="A130" s="147"/>
      <c r="B130" s="147"/>
      <c r="C130" s="169"/>
      <c r="D130" s="151"/>
      <c r="E130" s="152"/>
      <c r="F130" s="153"/>
      <c r="G130" s="151"/>
      <c r="H130" s="154"/>
      <c r="I130" s="154"/>
      <c r="J130" s="154"/>
    </row>
    <row r="131" spans="1:10" ht="10.5" customHeight="1">
      <c r="A131" s="147" t="s">
        <v>180</v>
      </c>
      <c r="B131" s="147"/>
      <c r="C131" s="169"/>
      <c r="D131" s="151">
        <v>141.16214551233662</v>
      </c>
      <c r="E131" s="152">
        <v>118.76373766227677</v>
      </c>
      <c r="F131" s="153">
        <v>123.1</v>
      </c>
      <c r="G131" s="151">
        <v>143.82204924873417</v>
      </c>
      <c r="H131" s="154">
        <v>18.859635349093864</v>
      </c>
      <c r="I131" s="154">
        <v>14.672742089631706</v>
      </c>
      <c r="J131" s="154">
        <v>-1.6795074386808615</v>
      </c>
    </row>
    <row r="132" spans="1:10" ht="10.5" customHeight="1">
      <c r="A132" s="147"/>
      <c r="B132" s="147"/>
      <c r="C132" s="169"/>
      <c r="D132" s="151"/>
      <c r="E132" s="152"/>
      <c r="F132" s="153"/>
      <c r="G132" s="151"/>
      <c r="H132" s="154"/>
      <c r="I132" s="154"/>
      <c r="J132" s="154"/>
    </row>
    <row r="133" spans="1:10" ht="10.5" customHeight="1">
      <c r="A133" s="147"/>
      <c r="B133" s="147" t="s">
        <v>107</v>
      </c>
      <c r="C133" s="169"/>
      <c r="D133" s="151">
        <v>129.37176882470212</v>
      </c>
      <c r="E133" s="152">
        <v>118.1283076423945</v>
      </c>
      <c r="F133" s="153">
        <v>122.6</v>
      </c>
      <c r="G133" s="151">
        <v>137.71052038655415</v>
      </c>
      <c r="H133" s="154">
        <v>9.518007501084778</v>
      </c>
      <c r="I133" s="154">
        <v>5.523465599267636</v>
      </c>
      <c r="J133" s="154">
        <v>1.2337287499899812</v>
      </c>
    </row>
    <row r="134" spans="1:10" ht="10.5" customHeight="1">
      <c r="A134" s="147"/>
      <c r="B134" s="147" t="s">
        <v>108</v>
      </c>
      <c r="C134" s="169"/>
      <c r="D134" s="151">
        <v>433.6757926430921</v>
      </c>
      <c r="E134" s="152">
        <v>134.5284548178417</v>
      </c>
      <c r="F134" s="153">
        <v>133.4</v>
      </c>
      <c r="G134" s="151">
        <v>295.44617840384325</v>
      </c>
      <c r="H134" s="154">
        <v>222.36733353572745</v>
      </c>
      <c r="I134" s="154">
        <v>225.09429733365226</v>
      </c>
      <c r="J134" s="154">
        <v>-26.162309258469836</v>
      </c>
    </row>
    <row r="135" spans="1:10" ht="10.5" customHeight="1">
      <c r="A135" s="147"/>
      <c r="B135" s="147"/>
      <c r="C135" s="169"/>
      <c r="D135" s="151"/>
      <c r="E135" s="152"/>
      <c r="F135" s="153"/>
      <c r="G135" s="151"/>
      <c r="H135" s="154"/>
      <c r="I135" s="154"/>
      <c r="J135" s="154"/>
    </row>
    <row r="136" spans="1:10" ht="10.5" customHeight="1">
      <c r="A136" s="168"/>
      <c r="B136" s="168"/>
      <c r="C136" s="169"/>
      <c r="D136" s="151"/>
      <c r="E136" s="152"/>
      <c r="F136" s="153"/>
      <c r="G136" s="151"/>
      <c r="H136" s="154"/>
      <c r="I136" s="154"/>
      <c r="J136" s="154"/>
    </row>
    <row r="137" spans="1:10" ht="10.5" customHeight="1">
      <c r="A137" s="147" t="s">
        <v>181</v>
      </c>
      <c r="B137" s="147"/>
      <c r="C137" s="148"/>
      <c r="D137" s="151"/>
      <c r="E137" s="152"/>
      <c r="F137" s="153"/>
      <c r="G137" s="151"/>
      <c r="H137" s="154"/>
      <c r="I137" s="154"/>
      <c r="J137" s="154"/>
    </row>
    <row r="138" spans="1:10" ht="10.5" customHeight="1">
      <c r="A138" s="147"/>
      <c r="B138" s="147" t="s">
        <v>182</v>
      </c>
      <c r="C138" s="148"/>
      <c r="D138" s="151">
        <v>58.82253970731598</v>
      </c>
      <c r="E138" s="152">
        <v>64.74839151114396</v>
      </c>
      <c r="F138" s="153">
        <v>60.9</v>
      </c>
      <c r="G138" s="151">
        <v>66.24352287028029</v>
      </c>
      <c r="H138" s="154">
        <v>-9.152122030410705</v>
      </c>
      <c r="I138" s="154">
        <v>-3.4112648484138193</v>
      </c>
      <c r="J138" s="154">
        <v>-4.368645741438726</v>
      </c>
    </row>
    <row r="139" spans="1:10" ht="10.5" customHeight="1">
      <c r="A139" s="147"/>
      <c r="B139" s="147"/>
      <c r="C139" s="148"/>
      <c r="D139" s="151"/>
      <c r="E139" s="152"/>
      <c r="F139" s="153"/>
      <c r="G139" s="151"/>
      <c r="H139" s="154"/>
      <c r="I139" s="154"/>
      <c r="J139" s="154"/>
    </row>
    <row r="140" spans="1:10" ht="10.5" customHeight="1">
      <c r="A140" s="147"/>
      <c r="B140" s="147" t="s">
        <v>107</v>
      </c>
      <c r="C140" s="148"/>
      <c r="D140" s="151">
        <v>62.10900621519657</v>
      </c>
      <c r="E140" s="152">
        <v>67.46485981817065</v>
      </c>
      <c r="F140" s="155">
        <v>62.2</v>
      </c>
      <c r="G140" s="151">
        <v>68.78215897895693</v>
      </c>
      <c r="H140" s="154">
        <v>-7.93873079616414</v>
      </c>
      <c r="I140" s="154">
        <v>-0.14629225852641534</v>
      </c>
      <c r="J140" s="154">
        <v>-2.607515625968908</v>
      </c>
    </row>
    <row r="141" spans="1:10" ht="10.5" customHeight="1">
      <c r="A141" s="147"/>
      <c r="B141" s="147" t="s">
        <v>108</v>
      </c>
      <c r="C141" s="148"/>
      <c r="D141" s="151">
        <v>26.150161456364113</v>
      </c>
      <c r="E141" s="152">
        <v>37.74264542291432</v>
      </c>
      <c r="F141" s="153">
        <v>47.6</v>
      </c>
      <c r="G141" s="151">
        <v>41.005694037313745</v>
      </c>
      <c r="H141" s="154">
        <v>-30.714550706909847</v>
      </c>
      <c r="I141" s="154">
        <v>-45.06268601604178</v>
      </c>
      <c r="J141" s="154">
        <v>-26.608568340289438</v>
      </c>
    </row>
    <row r="142" spans="4:10" ht="10.5" customHeight="1">
      <c r="D142" s="151"/>
      <c r="E142" s="152"/>
      <c r="F142" s="151"/>
      <c r="G142" s="151"/>
      <c r="H142" s="154"/>
      <c r="I142" s="154"/>
      <c r="J142" s="154"/>
    </row>
    <row r="146" spans="1:10" s="173" customFormat="1" ht="12.75" customHeight="1">
      <c r="A146" s="170" t="s">
        <v>146</v>
      </c>
      <c r="B146" s="171"/>
      <c r="C146" s="171"/>
      <c r="D146" s="171"/>
      <c r="E146" s="171"/>
      <c r="F146" s="171"/>
      <c r="G146" s="172"/>
      <c r="H146" s="171"/>
      <c r="I146" s="171"/>
      <c r="J146" s="171"/>
    </row>
    <row r="147" spans="1:10" s="173" customFormat="1" ht="12.75" customHeight="1">
      <c r="A147" s="174"/>
      <c r="B147" s="171"/>
      <c r="C147" s="171"/>
      <c r="D147" s="175"/>
      <c r="E147" s="175"/>
      <c r="F147" s="175"/>
      <c r="G147" s="176"/>
      <c r="H147" s="171"/>
      <c r="I147" s="171"/>
      <c r="J147" s="171"/>
    </row>
    <row r="148" spans="1:10" s="173" customFormat="1" ht="15.75" customHeight="1">
      <c r="A148" s="484" t="s">
        <v>147</v>
      </c>
      <c r="B148" s="484"/>
      <c r="C148" s="484"/>
      <c r="D148" s="484"/>
      <c r="E148" s="484"/>
      <c r="F148" s="484"/>
      <c r="G148" s="484"/>
      <c r="H148" s="484"/>
      <c r="I148" s="484"/>
      <c r="J148" s="484"/>
    </row>
    <row r="149" spans="1:10" s="173" customFormat="1" ht="13.5" customHeight="1">
      <c r="A149" s="177" t="s">
        <v>148</v>
      </c>
      <c r="B149" s="178"/>
      <c r="C149" s="178"/>
      <c r="D149" s="171"/>
      <c r="E149" s="171"/>
      <c r="F149" s="171"/>
      <c r="G149" s="172"/>
      <c r="H149" s="171"/>
      <c r="I149" s="171"/>
      <c r="J149" s="171"/>
    </row>
    <row r="150" spans="1:10" s="173" customFormat="1" ht="13.5" customHeight="1">
      <c r="A150" s="177" t="s">
        <v>85</v>
      </c>
      <c r="B150" s="178"/>
      <c r="C150" s="178"/>
      <c r="D150" s="171"/>
      <c r="E150" s="171"/>
      <c r="F150" s="171"/>
      <c r="G150" s="172"/>
      <c r="H150" s="171"/>
      <c r="I150" s="171"/>
      <c r="J150" s="171"/>
    </row>
    <row r="151" spans="4:10" s="173" customFormat="1" ht="12.75" customHeight="1">
      <c r="D151" s="175"/>
      <c r="E151" s="175"/>
      <c r="F151" s="175"/>
      <c r="G151" s="176"/>
      <c r="H151" s="171"/>
      <c r="I151" s="171"/>
      <c r="J151" s="171"/>
    </row>
    <row r="152" spans="4:10" s="173" customFormat="1" ht="12.75" customHeight="1">
      <c r="D152" s="175"/>
      <c r="E152" s="175"/>
      <c r="F152" s="175"/>
      <c r="G152" s="176"/>
      <c r="H152" s="171"/>
      <c r="I152" s="171"/>
      <c r="J152" s="171"/>
    </row>
    <row r="153" spans="1:10" s="182" customFormat="1" ht="11.25" customHeight="1">
      <c r="A153" s="179"/>
      <c r="B153" s="179"/>
      <c r="C153" s="180"/>
      <c r="D153" s="485" t="s">
        <v>149</v>
      </c>
      <c r="E153" s="488" t="s">
        <v>150</v>
      </c>
      <c r="F153" s="489"/>
      <c r="G153" s="492" t="s">
        <v>151</v>
      </c>
      <c r="H153" s="181" t="s">
        <v>86</v>
      </c>
      <c r="I153" s="181"/>
      <c r="J153" s="181"/>
    </row>
    <row r="154" spans="3:10" s="182" customFormat="1" ht="11.25" customHeight="1">
      <c r="C154" s="183"/>
      <c r="D154" s="486"/>
      <c r="E154" s="490"/>
      <c r="F154" s="491"/>
      <c r="G154" s="493"/>
      <c r="H154" s="184" t="s">
        <v>92</v>
      </c>
      <c r="I154" s="185"/>
      <c r="J154" s="186" t="s">
        <v>144</v>
      </c>
    </row>
    <row r="155" spans="1:10" s="182" customFormat="1" ht="11.25" customHeight="1">
      <c r="A155" s="187" t="s">
        <v>152</v>
      </c>
      <c r="B155" s="187"/>
      <c r="C155" s="188"/>
      <c r="D155" s="486"/>
      <c r="E155" s="495" t="s">
        <v>153</v>
      </c>
      <c r="F155" s="495" t="s">
        <v>154</v>
      </c>
      <c r="G155" s="493"/>
      <c r="H155" s="189" t="s">
        <v>101</v>
      </c>
      <c r="I155" s="189"/>
      <c r="J155" s="189"/>
    </row>
    <row r="156" spans="3:10" s="182" customFormat="1" ht="11.25" customHeight="1">
      <c r="C156" s="183"/>
      <c r="D156" s="486"/>
      <c r="E156" s="496"/>
      <c r="F156" s="496" t="s">
        <v>50</v>
      </c>
      <c r="G156" s="493"/>
      <c r="H156" s="190" t="s">
        <v>102</v>
      </c>
      <c r="I156" s="191" t="s">
        <v>103</v>
      </c>
      <c r="J156" s="192" t="s">
        <v>103</v>
      </c>
    </row>
    <row r="157" spans="1:10" s="182" customFormat="1" ht="10.5" customHeight="1">
      <c r="A157" s="193"/>
      <c r="B157" s="193"/>
      <c r="C157" s="194"/>
      <c r="D157" s="487"/>
      <c r="E157" s="497"/>
      <c r="F157" s="497" t="s">
        <v>50</v>
      </c>
      <c r="G157" s="494"/>
      <c r="H157" s="195" t="s">
        <v>104</v>
      </c>
      <c r="I157" s="196" t="s">
        <v>105</v>
      </c>
      <c r="J157" s="197" t="s">
        <v>145</v>
      </c>
    </row>
    <row r="158" spans="1:10" s="182" customFormat="1" ht="10.5" customHeight="1">
      <c r="A158" s="198"/>
      <c r="B158" s="198"/>
      <c r="C158" s="199"/>
      <c r="D158" s="200"/>
      <c r="E158" s="200"/>
      <c r="F158" s="200"/>
      <c r="G158" s="200"/>
      <c r="H158" s="200"/>
      <c r="I158" s="200"/>
      <c r="J158" s="200"/>
    </row>
    <row r="159" spans="1:10" s="182" customFormat="1" ht="10.5" customHeight="1">
      <c r="A159" s="198"/>
      <c r="B159" s="198"/>
      <c r="C159" s="199"/>
      <c r="D159" s="200"/>
      <c r="E159" s="200"/>
      <c r="F159" s="201"/>
      <c r="G159" s="200"/>
      <c r="H159" s="202"/>
      <c r="I159" s="202"/>
      <c r="J159" s="200"/>
    </row>
    <row r="160" spans="1:10" s="182" customFormat="1" ht="10.5" customHeight="1">
      <c r="A160" s="198" t="s">
        <v>155</v>
      </c>
      <c r="B160" s="198"/>
      <c r="C160" s="199"/>
      <c r="D160" s="203">
        <v>86.2176794992533</v>
      </c>
      <c r="E160" s="204">
        <v>90.10663994663703</v>
      </c>
      <c r="F160" s="201">
        <v>95</v>
      </c>
      <c r="G160" s="203">
        <v>99.7050696676582</v>
      </c>
      <c r="H160" s="205">
        <v>-4.315953241278177</v>
      </c>
      <c r="I160" s="205">
        <v>-9.24454789552285</v>
      </c>
      <c r="J160" s="205">
        <v>-11.061805727602877</v>
      </c>
    </row>
    <row r="161" spans="1:10" s="182" customFormat="1" ht="10.5" customHeight="1">
      <c r="A161" s="198"/>
      <c r="B161" s="198"/>
      <c r="C161" s="199"/>
      <c r="D161" s="203"/>
      <c r="E161" s="204"/>
      <c r="F161" s="201"/>
      <c r="G161" s="203"/>
      <c r="H161" s="205"/>
      <c r="I161" s="205"/>
      <c r="J161" s="205"/>
    </row>
    <row r="162" spans="1:10" s="182" customFormat="1" ht="10.5" customHeight="1">
      <c r="A162" s="198"/>
      <c r="B162" s="198" t="s">
        <v>107</v>
      </c>
      <c r="C162" s="199"/>
      <c r="D162" s="203">
        <v>83.95534541016113</v>
      </c>
      <c r="E162" s="204">
        <v>96.12892028556243</v>
      </c>
      <c r="F162" s="201">
        <v>93.1</v>
      </c>
      <c r="G162" s="203">
        <v>100.49604552201602</v>
      </c>
      <c r="H162" s="205">
        <v>-12.663800695189588</v>
      </c>
      <c r="I162" s="205">
        <v>-9.822400203908556</v>
      </c>
      <c r="J162" s="205">
        <v>-8.221830770319745</v>
      </c>
    </row>
    <row r="163" spans="1:10" s="182" customFormat="1" ht="10.5" customHeight="1">
      <c r="A163" s="198"/>
      <c r="B163" s="198" t="s">
        <v>108</v>
      </c>
      <c r="C163" s="199"/>
      <c r="D163" s="203">
        <v>92.72142502067133</v>
      </c>
      <c r="E163" s="204">
        <v>72.79382180668964</v>
      </c>
      <c r="F163" s="201">
        <v>100.3</v>
      </c>
      <c r="G163" s="203">
        <v>97.43117668092526</v>
      </c>
      <c r="H163" s="205">
        <v>27.375404559608356</v>
      </c>
      <c r="I163" s="205">
        <v>-7.5559072575559965</v>
      </c>
      <c r="J163" s="205">
        <v>-18.50607451598947</v>
      </c>
    </row>
    <row r="164" spans="1:10" s="182" customFormat="1" ht="10.5" customHeight="1">
      <c r="A164" s="198"/>
      <c r="B164" s="198"/>
      <c r="C164" s="199"/>
      <c r="D164" s="203"/>
      <c r="E164" s="204"/>
      <c r="F164" s="201"/>
      <c r="G164" s="203"/>
      <c r="H164" s="205"/>
      <c r="I164" s="205"/>
      <c r="J164" s="205"/>
    </row>
    <row r="165" spans="1:10" s="182" customFormat="1" ht="10.5" customHeight="1">
      <c r="A165" s="198"/>
      <c r="B165" s="198"/>
      <c r="C165" s="199"/>
      <c r="D165" s="203"/>
      <c r="E165" s="204"/>
      <c r="F165" s="201"/>
      <c r="G165" s="203"/>
      <c r="H165" s="205"/>
      <c r="I165" s="205"/>
      <c r="J165" s="205"/>
    </row>
    <row r="166" spans="1:10" s="182" customFormat="1" ht="10.5" customHeight="1">
      <c r="A166" s="198" t="s">
        <v>156</v>
      </c>
      <c r="B166" s="198"/>
      <c r="C166" s="199"/>
      <c r="D166" s="203">
        <v>58.57425235020801</v>
      </c>
      <c r="E166" s="204">
        <v>63.53960824592223</v>
      </c>
      <c r="F166" s="206">
        <v>95</v>
      </c>
      <c r="G166" s="203">
        <v>63.72484404202817</v>
      </c>
      <c r="H166" s="205">
        <v>-7.814583741996676</v>
      </c>
      <c r="I166" s="205">
        <v>-38.34289226293893</v>
      </c>
      <c r="J166" s="205">
        <v>-47.00951254648118</v>
      </c>
    </row>
    <row r="167" spans="1:10" s="182" customFormat="1" ht="10.5" customHeight="1">
      <c r="A167" s="198" t="s">
        <v>50</v>
      </c>
      <c r="B167" s="198" t="s">
        <v>50</v>
      </c>
      <c r="C167" s="199"/>
      <c r="D167" s="203"/>
      <c r="E167" s="204"/>
      <c r="F167" s="201"/>
      <c r="G167" s="203"/>
      <c r="H167" s="205"/>
      <c r="I167" s="205"/>
      <c r="J167" s="205"/>
    </row>
    <row r="168" spans="1:10" s="182" customFormat="1" ht="10.5" customHeight="1">
      <c r="A168" s="198"/>
      <c r="B168" s="198"/>
      <c r="C168" s="199"/>
      <c r="D168" s="204"/>
      <c r="E168" s="204"/>
      <c r="F168" s="201"/>
      <c r="G168" s="203"/>
      <c r="H168" s="205"/>
      <c r="I168" s="205"/>
      <c r="J168" s="205"/>
    </row>
    <row r="169" spans="1:10" s="182" customFormat="1" ht="10.5" customHeight="1">
      <c r="A169" s="198" t="s">
        <v>157</v>
      </c>
      <c r="B169" s="198"/>
      <c r="C169" s="199"/>
      <c r="D169" s="203">
        <v>105.73400902540753</v>
      </c>
      <c r="E169" s="204">
        <v>110.54748416742292</v>
      </c>
      <c r="F169" s="206">
        <v>121.5</v>
      </c>
      <c r="G169" s="203">
        <v>111.08675220467782</v>
      </c>
      <c r="H169" s="205">
        <v>-4.35421500386697</v>
      </c>
      <c r="I169" s="205">
        <v>-12.976124258923843</v>
      </c>
      <c r="J169" s="205">
        <v>-3.749099384975448</v>
      </c>
    </row>
    <row r="170" spans="1:10" s="182" customFormat="1" ht="10.5" customHeight="1">
      <c r="A170" s="198"/>
      <c r="B170" s="198"/>
      <c r="C170" s="199"/>
      <c r="D170" s="203"/>
      <c r="E170" s="204"/>
      <c r="F170" s="201"/>
      <c r="G170" s="203"/>
      <c r="H170" s="205"/>
      <c r="I170" s="205"/>
      <c r="J170" s="205"/>
    </row>
    <row r="171" spans="1:10" s="182" customFormat="1" ht="10.5" customHeight="1">
      <c r="A171" s="198"/>
      <c r="B171" s="198"/>
      <c r="C171" s="199"/>
      <c r="D171" s="203"/>
      <c r="E171" s="204"/>
      <c r="F171" s="201"/>
      <c r="G171" s="203"/>
      <c r="H171" s="205"/>
      <c r="I171" s="205"/>
      <c r="J171" s="205"/>
    </row>
    <row r="172" spans="1:10" s="182" customFormat="1" ht="10.5" customHeight="1">
      <c r="A172" s="198" t="s">
        <v>158</v>
      </c>
      <c r="B172" s="198"/>
      <c r="C172" s="199"/>
      <c r="D172" s="203">
        <v>146.10327588348318</v>
      </c>
      <c r="E172" s="204">
        <v>140.66714906467837</v>
      </c>
      <c r="F172" s="201">
        <v>129.7</v>
      </c>
      <c r="G172" s="203">
        <v>134.72241322965434</v>
      </c>
      <c r="H172" s="205">
        <v>3.8645318789430307</v>
      </c>
      <c r="I172" s="205">
        <v>12.647090118337077</v>
      </c>
      <c r="J172" s="205">
        <v>12.157060839833434</v>
      </c>
    </row>
    <row r="173" spans="1:10" s="182" customFormat="1" ht="10.5" customHeight="1">
      <c r="A173" s="198"/>
      <c r="B173" s="198"/>
      <c r="C173" s="199"/>
      <c r="D173" s="203"/>
      <c r="E173" s="204"/>
      <c r="F173" s="201"/>
      <c r="G173" s="203"/>
      <c r="H173" s="205"/>
      <c r="I173" s="205"/>
      <c r="J173" s="205"/>
    </row>
    <row r="174" spans="1:10" s="182" customFormat="1" ht="10.5" customHeight="1">
      <c r="A174" s="198"/>
      <c r="B174" s="198" t="s">
        <v>107</v>
      </c>
      <c r="C174" s="199"/>
      <c r="D174" s="203">
        <v>117.27966578622626</v>
      </c>
      <c r="E174" s="204">
        <v>117.39114680643969</v>
      </c>
      <c r="F174" s="201">
        <v>109.6</v>
      </c>
      <c r="G174" s="203">
        <v>111.06319105370594</v>
      </c>
      <c r="H174" s="205">
        <v>-0.09496544096059271</v>
      </c>
      <c r="I174" s="205">
        <v>7.006994330498419</v>
      </c>
      <c r="J174" s="205">
        <v>12.936088266841855</v>
      </c>
    </row>
    <row r="175" spans="1:10" s="182" customFormat="1" ht="10.5" customHeight="1">
      <c r="A175" s="198"/>
      <c r="B175" s="198" t="s">
        <v>108</v>
      </c>
      <c r="C175" s="199"/>
      <c r="D175" s="203">
        <v>233.1804771695964</v>
      </c>
      <c r="E175" s="207">
        <v>210.98482014213556</v>
      </c>
      <c r="F175" s="201">
        <v>190.3</v>
      </c>
      <c r="G175" s="203">
        <v>206.19780596973027</v>
      </c>
      <c r="H175" s="205">
        <v>10.520025569852912</v>
      </c>
      <c r="I175" s="205">
        <v>22.533093625641822</v>
      </c>
      <c r="J175" s="205">
        <v>10.903818945204067</v>
      </c>
    </row>
    <row r="176" spans="1:10" s="182" customFormat="1" ht="10.5" customHeight="1">
      <c r="A176" s="198"/>
      <c r="B176" s="198"/>
      <c r="C176" s="199"/>
      <c r="D176" s="203"/>
      <c r="E176" s="204"/>
      <c r="F176" s="201"/>
      <c r="G176" s="203"/>
      <c r="H176" s="205"/>
      <c r="I176" s="205"/>
      <c r="J176" s="205"/>
    </row>
    <row r="177" spans="1:10" s="182" customFormat="1" ht="10.5" customHeight="1">
      <c r="A177" s="198"/>
      <c r="B177" s="198"/>
      <c r="C177" s="199"/>
      <c r="D177" s="203"/>
      <c r="E177" s="204"/>
      <c r="F177" s="201"/>
      <c r="G177" s="203"/>
      <c r="H177" s="205"/>
      <c r="I177" s="205"/>
      <c r="J177" s="205"/>
    </row>
    <row r="178" spans="1:10" s="182" customFormat="1" ht="10.5" customHeight="1">
      <c r="A178" s="198" t="s">
        <v>159</v>
      </c>
      <c r="B178" s="198"/>
      <c r="C178" s="199"/>
      <c r="D178" s="203">
        <v>137.63576271419956</v>
      </c>
      <c r="E178" s="204">
        <v>134.109335587699</v>
      </c>
      <c r="F178" s="201">
        <v>120.9</v>
      </c>
      <c r="G178" s="203">
        <v>136.3323103552913</v>
      </c>
      <c r="H178" s="205">
        <v>2.6295165143029813</v>
      </c>
      <c r="I178" s="205">
        <v>13.842649060545535</v>
      </c>
      <c r="J178" s="205">
        <v>10.514750788565046</v>
      </c>
    </row>
    <row r="179" spans="1:10" s="182" customFormat="1" ht="10.5" customHeight="1">
      <c r="A179" s="198"/>
      <c r="B179" s="198"/>
      <c r="C179" s="199"/>
      <c r="D179" s="203"/>
      <c r="E179" s="204"/>
      <c r="F179" s="201"/>
      <c r="G179" s="203"/>
      <c r="H179" s="205"/>
      <c r="I179" s="205"/>
      <c r="J179" s="205"/>
    </row>
    <row r="180" spans="1:10" s="182" customFormat="1" ht="10.5" customHeight="1">
      <c r="A180" s="198"/>
      <c r="B180" s="198" t="s">
        <v>107</v>
      </c>
      <c r="C180" s="199"/>
      <c r="D180" s="203">
        <v>151.4404951367746</v>
      </c>
      <c r="E180" s="204">
        <v>149.68990496429768</v>
      </c>
      <c r="F180" s="201">
        <v>141</v>
      </c>
      <c r="G180" s="203">
        <v>156.55354761549611</v>
      </c>
      <c r="H180" s="205">
        <v>1.169477776670668</v>
      </c>
      <c r="I180" s="205">
        <v>7.404606479981976</v>
      </c>
      <c r="J180" s="205">
        <v>7.700956480322297</v>
      </c>
    </row>
    <row r="181" spans="1:10" s="182" customFormat="1" ht="10.5" customHeight="1">
      <c r="A181" s="198"/>
      <c r="B181" s="198" t="s">
        <v>108</v>
      </c>
      <c r="C181" s="199"/>
      <c r="D181" s="203">
        <v>112.04313946149891</v>
      </c>
      <c r="E181" s="204">
        <v>105.22448437076837</v>
      </c>
      <c r="F181" s="201">
        <v>83.6</v>
      </c>
      <c r="G181" s="203">
        <v>98.8441149266915</v>
      </c>
      <c r="H181" s="205">
        <v>6.480103116214257</v>
      </c>
      <c r="I181" s="205">
        <v>34.02289409270206</v>
      </c>
      <c r="J181" s="205">
        <v>19.748397934355303</v>
      </c>
    </row>
    <row r="182" spans="1:10" s="182" customFormat="1" ht="10.5" customHeight="1">
      <c r="A182" s="198"/>
      <c r="B182" s="198"/>
      <c r="C182" s="199"/>
      <c r="D182" s="203"/>
      <c r="E182" s="204"/>
      <c r="F182" s="201"/>
      <c r="G182" s="203"/>
      <c r="H182" s="205"/>
      <c r="I182" s="205"/>
      <c r="J182" s="205"/>
    </row>
    <row r="183" spans="1:10" s="182" customFormat="1" ht="10.5" customHeight="1">
      <c r="A183" s="198"/>
      <c r="B183" s="198"/>
      <c r="C183" s="199"/>
      <c r="D183" s="203"/>
      <c r="E183" s="204"/>
      <c r="F183" s="201"/>
      <c r="G183" s="203"/>
      <c r="H183" s="205"/>
      <c r="I183" s="205"/>
      <c r="J183" s="205"/>
    </row>
    <row r="184" spans="1:10" s="182" customFormat="1" ht="10.5" customHeight="1">
      <c r="A184" s="198" t="s">
        <v>160</v>
      </c>
      <c r="B184" s="198"/>
      <c r="C184" s="199"/>
      <c r="D184" s="203"/>
      <c r="E184" s="204"/>
      <c r="F184" s="201"/>
      <c r="G184" s="203"/>
      <c r="H184" s="205"/>
      <c r="I184" s="205"/>
      <c r="J184" s="205"/>
    </row>
    <row r="185" spans="1:10" s="182" customFormat="1" ht="10.5" customHeight="1">
      <c r="A185" s="198" t="s">
        <v>50</v>
      </c>
      <c r="B185" s="198" t="s">
        <v>161</v>
      </c>
      <c r="C185" s="199"/>
      <c r="D185" s="203">
        <v>163.7467042893004</v>
      </c>
      <c r="E185" s="204">
        <v>165.1539350593394</v>
      </c>
      <c r="F185" s="201">
        <v>172.4</v>
      </c>
      <c r="G185" s="203">
        <v>164.34135730645886</v>
      </c>
      <c r="H185" s="205">
        <v>-0.8520722013274419</v>
      </c>
      <c r="I185" s="205">
        <v>-5.019313057250353</v>
      </c>
      <c r="J185" s="205">
        <v>-3.2164754129860875</v>
      </c>
    </row>
    <row r="186" spans="1:10" s="182" customFormat="1" ht="10.5" customHeight="1">
      <c r="A186" s="198"/>
      <c r="B186" s="198"/>
      <c r="C186" s="199"/>
      <c r="D186" s="203"/>
      <c r="E186" s="204"/>
      <c r="F186" s="201"/>
      <c r="G186" s="203"/>
      <c r="H186" s="205"/>
      <c r="I186" s="205"/>
      <c r="J186" s="205"/>
    </row>
    <row r="187" spans="1:10" s="182" customFormat="1" ht="10.5" customHeight="1">
      <c r="A187" s="198"/>
      <c r="B187" s="198" t="s">
        <v>107</v>
      </c>
      <c r="C187" s="199"/>
      <c r="D187" s="203">
        <v>157.38880422088403</v>
      </c>
      <c r="E187" s="204">
        <v>160.3655195169526</v>
      </c>
      <c r="F187" s="201">
        <v>163.1</v>
      </c>
      <c r="G187" s="203">
        <v>159.31444765065186</v>
      </c>
      <c r="H187" s="205">
        <v>-1.8562065617564922</v>
      </c>
      <c r="I187" s="205">
        <v>-3.5016528382072156</v>
      </c>
      <c r="J187" s="205">
        <v>-1.2410235333136597</v>
      </c>
    </row>
    <row r="188" spans="1:10" s="182" customFormat="1" ht="10.5" customHeight="1">
      <c r="A188" s="198"/>
      <c r="B188" s="198" t="s">
        <v>108</v>
      </c>
      <c r="C188" s="199"/>
      <c r="D188" s="203">
        <v>329.0292258927988</v>
      </c>
      <c r="E188" s="204">
        <v>289.63550652435185</v>
      </c>
      <c r="F188" s="201">
        <v>414.5</v>
      </c>
      <c r="G188" s="203">
        <v>295.0229175456876</v>
      </c>
      <c r="H188" s="205">
        <v>13.601136076572446</v>
      </c>
      <c r="I188" s="205">
        <v>-20.62021088231633</v>
      </c>
      <c r="J188" s="205">
        <v>-24.37809248377873</v>
      </c>
    </row>
    <row r="189" spans="1:10" s="182" customFormat="1" ht="10.5" customHeight="1">
      <c r="A189" s="198"/>
      <c r="B189" s="198"/>
      <c r="C189" s="199"/>
      <c r="D189" s="203"/>
      <c r="E189" s="204"/>
      <c r="F189" s="201"/>
      <c r="G189" s="203"/>
      <c r="H189" s="205"/>
      <c r="I189" s="205"/>
      <c r="J189" s="205"/>
    </row>
    <row r="190" spans="1:10" s="182" customFormat="1" ht="10.5" customHeight="1">
      <c r="A190" s="198"/>
      <c r="B190" s="198"/>
      <c r="C190" s="199" t="s">
        <v>50</v>
      </c>
      <c r="D190" s="203"/>
      <c r="E190" s="204"/>
      <c r="F190" s="201"/>
      <c r="G190" s="203"/>
      <c r="H190" s="205"/>
      <c r="I190" s="205"/>
      <c r="J190" s="205"/>
    </row>
    <row r="191" spans="1:10" s="182" customFormat="1" ht="10.5" customHeight="1">
      <c r="A191" s="198" t="s">
        <v>162</v>
      </c>
      <c r="B191" s="198"/>
      <c r="C191" s="199"/>
      <c r="D191" s="203">
        <v>117.11591841220228</v>
      </c>
      <c r="E191" s="204">
        <v>138.2494737047563</v>
      </c>
      <c r="F191" s="201">
        <v>121.9</v>
      </c>
      <c r="G191" s="203">
        <v>136.50351795980808</v>
      </c>
      <c r="H191" s="205">
        <v>-15.286535800987245</v>
      </c>
      <c r="I191" s="205">
        <v>-3.924595231991574</v>
      </c>
      <c r="J191" s="205">
        <v>6.769487228976095</v>
      </c>
    </row>
    <row r="192" spans="1:10" s="182" customFormat="1" ht="10.5" customHeight="1">
      <c r="A192" s="198"/>
      <c r="B192" s="198"/>
      <c r="C192" s="199"/>
      <c r="D192" s="203"/>
      <c r="E192" s="204"/>
      <c r="F192" s="201"/>
      <c r="G192" s="203"/>
      <c r="H192" s="205"/>
      <c r="I192" s="205"/>
      <c r="J192" s="205"/>
    </row>
    <row r="193" spans="1:10" s="182" customFormat="1" ht="10.5" customHeight="1">
      <c r="A193" s="198"/>
      <c r="B193" s="198" t="s">
        <v>107</v>
      </c>
      <c r="C193" s="199"/>
      <c r="D193" s="203">
        <v>123.15654988516957</v>
      </c>
      <c r="E193" s="204">
        <v>149.04462002204372</v>
      </c>
      <c r="F193" s="201">
        <v>133.4</v>
      </c>
      <c r="G193" s="203">
        <v>141.9902656818536</v>
      </c>
      <c r="H193" s="205">
        <v>-17.369342236603575</v>
      </c>
      <c r="I193" s="205">
        <v>-7.678748212016821</v>
      </c>
      <c r="J193" s="205">
        <v>16.451243805773526</v>
      </c>
    </row>
    <row r="194" spans="1:10" s="182" customFormat="1" ht="10.5" customHeight="1">
      <c r="A194" s="198"/>
      <c r="B194" s="198" t="s">
        <v>108</v>
      </c>
      <c r="C194" s="199"/>
      <c r="D194" s="203">
        <v>104.14330714107946</v>
      </c>
      <c r="E194" s="204">
        <v>115.06626221373908</v>
      </c>
      <c r="F194" s="201">
        <v>97.3</v>
      </c>
      <c r="G194" s="203">
        <v>124.72040462478472</v>
      </c>
      <c r="H194" s="205">
        <v>-9.492752143430103</v>
      </c>
      <c r="I194" s="205">
        <v>7.03320363934169</v>
      </c>
      <c r="J194" s="205">
        <v>-11.28506400600163</v>
      </c>
    </row>
    <row r="195" spans="1:10" s="182" customFormat="1" ht="10.5" customHeight="1">
      <c r="A195" s="198"/>
      <c r="B195" s="198"/>
      <c r="C195" s="199"/>
      <c r="D195" s="203"/>
      <c r="E195" s="204"/>
      <c r="F195" s="201"/>
      <c r="G195" s="203"/>
      <c r="H195" s="205"/>
      <c r="I195" s="205"/>
      <c r="J195" s="205"/>
    </row>
    <row r="196" spans="1:10" s="182" customFormat="1" ht="10.5" customHeight="1">
      <c r="A196" s="198"/>
      <c r="B196" s="198"/>
      <c r="C196" s="199"/>
      <c r="D196" s="203"/>
      <c r="E196" s="204"/>
      <c r="F196" s="201"/>
      <c r="G196" s="203"/>
      <c r="H196" s="205"/>
      <c r="I196" s="205"/>
      <c r="J196" s="205"/>
    </row>
    <row r="197" spans="1:10" s="182" customFormat="1" ht="10.5" customHeight="1">
      <c r="A197" s="198" t="s">
        <v>163</v>
      </c>
      <c r="B197" s="198"/>
      <c r="C197" s="199"/>
      <c r="D197" s="203">
        <v>164.49132898968705</v>
      </c>
      <c r="E197" s="204">
        <v>169.80202172024238</v>
      </c>
      <c r="F197" s="206">
        <v>147.7</v>
      </c>
      <c r="G197" s="203">
        <v>162.3608290701343</v>
      </c>
      <c r="H197" s="205">
        <v>-3.1275792106321165</v>
      </c>
      <c r="I197" s="205">
        <v>11.368536892137481</v>
      </c>
      <c r="J197" s="205">
        <v>12.177055908367452</v>
      </c>
    </row>
    <row r="198" spans="1:10" s="182" customFormat="1" ht="10.5" customHeight="1">
      <c r="A198" s="198"/>
      <c r="B198" s="198"/>
      <c r="C198" s="199"/>
      <c r="D198" s="203"/>
      <c r="E198" s="204"/>
      <c r="F198" s="201"/>
      <c r="G198" s="203"/>
      <c r="H198" s="205"/>
      <c r="I198" s="205"/>
      <c r="J198" s="205"/>
    </row>
    <row r="199" spans="1:10" s="182" customFormat="1" ht="10.5" customHeight="1">
      <c r="A199" s="198"/>
      <c r="B199" s="198" t="s">
        <v>107</v>
      </c>
      <c r="C199" s="199"/>
      <c r="D199" s="203">
        <v>145.07830988670742</v>
      </c>
      <c r="E199" s="204">
        <v>152.09161911855475</v>
      </c>
      <c r="F199" s="206">
        <v>136.5</v>
      </c>
      <c r="G199" s="203">
        <v>143.32691124013814</v>
      </c>
      <c r="H199" s="205">
        <v>-4.611239772771757</v>
      </c>
      <c r="I199" s="205">
        <v>6.2844761074779605</v>
      </c>
      <c r="J199" s="205">
        <v>10.402026744079444</v>
      </c>
    </row>
    <row r="200" spans="1:10" s="182" customFormat="1" ht="10.5" customHeight="1">
      <c r="A200" s="198"/>
      <c r="B200" s="198" t="s">
        <v>108</v>
      </c>
      <c r="C200" s="199"/>
      <c r="D200" s="203">
        <v>254.79490975824191</v>
      </c>
      <c r="E200" s="204">
        <v>252.18553779383828</v>
      </c>
      <c r="F200" s="206">
        <v>199.6</v>
      </c>
      <c r="G200" s="203">
        <v>250.9009436684396</v>
      </c>
      <c r="H200" s="205">
        <v>1.0347032534977472</v>
      </c>
      <c r="I200" s="205">
        <v>27.6527603999208</v>
      </c>
      <c r="J200" s="205">
        <v>17.256012086356368</v>
      </c>
    </row>
    <row r="201" spans="1:10" s="182" customFormat="1" ht="10.5" customHeight="1">
      <c r="A201" s="198"/>
      <c r="B201" s="198"/>
      <c r="C201" s="199"/>
      <c r="D201" s="203"/>
      <c r="E201" s="204"/>
      <c r="F201" s="201"/>
      <c r="G201" s="203"/>
      <c r="H201" s="205"/>
      <c r="I201" s="205"/>
      <c r="J201" s="205"/>
    </row>
    <row r="202" spans="1:10" s="182" customFormat="1" ht="10.5" customHeight="1">
      <c r="A202" s="198"/>
      <c r="B202" s="198"/>
      <c r="C202" s="199"/>
      <c r="D202" s="203"/>
      <c r="E202" s="204"/>
      <c r="F202" s="201"/>
      <c r="G202" s="203"/>
      <c r="H202" s="205"/>
      <c r="I202" s="205"/>
      <c r="J202" s="205"/>
    </row>
    <row r="203" spans="1:10" s="182" customFormat="1" ht="10.5" customHeight="1">
      <c r="A203" s="198" t="s">
        <v>164</v>
      </c>
      <c r="B203" s="198"/>
      <c r="C203" s="199"/>
      <c r="D203" s="203"/>
      <c r="E203" s="204"/>
      <c r="F203" s="201"/>
      <c r="G203" s="203"/>
      <c r="H203" s="205"/>
      <c r="I203" s="205"/>
      <c r="J203" s="205"/>
    </row>
    <row r="204" spans="1:10" s="182" customFormat="1" ht="10.5" customHeight="1">
      <c r="A204" s="198"/>
      <c r="B204" s="198" t="s">
        <v>165</v>
      </c>
      <c r="C204" s="199"/>
      <c r="D204" s="203">
        <v>111.00794700644772</v>
      </c>
      <c r="E204" s="204">
        <v>110.25023876746873</v>
      </c>
      <c r="F204" s="201">
        <v>103.6</v>
      </c>
      <c r="G204" s="203">
        <v>105.92310923930965</v>
      </c>
      <c r="H204" s="205">
        <v>0.687262220426653</v>
      </c>
      <c r="I204" s="205">
        <v>7.150527998501668</v>
      </c>
      <c r="J204" s="205">
        <v>13.149156551545195</v>
      </c>
    </row>
    <row r="205" spans="1:10" s="182" customFormat="1" ht="10.5" customHeight="1">
      <c r="A205" s="198"/>
      <c r="B205" s="198"/>
      <c r="C205" s="199"/>
      <c r="D205" s="203"/>
      <c r="E205" s="204"/>
      <c r="F205" s="201"/>
      <c r="G205" s="203"/>
      <c r="H205" s="205"/>
      <c r="I205" s="205"/>
      <c r="J205" s="205"/>
    </row>
    <row r="206" spans="1:10" s="182" customFormat="1" ht="10.5" customHeight="1">
      <c r="A206" s="198"/>
      <c r="B206" s="198" t="s">
        <v>107</v>
      </c>
      <c r="C206" s="199"/>
      <c r="D206" s="203">
        <v>100.84444482256684</v>
      </c>
      <c r="E206" s="204">
        <v>104.25048599957576</v>
      </c>
      <c r="F206" s="201">
        <v>99.4</v>
      </c>
      <c r="G206" s="203">
        <v>98.59724562848977</v>
      </c>
      <c r="H206" s="205">
        <v>-3.267170550190794</v>
      </c>
      <c r="I206" s="205">
        <v>1.453163805399232</v>
      </c>
      <c r="J206" s="205">
        <v>13.27257832655571</v>
      </c>
    </row>
    <row r="207" spans="1:10" s="182" customFormat="1" ht="10.5" customHeight="1">
      <c r="A207" s="198"/>
      <c r="B207" s="198" t="s">
        <v>108</v>
      </c>
      <c r="C207" s="199"/>
      <c r="D207" s="203">
        <v>146.15242432219614</v>
      </c>
      <c r="E207" s="204">
        <v>130.99684474720348</v>
      </c>
      <c r="F207" s="201">
        <v>118</v>
      </c>
      <c r="G207" s="203">
        <v>131.25528735144104</v>
      </c>
      <c r="H207" s="205">
        <v>11.56942337370015</v>
      </c>
      <c r="I207" s="205">
        <v>23.85798671372554</v>
      </c>
      <c r="J207" s="205">
        <v>12.791414543190475</v>
      </c>
    </row>
    <row r="208" spans="1:10" s="182" customFormat="1" ht="10.5" customHeight="1">
      <c r="A208" s="198"/>
      <c r="B208" s="198"/>
      <c r="C208" s="208"/>
      <c r="D208" s="204"/>
      <c r="E208" s="204"/>
      <c r="F208" s="201"/>
      <c r="G208" s="209"/>
      <c r="H208" s="210"/>
      <c r="I208" s="210"/>
      <c r="J208" s="210"/>
    </row>
    <row r="209" spans="1:10" s="182" customFormat="1" ht="10.5" customHeight="1">
      <c r="A209" s="198"/>
      <c r="B209" s="198"/>
      <c r="C209" s="208"/>
      <c r="D209" s="204"/>
      <c r="E209" s="204"/>
      <c r="F209" s="201"/>
      <c r="G209" s="211"/>
      <c r="H209" s="210"/>
      <c r="I209" s="210"/>
      <c r="J209" s="210"/>
    </row>
    <row r="210" spans="1:10" s="182" customFormat="1" ht="10.5" customHeight="1">
      <c r="A210" s="198"/>
      <c r="B210" s="198"/>
      <c r="C210" s="208"/>
      <c r="D210" s="200"/>
      <c r="E210" s="200"/>
      <c r="F210" s="201"/>
      <c r="G210" s="200"/>
      <c r="H210" s="200"/>
      <c r="I210" s="200"/>
      <c r="J210" s="200"/>
    </row>
    <row r="211" spans="1:10" s="182" customFormat="1" ht="10.5" customHeight="1">
      <c r="A211" s="198"/>
      <c r="B211" s="198"/>
      <c r="C211" s="208"/>
      <c r="D211" s="200"/>
      <c r="E211" s="200"/>
      <c r="F211" s="201"/>
      <c r="G211" s="200"/>
      <c r="H211" s="200"/>
      <c r="I211" s="200"/>
      <c r="J211" s="200"/>
    </row>
    <row r="212" spans="1:10" s="182" customFormat="1" ht="10.5" customHeight="1">
      <c r="A212" s="198"/>
      <c r="B212" s="198"/>
      <c r="C212" s="208"/>
      <c r="D212" s="200"/>
      <c r="E212" s="200"/>
      <c r="F212" s="201"/>
      <c r="G212" s="200"/>
      <c r="H212" s="200"/>
      <c r="I212" s="200"/>
      <c r="J212" s="200"/>
    </row>
    <row r="213" spans="1:10" s="182" customFormat="1" ht="10.5" customHeight="1">
      <c r="A213" s="198"/>
      <c r="B213" s="198"/>
      <c r="C213" s="208"/>
      <c r="D213" s="200"/>
      <c r="E213" s="200"/>
      <c r="F213" s="201"/>
      <c r="G213" s="200"/>
      <c r="H213" s="200"/>
      <c r="I213" s="200"/>
      <c r="J213" s="200"/>
    </row>
    <row r="214" spans="1:10" s="182" customFormat="1" ht="10.5" customHeight="1">
      <c r="A214" s="198"/>
      <c r="B214" s="198"/>
      <c r="C214" s="208"/>
      <c r="D214" s="200"/>
      <c r="E214" s="200"/>
      <c r="F214" s="201"/>
      <c r="G214" s="200"/>
      <c r="H214" s="200"/>
      <c r="I214" s="200"/>
      <c r="J214" s="200"/>
    </row>
    <row r="215" spans="1:10" s="182" customFormat="1" ht="10.5" customHeight="1">
      <c r="A215" s="198"/>
      <c r="B215" s="198"/>
      <c r="C215" s="208"/>
      <c r="D215" s="200"/>
      <c r="E215" s="200"/>
      <c r="F215" s="200"/>
      <c r="G215" s="200"/>
      <c r="H215" s="200"/>
      <c r="I215" s="200"/>
      <c r="J215" s="200"/>
    </row>
    <row r="216" spans="1:10" s="182" customFormat="1" ht="9.75" customHeight="1">
      <c r="A216" s="198"/>
      <c r="B216" s="198"/>
      <c r="C216" s="208"/>
      <c r="D216" s="200"/>
      <c r="E216" s="200"/>
      <c r="F216" s="200"/>
      <c r="G216" s="200"/>
      <c r="H216" s="200"/>
      <c r="I216" s="200"/>
      <c r="J216" s="200"/>
    </row>
    <row r="217" spans="1:10" s="173" customFormat="1" ht="12.75" customHeight="1">
      <c r="A217" s="170" t="s">
        <v>166</v>
      </c>
      <c r="B217" s="171"/>
      <c r="C217" s="171"/>
      <c r="D217" s="171"/>
      <c r="E217" s="171"/>
      <c r="F217" s="171"/>
      <c r="G217" s="172"/>
      <c r="H217" s="171"/>
      <c r="I217" s="171"/>
      <c r="J217" s="171"/>
    </row>
    <row r="218" spans="1:10" s="173" customFormat="1" ht="12.75" customHeight="1">
      <c r="A218" s="174"/>
      <c r="B218" s="171"/>
      <c r="C218" s="171"/>
      <c r="D218" s="175"/>
      <c r="E218" s="175"/>
      <c r="F218" s="175"/>
      <c r="G218" s="176"/>
      <c r="H218" s="171"/>
      <c r="I218" s="171"/>
      <c r="J218" s="171"/>
    </row>
    <row r="219" spans="1:10" s="212" customFormat="1" ht="13.5" customHeight="1">
      <c r="A219" s="498" t="s">
        <v>167</v>
      </c>
      <c r="B219" s="498"/>
      <c r="C219" s="498"/>
      <c r="D219" s="498"/>
      <c r="E219" s="498"/>
      <c r="F219" s="498"/>
      <c r="G219" s="498"/>
      <c r="H219" s="498"/>
      <c r="I219" s="498"/>
      <c r="J219" s="498"/>
    </row>
    <row r="220" spans="1:10" s="173" customFormat="1" ht="13.5" customHeight="1">
      <c r="A220" s="177" t="s">
        <v>168</v>
      </c>
      <c r="B220" s="177"/>
      <c r="C220" s="177"/>
      <c r="D220" s="177"/>
      <c r="E220" s="177"/>
      <c r="F220" s="177"/>
      <c r="G220" s="213"/>
      <c r="H220" s="177"/>
      <c r="I220" s="177"/>
      <c r="J220" s="171"/>
    </row>
    <row r="221" spans="1:10" s="173" customFormat="1" ht="13.5" customHeight="1">
      <c r="A221" s="177" t="s">
        <v>85</v>
      </c>
      <c r="B221" s="177"/>
      <c r="C221" s="177"/>
      <c r="D221" s="177"/>
      <c r="E221" s="177"/>
      <c r="F221" s="177"/>
      <c r="G221" s="213"/>
      <c r="H221" s="177"/>
      <c r="I221" s="177"/>
      <c r="J221" s="171"/>
    </row>
    <row r="222" spans="1:10" s="173" customFormat="1" ht="12" customHeight="1">
      <c r="A222" s="177"/>
      <c r="B222" s="178"/>
      <c r="C222" s="178"/>
      <c r="D222" s="171"/>
      <c r="E222" s="171"/>
      <c r="F222" s="171"/>
      <c r="G222" s="172"/>
      <c r="H222" s="171"/>
      <c r="I222" s="171"/>
      <c r="J222" s="214"/>
    </row>
    <row r="223" spans="4:10" s="173" customFormat="1" ht="12.75" customHeight="1">
      <c r="D223" s="175"/>
      <c r="E223" s="175"/>
      <c r="F223" s="175"/>
      <c r="G223" s="176"/>
      <c r="H223" s="171"/>
      <c r="I223" s="171"/>
      <c r="J223" s="171"/>
    </row>
    <row r="224" spans="1:10" s="182" customFormat="1" ht="11.25" customHeight="1">
      <c r="A224" s="179"/>
      <c r="B224" s="179"/>
      <c r="C224" s="180"/>
      <c r="D224" s="485" t="s">
        <v>149</v>
      </c>
      <c r="E224" s="488" t="s">
        <v>150</v>
      </c>
      <c r="F224" s="489"/>
      <c r="G224" s="492" t="s">
        <v>151</v>
      </c>
      <c r="H224" s="181" t="s">
        <v>86</v>
      </c>
      <c r="I224" s="181"/>
      <c r="J224" s="181"/>
    </row>
    <row r="225" spans="3:10" s="182" customFormat="1" ht="11.25" customHeight="1">
      <c r="C225" s="183"/>
      <c r="D225" s="486"/>
      <c r="E225" s="490"/>
      <c r="F225" s="491"/>
      <c r="G225" s="493"/>
      <c r="H225" s="184" t="s">
        <v>92</v>
      </c>
      <c r="I225" s="185"/>
      <c r="J225" s="186" t="s">
        <v>144</v>
      </c>
    </row>
    <row r="226" spans="1:10" s="182" customFormat="1" ht="11.25" customHeight="1">
      <c r="A226" s="187" t="s">
        <v>152</v>
      </c>
      <c r="B226" s="187"/>
      <c r="C226" s="188"/>
      <c r="D226" s="486"/>
      <c r="E226" s="495" t="s">
        <v>153</v>
      </c>
      <c r="F226" s="495" t="s">
        <v>154</v>
      </c>
      <c r="G226" s="493"/>
      <c r="H226" s="189" t="s">
        <v>101</v>
      </c>
      <c r="I226" s="189"/>
      <c r="J226" s="189"/>
    </row>
    <row r="227" spans="3:10" s="182" customFormat="1" ht="11.25" customHeight="1">
      <c r="C227" s="183"/>
      <c r="D227" s="486"/>
      <c r="E227" s="496"/>
      <c r="F227" s="496" t="s">
        <v>50</v>
      </c>
      <c r="G227" s="493"/>
      <c r="H227" s="190" t="s">
        <v>102</v>
      </c>
      <c r="I227" s="191" t="s">
        <v>103</v>
      </c>
      <c r="J227" s="192" t="s">
        <v>103</v>
      </c>
    </row>
    <row r="228" spans="1:10" s="182" customFormat="1" ht="11.25" customHeight="1">
      <c r="A228" s="193"/>
      <c r="B228" s="193"/>
      <c r="C228" s="194"/>
      <c r="D228" s="487"/>
      <c r="E228" s="497"/>
      <c r="F228" s="497" t="s">
        <v>50</v>
      </c>
      <c r="G228" s="494"/>
      <c r="H228" s="195" t="s">
        <v>104</v>
      </c>
      <c r="I228" s="196" t="s">
        <v>105</v>
      </c>
      <c r="J228" s="197" t="s">
        <v>145</v>
      </c>
    </row>
    <row r="229" spans="1:10" s="182" customFormat="1" ht="10.5" customHeight="1">
      <c r="A229" s="215"/>
      <c r="B229" s="215"/>
      <c r="C229" s="183"/>
      <c r="D229" s="216"/>
      <c r="E229" s="216"/>
      <c r="F229" s="216"/>
      <c r="G229" s="217"/>
      <c r="H229" s="218"/>
      <c r="I229" s="218"/>
      <c r="J229" s="218"/>
    </row>
    <row r="230" spans="3:10" s="182" customFormat="1" ht="10.5" customHeight="1">
      <c r="C230" s="199"/>
      <c r="D230" s="219"/>
      <c r="E230" s="219"/>
      <c r="F230" s="219"/>
      <c r="G230" s="220"/>
      <c r="H230" s="221"/>
      <c r="I230" s="221"/>
      <c r="J230" s="221"/>
    </row>
    <row r="231" spans="1:10" s="182" customFormat="1" ht="10.5" customHeight="1">
      <c r="A231" s="198" t="s">
        <v>169</v>
      </c>
      <c r="B231" s="198"/>
      <c r="C231" s="199"/>
      <c r="D231" s="203">
        <v>141.49379663623222</v>
      </c>
      <c r="E231" s="204">
        <v>148.33015742800487</v>
      </c>
      <c r="F231" s="201">
        <v>102.7</v>
      </c>
      <c r="G231" s="203">
        <v>156.2482203711408</v>
      </c>
      <c r="H231" s="205">
        <v>-4.608881235153289</v>
      </c>
      <c r="I231" s="205">
        <v>37.77390130110245</v>
      </c>
      <c r="J231" s="205">
        <v>38.76549107446007</v>
      </c>
    </row>
    <row r="232" spans="1:10" s="182" customFormat="1" ht="10.5" customHeight="1">
      <c r="A232" s="198"/>
      <c r="B232" s="198"/>
      <c r="C232" s="199"/>
      <c r="D232" s="203"/>
      <c r="E232" s="204"/>
      <c r="F232" s="201"/>
      <c r="G232" s="203"/>
      <c r="H232" s="205"/>
      <c r="I232" s="205"/>
      <c r="J232" s="205"/>
    </row>
    <row r="233" spans="1:10" s="182" customFormat="1" ht="10.5" customHeight="1">
      <c r="A233" s="198"/>
      <c r="B233" s="198" t="s">
        <v>107</v>
      </c>
      <c r="C233" s="199"/>
      <c r="D233" s="203">
        <v>111.10665622032121</v>
      </c>
      <c r="E233" s="204">
        <v>128.76590087732944</v>
      </c>
      <c r="F233" s="201">
        <v>103.5</v>
      </c>
      <c r="G233" s="203">
        <v>147.18797336082375</v>
      </c>
      <c r="H233" s="205">
        <v>-13.71422444660372</v>
      </c>
      <c r="I233" s="205">
        <v>7.349426299827259</v>
      </c>
      <c r="J233" s="205">
        <v>36.02774117281853</v>
      </c>
    </row>
    <row r="234" spans="1:10" s="182" customFormat="1" ht="10.5" customHeight="1">
      <c r="A234" s="198"/>
      <c r="B234" s="198" t="s">
        <v>108</v>
      </c>
      <c r="C234" s="199"/>
      <c r="D234" s="203">
        <v>199.39954627586866</v>
      </c>
      <c r="E234" s="204">
        <v>185.61181429576962</v>
      </c>
      <c r="F234" s="201">
        <v>101.2</v>
      </c>
      <c r="G234" s="203">
        <v>173.51343153638004</v>
      </c>
      <c r="H234" s="205">
        <v>7.42826205994005</v>
      </c>
      <c r="I234" s="205">
        <v>97.03512477852634</v>
      </c>
      <c r="J234" s="205">
        <v>43.370504557666045</v>
      </c>
    </row>
    <row r="235" spans="1:10" s="182" customFormat="1" ht="10.5" customHeight="1">
      <c r="A235" s="198"/>
      <c r="B235" s="198"/>
      <c r="C235" s="199"/>
      <c r="D235" s="203"/>
      <c r="E235" s="204"/>
      <c r="F235" s="201"/>
      <c r="G235" s="203"/>
      <c r="H235" s="205"/>
      <c r="I235" s="205"/>
      <c r="J235" s="205"/>
    </row>
    <row r="236" spans="1:10" s="182" customFormat="1" ht="10.5" customHeight="1">
      <c r="A236" s="198"/>
      <c r="B236" s="198"/>
      <c r="C236" s="199"/>
      <c r="D236" s="203"/>
      <c r="E236" s="204"/>
      <c r="F236" s="201"/>
      <c r="G236" s="203"/>
      <c r="H236" s="205"/>
      <c r="I236" s="205"/>
      <c r="J236" s="205"/>
    </row>
    <row r="237" spans="1:10" s="182" customFormat="1" ht="10.5" customHeight="1">
      <c r="A237" s="198" t="s">
        <v>170</v>
      </c>
      <c r="B237" s="198"/>
      <c r="C237" s="199"/>
      <c r="D237" s="203">
        <v>139.29101628286847</v>
      </c>
      <c r="E237" s="204">
        <v>146.27479326223494</v>
      </c>
      <c r="F237" s="206">
        <v>126.6</v>
      </c>
      <c r="G237" s="203">
        <v>136.6895898898243</v>
      </c>
      <c r="H237" s="205">
        <v>-4.774422731089603</v>
      </c>
      <c r="I237" s="205">
        <v>10.0244994335454</v>
      </c>
      <c r="J237" s="205">
        <v>11.176886100835686</v>
      </c>
    </row>
    <row r="238" spans="1:10" s="182" customFormat="1" ht="10.5" customHeight="1">
      <c r="A238" s="198"/>
      <c r="B238" s="198"/>
      <c r="C238" s="199"/>
      <c r="D238" s="203"/>
      <c r="E238" s="204"/>
      <c r="F238" s="201"/>
      <c r="G238" s="203"/>
      <c r="H238" s="205"/>
      <c r="I238" s="205"/>
      <c r="J238" s="205"/>
    </row>
    <row r="239" spans="1:10" s="182" customFormat="1" ht="10.5" customHeight="1">
      <c r="A239" s="198"/>
      <c r="B239" s="198" t="s">
        <v>107</v>
      </c>
      <c r="C239" s="199"/>
      <c r="D239" s="203">
        <v>130.1928917297713</v>
      </c>
      <c r="E239" s="204">
        <v>139.1016972787022</v>
      </c>
      <c r="F239" s="206">
        <v>123.7</v>
      </c>
      <c r="G239" s="203">
        <v>128.98299967736284</v>
      </c>
      <c r="H239" s="205">
        <v>-6.404526848498004</v>
      </c>
      <c r="I239" s="205">
        <v>5.248901964245191</v>
      </c>
      <c r="J239" s="205">
        <v>8.014551888498298</v>
      </c>
    </row>
    <row r="240" spans="1:10" s="182" customFormat="1" ht="10.5" customHeight="1">
      <c r="A240" s="198"/>
      <c r="B240" s="198" t="s">
        <v>108</v>
      </c>
      <c r="C240" s="199"/>
      <c r="D240" s="203">
        <v>184.24445624885578</v>
      </c>
      <c r="E240" s="204">
        <v>181.71675031248944</v>
      </c>
      <c r="F240" s="206">
        <v>141.3</v>
      </c>
      <c r="G240" s="203">
        <v>174.76751885503722</v>
      </c>
      <c r="H240" s="205">
        <v>1.3910142746992629</v>
      </c>
      <c r="I240" s="205">
        <v>30.392396496005496</v>
      </c>
      <c r="J240" s="205">
        <v>24.27047843253047</v>
      </c>
    </row>
    <row r="241" spans="1:10" s="182" customFormat="1" ht="10.5" customHeight="1">
      <c r="A241" s="198"/>
      <c r="B241" s="198"/>
      <c r="C241" s="199"/>
      <c r="D241" s="203"/>
      <c r="E241" s="204"/>
      <c r="F241" s="201"/>
      <c r="G241" s="203"/>
      <c r="H241" s="205"/>
      <c r="I241" s="205"/>
      <c r="J241" s="205"/>
    </row>
    <row r="242" spans="1:10" s="182" customFormat="1" ht="10.5" customHeight="1">
      <c r="A242" s="198"/>
      <c r="B242" s="198"/>
      <c r="C242" s="199"/>
      <c r="D242" s="203"/>
      <c r="E242" s="204"/>
      <c r="F242" s="201"/>
      <c r="G242" s="203"/>
      <c r="H242" s="205"/>
      <c r="I242" s="205"/>
      <c r="J242" s="205"/>
    </row>
    <row r="243" spans="1:10" s="182" customFormat="1" ht="10.5" customHeight="1">
      <c r="A243" s="198" t="s">
        <v>171</v>
      </c>
      <c r="B243" s="198"/>
      <c r="C243" s="199"/>
      <c r="D243" s="203">
        <v>114.60697665032778</v>
      </c>
      <c r="E243" s="204">
        <v>111.2910736981773</v>
      </c>
      <c r="F243" s="206">
        <v>109.1</v>
      </c>
      <c r="G243" s="203">
        <v>107.72003190902305</v>
      </c>
      <c r="H243" s="205">
        <v>2.9794868914134556</v>
      </c>
      <c r="I243" s="205">
        <v>5.047641292692746</v>
      </c>
      <c r="J243" s="205">
        <v>3.115246262744078</v>
      </c>
    </row>
    <row r="244" spans="1:10" s="182" customFormat="1" ht="10.5" customHeight="1">
      <c r="A244" s="198"/>
      <c r="B244" s="198"/>
      <c r="C244" s="199"/>
      <c r="D244" s="203"/>
      <c r="E244" s="204"/>
      <c r="F244" s="201"/>
      <c r="G244" s="203"/>
      <c r="H244" s="205"/>
      <c r="I244" s="205"/>
      <c r="J244" s="205"/>
    </row>
    <row r="245" spans="1:10" s="182" customFormat="1" ht="10.5" customHeight="1">
      <c r="A245" s="198"/>
      <c r="B245" s="198" t="s">
        <v>107</v>
      </c>
      <c r="C245" s="199"/>
      <c r="D245" s="203">
        <v>106.11980154925169</v>
      </c>
      <c r="E245" s="204">
        <v>115.99387154921979</v>
      </c>
      <c r="F245" s="206">
        <v>108</v>
      </c>
      <c r="G245" s="203">
        <v>105.81265842465965</v>
      </c>
      <c r="H245" s="205">
        <v>-8.512579042400723</v>
      </c>
      <c r="I245" s="205">
        <v>-1.7409244914336202</v>
      </c>
      <c r="J245" s="205">
        <v>-1.1868557129738888</v>
      </c>
    </row>
    <row r="246" spans="1:10" s="182" customFormat="1" ht="10.5" customHeight="1">
      <c r="A246" s="198"/>
      <c r="B246" s="198" t="s">
        <v>108</v>
      </c>
      <c r="C246" s="199"/>
      <c r="D246" s="203">
        <v>137.15808417616773</v>
      </c>
      <c r="E246" s="204">
        <v>98.79536120898617</v>
      </c>
      <c r="F246" s="206">
        <v>111.8</v>
      </c>
      <c r="G246" s="203">
        <v>112.78807682075231</v>
      </c>
      <c r="H246" s="205">
        <v>38.8304901138336</v>
      </c>
      <c r="I246" s="205">
        <v>22.681649531455935</v>
      </c>
      <c r="J246" s="205">
        <v>15.820146013212254</v>
      </c>
    </row>
    <row r="247" spans="1:10" s="182" customFormat="1" ht="10.5" customHeight="1">
      <c r="A247" s="198"/>
      <c r="B247" s="198"/>
      <c r="C247" s="199"/>
      <c r="D247" s="203"/>
      <c r="E247" s="204"/>
      <c r="F247" s="201"/>
      <c r="G247" s="203"/>
      <c r="H247" s="205"/>
      <c r="I247" s="205"/>
      <c r="J247" s="205"/>
    </row>
    <row r="248" spans="1:10" s="182" customFormat="1" ht="10.5" customHeight="1">
      <c r="A248" s="198"/>
      <c r="B248" s="198"/>
      <c r="C248" s="199"/>
      <c r="D248" s="203"/>
      <c r="E248" s="204"/>
      <c r="F248" s="201"/>
      <c r="G248" s="203"/>
      <c r="H248" s="205"/>
      <c r="I248" s="205"/>
      <c r="J248" s="205"/>
    </row>
    <row r="249" spans="1:10" s="182" customFormat="1" ht="10.5" customHeight="1">
      <c r="A249" s="198" t="s">
        <v>172</v>
      </c>
      <c r="B249" s="198"/>
      <c r="C249" s="199"/>
      <c r="D249" s="203"/>
      <c r="E249" s="204"/>
      <c r="F249" s="201"/>
      <c r="G249" s="203"/>
      <c r="H249" s="205"/>
      <c r="I249" s="205"/>
      <c r="J249" s="205"/>
    </row>
    <row r="250" spans="1:10" s="182" customFormat="1" ht="10.5" customHeight="1">
      <c r="A250" s="198"/>
      <c r="B250" s="198" t="s">
        <v>173</v>
      </c>
      <c r="C250" s="199"/>
      <c r="D250" s="203">
        <v>70.68256174968714</v>
      </c>
      <c r="E250" s="204">
        <v>72.48778306726747</v>
      </c>
      <c r="F250" s="201">
        <v>42.8</v>
      </c>
      <c r="G250" s="203">
        <v>82.33336269375728</v>
      </c>
      <c r="H250" s="205">
        <v>-2.4903800905390048</v>
      </c>
      <c r="I250" s="205">
        <v>65.14617231235314</v>
      </c>
      <c r="J250" s="205">
        <v>4.2689567921053735</v>
      </c>
    </row>
    <row r="251" spans="1:10" s="182" customFormat="1" ht="10.5" customHeight="1">
      <c r="A251" s="198"/>
      <c r="B251" s="198"/>
      <c r="C251" s="199"/>
      <c r="D251" s="203"/>
      <c r="E251" s="204"/>
      <c r="F251" s="201"/>
      <c r="G251" s="203"/>
      <c r="H251" s="205"/>
      <c r="I251" s="205"/>
      <c r="J251" s="205"/>
    </row>
    <row r="252" spans="1:10" s="182" customFormat="1" ht="10.5" customHeight="1">
      <c r="A252" s="198"/>
      <c r="B252" s="198"/>
      <c r="C252" s="199"/>
      <c r="D252" s="203"/>
      <c r="E252" s="204"/>
      <c r="F252" s="201"/>
      <c r="G252" s="203"/>
      <c r="H252" s="205"/>
      <c r="I252" s="205"/>
      <c r="J252" s="205"/>
    </row>
    <row r="253" spans="1:10" s="182" customFormat="1" ht="10.5" customHeight="1">
      <c r="A253" s="198" t="s">
        <v>174</v>
      </c>
      <c r="B253" s="198"/>
      <c r="C253" s="199"/>
      <c r="D253" s="203"/>
      <c r="E253" s="204"/>
      <c r="F253" s="201"/>
      <c r="G253" s="203"/>
      <c r="H253" s="205"/>
      <c r="I253" s="205"/>
      <c r="J253" s="205"/>
    </row>
    <row r="254" spans="1:10" s="182" customFormat="1" ht="10.5" customHeight="1">
      <c r="A254" s="198"/>
      <c r="B254" s="198" t="s">
        <v>175</v>
      </c>
      <c r="C254" s="199"/>
      <c r="D254" s="203">
        <v>213.29533613421683</v>
      </c>
      <c r="E254" s="204">
        <v>181.7832982463916</v>
      </c>
      <c r="F254" s="206">
        <v>168.5</v>
      </c>
      <c r="G254" s="203">
        <v>186.1804903297021</v>
      </c>
      <c r="H254" s="205">
        <v>17.334946715024042</v>
      </c>
      <c r="I254" s="205">
        <v>26.584769219119774</v>
      </c>
      <c r="J254" s="205">
        <v>4.7591385544940215</v>
      </c>
    </row>
    <row r="255" spans="1:10" s="182" customFormat="1" ht="10.5" customHeight="1">
      <c r="A255" s="198"/>
      <c r="B255" s="198"/>
      <c r="C255" s="199"/>
      <c r="D255" s="203"/>
      <c r="E255" s="204"/>
      <c r="F255" s="206"/>
      <c r="G255" s="203"/>
      <c r="H255" s="205"/>
      <c r="I255" s="205"/>
      <c r="J255" s="205"/>
    </row>
    <row r="256" spans="1:10" s="182" customFormat="1" ht="10.5" customHeight="1">
      <c r="A256" s="198"/>
      <c r="B256" s="198" t="s">
        <v>107</v>
      </c>
      <c r="C256" s="199"/>
      <c r="D256" s="203">
        <v>173.79394742013693</v>
      </c>
      <c r="E256" s="204">
        <v>176.31488159941088</v>
      </c>
      <c r="F256" s="206">
        <v>165.5</v>
      </c>
      <c r="G256" s="203">
        <v>175.42864765388862</v>
      </c>
      <c r="H256" s="205">
        <v>-1.42979092655465</v>
      </c>
      <c r="I256" s="205">
        <v>5.011448592227753</v>
      </c>
      <c r="J256" s="205">
        <v>0.6774629597741731</v>
      </c>
    </row>
    <row r="257" spans="1:10" s="182" customFormat="1" ht="10.5" customHeight="1">
      <c r="A257" s="198"/>
      <c r="B257" s="198" t="s">
        <v>108</v>
      </c>
      <c r="C257" s="199"/>
      <c r="D257" s="203">
        <v>513.3597406446739</v>
      </c>
      <c r="E257" s="204">
        <v>223.32303229427808</v>
      </c>
      <c r="F257" s="206">
        <v>191.7</v>
      </c>
      <c r="G257" s="203">
        <v>267.8547142579614</v>
      </c>
      <c r="H257" s="205">
        <v>129.8731731209021</v>
      </c>
      <c r="I257" s="205">
        <v>167.79329193775376</v>
      </c>
      <c r="J257" s="205">
        <v>31.276280273443394</v>
      </c>
    </row>
    <row r="258" spans="1:10" s="182" customFormat="1" ht="10.5" customHeight="1">
      <c r="A258" s="198"/>
      <c r="B258" s="198"/>
      <c r="C258" s="199"/>
      <c r="D258" s="203"/>
      <c r="E258" s="204"/>
      <c r="F258" s="201"/>
      <c r="G258" s="203"/>
      <c r="H258" s="205"/>
      <c r="I258" s="205"/>
      <c r="J258" s="205"/>
    </row>
    <row r="259" spans="1:10" s="182" customFormat="1" ht="10.5" customHeight="1">
      <c r="A259" s="198"/>
      <c r="B259" s="198"/>
      <c r="C259" s="199"/>
      <c r="D259" s="203"/>
      <c r="E259" s="204"/>
      <c r="F259" s="201"/>
      <c r="G259" s="203"/>
      <c r="H259" s="205"/>
      <c r="I259" s="205"/>
      <c r="J259" s="205"/>
    </row>
    <row r="260" spans="1:10" s="182" customFormat="1" ht="10.5" customHeight="1">
      <c r="A260" s="198" t="s">
        <v>176</v>
      </c>
      <c r="B260" s="198"/>
      <c r="C260" s="199"/>
      <c r="D260" s="203">
        <v>106.12934012862907</v>
      </c>
      <c r="E260" s="204">
        <v>91.34371432319558</v>
      </c>
      <c r="F260" s="206">
        <v>75</v>
      </c>
      <c r="G260" s="203">
        <v>96.2957267143629</v>
      </c>
      <c r="H260" s="205">
        <v>16.186801593285832</v>
      </c>
      <c r="I260" s="205">
        <v>41.50578683817209</v>
      </c>
      <c r="J260" s="205">
        <v>9.876864093059048</v>
      </c>
    </row>
    <row r="261" spans="1:10" s="182" customFormat="1" ht="10.5" customHeight="1">
      <c r="A261" s="198"/>
      <c r="B261" s="198"/>
      <c r="C261" s="199"/>
      <c r="D261" s="203"/>
      <c r="E261" s="204"/>
      <c r="F261" s="201"/>
      <c r="G261" s="203"/>
      <c r="H261" s="205"/>
      <c r="I261" s="205"/>
      <c r="J261" s="205"/>
    </row>
    <row r="262" spans="1:10" s="182" customFormat="1" ht="10.5" customHeight="1">
      <c r="A262" s="198"/>
      <c r="B262" s="198" t="s">
        <v>107</v>
      </c>
      <c r="C262" s="199"/>
      <c r="D262" s="203">
        <v>70.24142138137914</v>
      </c>
      <c r="E262" s="204">
        <v>63.711180751910724</v>
      </c>
      <c r="F262" s="206">
        <v>57.6</v>
      </c>
      <c r="G262" s="203">
        <v>65.80075796223036</v>
      </c>
      <c r="H262" s="205">
        <v>10.249756090531365</v>
      </c>
      <c r="I262" s="205">
        <v>21.946912120449895</v>
      </c>
      <c r="J262" s="205">
        <v>-1.6219384675098534</v>
      </c>
    </row>
    <row r="263" spans="1:10" s="182" customFormat="1" ht="10.5" customHeight="1">
      <c r="A263" s="198"/>
      <c r="B263" s="198" t="s">
        <v>108</v>
      </c>
      <c r="C263" s="199"/>
      <c r="D263" s="203">
        <v>178.9593430124692</v>
      </c>
      <c r="E263" s="204">
        <v>147.4204546284188</v>
      </c>
      <c r="F263" s="206">
        <v>110.3</v>
      </c>
      <c r="G263" s="203">
        <v>158.1814180469264</v>
      </c>
      <c r="H263" s="205">
        <v>21.393834704651972</v>
      </c>
      <c r="I263" s="205">
        <v>62.24781778102375</v>
      </c>
      <c r="J263" s="205">
        <v>21.886117812674325</v>
      </c>
    </row>
    <row r="264" spans="1:10" s="182" customFormat="1" ht="10.5" customHeight="1">
      <c r="A264" s="222"/>
      <c r="B264" s="222"/>
      <c r="C264" s="223"/>
      <c r="D264" s="203"/>
      <c r="E264" s="204"/>
      <c r="F264" s="201"/>
      <c r="G264" s="203"/>
      <c r="H264" s="205"/>
      <c r="I264" s="205"/>
      <c r="J264" s="205"/>
    </row>
    <row r="265" spans="1:10" s="182" customFormat="1" ht="10.5" customHeight="1">
      <c r="A265" s="222"/>
      <c r="B265" s="222"/>
      <c r="C265" s="223"/>
      <c r="D265" s="203"/>
      <c r="E265" s="204"/>
      <c r="F265" s="201"/>
      <c r="G265" s="203"/>
      <c r="H265" s="205"/>
      <c r="I265" s="205"/>
      <c r="J265" s="205"/>
    </row>
    <row r="266" spans="1:10" s="182" customFormat="1" ht="10.5" customHeight="1">
      <c r="A266" s="198" t="s">
        <v>177</v>
      </c>
      <c r="B266" s="198"/>
      <c r="C266" s="223"/>
      <c r="D266" s="203"/>
      <c r="E266" s="204"/>
      <c r="F266" s="206"/>
      <c r="G266" s="203"/>
      <c r="H266" s="205"/>
      <c r="I266" s="205"/>
      <c r="J266" s="205"/>
    </row>
    <row r="267" spans="1:10" s="182" customFormat="1" ht="10.5" customHeight="1">
      <c r="A267" s="198"/>
      <c r="B267" s="198" t="s">
        <v>178</v>
      </c>
      <c r="C267" s="223"/>
      <c r="D267" s="203">
        <v>109.46273949692151</v>
      </c>
      <c r="E267" s="204">
        <v>99.59560073229873</v>
      </c>
      <c r="F267" s="206">
        <v>98.7</v>
      </c>
      <c r="G267" s="203">
        <v>103.3878641934389</v>
      </c>
      <c r="H267" s="205">
        <v>9.90720342271391</v>
      </c>
      <c r="I267" s="205">
        <v>10.904497970538513</v>
      </c>
      <c r="J267" s="205">
        <v>-3.950405474096615</v>
      </c>
    </row>
    <row r="268" spans="1:10" s="182" customFormat="1" ht="10.5" customHeight="1">
      <c r="A268" s="198"/>
      <c r="B268" s="198"/>
      <c r="C268" s="223"/>
      <c r="D268" s="203"/>
      <c r="E268" s="204"/>
      <c r="F268" s="201"/>
      <c r="G268" s="203"/>
      <c r="H268" s="205"/>
      <c r="I268" s="205"/>
      <c r="J268" s="205"/>
    </row>
    <row r="269" spans="1:10" s="182" customFormat="1" ht="10.5" customHeight="1">
      <c r="A269" s="198"/>
      <c r="B269" s="198" t="s">
        <v>107</v>
      </c>
      <c r="C269" s="223"/>
      <c r="D269" s="203">
        <v>105.26225394948976</v>
      </c>
      <c r="E269" s="204">
        <v>101.41370185658911</v>
      </c>
      <c r="F269" s="206">
        <v>109.6</v>
      </c>
      <c r="G269" s="203">
        <v>104.17709815069978</v>
      </c>
      <c r="H269" s="205">
        <v>3.7949034720603647</v>
      </c>
      <c r="I269" s="205">
        <v>-3.957797491341454</v>
      </c>
      <c r="J269" s="205">
        <v>-10.658785453194026</v>
      </c>
    </row>
    <row r="270" spans="1:10" s="182" customFormat="1" ht="10.5" customHeight="1">
      <c r="A270" s="198"/>
      <c r="B270" s="198" t="s">
        <v>108</v>
      </c>
      <c r="C270" s="223"/>
      <c r="D270" s="203">
        <v>114.43594448553934</v>
      </c>
      <c r="E270" s="204">
        <v>97.44304250423072</v>
      </c>
      <c r="F270" s="206">
        <v>85.7</v>
      </c>
      <c r="G270" s="203">
        <v>102.45344308136971</v>
      </c>
      <c r="H270" s="205">
        <v>17.438804808019857</v>
      </c>
      <c r="I270" s="205">
        <v>33.53085704263633</v>
      </c>
      <c r="J270" s="205">
        <v>5.6015288521019935</v>
      </c>
    </row>
    <row r="271" spans="1:10" s="182" customFormat="1" ht="10.5" customHeight="1">
      <c r="A271" s="198"/>
      <c r="B271" s="198"/>
      <c r="C271" s="223"/>
      <c r="D271" s="203"/>
      <c r="E271" s="204"/>
      <c r="F271" s="206"/>
      <c r="G271" s="203"/>
      <c r="H271" s="205"/>
      <c r="I271" s="205"/>
      <c r="J271" s="205"/>
    </row>
    <row r="272" spans="1:10" s="182" customFormat="1" ht="10.5" customHeight="1">
      <c r="A272" s="198"/>
      <c r="B272" s="198"/>
      <c r="C272" s="223"/>
      <c r="D272" s="203"/>
      <c r="E272" s="204"/>
      <c r="F272" s="201"/>
      <c r="G272" s="203"/>
      <c r="H272" s="205"/>
      <c r="I272" s="205"/>
      <c r="J272" s="205"/>
    </row>
    <row r="273" spans="1:10" s="182" customFormat="1" ht="10.5" customHeight="1">
      <c r="A273" s="198" t="s">
        <v>179</v>
      </c>
      <c r="B273" s="198"/>
      <c r="C273" s="223"/>
      <c r="D273" s="203">
        <v>142.8745434428132</v>
      </c>
      <c r="E273" s="204">
        <v>145.52594439557004</v>
      </c>
      <c r="F273" s="206">
        <v>117.9</v>
      </c>
      <c r="G273" s="203">
        <v>141.70800706302515</v>
      </c>
      <c r="H273" s="205">
        <v>-1.8219438216114692</v>
      </c>
      <c r="I273" s="205">
        <v>21.182818865829685</v>
      </c>
      <c r="J273" s="205">
        <v>13.37610969481151</v>
      </c>
    </row>
    <row r="274" spans="1:10" s="182" customFormat="1" ht="10.5" customHeight="1">
      <c r="A274" s="198"/>
      <c r="B274" s="198"/>
      <c r="C274" s="223"/>
      <c r="D274" s="203"/>
      <c r="E274" s="204"/>
      <c r="F274" s="201"/>
      <c r="G274" s="203"/>
      <c r="H274" s="205"/>
      <c r="I274" s="205"/>
      <c r="J274" s="205"/>
    </row>
    <row r="275" spans="1:10" s="182" customFormat="1" ht="10.5" customHeight="1">
      <c r="A275" s="198"/>
      <c r="B275" s="198"/>
      <c r="C275" s="223"/>
      <c r="D275" s="203"/>
      <c r="E275" s="204"/>
      <c r="F275" s="201"/>
      <c r="G275" s="203"/>
      <c r="H275" s="205"/>
      <c r="I275" s="205"/>
      <c r="J275" s="205"/>
    </row>
    <row r="276" spans="1:10" s="182" customFormat="1" ht="10.5" customHeight="1">
      <c r="A276" s="198" t="s">
        <v>180</v>
      </c>
      <c r="B276" s="198"/>
      <c r="C276" s="223"/>
      <c r="D276" s="203">
        <v>141.89961134716546</v>
      </c>
      <c r="E276" s="204">
        <v>120.00214125445193</v>
      </c>
      <c r="F276" s="201">
        <v>124.5</v>
      </c>
      <c r="G276" s="203">
        <v>145.2402663073663</v>
      </c>
      <c r="H276" s="205">
        <v>18.247566138242693</v>
      </c>
      <c r="I276" s="205">
        <v>13.975591443506394</v>
      </c>
      <c r="J276" s="205">
        <v>-2.043332364529876</v>
      </c>
    </row>
    <row r="277" spans="1:10" s="182" customFormat="1" ht="10.5" customHeight="1">
      <c r="A277" s="198"/>
      <c r="B277" s="198"/>
      <c r="C277" s="223"/>
      <c r="D277" s="203"/>
      <c r="E277" s="204"/>
      <c r="F277" s="201"/>
      <c r="G277" s="203"/>
      <c r="H277" s="205"/>
      <c r="I277" s="205"/>
      <c r="J277" s="205"/>
    </row>
    <row r="278" spans="1:10" s="182" customFormat="1" ht="10.5" customHeight="1">
      <c r="A278" s="198"/>
      <c r="B278" s="198" t="s">
        <v>107</v>
      </c>
      <c r="C278" s="223"/>
      <c r="D278" s="203">
        <v>129.49643034847523</v>
      </c>
      <c r="E278" s="204">
        <v>119.23619360287358</v>
      </c>
      <c r="F278" s="201">
        <v>124</v>
      </c>
      <c r="G278" s="203">
        <v>138.7967579125833</v>
      </c>
      <c r="H278" s="205">
        <v>8.604968370404585</v>
      </c>
      <c r="I278" s="205">
        <v>4.4326051197380885</v>
      </c>
      <c r="J278" s="205">
        <v>0.8254622110741112</v>
      </c>
    </row>
    <row r="279" spans="1:10" s="182" customFormat="1" ht="10.5" customHeight="1">
      <c r="A279" s="198"/>
      <c r="B279" s="198" t="s">
        <v>108</v>
      </c>
      <c r="C279" s="223"/>
      <c r="D279" s="203">
        <v>449.36430112786303</v>
      </c>
      <c r="E279" s="204">
        <v>138.98935561387</v>
      </c>
      <c r="F279" s="201">
        <v>137.7</v>
      </c>
      <c r="G279" s="203">
        <v>304.96955748255385</v>
      </c>
      <c r="H279" s="205">
        <v>223.30842829162677</v>
      </c>
      <c r="I279" s="205">
        <v>226.33573066656723</v>
      </c>
      <c r="J279" s="205">
        <v>-25.933357595980343</v>
      </c>
    </row>
    <row r="280" spans="1:10" s="182" customFormat="1" ht="10.5" customHeight="1">
      <c r="A280" s="198"/>
      <c r="B280" s="198"/>
      <c r="C280" s="223"/>
      <c r="D280" s="203"/>
      <c r="E280" s="204"/>
      <c r="F280" s="201"/>
      <c r="G280" s="203"/>
      <c r="H280" s="205"/>
      <c r="I280" s="205"/>
      <c r="J280" s="205"/>
    </row>
    <row r="281" spans="1:10" s="182" customFormat="1" ht="10.5" customHeight="1">
      <c r="A281" s="222"/>
      <c r="B281" s="222"/>
      <c r="C281" s="223"/>
      <c r="D281" s="203"/>
      <c r="E281" s="204"/>
      <c r="F281" s="201"/>
      <c r="G281" s="203"/>
      <c r="H281" s="205"/>
      <c r="I281" s="205"/>
      <c r="J281" s="205"/>
    </row>
    <row r="282" spans="1:10" s="182" customFormat="1" ht="10.5" customHeight="1">
      <c r="A282" s="198" t="s">
        <v>181</v>
      </c>
      <c r="B282" s="198"/>
      <c r="C282" s="199"/>
      <c r="D282" s="203"/>
      <c r="E282" s="204"/>
      <c r="F282" s="201"/>
      <c r="G282" s="203"/>
      <c r="H282" s="205"/>
      <c r="I282" s="205"/>
      <c r="J282" s="205"/>
    </row>
    <row r="283" spans="1:10" s="182" customFormat="1" ht="10.5" customHeight="1">
      <c r="A283" s="198"/>
      <c r="B283" s="198" t="s">
        <v>182</v>
      </c>
      <c r="C283" s="199"/>
      <c r="D283" s="203">
        <v>61.901548631223214</v>
      </c>
      <c r="E283" s="204">
        <v>67.96685329787647</v>
      </c>
      <c r="F283" s="201">
        <v>64.4</v>
      </c>
      <c r="G283" s="203">
        <v>69.48962988438669</v>
      </c>
      <c r="H283" s="205">
        <v>-8.92391566234648</v>
      </c>
      <c r="I283" s="205">
        <v>-3.879582870771415</v>
      </c>
      <c r="J283" s="205">
        <v>-5.054298839791965</v>
      </c>
    </row>
    <row r="284" spans="1:10" s="182" customFormat="1" ht="10.5" customHeight="1">
      <c r="A284" s="198"/>
      <c r="B284" s="198"/>
      <c r="C284" s="199"/>
      <c r="D284" s="203"/>
      <c r="E284" s="204"/>
      <c r="F284" s="201"/>
      <c r="G284" s="203"/>
      <c r="H284" s="205"/>
      <c r="I284" s="205"/>
      <c r="J284" s="205"/>
    </row>
    <row r="285" spans="1:10" s="182" customFormat="1" ht="10.5" customHeight="1">
      <c r="A285" s="198"/>
      <c r="B285" s="198" t="s">
        <v>107</v>
      </c>
      <c r="C285" s="199"/>
      <c r="D285" s="203">
        <v>65.42108254636551</v>
      </c>
      <c r="E285" s="204">
        <v>70.9160469544504</v>
      </c>
      <c r="F285" s="201">
        <v>66</v>
      </c>
      <c r="G285" s="203">
        <v>72.26535628573296</v>
      </c>
      <c r="H285" s="205">
        <v>-7.748548662920137</v>
      </c>
      <c r="I285" s="205">
        <v>-0.8771476570219526</v>
      </c>
      <c r="J285" s="205">
        <v>-3.435683206812568</v>
      </c>
    </row>
    <row r="286" spans="1:10" s="182" customFormat="1" ht="10.5" customHeight="1">
      <c r="A286" s="198"/>
      <c r="B286" s="198" t="s">
        <v>108</v>
      </c>
      <c r="C286" s="199"/>
      <c r="D286" s="203">
        <v>26.907050443315455</v>
      </c>
      <c r="E286" s="204">
        <v>38.64321144536347</v>
      </c>
      <c r="F286" s="201">
        <v>48.6</v>
      </c>
      <c r="G286" s="203">
        <v>41.89076174078403</v>
      </c>
      <c r="H286" s="205">
        <v>-30.37056332298219</v>
      </c>
      <c r="I286" s="205">
        <v>-44.63569867630565</v>
      </c>
      <c r="J286" s="205">
        <v>-26.512283262408396</v>
      </c>
    </row>
  </sheetData>
  <mergeCells count="22">
    <mergeCell ref="A219:J219"/>
    <mergeCell ref="D224:D228"/>
    <mergeCell ref="E224:F225"/>
    <mergeCell ref="G224:G228"/>
    <mergeCell ref="E226:E228"/>
    <mergeCell ref="F226:F228"/>
    <mergeCell ref="A148:J148"/>
    <mergeCell ref="D153:D157"/>
    <mergeCell ref="E153:F154"/>
    <mergeCell ref="G153:G157"/>
    <mergeCell ref="E155:E157"/>
    <mergeCell ref="F155:F157"/>
    <mergeCell ref="G8:G12"/>
    <mergeCell ref="D79:D83"/>
    <mergeCell ref="E79:F80"/>
    <mergeCell ref="G79:G83"/>
    <mergeCell ref="E81:E83"/>
    <mergeCell ref="F81:F83"/>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1.xml><?xml version="1.0" encoding="utf-8"?>
<worksheet xmlns="http://schemas.openxmlformats.org/spreadsheetml/2006/main" xmlns:r="http://schemas.openxmlformats.org/officeDocument/2006/relationships">
  <sheetPr codeName="Tabelle12"/>
  <dimension ref="A1:L64"/>
  <sheetViews>
    <sheetView workbookViewId="0" topLeftCell="A1">
      <selection activeCell="A67" sqref="A67:IV65536"/>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s>
  <sheetData>
    <row r="1" spans="1:12" ht="12.75">
      <c r="A1" s="524" t="s">
        <v>203</v>
      </c>
      <c r="B1" s="524"/>
      <c r="C1" s="524"/>
      <c r="D1" s="524"/>
      <c r="E1" s="524"/>
      <c r="F1" s="524"/>
      <c r="G1" s="524"/>
      <c r="H1" s="524"/>
      <c r="I1" s="524"/>
      <c r="J1" s="524"/>
      <c r="K1" s="524"/>
      <c r="L1" s="524"/>
    </row>
    <row r="2" spans="1:11" ht="12.75">
      <c r="A2" s="224"/>
      <c r="B2" s="225"/>
      <c r="C2" s="225"/>
      <c r="D2" s="225"/>
      <c r="E2" s="225"/>
      <c r="F2" s="225"/>
      <c r="G2" s="225"/>
      <c r="H2" s="225"/>
      <c r="I2" s="226"/>
      <c r="J2" s="226"/>
      <c r="K2" s="226"/>
    </row>
    <row r="3" spans="1:12" ht="12.75">
      <c r="A3" s="525" t="s">
        <v>204</v>
      </c>
      <c r="B3" s="525"/>
      <c r="C3" s="525"/>
      <c r="D3" s="525"/>
      <c r="E3" s="525"/>
      <c r="F3" s="525"/>
      <c r="G3" s="525"/>
      <c r="H3" s="525"/>
      <c r="I3" s="525"/>
      <c r="J3" s="525"/>
      <c r="K3" s="525"/>
      <c r="L3" s="525"/>
    </row>
    <row r="4" spans="1:12" ht="12.75">
      <c r="A4" s="525" t="s">
        <v>205</v>
      </c>
      <c r="B4" s="525"/>
      <c r="C4" s="525"/>
      <c r="D4" s="525"/>
      <c r="E4" s="525"/>
      <c r="F4" s="525"/>
      <c r="G4" s="525"/>
      <c r="H4" s="525"/>
      <c r="I4" s="525"/>
      <c r="J4" s="525"/>
      <c r="K4" s="525"/>
      <c r="L4" s="525"/>
    </row>
    <row r="5" spans="1:12" ht="12.75" customHeight="1">
      <c r="A5" s="526" t="s">
        <v>85</v>
      </c>
      <c r="B5" s="526"/>
      <c r="C5" s="526"/>
      <c r="D5" s="526"/>
      <c r="E5" s="526"/>
      <c r="F5" s="526"/>
      <c r="G5" s="526"/>
      <c r="H5" s="526"/>
      <c r="I5" s="526"/>
      <c r="J5" s="526"/>
      <c r="K5" s="526"/>
      <c r="L5" s="526"/>
    </row>
    <row r="6" spans="1:11" ht="11.25" customHeight="1">
      <c r="A6" s="227"/>
      <c r="B6" s="228"/>
      <c r="C6" s="229"/>
      <c r="D6" s="229"/>
      <c r="E6" s="229"/>
      <c r="F6" s="229"/>
      <c r="G6" s="229"/>
      <c r="H6" s="229"/>
      <c r="I6" s="230"/>
      <c r="J6" s="230"/>
      <c r="K6" s="230"/>
    </row>
    <row r="7" spans="1:11" ht="11.25" customHeight="1">
      <c r="A7" s="228"/>
      <c r="B7" s="228"/>
      <c r="C7" s="229"/>
      <c r="D7" s="229"/>
      <c r="E7" s="229"/>
      <c r="F7" s="229"/>
      <c r="G7" s="229"/>
      <c r="H7" s="229"/>
      <c r="I7" s="231"/>
      <c r="J7" s="230"/>
      <c r="K7" s="230"/>
    </row>
    <row r="8" spans="1:12" ht="12.75" customHeight="1">
      <c r="A8" s="232"/>
      <c r="B8" s="233"/>
      <c r="C8" s="233"/>
      <c r="D8" s="233"/>
      <c r="E8" s="233"/>
      <c r="F8" s="510" t="s">
        <v>206</v>
      </c>
      <c r="G8" s="513" t="s">
        <v>150</v>
      </c>
      <c r="H8" s="514"/>
      <c r="I8" s="517" t="s">
        <v>207</v>
      </c>
      <c r="J8" s="234" t="s">
        <v>86</v>
      </c>
      <c r="K8" s="234"/>
      <c r="L8" s="234"/>
    </row>
    <row r="9" spans="1:12" ht="12.75">
      <c r="A9" s="235"/>
      <c r="B9" s="236"/>
      <c r="C9" s="236"/>
      <c r="D9" s="236"/>
      <c r="E9" s="236"/>
      <c r="F9" s="511"/>
      <c r="G9" s="515"/>
      <c r="H9" s="516"/>
      <c r="I9" s="518"/>
      <c r="J9" s="237" t="s">
        <v>91</v>
      </c>
      <c r="K9" s="238"/>
      <c r="L9" s="239" t="s">
        <v>208</v>
      </c>
    </row>
    <row r="10" spans="1:12" ht="15.75" customHeight="1">
      <c r="A10" s="520" t="s">
        <v>209</v>
      </c>
      <c r="B10" s="520"/>
      <c r="C10" s="520"/>
      <c r="D10" s="520"/>
      <c r="E10" s="520"/>
      <c r="F10" s="511"/>
      <c r="G10" s="521" t="s">
        <v>210</v>
      </c>
      <c r="H10" s="521" t="s">
        <v>211</v>
      </c>
      <c r="I10" s="518"/>
      <c r="J10" s="504" t="s">
        <v>101</v>
      </c>
      <c r="K10" s="505"/>
      <c r="L10" s="505"/>
    </row>
    <row r="11" spans="1:12" ht="10.5" customHeight="1">
      <c r="A11" s="235"/>
      <c r="B11" s="236"/>
      <c r="C11" s="236"/>
      <c r="D11" s="236"/>
      <c r="E11" s="236"/>
      <c r="F11" s="511"/>
      <c r="G11" s="522"/>
      <c r="H11" s="522" t="s">
        <v>50</v>
      </c>
      <c r="I11" s="518"/>
      <c r="J11" s="506" t="s">
        <v>212</v>
      </c>
      <c r="K11" s="506" t="s">
        <v>213</v>
      </c>
      <c r="L11" s="508" t="s">
        <v>214</v>
      </c>
    </row>
    <row r="12" spans="1:12" ht="12" customHeight="1">
      <c r="A12" s="240"/>
      <c r="B12" s="241"/>
      <c r="C12" s="241"/>
      <c r="D12" s="241"/>
      <c r="E12" s="242"/>
      <c r="F12" s="512"/>
      <c r="G12" s="523"/>
      <c r="H12" s="523" t="s">
        <v>50</v>
      </c>
      <c r="I12" s="519"/>
      <c r="J12" s="507"/>
      <c r="K12" s="507"/>
      <c r="L12" s="509"/>
    </row>
    <row r="13" spans="1:11" ht="10.5" customHeight="1">
      <c r="A13" s="235"/>
      <c r="B13" s="236"/>
      <c r="C13" s="236"/>
      <c r="D13" s="236"/>
      <c r="E13" s="236"/>
      <c r="F13" s="243"/>
      <c r="G13" s="244"/>
      <c r="H13" s="245"/>
      <c r="I13" s="246"/>
      <c r="J13" s="247"/>
      <c r="K13" s="248"/>
    </row>
    <row r="14" spans="1:12" ht="12" customHeight="1">
      <c r="A14" s="503" t="s">
        <v>215</v>
      </c>
      <c r="B14" s="503"/>
      <c r="C14" s="503"/>
      <c r="D14" s="503"/>
      <c r="E14" s="503"/>
      <c r="F14" s="503"/>
      <c r="G14" s="503"/>
      <c r="H14" s="503"/>
      <c r="I14" s="503"/>
      <c r="J14" s="503"/>
      <c r="K14" s="503"/>
      <c r="L14" s="503"/>
    </row>
    <row r="15" spans="1:11" ht="10.5" customHeight="1">
      <c r="A15" s="235"/>
      <c r="B15" s="236"/>
      <c r="C15" s="236"/>
      <c r="D15" s="236"/>
      <c r="E15" s="236"/>
      <c r="F15" s="249"/>
      <c r="G15" s="250"/>
      <c r="H15" s="250"/>
      <c r="I15" s="250"/>
      <c r="J15" s="247"/>
      <c r="K15" s="248"/>
    </row>
    <row r="16" spans="1:12" ht="12.75">
      <c r="A16" s="502" t="s">
        <v>106</v>
      </c>
      <c r="B16" s="502"/>
      <c r="C16" s="502"/>
      <c r="D16" s="502"/>
      <c r="E16" s="502"/>
      <c r="F16" s="502"/>
      <c r="G16" s="502"/>
      <c r="H16" s="502"/>
      <c r="I16" s="502"/>
      <c r="J16" s="502"/>
      <c r="K16" s="502"/>
      <c r="L16" s="502"/>
    </row>
    <row r="17" ht="9.75" customHeight="1"/>
    <row r="18" spans="1:12" ht="12.75">
      <c r="A18" s="499" t="s">
        <v>216</v>
      </c>
      <c r="B18" s="499"/>
      <c r="C18" s="499"/>
      <c r="D18" s="499"/>
      <c r="E18" s="500"/>
      <c r="F18" s="254">
        <v>102.8</v>
      </c>
      <c r="G18" s="255">
        <v>115</v>
      </c>
      <c r="H18" s="256">
        <v>96</v>
      </c>
      <c r="I18" s="257">
        <v>103.6</v>
      </c>
      <c r="J18" s="258">
        <f>100*(F18-G18)/G18</f>
        <v>-10.608695652173916</v>
      </c>
      <c r="K18" s="258">
        <f>100*(F18-H18)/H18</f>
        <v>7.083333333333331</v>
      </c>
      <c r="L18" s="258">
        <v>5.3648614289346614</v>
      </c>
    </row>
    <row r="19" spans="1:12" ht="12.75">
      <c r="A19" s="252"/>
      <c r="B19" s="252" t="s">
        <v>112</v>
      </c>
      <c r="C19" s="252"/>
      <c r="D19" s="252"/>
      <c r="E19" s="253"/>
      <c r="F19" s="254">
        <v>105.3</v>
      </c>
      <c r="G19" s="255">
        <v>115.4</v>
      </c>
      <c r="H19" s="256">
        <v>96.8</v>
      </c>
      <c r="I19" s="257">
        <v>105.525</v>
      </c>
      <c r="J19" s="258">
        <f>100*(F19-G19)/G19</f>
        <v>-8.752166377816298</v>
      </c>
      <c r="K19" s="258">
        <f>100*(F19-H19)/H19</f>
        <v>8.78099173553719</v>
      </c>
      <c r="L19" s="258">
        <v>7.131979695431463</v>
      </c>
    </row>
    <row r="20" spans="1:12" ht="12.75">
      <c r="A20" s="252"/>
      <c r="B20" s="252" t="s">
        <v>217</v>
      </c>
      <c r="C20" s="252"/>
      <c r="D20" s="252"/>
      <c r="E20" s="253"/>
      <c r="F20" s="254">
        <v>103.6</v>
      </c>
      <c r="G20" s="255">
        <v>116.7</v>
      </c>
      <c r="H20" s="256">
        <v>97</v>
      </c>
      <c r="I20" s="257">
        <v>103.925</v>
      </c>
      <c r="J20" s="258">
        <f>100*(F20-G20)/G20</f>
        <v>-11.225364181662389</v>
      </c>
      <c r="K20" s="258">
        <f>100*(F20-H20)/H20</f>
        <v>6.804123711340201</v>
      </c>
      <c r="L20" s="258">
        <v>5.267156242086622</v>
      </c>
    </row>
    <row r="21" spans="1:12" ht="12.75">
      <c r="A21" s="252"/>
      <c r="B21" s="252" t="s">
        <v>218</v>
      </c>
      <c r="C21" s="252"/>
      <c r="D21" s="252"/>
      <c r="E21" s="253"/>
      <c r="F21" s="254">
        <v>87.1</v>
      </c>
      <c r="G21" s="255">
        <v>99.9</v>
      </c>
      <c r="H21" s="256">
        <v>85.5</v>
      </c>
      <c r="I21" s="257">
        <v>90</v>
      </c>
      <c r="J21" s="258">
        <f>100*(F21-G21)/G21</f>
        <v>-12.812812812812824</v>
      </c>
      <c r="K21" s="258">
        <f>100*(F21-H21)/H21</f>
        <v>1.8713450292397595</v>
      </c>
      <c r="L21" s="258">
        <v>1.2</v>
      </c>
    </row>
    <row r="22" spans="1:12" ht="12.75">
      <c r="A22" s="252"/>
      <c r="B22" s="252" t="s">
        <v>117</v>
      </c>
      <c r="C22" s="252"/>
      <c r="D22" s="252"/>
      <c r="E22" s="253"/>
      <c r="F22" s="254">
        <v>94.7</v>
      </c>
      <c r="G22" s="255">
        <v>110.9</v>
      </c>
      <c r="H22" s="256">
        <v>91.6</v>
      </c>
      <c r="I22" s="257">
        <v>100.025</v>
      </c>
      <c r="J22" s="258">
        <f>100*(F22-G22)/G22</f>
        <v>-14.607754733994591</v>
      </c>
      <c r="K22" s="258">
        <f>100*(F22-H22)/H22</f>
        <v>3.384279475982542</v>
      </c>
      <c r="L22" s="258">
        <v>-0.5962732919254743</v>
      </c>
    </row>
    <row r="23" ht="9.75" customHeight="1">
      <c r="J23" s="259"/>
    </row>
    <row r="24" spans="1:12" ht="11.25" customHeight="1">
      <c r="A24" s="501" t="s">
        <v>107</v>
      </c>
      <c r="B24" s="501"/>
      <c r="C24" s="501"/>
      <c r="D24" s="501"/>
      <c r="E24" s="501"/>
      <c r="F24" s="501"/>
      <c r="G24" s="501"/>
      <c r="H24" s="501"/>
      <c r="I24" s="501"/>
      <c r="J24" s="501"/>
      <c r="K24" s="501"/>
      <c r="L24" s="501"/>
    </row>
    <row r="25" spans="1:11" ht="9.75" customHeight="1">
      <c r="A25" s="260"/>
      <c r="B25" s="260"/>
      <c r="C25" s="260"/>
      <c r="D25" s="260"/>
      <c r="E25" s="260"/>
      <c r="F25" s="260"/>
      <c r="G25" s="260"/>
      <c r="H25" s="260"/>
      <c r="I25" s="260"/>
      <c r="J25" s="260"/>
      <c r="K25" s="260"/>
    </row>
    <row r="26" spans="1:12" ht="11.25" customHeight="1">
      <c r="A26" s="499" t="s">
        <v>216</v>
      </c>
      <c r="B26" s="499"/>
      <c r="C26" s="499"/>
      <c r="D26" s="499"/>
      <c r="E26" s="500"/>
      <c r="F26" s="254">
        <v>96.6</v>
      </c>
      <c r="G26" s="255">
        <v>108.5</v>
      </c>
      <c r="H26" s="256">
        <v>91.7</v>
      </c>
      <c r="I26" s="257">
        <v>97.6</v>
      </c>
      <c r="J26" s="258">
        <f>100*(F26-G26)/G26</f>
        <v>-10.967741935483875</v>
      </c>
      <c r="K26" s="258">
        <f>100*(F26-H26)/H26</f>
        <v>5.34351145038167</v>
      </c>
      <c r="L26" s="258">
        <v>4.412944637603638</v>
      </c>
    </row>
    <row r="27" spans="1:12" ht="11.25" customHeight="1">
      <c r="A27" s="252"/>
      <c r="B27" s="252" t="s">
        <v>112</v>
      </c>
      <c r="C27" s="252"/>
      <c r="D27" s="252"/>
      <c r="E27" s="253"/>
      <c r="F27" s="254">
        <v>100.2</v>
      </c>
      <c r="G27" s="255">
        <v>110.8</v>
      </c>
      <c r="H27" s="256">
        <v>94.7</v>
      </c>
      <c r="I27" s="257">
        <v>100.325</v>
      </c>
      <c r="J27" s="258">
        <f>100*(F27-G27)/G27</f>
        <v>-9.566787003610104</v>
      </c>
      <c r="K27" s="258">
        <f>100*(F27-H27)/H27</f>
        <v>5.807814149947202</v>
      </c>
      <c r="L27" s="258">
        <v>5.8</v>
      </c>
    </row>
    <row r="28" spans="1:12" ht="11.25" customHeight="1">
      <c r="A28" s="252"/>
      <c r="B28" s="252" t="s">
        <v>217</v>
      </c>
      <c r="C28" s="252"/>
      <c r="D28" s="252"/>
      <c r="E28" s="253"/>
      <c r="F28" s="254">
        <v>97.3</v>
      </c>
      <c r="G28" s="255">
        <v>109.7</v>
      </c>
      <c r="H28" s="256">
        <v>91.2</v>
      </c>
      <c r="I28" s="257">
        <v>98.15</v>
      </c>
      <c r="J28" s="258">
        <f>100*(F28-G28)/G28</f>
        <v>-11.303555150410213</v>
      </c>
      <c r="K28" s="258">
        <f>100*(F28-H28)/H28</f>
        <v>6.688596491228064</v>
      </c>
      <c r="L28" s="258">
        <v>5.11378848728247</v>
      </c>
    </row>
    <row r="29" spans="1:12" ht="11.25" customHeight="1">
      <c r="A29" s="252"/>
      <c r="B29" s="252" t="s">
        <v>218</v>
      </c>
      <c r="C29" s="252"/>
      <c r="D29" s="252"/>
      <c r="E29" s="253"/>
      <c r="F29" s="254">
        <v>80.4</v>
      </c>
      <c r="G29" s="255">
        <v>95.4</v>
      </c>
      <c r="H29" s="256">
        <v>83.2</v>
      </c>
      <c r="I29" s="257">
        <v>85.025</v>
      </c>
      <c r="J29" s="258">
        <f>100*(F29-G29)/G29</f>
        <v>-15.723270440251572</v>
      </c>
      <c r="K29" s="258">
        <f>100*(F29-H29)/H29</f>
        <v>-3.365384615384612</v>
      </c>
      <c r="L29" s="258">
        <v>-2</v>
      </c>
    </row>
    <row r="30" spans="1:12" ht="11.25" customHeight="1">
      <c r="A30" s="252"/>
      <c r="B30" s="252" t="s">
        <v>117</v>
      </c>
      <c r="C30" s="252"/>
      <c r="D30" s="252"/>
      <c r="E30" s="253"/>
      <c r="F30" s="254">
        <v>86.8</v>
      </c>
      <c r="G30" s="255">
        <v>101</v>
      </c>
      <c r="H30" s="256">
        <v>85.6</v>
      </c>
      <c r="I30" s="257">
        <v>90.375</v>
      </c>
      <c r="J30" s="258">
        <f>100*(F30-G30)/G30</f>
        <v>-14.059405940594061</v>
      </c>
      <c r="K30" s="258">
        <f>100*(F30-H30)/H30</f>
        <v>1.4018691588785082</v>
      </c>
      <c r="L30" s="258">
        <v>-2.1121039805036435</v>
      </c>
    </row>
    <row r="31" spans="1:11" ht="9.75" customHeight="1">
      <c r="A31" s="251"/>
      <c r="B31" s="251"/>
      <c r="C31" s="251"/>
      <c r="D31" s="251"/>
      <c r="E31" s="251"/>
      <c r="H31" s="261"/>
      <c r="I31" s="262"/>
      <c r="J31" s="263"/>
      <c r="K31" s="264"/>
    </row>
    <row r="32" spans="1:12" ht="12.75">
      <c r="A32" s="502" t="s">
        <v>108</v>
      </c>
      <c r="B32" s="502"/>
      <c r="C32" s="502"/>
      <c r="D32" s="502"/>
      <c r="E32" s="502"/>
      <c r="F32" s="502"/>
      <c r="G32" s="502"/>
      <c r="H32" s="502"/>
      <c r="I32" s="502"/>
      <c r="J32" s="502"/>
      <c r="K32" s="502"/>
      <c r="L32" s="502"/>
    </row>
    <row r="33" spans="1:11" ht="9.75" customHeight="1">
      <c r="A33" s="251"/>
      <c r="B33" s="251"/>
      <c r="C33" s="251"/>
      <c r="D33" s="251"/>
      <c r="E33" s="251"/>
      <c r="F33" s="251"/>
      <c r="G33" s="251"/>
      <c r="H33" s="251"/>
      <c r="I33" s="251"/>
      <c r="J33" s="251"/>
      <c r="K33" s="251"/>
    </row>
    <row r="34" spans="1:12" ht="11.25" customHeight="1">
      <c r="A34" s="499" t="s">
        <v>216</v>
      </c>
      <c r="B34" s="499"/>
      <c r="C34" s="499"/>
      <c r="D34" s="499"/>
      <c r="E34" s="500"/>
      <c r="F34" s="254">
        <v>110.7</v>
      </c>
      <c r="G34" s="255">
        <v>123</v>
      </c>
      <c r="H34" s="256">
        <v>101.4</v>
      </c>
      <c r="I34" s="257">
        <v>111.15</v>
      </c>
      <c r="J34" s="258">
        <f>100*(F34-G34)/G34</f>
        <v>-9.999999999999998</v>
      </c>
      <c r="K34" s="258">
        <f>100*(F34-H34)/H34</f>
        <v>9.171597633136091</v>
      </c>
      <c r="L34" s="258">
        <v>6.5</v>
      </c>
    </row>
    <row r="35" spans="1:12" ht="11.25" customHeight="1">
      <c r="A35" s="252"/>
      <c r="B35" s="252" t="s">
        <v>112</v>
      </c>
      <c r="C35" s="252"/>
      <c r="D35" s="252"/>
      <c r="E35" s="253"/>
      <c r="F35" s="254">
        <v>113.2</v>
      </c>
      <c r="G35" s="255">
        <v>122.5</v>
      </c>
      <c r="H35" s="256">
        <v>100.1</v>
      </c>
      <c r="I35" s="257">
        <v>113.65</v>
      </c>
      <c r="J35" s="258">
        <f>100*(F35-G35)/G35</f>
        <v>-7.591836734693875</v>
      </c>
      <c r="K35" s="258">
        <f>100*(F35-H35)/H35</f>
        <v>13.086913086913096</v>
      </c>
      <c r="L35" s="258">
        <v>8.860153256704967</v>
      </c>
    </row>
    <row r="36" spans="1:12" ht="11.25" customHeight="1">
      <c r="A36" s="252"/>
      <c r="B36" s="252" t="s">
        <v>217</v>
      </c>
      <c r="C36" s="252"/>
      <c r="D36" s="252"/>
      <c r="E36" s="253"/>
      <c r="F36" s="254">
        <v>109.4</v>
      </c>
      <c r="G36" s="255">
        <v>123.1</v>
      </c>
      <c r="H36" s="256">
        <v>102.4</v>
      </c>
      <c r="I36" s="257">
        <v>109.25</v>
      </c>
      <c r="J36" s="258">
        <f>100*(F36-G36)/G36</f>
        <v>-11.129163281884638</v>
      </c>
      <c r="K36" s="258">
        <f>100*(F36-H36)/H36</f>
        <v>6.8359375</v>
      </c>
      <c r="L36" s="258">
        <v>5.5</v>
      </c>
    </row>
    <row r="37" spans="1:12" ht="11.25" customHeight="1">
      <c r="A37" s="252"/>
      <c r="B37" s="252" t="s">
        <v>218</v>
      </c>
      <c r="C37" s="252"/>
      <c r="D37" s="252"/>
      <c r="E37" s="253"/>
      <c r="F37" s="254">
        <v>102.5</v>
      </c>
      <c r="G37" s="255">
        <v>110.1</v>
      </c>
      <c r="H37" s="256">
        <v>90.7</v>
      </c>
      <c r="I37" s="257">
        <v>101.325</v>
      </c>
      <c r="J37" s="258">
        <f>100*(F37-G37)/G37</f>
        <v>-6.9028156221616666</v>
      </c>
      <c r="K37" s="258">
        <f>100*(F37-H37)/H37</f>
        <v>13.009922822491728</v>
      </c>
      <c r="L37" s="258">
        <v>7.8786265637476625</v>
      </c>
    </row>
    <row r="38" spans="1:12" ht="11.25" customHeight="1">
      <c r="A38" s="252"/>
      <c r="B38" s="252" t="s">
        <v>117</v>
      </c>
      <c r="C38" s="252"/>
      <c r="D38" s="252"/>
      <c r="E38" s="253"/>
      <c r="F38" s="254">
        <v>112.5</v>
      </c>
      <c r="G38" s="255">
        <v>132.8</v>
      </c>
      <c r="H38" s="256">
        <v>104.8</v>
      </c>
      <c r="I38" s="257">
        <v>121.5</v>
      </c>
      <c r="J38" s="258">
        <f>100*(F38-G38)/G38</f>
        <v>-15.28614457831326</v>
      </c>
      <c r="K38" s="258">
        <f>100*(F38-H38)/H38</f>
        <v>7.347328244274811</v>
      </c>
      <c r="L38" s="258">
        <v>1.993704092339979</v>
      </c>
    </row>
    <row r="39" ht="10.5" customHeight="1"/>
    <row r="40" spans="1:12" ht="12.75">
      <c r="A40" s="503" t="s">
        <v>219</v>
      </c>
      <c r="B40" s="503"/>
      <c r="C40" s="503"/>
      <c r="D40" s="503"/>
      <c r="E40" s="503"/>
      <c r="F40" s="503"/>
      <c r="G40" s="503"/>
      <c r="H40" s="503"/>
      <c r="I40" s="503"/>
      <c r="J40" s="503"/>
      <c r="K40" s="503"/>
      <c r="L40" s="503"/>
    </row>
    <row r="41" ht="10.5" customHeight="1"/>
    <row r="42" spans="1:12" ht="11.25" customHeight="1">
      <c r="A42" s="502" t="s">
        <v>106</v>
      </c>
      <c r="B42" s="502"/>
      <c r="C42" s="502"/>
      <c r="D42" s="502"/>
      <c r="E42" s="502"/>
      <c r="F42" s="502"/>
      <c r="G42" s="502"/>
      <c r="H42" s="502"/>
      <c r="I42" s="502"/>
      <c r="J42" s="502"/>
      <c r="K42" s="502"/>
      <c r="L42" s="502"/>
    </row>
    <row r="43" ht="9.75" customHeight="1">
      <c r="K43" s="265"/>
    </row>
    <row r="44" spans="1:12" ht="11.25" customHeight="1">
      <c r="A44" s="499" t="s">
        <v>216</v>
      </c>
      <c r="B44" s="499"/>
      <c r="C44" s="499"/>
      <c r="D44" s="499"/>
      <c r="E44" s="500"/>
      <c r="F44" s="257">
        <v>128.3946108923451</v>
      </c>
      <c r="G44" s="257">
        <v>147.00620859569108</v>
      </c>
      <c r="H44" s="257">
        <v>116.9</v>
      </c>
      <c r="I44" s="257">
        <v>128.03842973884213</v>
      </c>
      <c r="J44" s="257">
        <f>100*(F44-G44)/G44</f>
        <v>-12.660416101562873</v>
      </c>
      <c r="K44" s="257">
        <f>100*(F44-H44)/H44</f>
        <v>9.832857906197685</v>
      </c>
      <c r="L44" s="258">
        <v>7.699824667810027</v>
      </c>
    </row>
    <row r="45" spans="1:12" ht="11.25" customHeight="1">
      <c r="A45" s="252"/>
      <c r="B45" s="252" t="s">
        <v>112</v>
      </c>
      <c r="C45" s="252"/>
      <c r="D45" s="252"/>
      <c r="E45" s="253"/>
      <c r="F45" s="257">
        <v>151.35915552031742</v>
      </c>
      <c r="G45" s="257">
        <v>166.995407793112</v>
      </c>
      <c r="H45" s="257">
        <v>133.9</v>
      </c>
      <c r="I45" s="257">
        <v>149.50957449174774</v>
      </c>
      <c r="J45" s="257">
        <f>100*(F45-G45)/G45</f>
        <v>-9.363282786893219</v>
      </c>
      <c r="K45" s="257">
        <f>100*(F45-H45)/H45</f>
        <v>13.038951098071253</v>
      </c>
      <c r="L45" s="258">
        <v>12.198247082448935</v>
      </c>
    </row>
    <row r="46" spans="1:12" ht="12" customHeight="1">
      <c r="A46" s="252"/>
      <c r="B46" s="252" t="s">
        <v>217</v>
      </c>
      <c r="C46" s="252"/>
      <c r="D46" s="252"/>
      <c r="E46" s="253"/>
      <c r="F46" s="257">
        <v>115.43816595700935</v>
      </c>
      <c r="G46" s="257">
        <v>136.96839902425592</v>
      </c>
      <c r="H46" s="257">
        <v>106</v>
      </c>
      <c r="I46" s="257">
        <v>115.337595539149</v>
      </c>
      <c r="J46" s="257">
        <f>100*(F46-G46)/G46</f>
        <v>-15.71912442623627</v>
      </c>
      <c r="K46" s="257">
        <f>100*(F46-H46)/H46</f>
        <v>8.903930148122024</v>
      </c>
      <c r="L46" s="258">
        <v>4.5443974560938685</v>
      </c>
    </row>
    <row r="47" spans="1:12" ht="12.75">
      <c r="A47" s="252"/>
      <c r="B47" s="252" t="s">
        <v>218</v>
      </c>
      <c r="C47" s="252"/>
      <c r="D47" s="252"/>
      <c r="E47" s="253"/>
      <c r="F47" s="257">
        <v>69.18104566089804</v>
      </c>
      <c r="G47" s="257">
        <v>90.9554718820506</v>
      </c>
      <c r="H47" s="257">
        <v>71</v>
      </c>
      <c r="I47" s="257">
        <v>76.43343473495467</v>
      </c>
      <c r="J47" s="257">
        <f>100*(F47-G47)/G47</f>
        <v>-23.939655053836944</v>
      </c>
      <c r="K47" s="257">
        <f>100*(F47-H47)/H47</f>
        <v>-2.5619075198619212</v>
      </c>
      <c r="L47" s="258">
        <v>-1.9368968646045241</v>
      </c>
    </row>
    <row r="48" spans="1:12" ht="12.75">
      <c r="A48" s="252"/>
      <c r="B48" s="252" t="s">
        <v>117</v>
      </c>
      <c r="C48" s="252"/>
      <c r="D48" s="252"/>
      <c r="E48" s="253"/>
      <c r="F48" s="257">
        <v>136.81597337922682</v>
      </c>
      <c r="G48" s="257">
        <v>150.17103037259142</v>
      </c>
      <c r="H48" s="257">
        <v>140</v>
      </c>
      <c r="I48" s="257">
        <v>134.91301222991848</v>
      </c>
      <c r="J48" s="257">
        <f>100*(F48-G48)/G48</f>
        <v>-8.893231244554414</v>
      </c>
      <c r="K48" s="257">
        <f>100*(F48-H48)/H48</f>
        <v>-2.2743047291237013</v>
      </c>
      <c r="L48" s="258">
        <v>-0.5032228742329274</v>
      </c>
    </row>
    <row r="49" spans="10:11" ht="9.75" customHeight="1">
      <c r="J49" s="266"/>
      <c r="K49" s="266"/>
    </row>
    <row r="50" spans="1:12" ht="11.25" customHeight="1">
      <c r="A50" s="501" t="s">
        <v>107</v>
      </c>
      <c r="B50" s="501"/>
      <c r="C50" s="501"/>
      <c r="D50" s="501"/>
      <c r="E50" s="501"/>
      <c r="F50" s="501"/>
      <c r="G50" s="501"/>
      <c r="H50" s="501"/>
      <c r="I50" s="501"/>
      <c r="J50" s="501"/>
      <c r="K50" s="501"/>
      <c r="L50" s="501"/>
    </row>
    <row r="51" spans="1:11" ht="9.75" customHeight="1">
      <c r="A51" s="260"/>
      <c r="B51" s="260"/>
      <c r="C51" s="260"/>
      <c r="D51" s="260"/>
      <c r="E51" s="260"/>
      <c r="F51" s="260"/>
      <c r="G51" s="260"/>
      <c r="H51" s="260"/>
      <c r="I51" s="260"/>
      <c r="J51" s="260"/>
      <c r="K51" s="260"/>
    </row>
    <row r="52" spans="1:12" ht="11.25" customHeight="1">
      <c r="A52" s="499" t="s">
        <v>216</v>
      </c>
      <c r="B52" s="499"/>
      <c r="C52" s="499"/>
      <c r="D52" s="499"/>
      <c r="E52" s="500"/>
      <c r="F52" s="257">
        <v>119.60798327123001</v>
      </c>
      <c r="G52" s="257">
        <v>137.01646409387448</v>
      </c>
      <c r="H52" s="257">
        <v>112.9</v>
      </c>
      <c r="I52" s="257">
        <v>119.18948653240294</v>
      </c>
      <c r="J52" s="257">
        <f>100*(F52-G52)/G52</f>
        <v>-12.70539342682011</v>
      </c>
      <c r="K52" s="257">
        <f>100*(F52-H52)/H52</f>
        <v>5.941526369557136</v>
      </c>
      <c r="L52" s="258">
        <v>4.938775733602883</v>
      </c>
    </row>
    <row r="53" spans="1:12" ht="11.25" customHeight="1">
      <c r="A53" s="252"/>
      <c r="B53" s="252" t="s">
        <v>112</v>
      </c>
      <c r="C53" s="252"/>
      <c r="D53" s="252"/>
      <c r="E53" s="253"/>
      <c r="F53" s="257">
        <v>146.6117911272121</v>
      </c>
      <c r="G53" s="257">
        <v>162.75721557709454</v>
      </c>
      <c r="H53" s="257">
        <v>129.3</v>
      </c>
      <c r="I53" s="257">
        <v>144.99563791440573</v>
      </c>
      <c r="J53" s="257">
        <f>100*(F53-G53)/G53</f>
        <v>-9.919943882447853</v>
      </c>
      <c r="K53" s="257">
        <f>100*(F53-H53)/H53</f>
        <v>13.388856246877086</v>
      </c>
      <c r="L53" s="258">
        <v>13.055479497059249</v>
      </c>
    </row>
    <row r="54" spans="1:12" ht="12.75">
      <c r="A54" s="252"/>
      <c r="B54" s="252" t="s">
        <v>217</v>
      </c>
      <c r="C54" s="252"/>
      <c r="D54" s="252"/>
      <c r="E54" s="253"/>
      <c r="F54" s="257">
        <v>96.99886065261423</v>
      </c>
      <c r="G54" s="257">
        <v>116.81515632367908</v>
      </c>
      <c r="H54" s="257">
        <v>98.9</v>
      </c>
      <c r="I54" s="257">
        <v>97.21180544414142</v>
      </c>
      <c r="J54" s="257">
        <f>100*(F54-G54)/G54</f>
        <v>-16.963805292659593</v>
      </c>
      <c r="K54" s="257">
        <f>100*(F54-H54)/H54</f>
        <v>-1.9222844766286948</v>
      </c>
      <c r="L54" s="258">
        <v>-3.7877887217002915</v>
      </c>
    </row>
    <row r="55" spans="1:12" ht="12.75">
      <c r="A55" s="252"/>
      <c r="B55" s="252" t="s">
        <v>218</v>
      </c>
      <c r="C55" s="252"/>
      <c r="D55" s="252"/>
      <c r="E55" s="253"/>
      <c r="F55" s="257">
        <v>71.29744831811995</v>
      </c>
      <c r="G55" s="257">
        <v>86.46812491177643</v>
      </c>
      <c r="H55" s="257">
        <v>74.8</v>
      </c>
      <c r="I55" s="257">
        <v>75.60332048699736</v>
      </c>
      <c r="J55" s="257">
        <f>100*(F55-G55)/G55</f>
        <v>-17.544819676771233</v>
      </c>
      <c r="K55" s="257">
        <f>100*(F55-H55)/H55</f>
        <v>-4.682555724438569</v>
      </c>
      <c r="L55" s="258">
        <v>-7.669033475975394</v>
      </c>
    </row>
    <row r="56" spans="1:12" ht="11.25" customHeight="1">
      <c r="A56" s="252"/>
      <c r="B56" s="252" t="s">
        <v>117</v>
      </c>
      <c r="C56" s="252"/>
      <c r="D56" s="252"/>
      <c r="E56" s="253"/>
      <c r="F56" s="257">
        <v>134.32086774972245</v>
      </c>
      <c r="G56" s="257">
        <v>147.6912994905278</v>
      </c>
      <c r="H56" s="257">
        <v>137.4</v>
      </c>
      <c r="I56" s="257">
        <v>132.16910123543065</v>
      </c>
      <c r="J56" s="257">
        <f>100*(F56-G56)/G56</f>
        <v>-9.052958289978928</v>
      </c>
      <c r="K56" s="257">
        <f>100*(F56-H56)/H56</f>
        <v>-2.2409987265484372</v>
      </c>
      <c r="L56" s="258">
        <v>0.40725317669725314</v>
      </c>
    </row>
    <row r="57" spans="1:11" ht="9.75" customHeight="1">
      <c r="A57" s="251"/>
      <c r="B57" s="251"/>
      <c r="C57" s="251"/>
      <c r="D57" s="251"/>
      <c r="E57" s="251"/>
      <c r="H57" s="261"/>
      <c r="I57" s="262"/>
      <c r="J57" s="263"/>
      <c r="K57" s="264"/>
    </row>
    <row r="58" spans="1:12" ht="11.25" customHeight="1">
      <c r="A58" s="502" t="s">
        <v>108</v>
      </c>
      <c r="B58" s="502"/>
      <c r="C58" s="502"/>
      <c r="D58" s="502"/>
      <c r="E58" s="502"/>
      <c r="F58" s="502"/>
      <c r="G58" s="502"/>
      <c r="H58" s="502"/>
      <c r="I58" s="502"/>
      <c r="J58" s="502"/>
      <c r="K58" s="502"/>
      <c r="L58" s="502"/>
    </row>
    <row r="59" spans="1:11" ht="9.75" customHeight="1">
      <c r="A59" s="251"/>
      <c r="B59" s="251"/>
      <c r="C59" s="251"/>
      <c r="D59" s="251"/>
      <c r="E59" s="251"/>
      <c r="F59" s="251"/>
      <c r="G59" s="251"/>
      <c r="H59" s="251"/>
      <c r="I59" s="251"/>
      <c r="J59" s="251"/>
      <c r="K59" s="251"/>
    </row>
    <row r="60" spans="1:12" ht="11.25" customHeight="1">
      <c r="A60" s="499" t="s">
        <v>216</v>
      </c>
      <c r="B60" s="499"/>
      <c r="C60" s="499"/>
      <c r="D60" s="499"/>
      <c r="E60" s="500"/>
      <c r="F60" s="257">
        <v>151.9874806438119</v>
      </c>
      <c r="G60" s="257">
        <v>173.8295532332617</v>
      </c>
      <c r="H60" s="257">
        <v>127.6</v>
      </c>
      <c r="I60" s="257">
        <v>151.7754412675648</v>
      </c>
      <c r="J60" s="257">
        <f>100*(F60-G60)/G60</f>
        <v>-12.565223912265335</v>
      </c>
      <c r="K60" s="257">
        <f>100*(F60-H60)/H60</f>
        <v>19.11244564562061</v>
      </c>
      <c r="L60" s="258">
        <v>14.023841822735106</v>
      </c>
    </row>
    <row r="61" spans="1:12" ht="11.25" customHeight="1">
      <c r="A61" s="252"/>
      <c r="B61" s="252" t="s">
        <v>112</v>
      </c>
      <c r="C61" s="252"/>
      <c r="D61" s="252"/>
      <c r="E61" s="253"/>
      <c r="F61" s="257">
        <v>166.5906314382794</v>
      </c>
      <c r="G61" s="257">
        <v>180.5932522659847</v>
      </c>
      <c r="H61" s="257">
        <v>148.5</v>
      </c>
      <c r="I61" s="257">
        <v>163.9717916465478</v>
      </c>
      <c r="J61" s="257">
        <f>100*(F61-G61)/G61</f>
        <v>-7.753678862309707</v>
      </c>
      <c r="K61" s="257">
        <f>100*(F61-H61)/H61</f>
        <v>12.182243392780732</v>
      </c>
      <c r="L61" s="258">
        <v>9.859115486679903</v>
      </c>
    </row>
    <row r="62" spans="1:12" ht="11.25" customHeight="1">
      <c r="A62" s="252"/>
      <c r="B62" s="252" t="s">
        <v>217</v>
      </c>
      <c r="C62" s="252"/>
      <c r="D62" s="252"/>
      <c r="E62" s="253"/>
      <c r="F62" s="257">
        <v>153.80438690878324</v>
      </c>
      <c r="G62" s="257">
        <v>178.90076847327379</v>
      </c>
      <c r="H62" s="257">
        <v>120.7</v>
      </c>
      <c r="I62" s="257">
        <v>153.01762789096952</v>
      </c>
      <c r="J62" s="257">
        <f>100*(F62-G62)/G62</f>
        <v>-14.028101599932324</v>
      </c>
      <c r="K62" s="257">
        <f>100*(F62-H62)/H62</f>
        <v>27.426998267426047</v>
      </c>
      <c r="L62" s="258">
        <v>18.07104508905899</v>
      </c>
    </row>
    <row r="63" spans="1:12" ht="11.25" customHeight="1">
      <c r="A63" s="252"/>
      <c r="B63" s="252" t="s">
        <v>218</v>
      </c>
      <c r="C63" s="252"/>
      <c r="D63" s="252"/>
      <c r="E63" s="253"/>
      <c r="F63" s="257">
        <v>62.91628712655301</v>
      </c>
      <c r="G63" s="257">
        <v>104.23845700742346</v>
      </c>
      <c r="H63" s="257">
        <v>59.7</v>
      </c>
      <c r="I63" s="257">
        <v>78.92961976078044</v>
      </c>
      <c r="J63" s="257">
        <f>100*(F63-G63)/G63</f>
        <v>-39.64196234977619</v>
      </c>
      <c r="K63" s="257">
        <f>100*(F63-H63)/H63</f>
        <v>5.387415622366843</v>
      </c>
      <c r="L63" s="258">
        <v>19.072377585466548</v>
      </c>
    </row>
    <row r="64" spans="1:12" ht="11.25" customHeight="1">
      <c r="A64" s="252"/>
      <c r="B64" s="252" t="s">
        <v>117</v>
      </c>
      <c r="C64" s="252"/>
      <c r="D64" s="252"/>
      <c r="E64" s="253"/>
      <c r="F64" s="257">
        <v>156.9606887737676</v>
      </c>
      <c r="G64" s="257">
        <v>170.1916148022936</v>
      </c>
      <c r="H64" s="257">
        <v>161.7</v>
      </c>
      <c r="I64" s="257">
        <v>157.06178642666057</v>
      </c>
      <c r="J64" s="257">
        <f>100*(F64-G64)/G64</f>
        <v>-7.774135079390347</v>
      </c>
      <c r="K64" s="257">
        <f>100*(F64-H64)/H64</f>
        <v>-2.930928402122689</v>
      </c>
      <c r="L64" s="258">
        <v>-6.308004703705522</v>
      </c>
    </row>
    <row r="65" ht="11.25" customHeight="1"/>
    <row r="66"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codeName="Tabelle4"/>
  <dimension ref="A1:Q326"/>
  <sheetViews>
    <sheetView workbookViewId="0" topLeftCell="A1">
      <selection activeCell="A328" sqref="A328:IV65536"/>
    </sheetView>
  </sheetViews>
  <sheetFormatPr defaultColWidth="11.421875" defaultRowHeight="12.75"/>
  <cols>
    <col min="1" max="1" width="8.28125" style="53" customWidth="1"/>
    <col min="2" max="12" width="5.140625" style="53" customWidth="1"/>
    <col min="13" max="13" width="5.28125" style="53" customWidth="1"/>
    <col min="14" max="14" width="5.421875" style="53" bestFit="1" customWidth="1"/>
    <col min="15" max="15" width="6.28125" style="53" customWidth="1"/>
    <col min="16" max="16" width="6.7109375" style="53" customWidth="1"/>
    <col min="17" max="17" width="6.8515625" style="53" customWidth="1"/>
    <col min="18" max="16384" width="11.421875" style="53" customWidth="1"/>
  </cols>
  <sheetData>
    <row r="1" spans="1:17" ht="12.75">
      <c r="A1" s="470" t="s">
        <v>123</v>
      </c>
      <c r="B1" s="470"/>
      <c r="C1" s="470"/>
      <c r="D1" s="470"/>
      <c r="E1" s="470"/>
      <c r="F1" s="470"/>
      <c r="G1" s="470"/>
      <c r="H1" s="470"/>
      <c r="I1" s="470"/>
      <c r="J1" s="470"/>
      <c r="K1" s="470"/>
      <c r="L1" s="470"/>
      <c r="M1" s="470"/>
      <c r="N1" s="470"/>
      <c r="O1" s="470"/>
      <c r="P1" s="470"/>
      <c r="Q1" s="470"/>
    </row>
    <row r="2" spans="1:16" ht="12.75">
      <c r="A2" s="54"/>
      <c r="B2" s="55"/>
      <c r="C2" s="55"/>
      <c r="D2" s="55"/>
      <c r="E2" s="55"/>
      <c r="F2" s="55"/>
      <c r="G2" s="55"/>
      <c r="H2" s="55"/>
      <c r="I2" s="55"/>
      <c r="J2" s="55"/>
      <c r="K2" s="55"/>
      <c r="L2" s="55"/>
      <c r="M2" s="55"/>
      <c r="N2" s="56"/>
      <c r="O2" s="56"/>
      <c r="P2" s="56"/>
    </row>
    <row r="3" spans="1:17" ht="12.75">
      <c r="A3" s="473" t="s">
        <v>124</v>
      </c>
      <c r="B3" s="473"/>
      <c r="C3" s="473"/>
      <c r="D3" s="473"/>
      <c r="E3" s="473"/>
      <c r="F3" s="473"/>
      <c r="G3" s="473"/>
      <c r="H3" s="473"/>
      <c r="I3" s="473"/>
      <c r="J3" s="473"/>
      <c r="K3" s="473"/>
      <c r="L3" s="473"/>
      <c r="M3" s="473"/>
      <c r="N3" s="473"/>
      <c r="O3" s="473"/>
      <c r="P3" s="473"/>
      <c r="Q3" s="473"/>
    </row>
    <row r="4" spans="1:17" ht="12.75" customHeight="1">
      <c r="A4" s="470" t="s">
        <v>85</v>
      </c>
      <c r="B4" s="470"/>
      <c r="C4" s="470"/>
      <c r="D4" s="470"/>
      <c r="E4" s="470"/>
      <c r="F4" s="470"/>
      <c r="G4" s="470"/>
      <c r="H4" s="470"/>
      <c r="I4" s="470"/>
      <c r="J4" s="470"/>
      <c r="K4" s="470"/>
      <c r="L4" s="470"/>
      <c r="M4" s="470"/>
      <c r="N4" s="470"/>
      <c r="O4" s="470"/>
      <c r="P4" s="470"/>
      <c r="Q4" s="470"/>
    </row>
    <row r="5" spans="1:16" ht="12.75" customHeight="1">
      <c r="A5" s="105"/>
      <c r="B5" s="58"/>
      <c r="C5" s="59"/>
      <c r="D5" s="59"/>
      <c r="E5" s="59"/>
      <c r="F5" s="59"/>
      <c r="G5" s="59"/>
      <c r="H5" s="59"/>
      <c r="I5" s="59"/>
      <c r="J5" s="59"/>
      <c r="K5" s="59"/>
      <c r="L5" s="59"/>
      <c r="M5" s="59"/>
      <c r="N5" s="60"/>
      <c r="O5" s="60"/>
      <c r="P5" s="60"/>
    </row>
    <row r="6" spans="1:16" ht="12.75" customHeight="1">
      <c r="A6" s="58"/>
      <c r="B6" s="58"/>
      <c r="C6" s="59"/>
      <c r="D6" s="59"/>
      <c r="E6" s="59"/>
      <c r="F6" s="59"/>
      <c r="G6" s="59"/>
      <c r="H6" s="59"/>
      <c r="I6" s="59"/>
      <c r="J6" s="59"/>
      <c r="K6" s="59"/>
      <c r="L6" s="59"/>
      <c r="M6" s="59"/>
      <c r="N6" s="60"/>
      <c r="O6" s="60"/>
      <c r="P6" s="60"/>
    </row>
    <row r="7" spans="1:16" ht="12.75" customHeight="1">
      <c r="A7" s="58"/>
      <c r="B7" s="58"/>
      <c r="C7" s="59"/>
      <c r="D7" s="59"/>
      <c r="E7" s="59"/>
      <c r="F7" s="59"/>
      <c r="G7" s="59"/>
      <c r="H7" s="59"/>
      <c r="I7" s="59"/>
      <c r="J7" s="59"/>
      <c r="K7" s="59"/>
      <c r="L7" s="59"/>
      <c r="M7" s="59"/>
      <c r="N7" s="61"/>
      <c r="O7" s="60"/>
      <c r="P7" s="60"/>
    </row>
    <row r="8" spans="1:17" ht="12.75">
      <c r="A8" s="62"/>
      <c r="B8" s="63"/>
      <c r="C8" s="64"/>
      <c r="D8" s="64"/>
      <c r="E8" s="64"/>
      <c r="F8" s="64"/>
      <c r="G8" s="64"/>
      <c r="H8" s="64"/>
      <c r="I8" s="64"/>
      <c r="J8" s="64"/>
      <c r="K8" s="64"/>
      <c r="L8" s="64"/>
      <c r="M8" s="64"/>
      <c r="N8" s="65"/>
      <c r="O8" s="466" t="s">
        <v>86</v>
      </c>
      <c r="P8" s="467"/>
      <c r="Q8" s="467"/>
    </row>
    <row r="9" spans="1:17" ht="12.75">
      <c r="A9" s="66"/>
      <c r="B9" s="67"/>
      <c r="C9" s="68"/>
      <c r="D9" s="68"/>
      <c r="E9" s="68"/>
      <c r="F9" s="68"/>
      <c r="G9" s="68"/>
      <c r="H9" s="68"/>
      <c r="I9" s="68"/>
      <c r="J9" s="68"/>
      <c r="K9" s="68"/>
      <c r="L9" s="68"/>
      <c r="M9" s="68"/>
      <c r="N9" s="69"/>
      <c r="O9" s="70" t="s">
        <v>92</v>
      </c>
      <c r="P9" s="71"/>
      <c r="Q9" s="72" t="s">
        <v>144</v>
      </c>
    </row>
    <row r="10" spans="1:17" ht="12.75">
      <c r="A10" s="73" t="s">
        <v>87</v>
      </c>
      <c r="B10" s="67" t="s">
        <v>88</v>
      </c>
      <c r="C10" s="68" t="s">
        <v>89</v>
      </c>
      <c r="D10" s="68" t="s">
        <v>90</v>
      </c>
      <c r="E10" s="68" t="s">
        <v>91</v>
      </c>
      <c r="F10" s="68" t="s">
        <v>92</v>
      </c>
      <c r="G10" s="68" t="s">
        <v>93</v>
      </c>
      <c r="H10" s="68" t="s">
        <v>94</v>
      </c>
      <c r="I10" s="68" t="s">
        <v>95</v>
      </c>
      <c r="J10" s="68" t="s">
        <v>96</v>
      </c>
      <c r="K10" s="68" t="s">
        <v>97</v>
      </c>
      <c r="L10" s="68" t="s">
        <v>98</v>
      </c>
      <c r="M10" s="68" t="s">
        <v>99</v>
      </c>
      <c r="N10" s="74" t="s">
        <v>100</v>
      </c>
      <c r="O10" s="468" t="s">
        <v>101</v>
      </c>
      <c r="P10" s="469"/>
      <c r="Q10" s="469"/>
    </row>
    <row r="11" spans="1:17" ht="12.75">
      <c r="A11" s="66"/>
      <c r="B11" s="67"/>
      <c r="C11" s="68"/>
      <c r="D11" s="68"/>
      <c r="E11" s="68"/>
      <c r="F11" s="68"/>
      <c r="G11" s="68"/>
      <c r="H11" s="68"/>
      <c r="I11" s="68"/>
      <c r="J11" s="68"/>
      <c r="K11" s="68"/>
      <c r="L11" s="68"/>
      <c r="M11" s="68"/>
      <c r="N11" s="69"/>
      <c r="O11" s="74" t="s">
        <v>102</v>
      </c>
      <c r="P11" s="75" t="s">
        <v>103</v>
      </c>
      <c r="Q11" s="76" t="s">
        <v>103</v>
      </c>
    </row>
    <row r="12" spans="1:17" ht="12.75">
      <c r="A12" s="77"/>
      <c r="B12" s="78"/>
      <c r="C12" s="79"/>
      <c r="D12" s="79"/>
      <c r="E12" s="79"/>
      <c r="F12" s="79"/>
      <c r="G12" s="79"/>
      <c r="H12" s="79"/>
      <c r="I12" s="79"/>
      <c r="J12" s="79"/>
      <c r="K12" s="79"/>
      <c r="L12" s="79"/>
      <c r="M12" s="79"/>
      <c r="N12" s="80"/>
      <c r="O12" s="81" t="s">
        <v>104</v>
      </c>
      <c r="P12" s="82" t="s">
        <v>105</v>
      </c>
      <c r="Q12" s="83" t="s">
        <v>145</v>
      </c>
    </row>
    <row r="13" spans="1:16" ht="12.75">
      <c r="A13" s="84"/>
      <c r="B13" s="85"/>
      <c r="C13" s="85"/>
      <c r="D13" s="85"/>
      <c r="E13" s="85"/>
      <c r="F13" s="85"/>
      <c r="G13" s="85"/>
      <c r="H13" s="85"/>
      <c r="I13" s="85"/>
      <c r="J13" s="85"/>
      <c r="K13" s="85"/>
      <c r="L13" s="85"/>
      <c r="M13" s="85"/>
      <c r="N13" s="86"/>
      <c r="O13" s="87"/>
      <c r="P13" s="75"/>
    </row>
    <row r="14" spans="1:16" ht="12.75">
      <c r="A14" s="84"/>
      <c r="B14" s="89"/>
      <c r="C14" s="89"/>
      <c r="D14" s="89"/>
      <c r="E14" s="89"/>
      <c r="F14" s="89"/>
      <c r="G14" s="89"/>
      <c r="H14" s="89"/>
      <c r="I14" s="89"/>
      <c r="J14" s="89"/>
      <c r="K14" s="89"/>
      <c r="L14" s="89"/>
      <c r="M14" s="89"/>
      <c r="N14" s="89"/>
      <c r="O14" s="87"/>
      <c r="P14" s="75"/>
    </row>
    <row r="15" spans="1:16" ht="12.75">
      <c r="A15" s="88"/>
      <c r="B15" s="89"/>
      <c r="C15" s="89"/>
      <c r="D15" s="89"/>
      <c r="E15" s="89"/>
      <c r="F15" s="89"/>
      <c r="G15" s="89"/>
      <c r="H15" s="89"/>
      <c r="I15" s="89"/>
      <c r="J15" s="89"/>
      <c r="K15" s="89"/>
      <c r="L15" s="89"/>
      <c r="M15" s="89"/>
      <c r="N15" s="89"/>
      <c r="O15" s="91"/>
      <c r="P15" s="92"/>
    </row>
    <row r="16" spans="1:17" ht="12.75">
      <c r="A16" s="465" t="s">
        <v>125</v>
      </c>
      <c r="B16" s="465"/>
      <c r="C16" s="465"/>
      <c r="D16" s="465"/>
      <c r="E16" s="465"/>
      <c r="F16" s="465"/>
      <c r="G16" s="465"/>
      <c r="H16" s="465"/>
      <c r="I16" s="465"/>
      <c r="J16" s="465"/>
      <c r="K16" s="465"/>
      <c r="L16" s="465"/>
      <c r="M16" s="465"/>
      <c r="N16" s="465"/>
      <c r="O16" s="465"/>
      <c r="P16" s="465"/>
      <c r="Q16" s="465"/>
    </row>
    <row r="17" spans="1:16" ht="12.75">
      <c r="A17" s="94"/>
      <c r="B17" s="95"/>
      <c r="C17" s="95"/>
      <c r="D17" s="95"/>
      <c r="E17" s="95"/>
      <c r="F17" s="95"/>
      <c r="G17" s="95"/>
      <c r="H17" s="95"/>
      <c r="I17" s="95"/>
      <c r="J17" s="95"/>
      <c r="K17" s="95"/>
      <c r="L17" s="95"/>
      <c r="M17" s="95"/>
      <c r="N17" s="95"/>
      <c r="O17" s="95"/>
      <c r="P17" s="95"/>
    </row>
    <row r="18" spans="1:16" s="98" customFormat="1" ht="11.25" customHeight="1">
      <c r="A18" s="96"/>
      <c r="B18" s="89"/>
      <c r="C18" s="89"/>
      <c r="D18" s="89"/>
      <c r="E18" s="89"/>
      <c r="F18" s="89"/>
      <c r="G18" s="89"/>
      <c r="H18" s="89"/>
      <c r="I18" s="89"/>
      <c r="J18" s="89"/>
      <c r="K18" s="89"/>
      <c r="L18" s="89"/>
      <c r="M18" s="89"/>
      <c r="N18" s="89"/>
      <c r="O18" s="104"/>
      <c r="P18" s="104"/>
    </row>
    <row r="19" spans="1:16" s="98" customFormat="1" ht="11.25" customHeight="1">
      <c r="A19" s="16" t="s">
        <v>106</v>
      </c>
      <c r="B19" s="89">
        <v>80.07604333993638</v>
      </c>
      <c r="C19" s="89">
        <v>94.00809702107948</v>
      </c>
      <c r="D19" s="89">
        <v>105.3525860985249</v>
      </c>
      <c r="E19" s="89">
        <v>93.47179001249025</v>
      </c>
      <c r="F19" s="89">
        <v>104.43160079440472</v>
      </c>
      <c r="G19" s="89">
        <v>96.38206639107244</v>
      </c>
      <c r="H19" s="89">
        <v>94.56698698347688</v>
      </c>
      <c r="I19" s="89">
        <v>99.83527897118843</v>
      </c>
      <c r="J19" s="89">
        <v>106.56892403549605</v>
      </c>
      <c r="K19" s="89">
        <v>108.66748420306234</v>
      </c>
      <c r="L19" s="89">
        <v>119.3411479547106</v>
      </c>
      <c r="M19" s="89">
        <v>97.29799420641183</v>
      </c>
      <c r="N19" s="89">
        <f>(B19+C19+D19+E19+F19+G19+H19+I19+J19+K19+L19+M19)/12</f>
        <v>100.00000000098787</v>
      </c>
      <c r="O19" s="267"/>
      <c r="P19" s="267"/>
    </row>
    <row r="20" spans="1:17" s="98" customFormat="1" ht="11.25" customHeight="1">
      <c r="A20" s="17">
        <v>2001</v>
      </c>
      <c r="B20" s="89">
        <v>96.27441913007245</v>
      </c>
      <c r="C20" s="89">
        <v>98.60892014952016</v>
      </c>
      <c r="D20" s="89">
        <v>112.86122867584025</v>
      </c>
      <c r="E20" s="89">
        <v>96.6592181710049</v>
      </c>
      <c r="F20" s="89">
        <v>106.6662860293808</v>
      </c>
      <c r="G20" s="89">
        <v>100.77195012943754</v>
      </c>
      <c r="H20" s="89">
        <v>96.04601442662367</v>
      </c>
      <c r="I20" s="89">
        <v>104.20213649706602</v>
      </c>
      <c r="J20" s="89">
        <v>105.13037947536093</v>
      </c>
      <c r="K20" s="89">
        <v>107.13657564933732</v>
      </c>
      <c r="L20" s="89">
        <v>116.8788318929329</v>
      </c>
      <c r="M20" s="89">
        <v>92.13440831516634</v>
      </c>
      <c r="N20" s="89">
        <v>102.78086404514526</v>
      </c>
      <c r="O20" s="99">
        <v>10.3529368928599</v>
      </c>
      <c r="P20" s="99">
        <v>2.1398553866616727</v>
      </c>
      <c r="Q20" s="97">
        <v>7.066230905238545</v>
      </c>
    </row>
    <row r="21" spans="1:17" s="98" customFormat="1" ht="11.25" customHeight="1">
      <c r="A21" s="18">
        <v>2002</v>
      </c>
      <c r="B21" s="89">
        <v>94.82543850667693</v>
      </c>
      <c r="C21" s="89">
        <v>97.78684731456372</v>
      </c>
      <c r="D21" s="89">
        <v>109.97343370719754</v>
      </c>
      <c r="E21" s="89">
        <v>109.73638191913066</v>
      </c>
      <c r="F21" s="89">
        <v>100.52981469943909</v>
      </c>
      <c r="G21" s="89">
        <v>105.28453958912145</v>
      </c>
      <c r="H21" s="89">
        <v>100.26944367238089</v>
      </c>
      <c r="I21" s="89">
        <v>105.9461658689476</v>
      </c>
      <c r="J21" s="89">
        <v>116.19561838875818</v>
      </c>
      <c r="K21" s="89">
        <v>117.38603082561518</v>
      </c>
      <c r="L21" s="89">
        <v>118.99718143447802</v>
      </c>
      <c r="M21" s="89">
        <v>97.56550749480877</v>
      </c>
      <c r="N21" s="89">
        <v>106.2080336184265</v>
      </c>
      <c r="O21" s="99">
        <v>-8.38971274492746</v>
      </c>
      <c r="P21" s="99">
        <v>-5.752962401120301</v>
      </c>
      <c r="Q21" s="97">
        <v>0.34864964478807203</v>
      </c>
    </row>
    <row r="22" spans="1:17" s="98" customFormat="1" ht="11.25" customHeight="1">
      <c r="A22" s="18">
        <v>2003</v>
      </c>
      <c r="B22" s="89">
        <v>101.9</v>
      </c>
      <c r="C22" s="89">
        <v>102.8</v>
      </c>
      <c r="D22" s="89">
        <v>117.7</v>
      </c>
      <c r="E22" s="89">
        <v>110.3</v>
      </c>
      <c r="F22" s="89">
        <v>106.5</v>
      </c>
      <c r="G22" s="89">
        <v>113.9</v>
      </c>
      <c r="H22" s="89">
        <v>112.9</v>
      </c>
      <c r="I22" s="89">
        <v>105.8</v>
      </c>
      <c r="J22" s="89">
        <v>128.5</v>
      </c>
      <c r="K22" s="89">
        <v>129.7</v>
      </c>
      <c r="L22" s="89">
        <v>128.8</v>
      </c>
      <c r="M22" s="89">
        <v>111.4</v>
      </c>
      <c r="N22" s="89">
        <v>114.18333333333334</v>
      </c>
      <c r="O22" s="99">
        <v>-3.4451495920217563</v>
      </c>
      <c r="P22" s="99">
        <v>5.9387210833028865</v>
      </c>
      <c r="Q22" s="97">
        <v>5.137561745102161</v>
      </c>
    </row>
    <row r="23" spans="1:17" s="98" customFormat="1" ht="11.25" customHeight="1">
      <c r="A23" s="18">
        <v>2004</v>
      </c>
      <c r="B23" s="89">
        <v>105.5</v>
      </c>
      <c r="C23" s="89">
        <v>109.85208584936326</v>
      </c>
      <c r="D23" s="89">
        <v>131.77037461375247</v>
      </c>
      <c r="E23" s="89">
        <v>120.84154383766423</v>
      </c>
      <c r="F23" s="89">
        <v>114.7760530067782</v>
      </c>
      <c r="G23" s="89" t="s">
        <v>50</v>
      </c>
      <c r="H23" s="89" t="s">
        <v>50</v>
      </c>
      <c r="I23" s="89" t="s">
        <v>50</v>
      </c>
      <c r="J23" s="89" t="s">
        <v>50</v>
      </c>
      <c r="K23" s="89" t="s">
        <v>50</v>
      </c>
      <c r="L23" s="89" t="s">
        <v>50</v>
      </c>
      <c r="M23" s="89" t="s">
        <v>50</v>
      </c>
      <c r="N23" s="89">
        <v>116.54801146151165</v>
      </c>
      <c r="O23" s="99">
        <v>-5.01937548814692</v>
      </c>
      <c r="P23" s="99">
        <v>7.770941790402064</v>
      </c>
      <c r="Q23" s="97">
        <v>8.074936444280087</v>
      </c>
    </row>
    <row r="24" spans="1:16" s="98" customFormat="1" ht="11.25" customHeight="1">
      <c r="A24" s="19"/>
      <c r="B24" s="89"/>
      <c r="C24" s="89"/>
      <c r="D24" s="89"/>
      <c r="E24" s="89"/>
      <c r="F24" s="89"/>
      <c r="G24" s="89"/>
      <c r="H24" s="89"/>
      <c r="I24" s="89"/>
      <c r="J24" s="89"/>
      <c r="K24" s="89"/>
      <c r="L24" s="89"/>
      <c r="M24" s="89"/>
      <c r="N24" s="89"/>
      <c r="O24" s="99"/>
      <c r="P24" s="99"/>
    </row>
    <row r="25" spans="1:16" s="98" customFormat="1" ht="11.25" customHeight="1">
      <c r="A25" s="20" t="s">
        <v>107</v>
      </c>
      <c r="B25" s="89">
        <v>79.83766257794638</v>
      </c>
      <c r="C25" s="89">
        <v>93.55777838804542</v>
      </c>
      <c r="D25" s="89">
        <v>106.57907225121326</v>
      </c>
      <c r="E25" s="89">
        <v>95.1730060873762</v>
      </c>
      <c r="F25" s="89">
        <v>104.86458885282741</v>
      </c>
      <c r="G25" s="89">
        <v>94.81714986829903</v>
      </c>
      <c r="H25" s="89">
        <v>94.85998389760091</v>
      </c>
      <c r="I25" s="89">
        <v>101.86808979303935</v>
      </c>
      <c r="J25" s="89">
        <v>107.16671611916789</v>
      </c>
      <c r="K25" s="89">
        <v>108.76789659288882</v>
      </c>
      <c r="L25" s="89">
        <v>117.06665667110272</v>
      </c>
      <c r="M25" s="89">
        <v>95.44139889739984</v>
      </c>
      <c r="N25" s="89">
        <v>99.99999999974227</v>
      </c>
      <c r="O25" s="99"/>
      <c r="P25" s="99"/>
    </row>
    <row r="26" spans="1:17" s="98" customFormat="1" ht="11.25" customHeight="1">
      <c r="A26" s="17">
        <v>2001</v>
      </c>
      <c r="B26" s="89">
        <v>94.56325411908483</v>
      </c>
      <c r="C26" s="89">
        <v>97.13560335299084</v>
      </c>
      <c r="D26" s="89">
        <v>109.68318353647861</v>
      </c>
      <c r="E26" s="89">
        <v>96.83303979058829</v>
      </c>
      <c r="F26" s="89">
        <v>105.66434286143827</v>
      </c>
      <c r="G26" s="89">
        <v>99.24998503104644</v>
      </c>
      <c r="H26" s="89">
        <v>95.91593301949814</v>
      </c>
      <c r="I26" s="89">
        <v>107.58430759221889</v>
      </c>
      <c r="J26" s="89">
        <v>104.90686548856489</v>
      </c>
      <c r="K26" s="89">
        <v>109.94117798848015</v>
      </c>
      <c r="L26" s="89">
        <v>113.67252581749692</v>
      </c>
      <c r="M26" s="89">
        <v>90.41122048217728</v>
      </c>
      <c r="N26" s="89">
        <v>102.13011992333863</v>
      </c>
      <c r="O26" s="99">
        <v>9.120134088477045</v>
      </c>
      <c r="P26" s="99">
        <v>0.7626540258821585</v>
      </c>
      <c r="Q26" s="97">
        <v>4.972231970312195</v>
      </c>
    </row>
    <row r="27" spans="1:17" s="98" customFormat="1" ht="11.25" customHeight="1">
      <c r="A27" s="18">
        <v>2002</v>
      </c>
      <c r="B27" s="89">
        <v>92.93295717710787</v>
      </c>
      <c r="C27" s="89">
        <v>94.3689163189844</v>
      </c>
      <c r="D27" s="89">
        <v>104.71842541794591</v>
      </c>
      <c r="E27" s="89">
        <v>102.4401623706086</v>
      </c>
      <c r="F27" s="89">
        <v>95.27547186557581</v>
      </c>
      <c r="G27" s="89">
        <v>99.43412728340569</v>
      </c>
      <c r="H27" s="89">
        <v>98.86959586398973</v>
      </c>
      <c r="I27" s="89">
        <v>105.71233232949</v>
      </c>
      <c r="J27" s="89">
        <v>111.91683519909196</v>
      </c>
      <c r="K27" s="89">
        <v>112.71844877469191</v>
      </c>
      <c r="L27" s="89">
        <v>112.28013181219565</v>
      </c>
      <c r="M27" s="89">
        <v>94.69698394319214</v>
      </c>
      <c r="N27" s="89">
        <v>102.11369902968998</v>
      </c>
      <c r="O27" s="99">
        <v>-6.994024940249838</v>
      </c>
      <c r="P27" s="99">
        <v>-9.83195533566682</v>
      </c>
      <c r="Q27" s="97">
        <v>-2.806919641133332</v>
      </c>
    </row>
    <row r="28" spans="1:17" s="98" customFormat="1" ht="11.25" customHeight="1">
      <c r="A28" s="18">
        <v>2003</v>
      </c>
      <c r="B28" s="89">
        <v>96.7</v>
      </c>
      <c r="C28" s="89">
        <v>96.3</v>
      </c>
      <c r="D28" s="89">
        <v>111</v>
      </c>
      <c r="E28" s="89">
        <v>106.9</v>
      </c>
      <c r="F28" s="89">
        <v>104.8</v>
      </c>
      <c r="G28" s="89">
        <v>111.1</v>
      </c>
      <c r="H28" s="89">
        <v>108.4</v>
      </c>
      <c r="I28" s="89">
        <v>102.3</v>
      </c>
      <c r="J28" s="89">
        <v>121.6</v>
      </c>
      <c r="K28" s="89">
        <v>120.7</v>
      </c>
      <c r="L28" s="89">
        <v>117.7</v>
      </c>
      <c r="M28" s="89">
        <v>106</v>
      </c>
      <c r="N28" s="89">
        <v>108.625</v>
      </c>
      <c r="O28" s="99">
        <v>-1.9644527595884083</v>
      </c>
      <c r="P28" s="99">
        <v>9.996831238854789</v>
      </c>
      <c r="Q28" s="97">
        <v>5.301646273485327</v>
      </c>
    </row>
    <row r="29" spans="1:17" s="98" customFormat="1" ht="11.25" customHeight="1">
      <c r="A29" s="18">
        <v>2004</v>
      </c>
      <c r="B29" s="89">
        <v>100.1</v>
      </c>
      <c r="C29" s="89">
        <v>102.3229281175442</v>
      </c>
      <c r="D29" s="89">
        <v>122.47031057905598</v>
      </c>
      <c r="E29" s="89">
        <v>113.39502775996412</v>
      </c>
      <c r="F29" s="89">
        <v>105.07422719198065</v>
      </c>
      <c r="G29" s="89" t="s">
        <v>50</v>
      </c>
      <c r="H29" s="89" t="s">
        <v>50</v>
      </c>
      <c r="I29" s="89" t="s">
        <v>50</v>
      </c>
      <c r="J29" s="89" t="s">
        <v>50</v>
      </c>
      <c r="K29" s="89" t="s">
        <v>50</v>
      </c>
      <c r="L29" s="89" t="s">
        <v>50</v>
      </c>
      <c r="M29" s="89" t="s">
        <v>50</v>
      </c>
      <c r="N29" s="89">
        <v>108.67249872970899</v>
      </c>
      <c r="O29" s="99">
        <v>-7.337888382193471</v>
      </c>
      <c r="P29" s="99">
        <v>0.2616671679204742</v>
      </c>
      <c r="Q29" s="97">
        <v>5.364067025120231</v>
      </c>
    </row>
    <row r="30" spans="1:16" s="98" customFormat="1" ht="11.25" customHeight="1">
      <c r="A30" s="19"/>
      <c r="B30" s="89"/>
      <c r="C30" s="89"/>
      <c r="D30" s="89"/>
      <c r="E30" s="89"/>
      <c r="F30" s="89"/>
      <c r="G30" s="89"/>
      <c r="H30" s="89"/>
      <c r="I30" s="89"/>
      <c r="J30" s="89"/>
      <c r="K30" s="89"/>
      <c r="L30" s="89"/>
      <c r="M30" s="89"/>
      <c r="N30" s="89"/>
      <c r="O30" s="99"/>
      <c r="P30" s="99"/>
    </row>
    <row r="31" spans="1:16" s="98" customFormat="1" ht="11.25" customHeight="1">
      <c r="A31" s="20" t="s">
        <v>108</v>
      </c>
      <c r="B31" s="89">
        <v>80.91366464937283</v>
      </c>
      <c r="C31" s="89">
        <v>95.59042472619271</v>
      </c>
      <c r="D31" s="89">
        <v>101.0429642244512</v>
      </c>
      <c r="E31" s="89">
        <v>87.49406414247976</v>
      </c>
      <c r="F31" s="89">
        <v>102.91016917471141</v>
      </c>
      <c r="G31" s="89">
        <v>101.88086345631353</v>
      </c>
      <c r="H31" s="89">
        <v>93.53745565644516</v>
      </c>
      <c r="I31" s="89">
        <v>92.69239687847333</v>
      </c>
      <c r="J31" s="89">
        <v>104.4684047273563</v>
      </c>
      <c r="K31" s="89">
        <v>108.31465556358704</v>
      </c>
      <c r="L31" s="89">
        <v>127.33324581781307</v>
      </c>
      <c r="M31" s="89">
        <v>103.82169095950955</v>
      </c>
      <c r="N31" s="89"/>
      <c r="O31" s="99"/>
      <c r="P31" s="99"/>
    </row>
    <row r="32" spans="1:17" s="98" customFormat="1" ht="11.25" customHeight="1">
      <c r="A32" s="17">
        <v>2001</v>
      </c>
      <c r="B32" s="89">
        <v>102.2871035159011</v>
      </c>
      <c r="C32" s="89">
        <v>103.78585448316018</v>
      </c>
      <c r="D32" s="89">
        <v>124.0282302639055</v>
      </c>
      <c r="E32" s="89">
        <v>96.04844449074382</v>
      </c>
      <c r="F32" s="89">
        <v>110.18690969594975</v>
      </c>
      <c r="G32" s="89">
        <v>106.11982466065926</v>
      </c>
      <c r="H32" s="89">
        <v>96.50309391889672</v>
      </c>
      <c r="I32" s="89">
        <v>92.31787797128896</v>
      </c>
      <c r="J32" s="89">
        <v>105.91576197104244</v>
      </c>
      <c r="K32" s="89">
        <v>97.2817757803239</v>
      </c>
      <c r="L32" s="89">
        <v>128.1451366385948</v>
      </c>
      <c r="M32" s="89">
        <v>98.18933844249804</v>
      </c>
      <c r="N32" s="89">
        <v>105.06744598608036</v>
      </c>
      <c r="O32" s="99">
        <v>14.720139696347143</v>
      </c>
      <c r="P32" s="99">
        <v>7.070963520509385</v>
      </c>
      <c r="Q32" s="97">
        <v>14.613755201521956</v>
      </c>
    </row>
    <row r="33" spans="1:17" s="98" customFormat="1" ht="11.25" customHeight="1">
      <c r="A33" s="18">
        <v>2002</v>
      </c>
      <c r="B33" s="89">
        <v>101.47523140751518</v>
      </c>
      <c r="C33" s="89">
        <v>109.79675881276138</v>
      </c>
      <c r="D33" s="89">
        <v>128.43845964479482</v>
      </c>
      <c r="E33" s="89">
        <v>135.3738073637135</v>
      </c>
      <c r="F33" s="89">
        <v>118.99250236339134</v>
      </c>
      <c r="G33" s="89">
        <v>125.84169364694056</v>
      </c>
      <c r="H33" s="89">
        <v>105.18822298548905</v>
      </c>
      <c r="I33" s="89">
        <v>106.7678091651531</v>
      </c>
      <c r="J33" s="89">
        <v>131.23038869157716</v>
      </c>
      <c r="K33" s="89">
        <v>133.78696092593094</v>
      </c>
      <c r="L33" s="89">
        <v>142.59952203621165</v>
      </c>
      <c r="M33" s="89">
        <v>107.64491343544924</v>
      </c>
      <c r="N33" s="89">
        <v>120.59468920657734</v>
      </c>
      <c r="O33" s="99">
        <v>-12.100793587277884</v>
      </c>
      <c r="P33" s="99">
        <v>7.991505244806102</v>
      </c>
      <c r="Q33" s="97">
        <v>10.765669047794784</v>
      </c>
    </row>
    <row r="34" spans="1:17" s="98" customFormat="1" ht="11.25" customHeight="1">
      <c r="A34" s="18">
        <v>2003</v>
      </c>
      <c r="B34" s="89">
        <v>120.3</v>
      </c>
      <c r="C34" s="89">
        <v>125.3</v>
      </c>
      <c r="D34" s="89">
        <v>141.3</v>
      </c>
      <c r="E34" s="89">
        <v>122.4</v>
      </c>
      <c r="F34" s="89">
        <v>112.7</v>
      </c>
      <c r="G34" s="89">
        <v>123.9</v>
      </c>
      <c r="H34" s="89">
        <v>128.4</v>
      </c>
      <c r="I34" s="89">
        <v>117.8</v>
      </c>
      <c r="J34" s="89">
        <v>152.5</v>
      </c>
      <c r="K34" s="89">
        <v>161.1</v>
      </c>
      <c r="L34" s="89">
        <v>167.8</v>
      </c>
      <c r="M34" s="89">
        <v>130.2</v>
      </c>
      <c r="N34" s="89">
        <v>133.64166666666665</v>
      </c>
      <c r="O34" s="99">
        <v>-7.924836601307191</v>
      </c>
      <c r="P34" s="99">
        <v>-5.28815029385184</v>
      </c>
      <c r="Q34" s="97">
        <v>4.700274830981899</v>
      </c>
    </row>
    <row r="35" spans="1:17" s="98" customFormat="1" ht="11.25" customHeight="1">
      <c r="A35" s="18">
        <v>2004</v>
      </c>
      <c r="B35" s="89">
        <v>124.3</v>
      </c>
      <c r="C35" s="89">
        <v>136.3080084991854</v>
      </c>
      <c r="D35" s="89">
        <v>164.44890035411228</v>
      </c>
      <c r="E35" s="89">
        <v>147.00708059126674</v>
      </c>
      <c r="F35" s="89">
        <v>148.86628759548134</v>
      </c>
      <c r="G35" s="89" t="s">
        <v>50</v>
      </c>
      <c r="H35" s="89" t="s">
        <v>50</v>
      </c>
      <c r="I35" s="89" t="s">
        <v>50</v>
      </c>
      <c r="J35" s="89" t="s">
        <v>50</v>
      </c>
      <c r="K35" s="89" t="s">
        <v>50</v>
      </c>
      <c r="L35" s="89" t="s">
        <v>50</v>
      </c>
      <c r="M35" s="89" t="s">
        <v>50</v>
      </c>
      <c r="N35" s="89">
        <v>144.18605540800917</v>
      </c>
      <c r="O35" s="99">
        <v>1.2647057520881386</v>
      </c>
      <c r="P35" s="99">
        <v>32.0907609542869</v>
      </c>
      <c r="Q35" s="97">
        <v>15.905189234734053</v>
      </c>
    </row>
    <row r="36" spans="1:16" s="98" customFormat="1" ht="11.25" customHeight="1">
      <c r="A36" s="103"/>
      <c r="B36" s="109"/>
      <c r="C36" s="108"/>
      <c r="D36" s="108"/>
      <c r="E36" s="108"/>
      <c r="F36" s="108"/>
      <c r="G36" s="108"/>
      <c r="H36" s="108"/>
      <c r="I36" s="108"/>
      <c r="J36" s="108"/>
      <c r="K36" s="108"/>
      <c r="L36" s="108"/>
      <c r="M36" s="108"/>
      <c r="N36" s="109"/>
      <c r="O36" s="99"/>
      <c r="P36" s="99"/>
    </row>
    <row r="37" spans="1:16" s="98" customFormat="1" ht="11.25" customHeight="1">
      <c r="A37" s="103"/>
      <c r="B37" s="109"/>
      <c r="C37" s="108"/>
      <c r="D37" s="108"/>
      <c r="E37" s="108"/>
      <c r="F37" s="108"/>
      <c r="G37" s="108"/>
      <c r="H37" s="108"/>
      <c r="I37" s="108"/>
      <c r="J37" s="108"/>
      <c r="K37" s="108"/>
      <c r="L37" s="108"/>
      <c r="M37" s="108"/>
      <c r="N37" s="109"/>
      <c r="O37" s="99"/>
      <c r="P37" s="99"/>
    </row>
    <row r="38" spans="1:16" s="98" customFormat="1" ht="11.25" customHeight="1">
      <c r="A38" s="103"/>
      <c r="B38" s="109"/>
      <c r="C38" s="108"/>
      <c r="D38" s="108"/>
      <c r="E38" s="108"/>
      <c r="F38" s="108"/>
      <c r="G38" s="108"/>
      <c r="H38" s="108"/>
      <c r="I38" s="108"/>
      <c r="J38" s="108"/>
      <c r="K38" s="108"/>
      <c r="L38" s="108" t="s">
        <v>50</v>
      </c>
      <c r="M38" s="108"/>
      <c r="N38" s="109"/>
      <c r="O38" s="99"/>
      <c r="P38" s="99"/>
    </row>
    <row r="39" spans="1:17" s="98" customFormat="1" ht="12.75" customHeight="1">
      <c r="A39" s="465" t="s">
        <v>15</v>
      </c>
      <c r="B39" s="465"/>
      <c r="C39" s="465"/>
      <c r="D39" s="465"/>
      <c r="E39" s="465"/>
      <c r="F39" s="465"/>
      <c r="G39" s="465"/>
      <c r="H39" s="465"/>
      <c r="I39" s="465"/>
      <c r="J39" s="465"/>
      <c r="K39" s="465"/>
      <c r="L39" s="465"/>
      <c r="M39" s="465"/>
      <c r="N39" s="465"/>
      <c r="O39" s="465"/>
      <c r="P39" s="465"/>
      <c r="Q39" s="465"/>
    </row>
    <row r="40" spans="1:16" s="98" customFormat="1" ht="11.25" customHeight="1">
      <c r="A40" s="268"/>
      <c r="B40" s="269"/>
      <c r="C40" s="269"/>
      <c r="D40" s="269"/>
      <c r="E40" s="270"/>
      <c r="F40" s="270"/>
      <c r="G40" s="270"/>
      <c r="H40" s="270"/>
      <c r="I40" s="270"/>
      <c r="J40" s="270"/>
      <c r="K40" s="270"/>
      <c r="L40" s="270"/>
      <c r="M40" s="270"/>
      <c r="N40" s="271"/>
      <c r="O40" s="99"/>
      <c r="P40" s="99"/>
    </row>
    <row r="41" spans="1:16" ht="11.25" customHeight="1">
      <c r="A41" s="96"/>
      <c r="B41" s="89"/>
      <c r="C41" s="89"/>
      <c r="D41" s="89"/>
      <c r="E41" s="89"/>
      <c r="F41" s="89"/>
      <c r="G41" s="89"/>
      <c r="H41" s="89"/>
      <c r="I41" s="89"/>
      <c r="J41" s="89"/>
      <c r="K41" s="89"/>
      <c r="L41" s="89"/>
      <c r="M41" s="89"/>
      <c r="N41" s="89"/>
      <c r="O41" s="99"/>
      <c r="P41" s="99"/>
    </row>
    <row r="42" spans="1:16" ht="11.25" customHeight="1">
      <c r="A42" s="16" t="s">
        <v>106</v>
      </c>
      <c r="B42" s="89">
        <v>79.30746764798897</v>
      </c>
      <c r="C42" s="89">
        <v>93.39864247400878</v>
      </c>
      <c r="D42" s="89">
        <v>104.6216385651223</v>
      </c>
      <c r="E42" s="89">
        <v>93.11220797748958</v>
      </c>
      <c r="F42" s="89">
        <v>104.27897705560278</v>
      </c>
      <c r="G42" s="89">
        <v>96.35877246678496</v>
      </c>
      <c r="H42" s="89">
        <v>94.75482596992431</v>
      </c>
      <c r="I42" s="89">
        <v>99.98502162394529</v>
      </c>
      <c r="J42" s="89">
        <v>107.0095756449987</v>
      </c>
      <c r="K42" s="89">
        <v>109.18307259840347</v>
      </c>
      <c r="L42" s="89">
        <v>120.0681696168507</v>
      </c>
      <c r="M42" s="89">
        <v>97.92162832638748</v>
      </c>
      <c r="N42" s="89">
        <f>(B42+C42+D42+E42+F42+G42+H42+I42+J42+K42+L42+M42)/12</f>
        <v>99.99999999729226</v>
      </c>
      <c r="O42" s="99"/>
      <c r="P42" s="99"/>
    </row>
    <row r="43" spans="1:17" s="98" customFormat="1" ht="11.25" customHeight="1">
      <c r="A43" s="17">
        <v>2001</v>
      </c>
      <c r="B43" s="89">
        <v>97.10457546974337</v>
      </c>
      <c r="C43" s="89">
        <v>99.47311468615275</v>
      </c>
      <c r="D43" s="89">
        <v>114.13472685656427</v>
      </c>
      <c r="E43" s="89">
        <v>97.96867452451698</v>
      </c>
      <c r="F43" s="89">
        <v>108.1282247231372</v>
      </c>
      <c r="G43" s="89">
        <v>102.26366588812348</v>
      </c>
      <c r="H43" s="89">
        <v>97.37207693932591</v>
      </c>
      <c r="I43" s="89">
        <v>105.58877967016282</v>
      </c>
      <c r="J43" s="89">
        <v>106.32410462131101</v>
      </c>
      <c r="K43" s="89">
        <v>108.2749036002878</v>
      </c>
      <c r="L43" s="89">
        <v>117.79337012046662</v>
      </c>
      <c r="M43" s="89">
        <v>92.82372488739998</v>
      </c>
      <c r="N43" s="89">
        <v>103.93749516559933</v>
      </c>
      <c r="O43" s="99">
        <v>10.370202769332913</v>
      </c>
      <c r="P43" s="99">
        <v>3.6912978782693173</v>
      </c>
      <c r="Q43" s="97">
        <v>8.866379566969043</v>
      </c>
    </row>
    <row r="44" spans="1:17" s="98" customFormat="1" ht="11.25" customHeight="1">
      <c r="A44" s="18">
        <v>2002</v>
      </c>
      <c r="B44" s="89">
        <v>95.97635582498589</v>
      </c>
      <c r="C44" s="89">
        <v>98.7825948435412</v>
      </c>
      <c r="D44" s="89">
        <v>111.203259000285</v>
      </c>
      <c r="E44" s="89">
        <v>110.92836906916126</v>
      </c>
      <c r="F44" s="89">
        <v>101.67769676115539</v>
      </c>
      <c r="G44" s="89">
        <v>106.52782410162436</v>
      </c>
      <c r="H44" s="89">
        <v>101.36565434700992</v>
      </c>
      <c r="I44" s="89">
        <v>107.06917878294861</v>
      </c>
      <c r="J44" s="89">
        <v>117.09334088264916</v>
      </c>
      <c r="K44" s="89">
        <v>117.9015877017095</v>
      </c>
      <c r="L44" s="89">
        <v>119.40421538460748</v>
      </c>
      <c r="M44" s="89">
        <v>98.15955871159532</v>
      </c>
      <c r="N44" s="89">
        <v>107.17413628427273</v>
      </c>
      <c r="O44" s="99">
        <v>-8.339320577442454</v>
      </c>
      <c r="P44" s="99">
        <v>-5.965628288542063</v>
      </c>
      <c r="Q44" s="97">
        <v>0.3403497544786609</v>
      </c>
    </row>
    <row r="45" spans="1:17" s="98" customFormat="1" ht="11.25" customHeight="1">
      <c r="A45" s="18">
        <v>2003</v>
      </c>
      <c r="B45" s="89">
        <v>102.6</v>
      </c>
      <c r="C45" s="89">
        <v>103.5</v>
      </c>
      <c r="D45" s="89">
        <v>118.3</v>
      </c>
      <c r="E45" s="89">
        <v>111.3652049711779</v>
      </c>
      <c r="F45" s="89">
        <v>107.5</v>
      </c>
      <c r="G45" s="89">
        <v>115</v>
      </c>
      <c r="H45" s="89">
        <v>113.7</v>
      </c>
      <c r="I45" s="89">
        <v>106.2</v>
      </c>
      <c r="J45" s="89">
        <v>128.7</v>
      </c>
      <c r="K45" s="89">
        <v>128.7</v>
      </c>
      <c r="L45" s="89">
        <v>127.5</v>
      </c>
      <c r="M45" s="89">
        <v>111.2</v>
      </c>
      <c r="N45" s="89">
        <v>114.52210041426484</v>
      </c>
      <c r="O45" s="99">
        <v>-3.4707474135913863</v>
      </c>
      <c r="P45" s="99">
        <v>5.726234389948282</v>
      </c>
      <c r="Q45" s="97">
        <v>4.762522244207477</v>
      </c>
    </row>
    <row r="46" spans="1:17" s="98" customFormat="1" ht="11.25" customHeight="1">
      <c r="A46" s="18">
        <v>2004</v>
      </c>
      <c r="B46" s="89">
        <v>105.4</v>
      </c>
      <c r="C46" s="89">
        <v>109.67906152687598</v>
      </c>
      <c r="D46" s="89">
        <v>131.07706749708422</v>
      </c>
      <c r="E46" s="89">
        <v>121.14356192067095</v>
      </c>
      <c r="F46" s="89">
        <v>115.42353174794317</v>
      </c>
      <c r="G46" s="89" t="s">
        <v>50</v>
      </c>
      <c r="H46" s="89" t="s">
        <v>50</v>
      </c>
      <c r="I46" s="89" t="s">
        <v>50</v>
      </c>
      <c r="J46" s="89" t="s">
        <v>50</v>
      </c>
      <c r="K46" s="89" t="s">
        <v>50</v>
      </c>
      <c r="L46" s="89" t="s">
        <v>50</v>
      </c>
      <c r="M46" s="89" t="s">
        <v>50</v>
      </c>
      <c r="N46" s="89">
        <v>116.54464453851487</v>
      </c>
      <c r="O46" s="99">
        <v>-4.721695550336758</v>
      </c>
      <c r="P46" s="99">
        <v>7.370727207388998</v>
      </c>
      <c r="Q46" s="97">
        <v>7.263122570769082</v>
      </c>
    </row>
    <row r="47" spans="1:16" s="98" customFormat="1" ht="11.25" customHeight="1">
      <c r="A47" s="19"/>
      <c r="B47" s="89"/>
      <c r="C47" s="89"/>
      <c r="D47" s="89"/>
      <c r="E47" s="89"/>
      <c r="F47" s="89"/>
      <c r="G47" s="89"/>
      <c r="H47" s="89"/>
      <c r="I47" s="89"/>
      <c r="J47" s="89"/>
      <c r="K47" s="89"/>
      <c r="L47" s="89"/>
      <c r="M47" s="89"/>
      <c r="N47" s="89"/>
      <c r="O47" s="99"/>
      <c r="P47" s="99"/>
    </row>
    <row r="48" spans="1:16" s="98" customFormat="1" ht="11.25" customHeight="1">
      <c r="A48" s="20" t="s">
        <v>107</v>
      </c>
      <c r="B48" s="89">
        <v>79.19868298942573</v>
      </c>
      <c r="C48" s="89">
        <v>93.0987793583268</v>
      </c>
      <c r="D48" s="89">
        <v>105.91797042521871</v>
      </c>
      <c r="E48" s="89">
        <v>94.81912088420705</v>
      </c>
      <c r="F48" s="89">
        <v>104.70503986148394</v>
      </c>
      <c r="G48" s="89">
        <v>94.83721037055565</v>
      </c>
      <c r="H48" s="89">
        <v>95.04790389566519</v>
      </c>
      <c r="I48" s="89">
        <v>101.99617541875202</v>
      </c>
      <c r="J48" s="89">
        <v>107.5238312634132</v>
      </c>
      <c r="K48" s="89">
        <v>109.12249982769076</v>
      </c>
      <c r="L48" s="89">
        <v>117.6642422501965</v>
      </c>
      <c r="M48" s="89">
        <v>96.0685434727819</v>
      </c>
      <c r="N48" s="89">
        <v>100.00000000147645</v>
      </c>
      <c r="O48" s="99"/>
      <c r="P48" s="99"/>
    </row>
    <row r="49" spans="1:17" s="98" customFormat="1" ht="11.25" customHeight="1">
      <c r="A49" s="17">
        <v>2001</v>
      </c>
      <c r="B49" s="89">
        <v>95.48367265092203</v>
      </c>
      <c r="C49" s="89">
        <v>98.03602058431834</v>
      </c>
      <c r="D49" s="89">
        <v>111.03408300387838</v>
      </c>
      <c r="E49" s="89">
        <v>98.30594191226638</v>
      </c>
      <c r="F49" s="89">
        <v>107.32196492143741</v>
      </c>
      <c r="G49" s="89">
        <v>100.90449484303106</v>
      </c>
      <c r="H49" s="89">
        <v>97.34252544992586</v>
      </c>
      <c r="I49" s="89">
        <v>109.17849924800065</v>
      </c>
      <c r="J49" s="89">
        <v>106.29728202693467</v>
      </c>
      <c r="K49" s="89">
        <v>111.33704838968217</v>
      </c>
      <c r="L49" s="89">
        <v>114.89437360169833</v>
      </c>
      <c r="M49" s="89">
        <v>91.41890464605967</v>
      </c>
      <c r="N49" s="89">
        <v>103.46290093984625</v>
      </c>
      <c r="O49" s="99">
        <v>9.171391712229795</v>
      </c>
      <c r="P49" s="99">
        <v>2.499330560797692</v>
      </c>
      <c r="Q49" s="97">
        <v>6.790747510629548</v>
      </c>
    </row>
    <row r="50" spans="1:17" s="98" customFormat="1" ht="11.25" customHeight="1">
      <c r="A50" s="18">
        <v>2002</v>
      </c>
      <c r="B50" s="89">
        <v>94.40456022512768</v>
      </c>
      <c r="C50" s="89">
        <v>95.76762479455557</v>
      </c>
      <c r="D50" s="89">
        <v>106.25590628262975</v>
      </c>
      <c r="E50" s="89">
        <v>103.92578070962215</v>
      </c>
      <c r="F50" s="89">
        <v>96.73490819916451</v>
      </c>
      <c r="G50" s="89">
        <v>100.85438964215061</v>
      </c>
      <c r="H50" s="89">
        <v>100.26940796240844</v>
      </c>
      <c r="I50" s="89">
        <v>107.13128566316303</v>
      </c>
      <c r="J50" s="89">
        <v>113.23754163029263</v>
      </c>
      <c r="K50" s="89">
        <v>113.93459801229918</v>
      </c>
      <c r="L50" s="89">
        <v>113.37948984534276</v>
      </c>
      <c r="M50" s="89">
        <v>95.79639784346102</v>
      </c>
      <c r="N50" s="89">
        <v>103.47432423418475</v>
      </c>
      <c r="O50" s="99">
        <v>-6.919238384698378</v>
      </c>
      <c r="P50" s="99">
        <v>-9.864762287964927</v>
      </c>
      <c r="Q50" s="97">
        <v>-2.566321625438297</v>
      </c>
    </row>
    <row r="51" spans="1:17" s="98" customFormat="1" ht="11.25" customHeight="1">
      <c r="A51" s="18">
        <v>2003</v>
      </c>
      <c r="B51" s="89">
        <v>97.8</v>
      </c>
      <c r="C51" s="89">
        <v>97.3</v>
      </c>
      <c r="D51" s="89">
        <v>111.8</v>
      </c>
      <c r="E51" s="89">
        <v>108.11830151484185</v>
      </c>
      <c r="F51" s="89">
        <v>106</v>
      </c>
      <c r="G51" s="89">
        <v>112.4</v>
      </c>
      <c r="H51" s="89">
        <v>109.6</v>
      </c>
      <c r="I51" s="89">
        <v>103.4</v>
      </c>
      <c r="J51" s="89">
        <v>122.5</v>
      </c>
      <c r="K51" s="89">
        <v>120.8</v>
      </c>
      <c r="L51" s="89">
        <v>117.6</v>
      </c>
      <c r="M51" s="89">
        <v>106.6</v>
      </c>
      <c r="N51" s="89">
        <v>109.49319179290347</v>
      </c>
      <c r="O51" s="99">
        <v>-1.9592441660314635</v>
      </c>
      <c r="P51" s="99">
        <v>9.577816295395538</v>
      </c>
      <c r="Q51" s="97">
        <v>4.813933095327559</v>
      </c>
    </row>
    <row r="52" spans="1:17" s="98" customFormat="1" ht="11.25" customHeight="1">
      <c r="A52" s="18">
        <v>2004</v>
      </c>
      <c r="B52" s="89">
        <v>100.5</v>
      </c>
      <c r="C52" s="89">
        <v>102.82420389750709</v>
      </c>
      <c r="D52" s="89">
        <v>122.38998136157977</v>
      </c>
      <c r="E52" s="89">
        <v>114.12215031656501</v>
      </c>
      <c r="F52" s="89">
        <v>106.01922078918089</v>
      </c>
      <c r="G52" s="89" t="s">
        <v>50</v>
      </c>
      <c r="H52" s="89" t="s">
        <v>50</v>
      </c>
      <c r="I52" s="89" t="s">
        <v>50</v>
      </c>
      <c r="J52" s="89" t="s">
        <v>50</v>
      </c>
      <c r="K52" s="89" t="s">
        <v>50</v>
      </c>
      <c r="L52" s="89" t="s">
        <v>50</v>
      </c>
      <c r="M52" s="89" t="s">
        <v>50</v>
      </c>
      <c r="N52" s="89">
        <v>109.17111127296656</v>
      </c>
      <c r="O52" s="99">
        <v>-7.100225070161481</v>
      </c>
      <c r="P52" s="99">
        <v>0.01813281998197357</v>
      </c>
      <c r="Q52" s="97">
        <v>4.76705996272637</v>
      </c>
    </row>
    <row r="53" spans="1:16" s="98" customFormat="1" ht="11.25" customHeight="1">
      <c r="A53" s="19"/>
      <c r="B53" s="89"/>
      <c r="C53" s="89"/>
      <c r="D53" s="89"/>
      <c r="E53" s="89"/>
      <c r="F53" s="89"/>
      <c r="G53" s="89"/>
      <c r="H53" s="89"/>
      <c r="I53" s="89"/>
      <c r="J53" s="89"/>
      <c r="K53" s="89"/>
      <c r="L53" s="89"/>
      <c r="M53" s="89"/>
      <c r="N53" s="89"/>
      <c r="O53" s="99"/>
      <c r="P53" s="99"/>
    </row>
    <row r="54" spans="1:16" s="98" customFormat="1" ht="11.25" customHeight="1">
      <c r="A54" s="20" t="s">
        <v>108</v>
      </c>
      <c r="B54" s="89">
        <v>79.68974117704431</v>
      </c>
      <c r="C54" s="89">
        <v>94.4523731225355</v>
      </c>
      <c r="D54" s="89">
        <v>100.06627810038158</v>
      </c>
      <c r="E54" s="89">
        <v>87.11404977231535</v>
      </c>
      <c r="F54" s="89">
        <v>102.78177583457362</v>
      </c>
      <c r="G54" s="89">
        <v>101.70560076468702</v>
      </c>
      <c r="H54" s="89">
        <v>93.7249387788527</v>
      </c>
      <c r="I54" s="89">
        <v>92.91774912753405</v>
      </c>
      <c r="J54" s="89">
        <v>105.2024614572671</v>
      </c>
      <c r="K54" s="89">
        <v>109.39592768758462</v>
      </c>
      <c r="L54" s="89">
        <v>128.51566373652273</v>
      </c>
      <c r="M54" s="89">
        <v>104.43344046502997</v>
      </c>
      <c r="N54" s="89"/>
      <c r="O54" s="99"/>
      <c r="P54" s="99"/>
    </row>
    <row r="55" spans="1:17" s="98" customFormat="1" ht="11.25" customHeight="1">
      <c r="A55" s="17">
        <v>2001</v>
      </c>
      <c r="B55" s="89">
        <v>102.80049092377598</v>
      </c>
      <c r="C55" s="89">
        <v>104.52311917297692</v>
      </c>
      <c r="D55" s="89">
        <v>125.03050975627106</v>
      </c>
      <c r="E55" s="89">
        <v>96.78350384896342</v>
      </c>
      <c r="F55" s="89">
        <v>110.96145298950397</v>
      </c>
      <c r="G55" s="89">
        <v>107.03984572881926</v>
      </c>
      <c r="H55" s="89">
        <v>97.4759220393104</v>
      </c>
      <c r="I55" s="89">
        <v>92.97436572714098</v>
      </c>
      <c r="J55" s="89">
        <v>106.41836027997608</v>
      </c>
      <c r="K55" s="89">
        <v>97.51440794690542</v>
      </c>
      <c r="L55" s="89">
        <v>127.98055646075592</v>
      </c>
      <c r="M55" s="89">
        <v>97.76031777415753</v>
      </c>
      <c r="N55" s="89">
        <v>105.60523772071309</v>
      </c>
      <c r="O55" s="99">
        <v>14.649138103809618</v>
      </c>
      <c r="P55" s="99">
        <v>7.958295221611529</v>
      </c>
      <c r="Q55" s="97">
        <v>16.374524457245798</v>
      </c>
    </row>
    <row r="56" spans="1:17" s="98" customFormat="1" ht="11.25" customHeight="1">
      <c r="A56" s="18">
        <v>2002</v>
      </c>
      <c r="B56" s="89">
        <v>101.49970660482725</v>
      </c>
      <c r="C56" s="89">
        <v>109.37731666786723</v>
      </c>
      <c r="D56" s="89">
        <v>128.58844854742148</v>
      </c>
      <c r="E56" s="89">
        <v>135.53573645415048</v>
      </c>
      <c r="F56" s="89">
        <v>119.04684768623727</v>
      </c>
      <c r="G56" s="89">
        <v>126.4644930779494</v>
      </c>
      <c r="H56" s="89">
        <v>105.21790672279738</v>
      </c>
      <c r="I56" s="89">
        <v>106.85093281545468</v>
      </c>
      <c r="J56" s="89">
        <v>130.64276917547465</v>
      </c>
      <c r="K56" s="89">
        <v>131.84174350734907</v>
      </c>
      <c r="L56" s="89">
        <v>140.57533485632172</v>
      </c>
      <c r="M56" s="89">
        <v>106.4637977684941</v>
      </c>
      <c r="N56" s="89">
        <v>120.17541949036206</v>
      </c>
      <c r="O56" s="99">
        <v>-12.16571304313614</v>
      </c>
      <c r="P56" s="99">
        <v>7.286669810910023</v>
      </c>
      <c r="Q56" s="97">
        <v>9.98871903271708</v>
      </c>
    </row>
    <row r="57" spans="1:17" ht="11.25" customHeight="1">
      <c r="A57" s="18">
        <v>2003</v>
      </c>
      <c r="B57" s="89">
        <v>119.2</v>
      </c>
      <c r="C57" s="89">
        <v>125</v>
      </c>
      <c r="D57" s="89">
        <v>140.8</v>
      </c>
      <c r="E57" s="89">
        <v>122.7749497959457</v>
      </c>
      <c r="F57" s="89">
        <v>112.8</v>
      </c>
      <c r="G57" s="89">
        <v>124.1</v>
      </c>
      <c r="H57" s="89">
        <v>128.3</v>
      </c>
      <c r="I57" s="89">
        <v>116</v>
      </c>
      <c r="J57" s="89">
        <v>150.5</v>
      </c>
      <c r="K57" s="89">
        <v>156.3</v>
      </c>
      <c r="L57" s="89">
        <v>162.1</v>
      </c>
      <c r="M57" s="89">
        <v>127.6</v>
      </c>
      <c r="N57" s="89">
        <v>132.12291248299547</v>
      </c>
      <c r="O57" s="99">
        <v>-8.124580635157464</v>
      </c>
      <c r="P57" s="99">
        <v>-5.247386056539368</v>
      </c>
      <c r="Q57" s="97">
        <v>4.465445778212556</v>
      </c>
    </row>
    <row r="58" spans="1:17" ht="11.25" customHeight="1">
      <c r="A58" s="18">
        <v>2004</v>
      </c>
      <c r="B58" s="89">
        <v>122.7</v>
      </c>
      <c r="C58" s="89">
        <v>133.76729739031686</v>
      </c>
      <c r="D58" s="89">
        <v>161.6038254695575</v>
      </c>
      <c r="E58" s="89">
        <v>145.8170749198462</v>
      </c>
      <c r="F58" s="89">
        <v>148.4706455917886</v>
      </c>
      <c r="G58" s="89" t="s">
        <v>50</v>
      </c>
      <c r="H58" s="89" t="s">
        <v>50</v>
      </c>
      <c r="I58" s="89" t="s">
        <v>50</v>
      </c>
      <c r="J58" s="89" t="s">
        <v>50</v>
      </c>
      <c r="K58" s="89" t="s">
        <v>50</v>
      </c>
      <c r="L58" s="89" t="s">
        <v>50</v>
      </c>
      <c r="M58" s="89" t="s">
        <v>50</v>
      </c>
      <c r="N58" s="89">
        <v>142.4717686743018</v>
      </c>
      <c r="O58" s="99">
        <v>1.8197941999598146</v>
      </c>
      <c r="P58" s="99">
        <v>31.62291275867785</v>
      </c>
      <c r="Q58" s="97">
        <v>14.790138339574172</v>
      </c>
    </row>
    <row r="59" spans="1:16" ht="11.25" customHeight="1">
      <c r="A59" s="98"/>
      <c r="B59" s="98"/>
      <c r="C59" s="98"/>
      <c r="D59" s="98"/>
      <c r="E59" s="98"/>
      <c r="F59" s="98"/>
      <c r="G59" s="98"/>
      <c r="H59" s="98"/>
      <c r="I59" s="98"/>
      <c r="J59" s="98"/>
      <c r="K59" s="98"/>
      <c r="L59" s="98"/>
      <c r="M59" s="98"/>
      <c r="N59" s="98"/>
      <c r="O59" s="98"/>
      <c r="P59" s="98"/>
    </row>
    <row r="60" spans="1:16" ht="11.25" customHeight="1">
      <c r="A60" s="98"/>
      <c r="B60" s="98"/>
      <c r="C60" s="98"/>
      <c r="D60" s="98"/>
      <c r="E60" s="98"/>
      <c r="F60" s="98"/>
      <c r="G60" s="98"/>
      <c r="H60" s="98"/>
      <c r="I60" s="98"/>
      <c r="J60" s="98"/>
      <c r="K60" s="98"/>
      <c r="L60" s="98"/>
      <c r="M60" s="98"/>
      <c r="N60" s="98"/>
      <c r="O60" s="98"/>
      <c r="P60" s="98"/>
    </row>
    <row r="61" spans="1:16" ht="11.25" customHeight="1">
      <c r="A61" s="98"/>
      <c r="B61" s="98"/>
      <c r="C61" s="98"/>
      <c r="D61" s="98"/>
      <c r="E61" s="98"/>
      <c r="F61" s="98"/>
      <c r="G61" s="98"/>
      <c r="H61" s="98"/>
      <c r="I61" s="98"/>
      <c r="J61" s="98"/>
      <c r="K61" s="98"/>
      <c r="L61" s="98"/>
      <c r="M61" s="98"/>
      <c r="N61" s="98"/>
      <c r="O61" s="98"/>
      <c r="P61" s="98"/>
    </row>
    <row r="62" spans="1:16" ht="11.25" customHeight="1">
      <c r="A62" s="98"/>
      <c r="B62" s="98"/>
      <c r="C62" s="98"/>
      <c r="D62" s="98"/>
      <c r="E62" s="98"/>
      <c r="F62" s="98"/>
      <c r="G62" s="98"/>
      <c r="H62" s="98"/>
      <c r="I62" s="98"/>
      <c r="J62" s="98"/>
      <c r="K62" s="98"/>
      <c r="L62" s="98"/>
      <c r="M62" s="98"/>
      <c r="N62" s="98"/>
      <c r="O62" s="98"/>
      <c r="P62" s="98"/>
    </row>
    <row r="63" spans="1:16" ht="11.25" customHeight="1">
      <c r="A63" s="98"/>
      <c r="B63" s="98"/>
      <c r="C63" s="98"/>
      <c r="D63" s="98"/>
      <c r="E63" s="98"/>
      <c r="F63" s="98"/>
      <c r="G63" s="98"/>
      <c r="H63" s="98"/>
      <c r="I63" s="98"/>
      <c r="J63" s="98"/>
      <c r="K63" s="98"/>
      <c r="L63" s="98"/>
      <c r="M63" s="98"/>
      <c r="N63" s="98"/>
      <c r="O63" s="98"/>
      <c r="P63" s="98"/>
    </row>
    <row r="64" spans="1:16" ht="11.25" customHeight="1">
      <c r="A64" s="98"/>
      <c r="B64" s="98"/>
      <c r="C64" s="98"/>
      <c r="D64" s="98"/>
      <c r="E64" s="98"/>
      <c r="F64" s="98"/>
      <c r="G64" s="98"/>
      <c r="H64" s="98"/>
      <c r="I64" s="98"/>
      <c r="J64" s="98"/>
      <c r="K64" s="98"/>
      <c r="L64" s="98"/>
      <c r="M64" s="98"/>
      <c r="N64" s="98"/>
      <c r="O64" s="98"/>
      <c r="P64" s="98"/>
    </row>
    <row r="65" spans="1:16" ht="11.25" customHeight="1">
      <c r="A65" s="98"/>
      <c r="B65" s="98"/>
      <c r="C65" s="98"/>
      <c r="D65" s="98"/>
      <c r="E65" s="98"/>
      <c r="F65" s="98"/>
      <c r="G65" s="98"/>
      <c r="H65" s="98"/>
      <c r="I65" s="98"/>
      <c r="J65" s="98"/>
      <c r="K65" s="98"/>
      <c r="L65" s="98"/>
      <c r="M65" s="98"/>
      <c r="N65" s="98"/>
      <c r="O65" s="98"/>
      <c r="P65" s="98"/>
    </row>
    <row r="66" spans="1:11" ht="11.25" customHeight="1">
      <c r="A66" s="103"/>
      <c r="K66" s="272"/>
    </row>
    <row r="67" spans="1:11" ht="11.25" customHeight="1">
      <c r="A67" s="103"/>
      <c r="K67" s="272"/>
    </row>
    <row r="68" ht="12.75" customHeight="1"/>
    <row r="69" spans="1:17" ht="12.75">
      <c r="A69" s="471" t="s">
        <v>131</v>
      </c>
      <c r="B69" s="471"/>
      <c r="C69" s="471"/>
      <c r="D69" s="471"/>
      <c r="E69" s="471"/>
      <c r="F69" s="471"/>
      <c r="G69" s="471"/>
      <c r="H69" s="471"/>
      <c r="I69" s="471"/>
      <c r="J69" s="471"/>
      <c r="K69" s="471"/>
      <c r="L69" s="471"/>
      <c r="M69" s="471"/>
      <c r="N69" s="471"/>
      <c r="O69" s="471"/>
      <c r="P69" s="471"/>
      <c r="Q69" s="471"/>
    </row>
    <row r="70" spans="1:16" ht="12.75">
      <c r="A70" s="55"/>
      <c r="B70" s="55"/>
      <c r="C70" s="55"/>
      <c r="D70" s="55"/>
      <c r="E70" s="55"/>
      <c r="F70" s="55"/>
      <c r="G70" s="55"/>
      <c r="H70" s="55"/>
      <c r="I70" s="55"/>
      <c r="J70" s="55"/>
      <c r="K70" s="55"/>
      <c r="L70" s="55"/>
      <c r="M70" s="55"/>
      <c r="N70" s="55"/>
      <c r="O70" s="55"/>
      <c r="P70" s="55"/>
    </row>
    <row r="71" spans="1:17" ht="12.75" customHeight="1">
      <c r="A71" s="472" t="s">
        <v>132</v>
      </c>
      <c r="B71" s="472"/>
      <c r="C71" s="472"/>
      <c r="D71" s="472"/>
      <c r="E71" s="472"/>
      <c r="F71" s="472"/>
      <c r="G71" s="472"/>
      <c r="H71" s="472"/>
      <c r="I71" s="472"/>
      <c r="J71" s="472"/>
      <c r="K71" s="472"/>
      <c r="L71" s="472"/>
      <c r="M71" s="472"/>
      <c r="N71" s="472"/>
      <c r="O71" s="472"/>
      <c r="P71" s="472"/>
      <c r="Q71" s="472"/>
    </row>
    <row r="72" spans="1:17" ht="12.75">
      <c r="A72" s="470" t="s">
        <v>133</v>
      </c>
      <c r="B72" s="470"/>
      <c r="C72" s="470"/>
      <c r="D72" s="470"/>
      <c r="E72" s="470"/>
      <c r="F72" s="470"/>
      <c r="G72" s="470"/>
      <c r="H72" s="470"/>
      <c r="I72" s="470"/>
      <c r="J72" s="470"/>
      <c r="K72" s="470"/>
      <c r="L72" s="470"/>
      <c r="M72" s="470"/>
      <c r="N72" s="470"/>
      <c r="O72" s="470"/>
      <c r="P72" s="470"/>
      <c r="Q72" s="470"/>
    </row>
    <row r="73" spans="1:17" ht="12.75">
      <c r="A73" s="470" t="s">
        <v>85</v>
      </c>
      <c r="B73" s="470"/>
      <c r="C73" s="470"/>
      <c r="D73" s="470"/>
      <c r="E73" s="470"/>
      <c r="F73" s="470"/>
      <c r="G73" s="470"/>
      <c r="H73" s="470"/>
      <c r="I73" s="470"/>
      <c r="J73" s="470"/>
      <c r="K73" s="470"/>
      <c r="L73" s="470"/>
      <c r="M73" s="470"/>
      <c r="N73" s="470"/>
      <c r="O73" s="470"/>
      <c r="P73" s="470"/>
      <c r="Q73" s="470"/>
    </row>
    <row r="74" spans="1:16" ht="12.75">
      <c r="A74" s="105"/>
      <c r="B74" s="55"/>
      <c r="C74" s="55"/>
      <c r="D74" s="55"/>
      <c r="E74" s="55"/>
      <c r="F74" s="55"/>
      <c r="G74" s="55"/>
      <c r="H74" s="55"/>
      <c r="I74" s="55"/>
      <c r="J74" s="55"/>
      <c r="K74" s="55"/>
      <c r="L74" s="55"/>
      <c r="M74" s="55"/>
      <c r="N74" s="55"/>
      <c r="O74" s="55"/>
      <c r="P74" s="55"/>
    </row>
    <row r="76" spans="1:17" ht="12.75">
      <c r="A76" s="62"/>
      <c r="B76" s="63"/>
      <c r="C76" s="64"/>
      <c r="D76" s="64"/>
      <c r="E76" s="64"/>
      <c r="F76" s="64"/>
      <c r="G76" s="64"/>
      <c r="H76" s="64"/>
      <c r="I76" s="64"/>
      <c r="J76" s="64"/>
      <c r="K76" s="64"/>
      <c r="L76" s="64"/>
      <c r="M76" s="64"/>
      <c r="N76" s="65"/>
      <c r="O76" s="466" t="s">
        <v>86</v>
      </c>
      <c r="P76" s="467"/>
      <c r="Q76" s="467"/>
    </row>
    <row r="77" spans="1:17" ht="12.75">
      <c r="A77" s="66"/>
      <c r="B77" s="67"/>
      <c r="C77" s="68"/>
      <c r="D77" s="68"/>
      <c r="E77" s="68"/>
      <c r="F77" s="68"/>
      <c r="G77" s="68"/>
      <c r="H77" s="68"/>
      <c r="I77" s="68"/>
      <c r="J77" s="68"/>
      <c r="K77" s="68"/>
      <c r="L77" s="68"/>
      <c r="M77" s="68"/>
      <c r="N77" s="69"/>
      <c r="O77" s="70" t="s">
        <v>92</v>
      </c>
      <c r="P77" s="71"/>
      <c r="Q77" s="72" t="s">
        <v>144</v>
      </c>
    </row>
    <row r="78" spans="1:17" ht="13.5" customHeight="1">
      <c r="A78" s="73" t="s">
        <v>87</v>
      </c>
      <c r="B78" s="67" t="s">
        <v>88</v>
      </c>
      <c r="C78" s="68" t="s">
        <v>89</v>
      </c>
      <c r="D78" s="68" t="s">
        <v>90</v>
      </c>
      <c r="E78" s="68" t="s">
        <v>91</v>
      </c>
      <c r="F78" s="68" t="s">
        <v>92</v>
      </c>
      <c r="G78" s="68" t="s">
        <v>93</v>
      </c>
      <c r="H78" s="68" t="s">
        <v>94</v>
      </c>
      <c r="I78" s="68" t="s">
        <v>95</v>
      </c>
      <c r="J78" s="68" t="s">
        <v>96</v>
      </c>
      <c r="K78" s="68" t="s">
        <v>97</v>
      </c>
      <c r="L78" s="68" t="s">
        <v>98</v>
      </c>
      <c r="M78" s="68" t="s">
        <v>99</v>
      </c>
      <c r="N78" s="74" t="s">
        <v>100</v>
      </c>
      <c r="O78" s="468" t="s">
        <v>101</v>
      </c>
      <c r="P78" s="469"/>
      <c r="Q78" s="469"/>
    </row>
    <row r="79" spans="1:17" ht="12.75">
      <c r="A79" s="66"/>
      <c r="B79" s="67"/>
      <c r="C79" s="68"/>
      <c r="D79" s="68"/>
      <c r="E79" s="68"/>
      <c r="F79" s="68"/>
      <c r="G79" s="68"/>
      <c r="H79" s="68"/>
      <c r="I79" s="68"/>
      <c r="J79" s="68"/>
      <c r="K79" s="68"/>
      <c r="L79" s="68"/>
      <c r="M79" s="68"/>
      <c r="N79" s="69"/>
      <c r="O79" s="74" t="s">
        <v>102</v>
      </c>
      <c r="P79" s="75" t="s">
        <v>103</v>
      </c>
      <c r="Q79" s="76" t="s">
        <v>103</v>
      </c>
    </row>
    <row r="80" spans="1:17" ht="12.75">
      <c r="A80" s="77"/>
      <c r="B80" s="78"/>
      <c r="C80" s="79"/>
      <c r="D80" s="79"/>
      <c r="E80" s="79"/>
      <c r="F80" s="79"/>
      <c r="G80" s="79"/>
      <c r="H80" s="79"/>
      <c r="I80" s="79"/>
      <c r="J80" s="79"/>
      <c r="K80" s="79"/>
      <c r="L80" s="79"/>
      <c r="M80" s="79"/>
      <c r="N80" s="80"/>
      <c r="O80" s="81" t="s">
        <v>104</v>
      </c>
      <c r="P80" s="82" t="s">
        <v>105</v>
      </c>
      <c r="Q80" s="83" t="s">
        <v>145</v>
      </c>
    </row>
    <row r="81" spans="1:16" ht="12.75">
      <c r="A81" s="84"/>
      <c r="B81" s="85"/>
      <c r="C81" s="85"/>
      <c r="D81" s="85"/>
      <c r="E81" s="85"/>
      <c r="F81" s="85"/>
      <c r="G81" s="85"/>
      <c r="H81" s="85"/>
      <c r="I81" s="85"/>
      <c r="J81" s="85"/>
      <c r="K81" s="85"/>
      <c r="L81" s="85"/>
      <c r="M81" s="85"/>
      <c r="N81" s="86"/>
      <c r="O81" s="87"/>
      <c r="P81" s="75"/>
    </row>
    <row r="82" spans="1:16" ht="12.75">
      <c r="A82" s="84"/>
      <c r="B82" s="85"/>
      <c r="C82" s="85"/>
      <c r="D82" s="85"/>
      <c r="E82" s="85"/>
      <c r="F82" s="85"/>
      <c r="G82" s="85"/>
      <c r="H82" s="85"/>
      <c r="I82" s="85"/>
      <c r="J82" s="85"/>
      <c r="K82" s="85"/>
      <c r="L82" s="85"/>
      <c r="M82" s="85"/>
      <c r="N82" s="86"/>
      <c r="O82" s="87"/>
      <c r="P82" s="75"/>
    </row>
    <row r="83" spans="1:16" ht="12.75" customHeight="1">
      <c r="A83" s="84"/>
      <c r="B83" s="85"/>
      <c r="C83" s="85"/>
      <c r="D83" s="85"/>
      <c r="E83" s="85"/>
      <c r="F83" s="85"/>
      <c r="G83" s="85"/>
      <c r="H83" s="85"/>
      <c r="I83" s="85"/>
      <c r="J83" s="85"/>
      <c r="K83" s="85"/>
      <c r="L83" s="85"/>
      <c r="M83" s="85"/>
      <c r="N83" s="86"/>
      <c r="O83" s="87"/>
      <c r="P83" s="75"/>
    </row>
    <row r="84" spans="1:17" ht="11.25" customHeight="1">
      <c r="A84" s="527" t="s">
        <v>112</v>
      </c>
      <c r="B84" s="527"/>
      <c r="C84" s="527"/>
      <c r="D84" s="527"/>
      <c r="E84" s="527"/>
      <c r="F84" s="527"/>
      <c r="G84" s="527"/>
      <c r="H84" s="527"/>
      <c r="I84" s="527"/>
      <c r="J84" s="527"/>
      <c r="K84" s="527"/>
      <c r="L84" s="527"/>
      <c r="M84" s="527"/>
      <c r="N84" s="527"/>
      <c r="O84" s="527"/>
      <c r="P84" s="527"/>
      <c r="Q84" s="527"/>
    </row>
    <row r="85" spans="1:16" ht="11.25" customHeight="1">
      <c r="A85" s="94"/>
      <c r="B85" s="106"/>
      <c r="C85" s="106"/>
      <c r="D85" s="106"/>
      <c r="E85" s="106"/>
      <c r="F85" s="106"/>
      <c r="G85" s="106"/>
      <c r="H85" s="106"/>
      <c r="I85" s="106"/>
      <c r="J85" s="106"/>
      <c r="K85" s="106"/>
      <c r="L85" s="106"/>
      <c r="M85" s="106"/>
      <c r="N85" s="107"/>
      <c r="O85" s="107"/>
      <c r="P85" s="107"/>
    </row>
    <row r="86" spans="1:16" ht="11.25" customHeight="1">
      <c r="A86" s="108"/>
      <c r="B86" s="89"/>
      <c r="C86" s="89"/>
      <c r="D86" s="89"/>
      <c r="E86" s="89"/>
      <c r="F86" s="89"/>
      <c r="G86" s="89"/>
      <c r="H86" s="89"/>
      <c r="I86" s="89"/>
      <c r="J86" s="89"/>
      <c r="K86" s="89"/>
      <c r="L86" s="89"/>
      <c r="M86" s="89"/>
      <c r="N86" s="89"/>
      <c r="O86" s="104"/>
      <c r="P86" s="104"/>
    </row>
    <row r="87" spans="1:16" ht="11.25" customHeight="1">
      <c r="A87" s="16" t="s">
        <v>106</v>
      </c>
      <c r="B87" s="89">
        <v>80.43090081761605</v>
      </c>
      <c r="C87" s="89">
        <v>90.39073572442499</v>
      </c>
      <c r="D87" s="89">
        <v>103.80430745116097</v>
      </c>
      <c r="E87" s="89">
        <v>89.70554449727767</v>
      </c>
      <c r="F87" s="89">
        <v>107.27428153667795</v>
      </c>
      <c r="G87" s="89">
        <v>100.08150831978178</v>
      </c>
      <c r="H87" s="89">
        <v>102.76813638877354</v>
      </c>
      <c r="I87" s="89">
        <v>105.39501958870694</v>
      </c>
      <c r="J87" s="89">
        <v>108.95608514239292</v>
      </c>
      <c r="K87" s="89">
        <v>106.59627380501453</v>
      </c>
      <c r="L87" s="89">
        <v>114.91656750855998</v>
      </c>
      <c r="M87" s="89">
        <v>89.68063919942642</v>
      </c>
      <c r="N87" s="89"/>
      <c r="O87" s="97"/>
      <c r="P87" s="97"/>
    </row>
    <row r="88" spans="1:17" ht="11.25" customHeight="1">
      <c r="A88" s="17">
        <v>2001</v>
      </c>
      <c r="B88" s="89">
        <v>100.08608505395102</v>
      </c>
      <c r="C88" s="89">
        <v>97.94422057824522</v>
      </c>
      <c r="D88" s="89">
        <v>111.79673152325628</v>
      </c>
      <c r="E88" s="89">
        <v>99.3340945627379</v>
      </c>
      <c r="F88" s="89">
        <v>112.75388940283084</v>
      </c>
      <c r="G88" s="89">
        <v>113.45622773133127</v>
      </c>
      <c r="H88" s="89">
        <v>105.19524810131308</v>
      </c>
      <c r="I88" s="89">
        <v>114.77745583213654</v>
      </c>
      <c r="J88" s="89">
        <v>115.49030294032035</v>
      </c>
      <c r="K88" s="89">
        <v>115.29083669123025</v>
      </c>
      <c r="L88" s="89">
        <v>117.06842783908094</v>
      </c>
      <c r="M88" s="89">
        <v>81.4710805683187</v>
      </c>
      <c r="N88" s="89">
        <v>107.0553834020627</v>
      </c>
      <c r="O88" s="99">
        <v>13.509757046828666</v>
      </c>
      <c r="P88" s="99">
        <v>5.108035017954762</v>
      </c>
      <c r="Q88" s="97">
        <v>10.66764961144699</v>
      </c>
    </row>
    <row r="89" spans="1:17" ht="11.25" customHeight="1">
      <c r="A89" s="18">
        <v>2002</v>
      </c>
      <c r="B89" s="89">
        <v>100.69843299823667</v>
      </c>
      <c r="C89" s="89">
        <v>99.91672482398522</v>
      </c>
      <c r="D89" s="89">
        <v>110.96313254858103</v>
      </c>
      <c r="E89" s="89">
        <v>115.32924495426124</v>
      </c>
      <c r="F89" s="89">
        <v>111.57384812119548</v>
      </c>
      <c r="G89" s="89">
        <v>115.12001429726541</v>
      </c>
      <c r="H89" s="89">
        <v>115.17329093298014</v>
      </c>
      <c r="I89" s="89">
        <v>115.63882372233584</v>
      </c>
      <c r="J89" s="89">
        <v>124.57271644637098</v>
      </c>
      <c r="K89" s="89">
        <v>123.76801531542161</v>
      </c>
      <c r="L89" s="89">
        <v>122.93174264081486</v>
      </c>
      <c r="M89" s="89">
        <v>93.96226725366081</v>
      </c>
      <c r="N89" s="89">
        <v>112.47068783792577</v>
      </c>
      <c r="O89" s="99">
        <v>-3.2562398501395924</v>
      </c>
      <c r="P89" s="99">
        <v>-1.0465637042634273</v>
      </c>
      <c r="Q89" s="97">
        <v>3.174149364326684</v>
      </c>
    </row>
    <row r="90" spans="1:17" ht="11.25" customHeight="1">
      <c r="A90" s="18">
        <v>2003</v>
      </c>
      <c r="B90" s="89">
        <v>110.7</v>
      </c>
      <c r="C90" s="89">
        <v>111.7</v>
      </c>
      <c r="D90" s="89">
        <v>125.7</v>
      </c>
      <c r="E90" s="89">
        <v>125.3</v>
      </c>
      <c r="F90" s="89">
        <v>128.3</v>
      </c>
      <c r="G90" s="89">
        <v>132.7</v>
      </c>
      <c r="H90" s="89">
        <v>131.8</v>
      </c>
      <c r="I90" s="89">
        <v>120.4</v>
      </c>
      <c r="J90" s="89">
        <v>142</v>
      </c>
      <c r="K90" s="89">
        <v>140.7</v>
      </c>
      <c r="L90" s="89">
        <v>136.9</v>
      </c>
      <c r="M90" s="89">
        <v>117.2</v>
      </c>
      <c r="N90" s="89">
        <v>126.95</v>
      </c>
      <c r="O90" s="99">
        <v>2.394253790901847</v>
      </c>
      <c r="P90" s="99">
        <v>14.991104242130278</v>
      </c>
      <c r="Q90" s="97">
        <v>11.740167533581886</v>
      </c>
    </row>
    <row r="91" spans="1:17" ht="11.25" customHeight="1">
      <c r="A91" s="18">
        <v>2004</v>
      </c>
      <c r="B91" s="89">
        <v>125.2</v>
      </c>
      <c r="C91" s="89">
        <v>121.97412138937321</v>
      </c>
      <c r="D91" s="89">
        <v>147.1369974872599</v>
      </c>
      <c r="E91" s="89">
        <v>140.11154924946783</v>
      </c>
      <c r="F91" s="89">
        <v>135.61867925741967</v>
      </c>
      <c r="G91" s="89" t="s">
        <v>50</v>
      </c>
      <c r="H91" s="89" t="s">
        <v>50</v>
      </c>
      <c r="I91" s="89" t="s">
        <v>50</v>
      </c>
      <c r="J91" s="89" t="s">
        <v>50</v>
      </c>
      <c r="K91" s="89" t="s">
        <v>50</v>
      </c>
      <c r="L91" s="89" t="s">
        <v>50</v>
      </c>
      <c r="M91" s="89" t="s">
        <v>50</v>
      </c>
      <c r="N91" s="89">
        <v>134.00826947670413</v>
      </c>
      <c r="O91" s="99">
        <v>-3.2066378654115275</v>
      </c>
      <c r="P91" s="99">
        <v>5.704348602821247</v>
      </c>
      <c r="Q91" s="97">
        <v>11.358043440837731</v>
      </c>
    </row>
    <row r="92" spans="1:16" ht="11.25" customHeight="1">
      <c r="A92" s="19"/>
      <c r="B92" s="89"/>
      <c r="C92" s="89"/>
      <c r="D92" s="89"/>
      <c r="E92" s="89"/>
      <c r="F92" s="89"/>
      <c r="G92" s="89"/>
      <c r="H92" s="89"/>
      <c r="I92" s="89"/>
      <c r="J92" s="89"/>
      <c r="K92" s="89"/>
      <c r="L92" s="89"/>
      <c r="M92" s="89"/>
      <c r="N92" s="89"/>
      <c r="O92" s="99"/>
      <c r="P92" s="99"/>
    </row>
    <row r="93" spans="1:16" ht="11.25" customHeight="1">
      <c r="A93" s="20" t="s">
        <v>107</v>
      </c>
      <c r="B93" s="89">
        <v>77.29523984678062</v>
      </c>
      <c r="C93" s="89">
        <v>87.94215371875805</v>
      </c>
      <c r="D93" s="89">
        <v>102.36115517268769</v>
      </c>
      <c r="E93" s="89">
        <v>90.09522743127148</v>
      </c>
      <c r="F93" s="89">
        <v>109.17236901204488</v>
      </c>
      <c r="G93" s="89">
        <v>99.18811899185272</v>
      </c>
      <c r="H93" s="89">
        <v>105.1943838861279</v>
      </c>
      <c r="I93" s="89">
        <v>106.37600103558444</v>
      </c>
      <c r="J93" s="89">
        <v>108.95721281412062</v>
      </c>
      <c r="K93" s="89">
        <v>107.19086586248156</v>
      </c>
      <c r="L93" s="89">
        <v>115.1145127721554</v>
      </c>
      <c r="M93" s="89">
        <v>91.11275943771385</v>
      </c>
      <c r="N93" s="89"/>
      <c r="O93" s="99"/>
      <c r="P93" s="99"/>
    </row>
    <row r="94" spans="1:17" ht="11.25" customHeight="1">
      <c r="A94" s="17">
        <v>2001</v>
      </c>
      <c r="B94" s="89">
        <v>98.5935684669896</v>
      </c>
      <c r="C94" s="89">
        <v>94.75067847816283</v>
      </c>
      <c r="D94" s="89">
        <v>109.68453320840614</v>
      </c>
      <c r="E94" s="89">
        <v>99.66520995956238</v>
      </c>
      <c r="F94" s="89">
        <v>111.53820233904197</v>
      </c>
      <c r="G94" s="89">
        <v>112.92085806301071</v>
      </c>
      <c r="H94" s="89">
        <v>106.84286979055952</v>
      </c>
      <c r="I94" s="89">
        <v>117.94060102236725</v>
      </c>
      <c r="J94" s="89">
        <v>112.74459333022548</v>
      </c>
      <c r="K94" s="89">
        <v>114.70125114940932</v>
      </c>
      <c r="L94" s="89">
        <v>113.91330664022954</v>
      </c>
      <c r="M94" s="89">
        <v>80.78264689277044</v>
      </c>
      <c r="N94" s="89">
        <v>106.17319327839459</v>
      </c>
      <c r="O94" s="99">
        <v>11.912875500183947</v>
      </c>
      <c r="P94" s="99">
        <v>2.167062369724771</v>
      </c>
      <c r="Q94" s="97">
        <v>10.145530525071967</v>
      </c>
    </row>
    <row r="95" spans="1:17" ht="11.25" customHeight="1">
      <c r="A95" s="18">
        <v>2002</v>
      </c>
      <c r="B95" s="89">
        <v>96.1782039938165</v>
      </c>
      <c r="C95" s="89">
        <v>95.75624281724193</v>
      </c>
      <c r="D95" s="89">
        <v>104.54725119571158</v>
      </c>
      <c r="E95" s="89">
        <v>109.76181893573431</v>
      </c>
      <c r="F95" s="89">
        <v>106.3456540100394</v>
      </c>
      <c r="G95" s="89">
        <v>111.1357267160809</v>
      </c>
      <c r="H95" s="89">
        <v>114.53203282664029</v>
      </c>
      <c r="I95" s="89">
        <v>114.92210688492716</v>
      </c>
      <c r="J95" s="89">
        <v>122.47614479523854</v>
      </c>
      <c r="K95" s="89">
        <v>119.86041453074334</v>
      </c>
      <c r="L95" s="89">
        <v>119.40848540953013</v>
      </c>
      <c r="M95" s="89">
        <v>93.08426414930773</v>
      </c>
      <c r="N95" s="89">
        <v>109.0006955220843</v>
      </c>
      <c r="O95" s="99">
        <v>-3.1123435806900064</v>
      </c>
      <c r="P95" s="99">
        <v>-4.655398975517662</v>
      </c>
      <c r="Q95" s="97">
        <v>-0.3195096541475493</v>
      </c>
    </row>
    <row r="96" spans="1:17" ht="11.25" customHeight="1">
      <c r="A96" s="18">
        <v>2003</v>
      </c>
      <c r="B96" s="89">
        <v>105.2</v>
      </c>
      <c r="C96" s="89">
        <v>104.7</v>
      </c>
      <c r="D96" s="89">
        <v>119.3</v>
      </c>
      <c r="E96" s="89">
        <v>121.4</v>
      </c>
      <c r="F96" s="89">
        <v>126.7</v>
      </c>
      <c r="G96" s="89">
        <v>130.8</v>
      </c>
      <c r="H96" s="89">
        <v>131.3</v>
      </c>
      <c r="I96" s="89">
        <v>117</v>
      </c>
      <c r="J96" s="89">
        <v>139.4</v>
      </c>
      <c r="K96" s="89">
        <v>139.7</v>
      </c>
      <c r="L96" s="89">
        <v>135.3</v>
      </c>
      <c r="M96" s="89">
        <v>112.9</v>
      </c>
      <c r="N96" s="89">
        <v>123.6416666666667</v>
      </c>
      <c r="O96" s="99">
        <v>4.365733113673803</v>
      </c>
      <c r="P96" s="99">
        <v>19.139800473688457</v>
      </c>
      <c r="Q96" s="97">
        <v>12.624306699106484</v>
      </c>
    </row>
    <row r="97" spans="1:17" ht="11.25" customHeight="1">
      <c r="A97" s="18">
        <v>2004</v>
      </c>
      <c r="B97" s="89">
        <v>121.3</v>
      </c>
      <c r="C97" s="89">
        <v>116.22728484494229</v>
      </c>
      <c r="D97" s="89">
        <v>140.49521909811594</v>
      </c>
      <c r="E97" s="89">
        <v>135.8815856373889</v>
      </c>
      <c r="F97" s="89">
        <v>128.9830107722873</v>
      </c>
      <c r="G97" s="89" t="s">
        <v>50</v>
      </c>
      <c r="H97" s="89" t="s">
        <v>50</v>
      </c>
      <c r="I97" s="89" t="s">
        <v>50</v>
      </c>
      <c r="J97" s="89" t="s">
        <v>50</v>
      </c>
      <c r="K97" s="89" t="s">
        <v>50</v>
      </c>
      <c r="L97" s="89" t="s">
        <v>50</v>
      </c>
      <c r="M97" s="89" t="s">
        <v>50</v>
      </c>
      <c r="N97" s="89">
        <v>128.5774200705469</v>
      </c>
      <c r="O97" s="99">
        <v>-5.076901945721342</v>
      </c>
      <c r="P97" s="99">
        <v>1.801902740558235</v>
      </c>
      <c r="Q97" s="97">
        <v>11.36100820244838</v>
      </c>
    </row>
    <row r="98" spans="1:16" ht="11.25" customHeight="1">
      <c r="A98" s="19"/>
      <c r="B98" s="89"/>
      <c r="C98" s="89"/>
      <c r="D98" s="89"/>
      <c r="E98" s="89"/>
      <c r="F98" s="89"/>
      <c r="G98" s="89"/>
      <c r="H98" s="89"/>
      <c r="I98" s="89"/>
      <c r="J98" s="89"/>
      <c r="K98" s="89"/>
      <c r="L98" s="89"/>
      <c r="M98" s="89"/>
      <c r="N98" s="89"/>
      <c r="O98" s="99"/>
      <c r="P98" s="99"/>
    </row>
    <row r="99" spans="1:16" ht="11.25" customHeight="1">
      <c r="A99" s="20" t="s">
        <v>108</v>
      </c>
      <c r="B99" s="89">
        <v>92.20613777896135</v>
      </c>
      <c r="C99" s="89">
        <v>99.58580929977016</v>
      </c>
      <c r="D99" s="89">
        <v>109.22372626075658</v>
      </c>
      <c r="E99" s="89">
        <v>88.24218192813585</v>
      </c>
      <c r="F99" s="89">
        <v>100.1464606357194</v>
      </c>
      <c r="G99" s="89">
        <v>103.43642172648728</v>
      </c>
      <c r="H99" s="89">
        <v>93.65693480002373</v>
      </c>
      <c r="I99" s="89">
        <v>101.71117458510544</v>
      </c>
      <c r="J99" s="89">
        <v>108.95185043423314</v>
      </c>
      <c r="K99" s="89">
        <v>104.36342323689516</v>
      </c>
      <c r="L99" s="89">
        <v>114.17323064468444</v>
      </c>
      <c r="M99" s="89">
        <v>84.30264861680999</v>
      </c>
      <c r="N99" s="89"/>
      <c r="O99" s="99"/>
      <c r="P99" s="99"/>
    </row>
    <row r="100" spans="1:17" ht="11.25" customHeight="1">
      <c r="A100" s="17">
        <v>2001</v>
      </c>
      <c r="B100" s="89">
        <v>105.69087990885917</v>
      </c>
      <c r="C100" s="89">
        <v>109.93681650082405</v>
      </c>
      <c r="D100" s="89">
        <v>119.72859529749374</v>
      </c>
      <c r="E100" s="89">
        <v>98.09066859844046</v>
      </c>
      <c r="F100" s="89">
        <v>117.31911612046466</v>
      </c>
      <c r="G100" s="89">
        <v>115.46668254719083</v>
      </c>
      <c r="H100" s="89">
        <v>99.00799252622319</v>
      </c>
      <c r="I100" s="89">
        <v>102.89900834765345</v>
      </c>
      <c r="J100" s="89">
        <v>125.8011693202025</v>
      </c>
      <c r="K100" s="89">
        <v>117.50488646312714</v>
      </c>
      <c r="L100" s="89">
        <v>128.91674310701714</v>
      </c>
      <c r="M100" s="89">
        <v>84.05633124843985</v>
      </c>
      <c r="N100" s="89">
        <v>110.36824083216133</v>
      </c>
      <c r="O100" s="99">
        <v>19.602728574254932</v>
      </c>
      <c r="P100" s="99">
        <v>17.147541087058915</v>
      </c>
      <c r="Q100" s="97">
        <v>12.538050550183053</v>
      </c>
    </row>
    <row r="101" spans="1:17" ht="11.25" customHeight="1">
      <c r="A101" s="18">
        <v>2002</v>
      </c>
      <c r="B101" s="89">
        <v>117.67308942400194</v>
      </c>
      <c r="C101" s="89">
        <v>115.54043604752951</v>
      </c>
      <c r="D101" s="89">
        <v>135.05646532663727</v>
      </c>
      <c r="E101" s="89">
        <v>136.23640336344505</v>
      </c>
      <c r="F101" s="89">
        <v>131.20710092271818</v>
      </c>
      <c r="G101" s="89">
        <v>130.08206881339157</v>
      </c>
      <c r="H101" s="89">
        <v>117.58138486250951</v>
      </c>
      <c r="I101" s="89">
        <v>118.33028516114015</v>
      </c>
      <c r="J101" s="89">
        <v>132.44589796165812</v>
      </c>
      <c r="K101" s="89">
        <v>138.44209061128873</v>
      </c>
      <c r="L101" s="89">
        <v>136.16250615697408</v>
      </c>
      <c r="M101" s="89">
        <v>97.25940131819598</v>
      </c>
      <c r="N101" s="89">
        <v>125.5014274974575</v>
      </c>
      <c r="O101" s="99">
        <v>-3.6915995406234634</v>
      </c>
      <c r="P101" s="99">
        <v>11.837785061381796</v>
      </c>
      <c r="Q101" s="97">
        <v>15.423502335051781</v>
      </c>
    </row>
    <row r="102" spans="1:17" ht="11.25" customHeight="1">
      <c r="A102" s="18">
        <v>2003</v>
      </c>
      <c r="B102" s="89">
        <v>131.5</v>
      </c>
      <c r="C102" s="89">
        <v>138</v>
      </c>
      <c r="D102" s="89">
        <v>150.1</v>
      </c>
      <c r="E102" s="89">
        <v>139.9</v>
      </c>
      <c r="F102" s="89">
        <v>134.1</v>
      </c>
      <c r="G102" s="89">
        <v>140.1</v>
      </c>
      <c r="H102" s="89">
        <v>133.9</v>
      </c>
      <c r="I102" s="89">
        <v>133.1</v>
      </c>
      <c r="J102" s="89">
        <v>152.1</v>
      </c>
      <c r="K102" s="89">
        <v>144.4</v>
      </c>
      <c r="L102" s="89">
        <v>142.7</v>
      </c>
      <c r="M102" s="89">
        <v>133.3</v>
      </c>
      <c r="N102" s="89">
        <v>139.43333333333334</v>
      </c>
      <c r="O102" s="99">
        <v>-4.145818441744111</v>
      </c>
      <c r="P102" s="99">
        <v>2.2048342330082784</v>
      </c>
      <c r="Q102" s="97">
        <v>9.105753670997498</v>
      </c>
    </row>
    <row r="103" spans="1:17" ht="11.25" customHeight="1">
      <c r="A103" s="18">
        <v>2004</v>
      </c>
      <c r="B103" s="89">
        <v>139.9</v>
      </c>
      <c r="C103" s="89">
        <v>143.5550138136156</v>
      </c>
      <c r="D103" s="89">
        <v>172.07863343128554</v>
      </c>
      <c r="E103" s="89">
        <v>155.99618229215062</v>
      </c>
      <c r="F103" s="89">
        <v>160.53737089481993</v>
      </c>
      <c r="G103" s="89" t="s">
        <v>50</v>
      </c>
      <c r="H103" s="89" t="s">
        <v>50</v>
      </c>
      <c r="I103" s="89" t="s">
        <v>50</v>
      </c>
      <c r="J103" s="89" t="s">
        <v>50</v>
      </c>
      <c r="K103" s="89" t="s">
        <v>50</v>
      </c>
      <c r="L103" s="89" t="s">
        <v>50</v>
      </c>
      <c r="M103" s="89" t="s">
        <v>50</v>
      </c>
      <c r="N103" s="89">
        <v>154.41344008637435</v>
      </c>
      <c r="O103" s="99">
        <v>2.9110895766439606</v>
      </c>
      <c r="P103" s="99">
        <v>19.714668825369078</v>
      </c>
      <c r="Q103" s="97">
        <v>11.313033510938835</v>
      </c>
    </row>
    <row r="104" spans="1:16" ht="11.25" customHeight="1">
      <c r="A104" s="103"/>
      <c r="B104" s="89"/>
      <c r="C104" s="89"/>
      <c r="D104" s="89"/>
      <c r="E104" s="89"/>
      <c r="F104" s="89"/>
      <c r="G104" s="89"/>
      <c r="H104" s="89"/>
      <c r="I104" s="89"/>
      <c r="J104" s="89"/>
      <c r="K104" s="89"/>
      <c r="L104" s="89"/>
      <c r="M104" s="89"/>
      <c r="N104" s="110"/>
      <c r="O104" s="99"/>
      <c r="P104" s="99"/>
    </row>
    <row r="105" spans="1:16" ht="11.25" customHeight="1">
      <c r="A105" s="103"/>
      <c r="B105" s="89"/>
      <c r="C105" s="89"/>
      <c r="D105" s="89"/>
      <c r="E105" s="89"/>
      <c r="F105" s="89"/>
      <c r="G105" s="89"/>
      <c r="H105" s="89"/>
      <c r="I105" s="89"/>
      <c r="J105" s="89"/>
      <c r="K105" s="89"/>
      <c r="L105" s="89"/>
      <c r="M105" s="89"/>
      <c r="N105" s="110"/>
      <c r="O105" s="99"/>
      <c r="P105" s="99"/>
    </row>
    <row r="106" spans="1:16" ht="11.25" customHeight="1">
      <c r="A106" s="103"/>
      <c r="B106" s="89"/>
      <c r="C106" s="89"/>
      <c r="D106" s="89"/>
      <c r="E106" s="89"/>
      <c r="F106" s="89"/>
      <c r="G106" s="89"/>
      <c r="H106" s="89"/>
      <c r="I106" s="89"/>
      <c r="J106" s="89"/>
      <c r="K106" s="89"/>
      <c r="L106" s="89"/>
      <c r="M106" s="89"/>
      <c r="N106" s="110"/>
      <c r="O106" s="99"/>
      <c r="P106" s="99"/>
    </row>
    <row r="107" spans="1:17" ht="11.25" customHeight="1">
      <c r="A107" s="527" t="s">
        <v>113</v>
      </c>
      <c r="B107" s="527"/>
      <c r="C107" s="527"/>
      <c r="D107" s="527"/>
      <c r="E107" s="527"/>
      <c r="F107" s="527"/>
      <c r="G107" s="527"/>
      <c r="H107" s="527"/>
      <c r="I107" s="527"/>
      <c r="J107" s="527"/>
      <c r="K107" s="527"/>
      <c r="L107" s="527"/>
      <c r="M107" s="527"/>
      <c r="N107" s="527"/>
      <c r="O107" s="527"/>
      <c r="P107" s="527"/>
      <c r="Q107" s="527"/>
    </row>
    <row r="108" spans="1:16" ht="11.25" customHeight="1">
      <c r="A108" s="95"/>
      <c r="B108" s="95"/>
      <c r="C108" s="95"/>
      <c r="D108" s="95"/>
      <c r="E108" s="95"/>
      <c r="F108" s="95"/>
      <c r="G108" s="95"/>
      <c r="H108" s="95"/>
      <c r="I108" s="95"/>
      <c r="J108" s="95"/>
      <c r="K108" s="95"/>
      <c r="L108" s="95"/>
      <c r="M108" s="95"/>
      <c r="N108" s="109"/>
      <c r="O108" s="99"/>
      <c r="P108" s="99"/>
    </row>
    <row r="109" spans="1:16" ht="11.25" customHeight="1">
      <c r="A109" s="95"/>
      <c r="B109" s="89"/>
      <c r="C109" s="89"/>
      <c r="D109" s="89"/>
      <c r="E109" s="89"/>
      <c r="F109" s="89"/>
      <c r="G109" s="89"/>
      <c r="H109" s="89"/>
      <c r="I109" s="89"/>
      <c r="J109" s="89"/>
      <c r="K109" s="89"/>
      <c r="L109" s="89"/>
      <c r="M109" s="89"/>
      <c r="N109" s="89"/>
      <c r="O109" s="99"/>
      <c r="P109" s="99"/>
    </row>
    <row r="110" spans="1:16" ht="11.25" customHeight="1">
      <c r="A110" s="16" t="s">
        <v>106</v>
      </c>
      <c r="B110" s="89">
        <v>76.74746323183179</v>
      </c>
      <c r="C110" s="89">
        <v>99.48906665959684</v>
      </c>
      <c r="D110" s="89">
        <v>106.27097586445177</v>
      </c>
      <c r="E110" s="89">
        <v>96.80518673253718</v>
      </c>
      <c r="F110" s="89">
        <v>99.88531524717075</v>
      </c>
      <c r="G110" s="89">
        <v>91.00935123282903</v>
      </c>
      <c r="H110" s="89">
        <v>84.61824908355501</v>
      </c>
      <c r="I110" s="89">
        <v>91.29982810528621</v>
      </c>
      <c r="J110" s="89">
        <v>103.41245197707482</v>
      </c>
      <c r="K110" s="89">
        <v>113.95544515244018</v>
      </c>
      <c r="L110" s="89">
        <v>129.25951169009394</v>
      </c>
      <c r="M110" s="89">
        <v>107.2471550673058</v>
      </c>
      <c r="N110" s="89"/>
      <c r="O110" s="99"/>
      <c r="P110" s="99"/>
    </row>
    <row r="111" spans="1:17" ht="11.25" customHeight="1">
      <c r="A111" s="17">
        <v>2001</v>
      </c>
      <c r="B111" s="89">
        <v>91.57648390800756</v>
      </c>
      <c r="C111" s="89">
        <v>96.83098712979654</v>
      </c>
      <c r="D111" s="89">
        <v>116.05561452144374</v>
      </c>
      <c r="E111" s="89">
        <v>87.70148831346664</v>
      </c>
      <c r="F111" s="89">
        <v>99.0376395849209</v>
      </c>
      <c r="G111" s="89">
        <v>86.54672187665484</v>
      </c>
      <c r="H111" s="89">
        <v>84.79243238695169</v>
      </c>
      <c r="I111" s="89">
        <v>87.10095950864205</v>
      </c>
      <c r="J111" s="89">
        <v>96.67828902638495</v>
      </c>
      <c r="K111" s="89">
        <v>95.2245559978408</v>
      </c>
      <c r="L111" s="89">
        <v>123.53551798364748</v>
      </c>
      <c r="M111" s="89">
        <v>102.48359691432904</v>
      </c>
      <c r="N111" s="89">
        <v>97.29702392934053</v>
      </c>
      <c r="O111" s="99">
        <v>12.925836823813148</v>
      </c>
      <c r="P111" s="99">
        <v>-0.8486489331812626</v>
      </c>
      <c r="Q111" s="97">
        <v>2.5050616922995923</v>
      </c>
    </row>
    <row r="112" spans="1:17" ht="11.25" customHeight="1">
      <c r="A112" s="18">
        <v>2002</v>
      </c>
      <c r="B112" s="89">
        <v>86.38638638278273</v>
      </c>
      <c r="C112" s="89">
        <v>94.8898410211126</v>
      </c>
      <c r="D112" s="89">
        <v>112.64915267456</v>
      </c>
      <c r="E112" s="89">
        <v>109.44022140784769</v>
      </c>
      <c r="F112" s="89">
        <v>89.4600649017302</v>
      </c>
      <c r="G112" s="89">
        <v>99.67477302952871</v>
      </c>
      <c r="H112" s="89">
        <v>87.11334640976322</v>
      </c>
      <c r="I112" s="89">
        <v>98.58761657991325</v>
      </c>
      <c r="J112" s="89">
        <v>118.41220080965238</v>
      </c>
      <c r="K112" s="89">
        <v>122.64745688911557</v>
      </c>
      <c r="L112" s="89">
        <v>126.70240403136508</v>
      </c>
      <c r="M112" s="89">
        <v>105.10157742015971</v>
      </c>
      <c r="N112" s="89">
        <v>104.25542012979427</v>
      </c>
      <c r="O112" s="99">
        <v>-18.256685018625845</v>
      </c>
      <c r="P112" s="99">
        <v>-9.670641105070255</v>
      </c>
      <c r="Q112" s="97">
        <v>0.3305060290689964</v>
      </c>
    </row>
    <row r="113" spans="1:17" ht="11.25" customHeight="1">
      <c r="A113" s="18">
        <v>2003</v>
      </c>
      <c r="B113" s="89">
        <v>100.1</v>
      </c>
      <c r="C113" s="89">
        <v>100.4</v>
      </c>
      <c r="D113" s="89">
        <v>124.1</v>
      </c>
      <c r="E113" s="89">
        <v>102</v>
      </c>
      <c r="F113" s="89">
        <v>92.6</v>
      </c>
      <c r="G113" s="89">
        <v>109.1</v>
      </c>
      <c r="H113" s="89">
        <v>103.2</v>
      </c>
      <c r="I113" s="89">
        <v>101.4</v>
      </c>
      <c r="J113" s="89">
        <v>131.4</v>
      </c>
      <c r="K113" s="89">
        <v>136.5</v>
      </c>
      <c r="L113" s="89">
        <v>140.5</v>
      </c>
      <c r="M113" s="89">
        <v>113.6</v>
      </c>
      <c r="N113" s="89">
        <v>112.90833333333335</v>
      </c>
      <c r="O113" s="99">
        <v>-9.21568627450981</v>
      </c>
      <c r="P113" s="99">
        <v>3.5098734856932348</v>
      </c>
      <c r="Q113" s="97">
        <v>5.351655851300685</v>
      </c>
    </row>
    <row r="114" spans="1:17" ht="11.25" customHeight="1">
      <c r="A114" s="18">
        <v>2004</v>
      </c>
      <c r="B114" s="89">
        <v>96.5</v>
      </c>
      <c r="C114" s="89">
        <v>107.67076373463622</v>
      </c>
      <c r="D114" s="89">
        <v>133.95202952456918</v>
      </c>
      <c r="E114" s="89">
        <v>118.16510630750636</v>
      </c>
      <c r="F114" s="89">
        <v>110.10934431244523</v>
      </c>
      <c r="G114" s="89" t="s">
        <v>50</v>
      </c>
      <c r="H114" s="89" t="s">
        <v>50</v>
      </c>
      <c r="I114" s="89" t="s">
        <v>50</v>
      </c>
      <c r="J114" s="89" t="s">
        <v>50</v>
      </c>
      <c r="K114" s="89" t="s">
        <v>50</v>
      </c>
      <c r="L114" s="89" t="s">
        <v>50</v>
      </c>
      <c r="M114" s="89" t="s">
        <v>50</v>
      </c>
      <c r="N114" s="89">
        <v>113.27944877583141</v>
      </c>
      <c r="O114" s="99">
        <v>-6.81737802875348</v>
      </c>
      <c r="P114" s="99">
        <v>18.908579171107167</v>
      </c>
      <c r="Q114" s="97">
        <v>9.090378250993266</v>
      </c>
    </row>
    <row r="115" spans="1:16" ht="11.25" customHeight="1">
      <c r="A115" s="19"/>
      <c r="B115" s="89"/>
      <c r="C115" s="89"/>
      <c r="D115" s="89"/>
      <c r="E115" s="89"/>
      <c r="F115" s="89"/>
      <c r="G115" s="89"/>
      <c r="H115" s="89"/>
      <c r="I115" s="89"/>
      <c r="J115" s="89"/>
      <c r="K115" s="89"/>
      <c r="L115" s="89"/>
      <c r="M115" s="89"/>
      <c r="N115" s="89"/>
      <c r="O115" s="99"/>
      <c r="P115" s="99"/>
    </row>
    <row r="116" spans="1:16" ht="11.25" customHeight="1">
      <c r="A116" s="20" t="s">
        <v>107</v>
      </c>
      <c r="B116" s="89">
        <v>79.92623550027028</v>
      </c>
      <c r="C116" s="89">
        <v>102.27762195986425</v>
      </c>
      <c r="D116" s="89">
        <v>110.70049991114814</v>
      </c>
      <c r="E116" s="89">
        <v>100.92378465820686</v>
      </c>
      <c r="F116" s="89">
        <v>97.32545457837635</v>
      </c>
      <c r="G116" s="89">
        <v>86.6643925945107</v>
      </c>
      <c r="H116" s="89">
        <v>81.91675952004816</v>
      </c>
      <c r="I116" s="89">
        <v>96.31194666960137</v>
      </c>
      <c r="J116" s="89">
        <v>105.67157942307735</v>
      </c>
      <c r="K116" s="89">
        <v>114.70571446548202</v>
      </c>
      <c r="L116" s="89">
        <v>123.30206432321657</v>
      </c>
      <c r="M116" s="89">
        <v>100.27394644385359</v>
      </c>
      <c r="N116" s="89"/>
      <c r="O116" s="99"/>
      <c r="P116" s="99"/>
    </row>
    <row r="117" spans="1:17" ht="11.25" customHeight="1">
      <c r="A117" s="17">
        <v>2001</v>
      </c>
      <c r="B117" s="89">
        <v>88.52271072758971</v>
      </c>
      <c r="C117" s="89">
        <v>95.57400244715521</v>
      </c>
      <c r="D117" s="89">
        <v>109.11184847985052</v>
      </c>
      <c r="E117" s="89">
        <v>85.52725365072682</v>
      </c>
      <c r="F117" s="89">
        <v>95.35285317862771</v>
      </c>
      <c r="G117" s="89">
        <v>80.19067788773268</v>
      </c>
      <c r="H117" s="89">
        <v>80.36430542808803</v>
      </c>
      <c r="I117" s="89">
        <v>91.35547809163783</v>
      </c>
      <c r="J117" s="89">
        <v>99.51272811961545</v>
      </c>
      <c r="K117" s="89">
        <v>102.07019966343455</v>
      </c>
      <c r="L117" s="89">
        <v>119.68643831956038</v>
      </c>
      <c r="M117" s="89">
        <v>98.2234014842838</v>
      </c>
      <c r="N117" s="89">
        <v>95.45765812319189</v>
      </c>
      <c r="O117" s="99">
        <v>11.4882673165519</v>
      </c>
      <c r="P117" s="99">
        <v>-2.026809336051034</v>
      </c>
      <c r="Q117" s="97">
        <v>-3.4744585485628616</v>
      </c>
    </row>
    <row r="118" spans="1:17" ht="11.25" customHeight="1">
      <c r="A118" s="18">
        <v>2002</v>
      </c>
      <c r="B118" s="89">
        <v>84.36979828429965</v>
      </c>
      <c r="C118" s="89">
        <v>89.17343992697933</v>
      </c>
      <c r="D118" s="89">
        <v>106.7408693617746</v>
      </c>
      <c r="E118" s="89">
        <v>93.97973956139121</v>
      </c>
      <c r="F118" s="89">
        <v>77.5252237177152</v>
      </c>
      <c r="G118" s="89">
        <v>91.35856833682129</v>
      </c>
      <c r="H118" s="89">
        <v>83.46993928624651</v>
      </c>
      <c r="I118" s="89">
        <v>98.18342692045421</v>
      </c>
      <c r="J118" s="89">
        <v>108.30731222612503</v>
      </c>
      <c r="K118" s="89">
        <v>114.43769210211245</v>
      </c>
      <c r="L118" s="89">
        <v>113.21764152497991</v>
      </c>
      <c r="M118" s="89">
        <v>97.75911538970603</v>
      </c>
      <c r="N118" s="89">
        <v>96.54356388655044</v>
      </c>
      <c r="O118" s="99">
        <v>-17.50857782801928</v>
      </c>
      <c r="P118" s="99">
        <v>-18.696482450834907</v>
      </c>
      <c r="Q118" s="97">
        <v>-4.7036765723804335</v>
      </c>
    </row>
    <row r="119" spans="1:17" ht="12.75" customHeight="1">
      <c r="A119" s="18">
        <v>2003</v>
      </c>
      <c r="B119" s="89">
        <v>91.3</v>
      </c>
      <c r="C119" s="89">
        <v>91.1</v>
      </c>
      <c r="D119" s="89">
        <v>112.9</v>
      </c>
      <c r="E119" s="89">
        <v>95</v>
      </c>
      <c r="F119" s="89">
        <v>88.1</v>
      </c>
      <c r="G119" s="89">
        <v>103.5</v>
      </c>
      <c r="H119" s="89">
        <v>88.7</v>
      </c>
      <c r="I119" s="89">
        <v>97.1</v>
      </c>
      <c r="J119" s="89">
        <v>114.9</v>
      </c>
      <c r="K119" s="89">
        <v>110.9</v>
      </c>
      <c r="L119" s="89">
        <v>108.9</v>
      </c>
      <c r="M119" s="89">
        <v>102.4</v>
      </c>
      <c r="N119" s="89">
        <v>100.4</v>
      </c>
      <c r="O119" s="99">
        <v>-7.263157894736848</v>
      </c>
      <c r="P119" s="99">
        <v>13.640433107022892</v>
      </c>
      <c r="Q119" s="97">
        <v>5.890122374506904</v>
      </c>
    </row>
    <row r="120" spans="1:17" ht="11.25" customHeight="1">
      <c r="A120" s="18">
        <v>2004</v>
      </c>
      <c r="B120" s="89">
        <v>84.5</v>
      </c>
      <c r="C120" s="89">
        <v>91.31897209844864</v>
      </c>
      <c r="D120" s="89">
        <v>114.59070896030259</v>
      </c>
      <c r="E120" s="89">
        <v>101.06632068459609</v>
      </c>
      <c r="F120" s="89">
        <v>88.49882210226167</v>
      </c>
      <c r="G120" s="89" t="s">
        <v>50</v>
      </c>
      <c r="H120" s="89" t="s">
        <v>50</v>
      </c>
      <c r="I120" s="89" t="s">
        <v>50</v>
      </c>
      <c r="J120" s="89" t="s">
        <v>50</v>
      </c>
      <c r="K120" s="89" t="s">
        <v>50</v>
      </c>
      <c r="L120" s="89" t="s">
        <v>50</v>
      </c>
      <c r="M120" s="89" t="s">
        <v>50</v>
      </c>
      <c r="N120" s="89">
        <v>95.9949647691218</v>
      </c>
      <c r="O120" s="99">
        <v>-12.434902643339113</v>
      </c>
      <c r="P120" s="99">
        <v>0.452692511080222</v>
      </c>
      <c r="Q120" s="97">
        <v>0.32918558645673157</v>
      </c>
    </row>
    <row r="121" spans="1:16" ht="11.25" customHeight="1">
      <c r="A121" s="19"/>
      <c r="B121" s="89"/>
      <c r="C121" s="89"/>
      <c r="D121" s="89"/>
      <c r="E121" s="89"/>
      <c r="F121" s="89"/>
      <c r="G121" s="89"/>
      <c r="H121" s="89"/>
      <c r="I121" s="89"/>
      <c r="J121" s="89"/>
      <c r="K121" s="89"/>
      <c r="L121" s="89"/>
      <c r="M121" s="89"/>
      <c r="N121" s="89"/>
      <c r="O121" s="99"/>
      <c r="P121" s="99"/>
    </row>
    <row r="122" spans="1:16" ht="11.25" customHeight="1">
      <c r="A122" s="20" t="s">
        <v>108</v>
      </c>
      <c r="B122" s="89">
        <v>69.87208142155966</v>
      </c>
      <c r="C122" s="89">
        <v>93.45768700288147</v>
      </c>
      <c r="D122" s="89">
        <v>96.69033702438814</v>
      </c>
      <c r="E122" s="89">
        <v>87.89705149342745</v>
      </c>
      <c r="F122" s="89">
        <v>105.42205017773007</v>
      </c>
      <c r="G122" s="89">
        <v>100.40708313570235</v>
      </c>
      <c r="H122" s="89">
        <v>90.46131383143072</v>
      </c>
      <c r="I122" s="89">
        <v>80.45909278563417</v>
      </c>
      <c r="J122" s="89">
        <v>98.52617436894427</v>
      </c>
      <c r="K122" s="89">
        <v>112.33268404646299</v>
      </c>
      <c r="L122" s="89">
        <v>142.14490320676668</v>
      </c>
      <c r="M122" s="89">
        <v>122.32954148543766</v>
      </c>
      <c r="N122" s="89"/>
      <c r="O122" s="267"/>
      <c r="P122" s="267"/>
    </row>
    <row r="123" spans="1:17" ht="11.25" customHeight="1">
      <c r="A123" s="17">
        <v>2001</v>
      </c>
      <c r="B123" s="89">
        <v>98.18150458255035</v>
      </c>
      <c r="C123" s="89">
        <v>99.54972533248933</v>
      </c>
      <c r="D123" s="89">
        <v>131.0743194374506</v>
      </c>
      <c r="E123" s="89">
        <v>92.40415090398578</v>
      </c>
      <c r="F123" s="89">
        <v>107.00748179604147</v>
      </c>
      <c r="G123" s="89">
        <v>100.29423994356375</v>
      </c>
      <c r="H123" s="89">
        <v>94.37004945007175</v>
      </c>
      <c r="I123" s="89">
        <v>77.89884082744605</v>
      </c>
      <c r="J123" s="89">
        <v>90.547667093627</v>
      </c>
      <c r="K123" s="89">
        <v>80.41808043024513</v>
      </c>
      <c r="L123" s="89">
        <v>131.8607108699827</v>
      </c>
      <c r="M123" s="89">
        <v>111.6979940663828</v>
      </c>
      <c r="N123" s="89">
        <v>101.27539706115306</v>
      </c>
      <c r="O123" s="99">
        <v>15.803760706842652</v>
      </c>
      <c r="P123" s="99">
        <v>1.5038899505734702</v>
      </c>
      <c r="Q123" s="97">
        <v>16.51698634411572</v>
      </c>
    </row>
    <row r="124" spans="1:17" ht="11.25" customHeight="1">
      <c r="A124" s="18">
        <v>2002</v>
      </c>
      <c r="B124" s="89">
        <v>90.74807446237482</v>
      </c>
      <c r="C124" s="89">
        <v>107.25387239836219</v>
      </c>
      <c r="D124" s="89">
        <v>125.42820702328699</v>
      </c>
      <c r="E124" s="89">
        <v>142.87977184328273</v>
      </c>
      <c r="F124" s="89">
        <v>115.27399021607224</v>
      </c>
      <c r="G124" s="89">
        <v>117.66193209645922</v>
      </c>
      <c r="H124" s="89">
        <v>94.99368917198595</v>
      </c>
      <c r="I124" s="89">
        <v>99.461840331009</v>
      </c>
      <c r="J124" s="89">
        <v>140.2681128539959</v>
      </c>
      <c r="K124" s="89">
        <v>140.4043965717026</v>
      </c>
      <c r="L124" s="89">
        <v>155.86866161620387</v>
      </c>
      <c r="M124" s="89">
        <v>120.9826238058763</v>
      </c>
      <c r="N124" s="89">
        <v>120.93543103255098</v>
      </c>
      <c r="O124" s="99">
        <v>-19.320986638675357</v>
      </c>
      <c r="P124" s="99">
        <v>7.725168634270733</v>
      </c>
      <c r="Q124" s="97">
        <v>10.103180226643108</v>
      </c>
    </row>
    <row r="125" spans="1:17" ht="11.25" customHeight="1">
      <c r="A125" s="18">
        <v>2003</v>
      </c>
      <c r="B125" s="89">
        <v>119.1</v>
      </c>
      <c r="C125" s="89">
        <v>120.7</v>
      </c>
      <c r="D125" s="89">
        <v>148.2</v>
      </c>
      <c r="E125" s="89">
        <v>117.2</v>
      </c>
      <c r="F125" s="89">
        <v>102.3</v>
      </c>
      <c r="G125" s="89">
        <v>121.3</v>
      </c>
      <c r="H125" s="89">
        <v>134.4</v>
      </c>
      <c r="I125" s="89">
        <v>110.6</v>
      </c>
      <c r="J125" s="89">
        <v>167</v>
      </c>
      <c r="K125" s="89">
        <v>191.8</v>
      </c>
      <c r="L125" s="89">
        <v>208.8</v>
      </c>
      <c r="M125" s="89">
        <v>137.9</v>
      </c>
      <c r="N125" s="89">
        <v>139.94166666666666</v>
      </c>
      <c r="O125" s="99">
        <v>-12.713310580204782</v>
      </c>
      <c r="P125" s="99">
        <v>-11.25491552062481</v>
      </c>
      <c r="Q125" s="97">
        <v>4.45612117979278</v>
      </c>
    </row>
    <row r="126" spans="1:17" ht="11.25" customHeight="1">
      <c r="A126" s="18">
        <v>2004</v>
      </c>
      <c r="B126" s="89">
        <v>122.5</v>
      </c>
      <c r="C126" s="89">
        <v>143.03813239521924</v>
      </c>
      <c r="D126" s="89">
        <v>175.82872275687347</v>
      </c>
      <c r="E126" s="89">
        <v>155.14815184920346</v>
      </c>
      <c r="F126" s="89">
        <v>156.8508465884711</v>
      </c>
      <c r="G126" s="89" t="s">
        <v>50</v>
      </c>
      <c r="H126" s="89" t="s">
        <v>50</v>
      </c>
      <c r="I126" s="89" t="s">
        <v>50</v>
      </c>
      <c r="J126" s="89" t="s">
        <v>50</v>
      </c>
      <c r="K126" s="89" t="s">
        <v>50</v>
      </c>
      <c r="L126" s="89" t="s">
        <v>50</v>
      </c>
      <c r="M126" s="89" t="s">
        <v>50</v>
      </c>
      <c r="N126" s="89">
        <v>150.67317071795347</v>
      </c>
      <c r="O126" s="99">
        <v>1.09746375897701</v>
      </c>
      <c r="P126" s="99">
        <v>53.32438571698054</v>
      </c>
      <c r="Q126" s="97">
        <v>24.010840097081044</v>
      </c>
    </row>
    <row r="127" spans="1:16" ht="11.25" customHeight="1">
      <c r="A127" s="103"/>
      <c r="B127" s="89"/>
      <c r="C127" s="89"/>
      <c r="D127" s="89"/>
      <c r="E127" s="89"/>
      <c r="F127" s="89"/>
      <c r="G127" s="89"/>
      <c r="H127" s="89"/>
      <c r="I127" s="89"/>
      <c r="J127" s="89"/>
      <c r="K127" s="89"/>
      <c r="L127" s="89"/>
      <c r="M127" s="89"/>
      <c r="N127" s="110"/>
      <c r="O127" s="107"/>
      <c r="P127" s="107"/>
    </row>
    <row r="128" spans="1:16" ht="11.25" customHeight="1">
      <c r="A128" s="103"/>
      <c r="B128" s="89"/>
      <c r="C128" s="89"/>
      <c r="D128" s="89"/>
      <c r="E128" s="89"/>
      <c r="F128" s="89"/>
      <c r="G128" s="89"/>
      <c r="H128" s="89"/>
      <c r="I128" s="89"/>
      <c r="J128" s="89"/>
      <c r="K128" s="89"/>
      <c r="L128" s="89"/>
      <c r="M128" s="89"/>
      <c r="N128" s="110"/>
      <c r="O128" s="107"/>
      <c r="P128" s="107"/>
    </row>
    <row r="129" spans="1:16" ht="11.25" customHeight="1">
      <c r="A129" s="103"/>
      <c r="B129" s="89"/>
      <c r="C129" s="89"/>
      <c r="D129" s="89"/>
      <c r="E129" s="89"/>
      <c r="F129" s="89"/>
      <c r="G129" s="89"/>
      <c r="H129" s="89"/>
      <c r="I129" s="89"/>
      <c r="J129" s="89"/>
      <c r="K129" s="89"/>
      <c r="L129" s="89"/>
      <c r="M129" s="89"/>
      <c r="N129" s="110"/>
      <c r="O129" s="107"/>
      <c r="P129" s="107"/>
    </row>
    <row r="130" spans="1:16" ht="11.25" customHeight="1">
      <c r="A130" s="103"/>
      <c r="B130" s="89"/>
      <c r="C130" s="89"/>
      <c r="D130" s="89"/>
      <c r="E130" s="89"/>
      <c r="F130" s="89"/>
      <c r="G130" s="89"/>
      <c r="H130" s="89"/>
      <c r="I130" s="89"/>
      <c r="J130" s="89"/>
      <c r="K130" s="89"/>
      <c r="L130" s="89"/>
      <c r="M130" s="89"/>
      <c r="N130" s="110"/>
      <c r="O130" s="107"/>
      <c r="P130" s="107"/>
    </row>
    <row r="131" spans="1:16" ht="11.25" customHeight="1">
      <c r="A131" s="103"/>
      <c r="B131" s="89"/>
      <c r="C131" s="89"/>
      <c r="D131" s="89"/>
      <c r="E131" s="89"/>
      <c r="F131" s="89"/>
      <c r="G131" s="89"/>
      <c r="H131" s="89"/>
      <c r="I131" s="89"/>
      <c r="J131" s="89"/>
      <c r="K131" s="89"/>
      <c r="L131" s="89"/>
      <c r="M131" s="89"/>
      <c r="N131" s="110"/>
      <c r="O131" s="107"/>
      <c r="P131" s="107"/>
    </row>
    <row r="132" spans="1:16" ht="11.25" customHeight="1">
      <c r="A132" s="103"/>
      <c r="B132" s="89"/>
      <c r="C132" s="89"/>
      <c r="D132" s="89"/>
      <c r="E132" s="89"/>
      <c r="F132" s="89"/>
      <c r="G132" s="89"/>
      <c r="H132" s="89"/>
      <c r="I132" s="89"/>
      <c r="J132" s="89"/>
      <c r="K132" s="89"/>
      <c r="L132" s="89"/>
      <c r="M132" s="89"/>
      <c r="N132" s="110"/>
      <c r="O132" s="107"/>
      <c r="P132" s="107"/>
    </row>
    <row r="133" spans="1:16" ht="11.25" customHeight="1">
      <c r="A133" s="103"/>
      <c r="B133" s="89"/>
      <c r="C133" s="89"/>
      <c r="D133" s="89"/>
      <c r="E133" s="89"/>
      <c r="F133" s="89"/>
      <c r="G133" s="89"/>
      <c r="H133" s="89"/>
      <c r="I133" s="89"/>
      <c r="J133" s="89"/>
      <c r="K133" s="89"/>
      <c r="L133" s="89"/>
      <c r="M133" s="89"/>
      <c r="N133" s="110"/>
      <c r="O133" s="107"/>
      <c r="P133" s="107"/>
    </row>
    <row r="134" spans="1:16" ht="11.25" customHeight="1">
      <c r="A134" s="103"/>
      <c r="B134" s="89"/>
      <c r="C134" s="89"/>
      <c r="D134" s="89"/>
      <c r="E134" s="89"/>
      <c r="F134" s="89"/>
      <c r="G134" s="89"/>
      <c r="H134" s="89"/>
      <c r="I134" s="89"/>
      <c r="J134" s="89"/>
      <c r="K134" s="89"/>
      <c r="L134" s="89"/>
      <c r="M134" s="89"/>
      <c r="N134" s="110"/>
      <c r="O134" s="107"/>
      <c r="P134" s="107"/>
    </row>
    <row r="135" spans="1:16" ht="11.25" customHeight="1">
      <c r="A135" s="103"/>
      <c r="B135" s="89"/>
      <c r="C135" s="89"/>
      <c r="D135" s="89"/>
      <c r="E135" s="89"/>
      <c r="F135" s="89"/>
      <c r="G135" s="89"/>
      <c r="H135" s="89"/>
      <c r="I135" s="89"/>
      <c r="J135" s="89"/>
      <c r="K135" s="89"/>
      <c r="L135" s="89"/>
      <c r="M135" s="89"/>
      <c r="N135" s="110"/>
      <c r="O135" s="107"/>
      <c r="P135" s="107"/>
    </row>
    <row r="136" spans="1:16" ht="12.75" customHeight="1">
      <c r="A136" s="103"/>
      <c r="B136" s="89"/>
      <c r="C136" s="89"/>
      <c r="D136" s="89"/>
      <c r="E136" s="89"/>
      <c r="F136" s="89"/>
      <c r="G136" s="89"/>
      <c r="H136" s="89"/>
      <c r="I136" s="89"/>
      <c r="J136" s="89"/>
      <c r="K136" s="89"/>
      <c r="L136" s="89"/>
      <c r="M136" s="89"/>
      <c r="N136" s="110"/>
      <c r="O136" s="107"/>
      <c r="P136" s="107"/>
    </row>
    <row r="137" spans="1:17" ht="12.75" customHeight="1">
      <c r="A137" s="471" t="s">
        <v>134</v>
      </c>
      <c r="B137" s="471"/>
      <c r="C137" s="471"/>
      <c r="D137" s="471"/>
      <c r="E137" s="471"/>
      <c r="F137" s="471"/>
      <c r="G137" s="471"/>
      <c r="H137" s="471"/>
      <c r="I137" s="471"/>
      <c r="J137" s="471"/>
      <c r="K137" s="471"/>
      <c r="L137" s="471"/>
      <c r="M137" s="471"/>
      <c r="N137" s="471"/>
      <c r="O137" s="471"/>
      <c r="P137" s="471"/>
      <c r="Q137" s="471"/>
    </row>
    <row r="138" spans="1:16" ht="14.25" customHeight="1">
      <c r="A138" s="55"/>
      <c r="B138" s="95"/>
      <c r="C138" s="95"/>
      <c r="D138" s="95"/>
      <c r="E138" s="95"/>
      <c r="F138" s="95"/>
      <c r="G138" s="95"/>
      <c r="H138" s="95"/>
      <c r="I138" s="95"/>
      <c r="J138" s="95"/>
      <c r="K138" s="95"/>
      <c r="L138" s="95"/>
      <c r="M138" s="95"/>
      <c r="N138" s="112"/>
      <c r="O138" s="112"/>
      <c r="P138" s="112"/>
    </row>
    <row r="139" spans="1:17" ht="12.75" customHeight="1">
      <c r="A139" s="470" t="s">
        <v>127</v>
      </c>
      <c r="B139" s="470"/>
      <c r="C139" s="470"/>
      <c r="D139" s="470"/>
      <c r="E139" s="470"/>
      <c r="F139" s="470"/>
      <c r="G139" s="470"/>
      <c r="H139" s="470"/>
      <c r="I139" s="470"/>
      <c r="J139" s="470"/>
      <c r="K139" s="470"/>
      <c r="L139" s="470"/>
      <c r="M139" s="470"/>
      <c r="N139" s="470"/>
      <c r="O139" s="470"/>
      <c r="P139" s="470"/>
      <c r="Q139" s="470"/>
    </row>
    <row r="140" spans="1:17" ht="12.75" customHeight="1">
      <c r="A140" s="470" t="s">
        <v>135</v>
      </c>
      <c r="B140" s="470"/>
      <c r="C140" s="470"/>
      <c r="D140" s="470"/>
      <c r="E140" s="470"/>
      <c r="F140" s="470"/>
      <c r="G140" s="470"/>
      <c r="H140" s="470"/>
      <c r="I140" s="470"/>
      <c r="J140" s="470"/>
      <c r="K140" s="470"/>
      <c r="L140" s="470"/>
      <c r="M140" s="470"/>
      <c r="N140" s="470"/>
      <c r="O140" s="470"/>
      <c r="P140" s="470"/>
      <c r="Q140" s="470"/>
    </row>
    <row r="141" spans="1:17" ht="12.75" customHeight="1">
      <c r="A141" s="470" t="s">
        <v>85</v>
      </c>
      <c r="B141" s="470"/>
      <c r="C141" s="470"/>
      <c r="D141" s="470"/>
      <c r="E141" s="470"/>
      <c r="F141" s="470"/>
      <c r="G141" s="470"/>
      <c r="H141" s="470"/>
      <c r="I141" s="470"/>
      <c r="J141" s="470"/>
      <c r="K141" s="470"/>
      <c r="L141" s="470"/>
      <c r="M141" s="470"/>
      <c r="N141" s="470"/>
      <c r="O141" s="470"/>
      <c r="P141" s="470"/>
      <c r="Q141" s="470"/>
    </row>
    <row r="142" spans="1:16" ht="12.75" customHeight="1">
      <c r="A142" s="105"/>
      <c r="B142" s="113"/>
      <c r="C142" s="113"/>
      <c r="D142" s="113"/>
      <c r="E142" s="113"/>
      <c r="F142" s="113"/>
      <c r="G142" s="113"/>
      <c r="H142" s="113"/>
      <c r="I142" s="113"/>
      <c r="J142" s="113"/>
      <c r="K142" s="113"/>
      <c r="L142" s="113"/>
      <c r="M142" s="113"/>
      <c r="N142" s="113"/>
      <c r="O142" s="113"/>
      <c r="P142" s="113"/>
    </row>
    <row r="143" ht="12.75" customHeight="1"/>
    <row r="144" spans="1:17" ht="12.75" customHeight="1">
      <c r="A144" s="62"/>
      <c r="B144" s="63"/>
      <c r="C144" s="64"/>
      <c r="D144" s="64"/>
      <c r="E144" s="64"/>
      <c r="F144" s="64"/>
      <c r="G144" s="64"/>
      <c r="H144" s="64"/>
      <c r="I144" s="64"/>
      <c r="J144" s="64"/>
      <c r="K144" s="64"/>
      <c r="L144" s="64"/>
      <c r="M144" s="64"/>
      <c r="N144" s="65"/>
      <c r="O144" s="466" t="s">
        <v>86</v>
      </c>
      <c r="P144" s="467"/>
      <c r="Q144" s="467"/>
    </row>
    <row r="145" spans="1:17" ht="12.75" customHeight="1">
      <c r="A145" s="66"/>
      <c r="B145" s="67"/>
      <c r="C145" s="68"/>
      <c r="D145" s="68"/>
      <c r="E145" s="68"/>
      <c r="F145" s="68"/>
      <c r="G145" s="68"/>
      <c r="H145" s="68"/>
      <c r="I145" s="68"/>
      <c r="J145" s="68"/>
      <c r="K145" s="68"/>
      <c r="L145" s="68"/>
      <c r="M145" s="68"/>
      <c r="N145" s="69"/>
      <c r="O145" s="70" t="s">
        <v>92</v>
      </c>
      <c r="P145" s="71"/>
      <c r="Q145" s="72" t="s">
        <v>144</v>
      </c>
    </row>
    <row r="146" spans="1:17" ht="12.75" customHeight="1">
      <c r="A146" s="73" t="s">
        <v>87</v>
      </c>
      <c r="B146" s="67" t="s">
        <v>88</v>
      </c>
      <c r="C146" s="68" t="s">
        <v>89</v>
      </c>
      <c r="D146" s="68" t="s">
        <v>90</v>
      </c>
      <c r="E146" s="68" t="s">
        <v>91</v>
      </c>
      <c r="F146" s="68" t="s">
        <v>92</v>
      </c>
      <c r="G146" s="68" t="s">
        <v>93</v>
      </c>
      <c r="H146" s="68" t="s">
        <v>94</v>
      </c>
      <c r="I146" s="68" t="s">
        <v>95</v>
      </c>
      <c r="J146" s="68" t="s">
        <v>96</v>
      </c>
      <c r="K146" s="68" t="s">
        <v>97</v>
      </c>
      <c r="L146" s="68" t="s">
        <v>98</v>
      </c>
      <c r="M146" s="68" t="s">
        <v>99</v>
      </c>
      <c r="N146" s="74" t="s">
        <v>100</v>
      </c>
      <c r="O146" s="468" t="s">
        <v>101</v>
      </c>
      <c r="P146" s="469"/>
      <c r="Q146" s="469"/>
    </row>
    <row r="147" spans="1:17" ht="12.75" customHeight="1">
      <c r="A147" s="66"/>
      <c r="B147" s="67"/>
      <c r="C147" s="68"/>
      <c r="D147" s="68"/>
      <c r="E147" s="68"/>
      <c r="F147" s="68"/>
      <c r="G147" s="68"/>
      <c r="H147" s="68"/>
      <c r="I147" s="68"/>
      <c r="J147" s="68"/>
      <c r="K147" s="68"/>
      <c r="L147" s="68"/>
      <c r="M147" s="68"/>
      <c r="N147" s="69"/>
      <c r="O147" s="74" t="s">
        <v>102</v>
      </c>
      <c r="P147" s="75" t="s">
        <v>103</v>
      </c>
      <c r="Q147" s="76" t="s">
        <v>103</v>
      </c>
    </row>
    <row r="148" spans="1:17" ht="11.25" customHeight="1">
      <c r="A148" s="77"/>
      <c r="B148" s="78"/>
      <c r="C148" s="79"/>
      <c r="D148" s="79"/>
      <c r="E148" s="79"/>
      <c r="F148" s="79"/>
      <c r="G148" s="79"/>
      <c r="H148" s="79"/>
      <c r="I148" s="79"/>
      <c r="J148" s="79"/>
      <c r="K148" s="79"/>
      <c r="L148" s="79"/>
      <c r="M148" s="79"/>
      <c r="N148" s="80"/>
      <c r="O148" s="81" t="s">
        <v>104</v>
      </c>
      <c r="P148" s="82" t="s">
        <v>105</v>
      </c>
      <c r="Q148" s="83" t="s">
        <v>145</v>
      </c>
    </row>
    <row r="149" spans="1:16" ht="11.25" customHeight="1">
      <c r="A149" s="84"/>
      <c r="B149" s="85"/>
      <c r="C149" s="85"/>
      <c r="D149" s="85"/>
      <c r="E149" s="85"/>
      <c r="F149" s="85"/>
      <c r="G149" s="85"/>
      <c r="H149" s="85"/>
      <c r="I149" s="85"/>
      <c r="J149" s="85"/>
      <c r="K149" s="85"/>
      <c r="L149" s="85"/>
      <c r="M149" s="85"/>
      <c r="N149" s="86"/>
      <c r="O149" s="87"/>
      <c r="P149" s="75"/>
    </row>
    <row r="150" spans="1:16" ht="11.25" customHeight="1">
      <c r="A150" s="84"/>
      <c r="B150" s="85"/>
      <c r="C150" s="85"/>
      <c r="D150" s="85"/>
      <c r="E150" s="85"/>
      <c r="F150" s="85"/>
      <c r="G150" s="85"/>
      <c r="H150" s="85"/>
      <c r="I150" s="85"/>
      <c r="J150" s="85"/>
      <c r="K150" s="85"/>
      <c r="L150" s="85"/>
      <c r="M150" s="85"/>
      <c r="N150" s="86"/>
      <c r="O150" s="87"/>
      <c r="P150" s="75"/>
    </row>
    <row r="151" spans="1:16" ht="12.75" customHeight="1">
      <c r="A151" s="103"/>
      <c r="B151" s="106"/>
      <c r="C151" s="106"/>
      <c r="D151" s="106"/>
      <c r="E151" s="106"/>
      <c r="F151" s="106"/>
      <c r="G151" s="106"/>
      <c r="H151" s="106"/>
      <c r="I151" s="106"/>
      <c r="J151" s="106"/>
      <c r="K151" s="106"/>
      <c r="L151" s="106"/>
      <c r="M151" s="106"/>
      <c r="N151" s="107"/>
      <c r="O151" s="107"/>
      <c r="P151" s="107"/>
    </row>
    <row r="152" spans="1:17" ht="11.25" customHeight="1">
      <c r="A152" s="527" t="s">
        <v>116</v>
      </c>
      <c r="B152" s="527"/>
      <c r="C152" s="527"/>
      <c r="D152" s="527"/>
      <c r="E152" s="527"/>
      <c r="F152" s="527"/>
      <c r="G152" s="527"/>
      <c r="H152" s="527"/>
      <c r="I152" s="527"/>
      <c r="J152" s="527"/>
      <c r="K152" s="527"/>
      <c r="L152" s="527"/>
      <c r="M152" s="527"/>
      <c r="N152" s="527"/>
      <c r="O152" s="527"/>
      <c r="P152" s="527"/>
      <c r="Q152" s="527"/>
    </row>
    <row r="153" spans="1:16" ht="11.25" customHeight="1">
      <c r="A153" s="114"/>
      <c r="B153" s="107"/>
      <c r="C153" s="107"/>
      <c r="D153" s="107"/>
      <c r="E153" s="107"/>
      <c r="F153" s="107"/>
      <c r="G153" s="107"/>
      <c r="H153" s="107"/>
      <c r="I153" s="107"/>
      <c r="J153" s="107"/>
      <c r="K153" s="107"/>
      <c r="L153" s="107"/>
      <c r="M153" s="107"/>
      <c r="N153" s="107"/>
      <c r="O153" s="107"/>
      <c r="P153" s="107"/>
    </row>
    <row r="154" spans="1:16" ht="11.25" customHeight="1">
      <c r="A154" s="109"/>
      <c r="B154" s="89"/>
      <c r="C154" s="89"/>
      <c r="D154" s="89"/>
      <c r="E154" s="89"/>
      <c r="F154" s="89"/>
      <c r="G154" s="89"/>
      <c r="H154" s="89"/>
      <c r="I154" s="89"/>
      <c r="J154" s="89"/>
      <c r="K154" s="89"/>
      <c r="L154" s="89"/>
      <c r="M154" s="89"/>
      <c r="N154" s="89"/>
      <c r="O154" s="104"/>
      <c r="P154" s="104"/>
    </row>
    <row r="155" spans="1:16" ht="11.25" customHeight="1">
      <c r="A155" s="16" t="s">
        <v>106</v>
      </c>
      <c r="B155" s="89">
        <v>90.20555908982686</v>
      </c>
      <c r="C155" s="89">
        <v>101.05053158155253</v>
      </c>
      <c r="D155" s="89">
        <v>117.4318041470244</v>
      </c>
      <c r="E155" s="89">
        <v>97.12455304245044</v>
      </c>
      <c r="F155" s="89">
        <v>105.00304233935513</v>
      </c>
      <c r="G155" s="89">
        <v>94.58342163974261</v>
      </c>
      <c r="H155" s="89">
        <v>89.81672458965274</v>
      </c>
      <c r="I155" s="89">
        <v>94.77581769832075</v>
      </c>
      <c r="J155" s="89">
        <v>110.2429751264937</v>
      </c>
      <c r="K155" s="89">
        <v>98.49150387022355</v>
      </c>
      <c r="L155" s="89">
        <v>111.71211101521683</v>
      </c>
      <c r="M155" s="89">
        <v>89.56195596460519</v>
      </c>
      <c r="N155" s="89"/>
      <c r="O155" s="97"/>
      <c r="P155" s="97"/>
    </row>
    <row r="156" spans="1:17" ht="11.25" customHeight="1">
      <c r="A156" s="17">
        <v>2001</v>
      </c>
      <c r="B156" s="89">
        <v>94.91599015996081</v>
      </c>
      <c r="C156" s="89">
        <v>95.88783448869943</v>
      </c>
      <c r="D156" s="89">
        <v>111.91058357034107</v>
      </c>
      <c r="E156" s="89">
        <v>96.71007368055305</v>
      </c>
      <c r="F156" s="89">
        <v>96.97463869016185</v>
      </c>
      <c r="G156" s="89">
        <v>89.30146286433946</v>
      </c>
      <c r="H156" s="89">
        <v>77.40055941244238</v>
      </c>
      <c r="I156" s="89">
        <v>92.89490254963113</v>
      </c>
      <c r="J156" s="89">
        <v>98.62938299148809</v>
      </c>
      <c r="K156" s="89">
        <v>103.41101338727303</v>
      </c>
      <c r="L156" s="89">
        <v>106.75315493407938</v>
      </c>
      <c r="M156" s="89">
        <v>90.97623624275373</v>
      </c>
      <c r="N156" s="89">
        <v>96.31381941431027</v>
      </c>
      <c r="O156" s="99">
        <v>0.27356509982889404</v>
      </c>
      <c r="P156" s="99">
        <v>-7.645877176821794</v>
      </c>
      <c r="Q156" s="97">
        <v>-2.8222263981937643</v>
      </c>
    </row>
    <row r="157" spans="1:17" ht="11.25" customHeight="1">
      <c r="A157" s="18">
        <v>2002</v>
      </c>
      <c r="B157" s="89">
        <v>88.39099928431388</v>
      </c>
      <c r="C157" s="89">
        <v>92.32722398099102</v>
      </c>
      <c r="D157" s="89">
        <v>100.65138332970729</v>
      </c>
      <c r="E157" s="89">
        <v>97.53913622909099</v>
      </c>
      <c r="F157" s="89">
        <v>85.82756358642064</v>
      </c>
      <c r="G157" s="89">
        <v>106.5765047533654</v>
      </c>
      <c r="H157" s="89">
        <v>76.18318001145327</v>
      </c>
      <c r="I157" s="89">
        <v>86.09344660794201</v>
      </c>
      <c r="J157" s="89">
        <v>97.60972547844241</v>
      </c>
      <c r="K157" s="89">
        <v>92.15082162129531</v>
      </c>
      <c r="L157" s="89">
        <v>103.93765117319947</v>
      </c>
      <c r="M157" s="89">
        <v>82.30782889753</v>
      </c>
      <c r="N157" s="89">
        <v>92.46628874614599</v>
      </c>
      <c r="O157" s="99">
        <v>-12.007049780678065</v>
      </c>
      <c r="P157" s="99">
        <v>-11.494835406767123</v>
      </c>
      <c r="Q157" s="97">
        <v>-6.378499249067428</v>
      </c>
    </row>
    <row r="158" spans="1:17" ht="11.25" customHeight="1">
      <c r="A158" s="18">
        <v>2003</v>
      </c>
      <c r="B158" s="89">
        <v>89.6</v>
      </c>
      <c r="C158" s="89">
        <v>91.2</v>
      </c>
      <c r="D158" s="89">
        <v>102</v>
      </c>
      <c r="E158" s="89">
        <v>85.9</v>
      </c>
      <c r="F158" s="89">
        <v>79.2</v>
      </c>
      <c r="G158" s="89">
        <v>79.6</v>
      </c>
      <c r="H158" s="89">
        <v>81.1</v>
      </c>
      <c r="I158" s="89">
        <v>72.6</v>
      </c>
      <c r="J158" s="89">
        <v>91.2</v>
      </c>
      <c r="K158" s="89">
        <v>92.5</v>
      </c>
      <c r="L158" s="89">
        <v>88.4</v>
      </c>
      <c r="M158" s="89">
        <v>82</v>
      </c>
      <c r="N158" s="89">
        <v>86.275</v>
      </c>
      <c r="O158" s="99">
        <v>-7.799767171129222</v>
      </c>
      <c r="P158" s="99">
        <v>-7.721952376927576</v>
      </c>
      <c r="Q158" s="97">
        <v>-3.6227654646916054</v>
      </c>
    </row>
    <row r="159" spans="1:17" ht="11.25" customHeight="1">
      <c r="A159" s="18">
        <v>2004</v>
      </c>
      <c r="B159" s="89">
        <v>77.5</v>
      </c>
      <c r="C159" s="89">
        <v>88.85500317150698</v>
      </c>
      <c r="D159" s="89">
        <v>96.22336096950788</v>
      </c>
      <c r="E159" s="89">
        <v>82.37620417359017</v>
      </c>
      <c r="F159" s="89">
        <v>79.11278381791536</v>
      </c>
      <c r="G159" s="89" t="s">
        <v>50</v>
      </c>
      <c r="H159" s="89" t="s">
        <v>50</v>
      </c>
      <c r="I159" s="89" t="s">
        <v>50</v>
      </c>
      <c r="J159" s="89" t="s">
        <v>50</v>
      </c>
      <c r="K159" s="89" t="s">
        <v>50</v>
      </c>
      <c r="L159" s="89" t="s">
        <v>50</v>
      </c>
      <c r="M159" s="89" t="s">
        <v>50</v>
      </c>
      <c r="N159" s="89">
        <v>84.81347042650407</v>
      </c>
      <c r="O159" s="99">
        <v>-3.961605646210467</v>
      </c>
      <c r="P159" s="99">
        <v>-0.11012144202606788</v>
      </c>
      <c r="Q159" s="97">
        <v>-5.320975188095494</v>
      </c>
    </row>
    <row r="160" spans="1:16" ht="11.25" customHeight="1">
      <c r="A160" s="19"/>
      <c r="B160" s="89"/>
      <c r="C160" s="89"/>
      <c r="D160" s="89"/>
      <c r="E160" s="89"/>
      <c r="F160" s="89"/>
      <c r="G160" s="89"/>
      <c r="H160" s="89"/>
      <c r="I160" s="89"/>
      <c r="J160" s="89"/>
      <c r="K160" s="89"/>
      <c r="L160" s="89"/>
      <c r="M160" s="89"/>
      <c r="N160" s="89"/>
      <c r="O160" s="99"/>
      <c r="P160" s="99"/>
    </row>
    <row r="161" spans="1:16" ht="11.25" customHeight="1">
      <c r="A161" s="20" t="s">
        <v>107</v>
      </c>
      <c r="B161" s="89">
        <v>92.10874298268097</v>
      </c>
      <c r="C161" s="89">
        <v>105.52296886238734</v>
      </c>
      <c r="D161" s="89">
        <v>121.09490719288193</v>
      </c>
      <c r="E161" s="89">
        <v>98.06600825894117</v>
      </c>
      <c r="F161" s="89">
        <v>108.18748917985086</v>
      </c>
      <c r="G161" s="89">
        <v>90.30029376656496</v>
      </c>
      <c r="H161" s="89">
        <v>87.49896089901043</v>
      </c>
      <c r="I161" s="89">
        <v>88.21245339554783</v>
      </c>
      <c r="J161" s="89">
        <v>109.69206387215118</v>
      </c>
      <c r="K161" s="89">
        <v>99.06472914853221</v>
      </c>
      <c r="L161" s="89">
        <v>112.61441297829894</v>
      </c>
      <c r="M161" s="89">
        <v>87.6369694731972</v>
      </c>
      <c r="N161" s="89"/>
      <c r="O161" s="99"/>
      <c r="P161" s="99"/>
    </row>
    <row r="162" spans="1:17" ht="11.25" customHeight="1">
      <c r="A162" s="17">
        <v>2001</v>
      </c>
      <c r="B162" s="89">
        <v>92.85692521173769</v>
      </c>
      <c r="C162" s="89">
        <v>94.87807336417654</v>
      </c>
      <c r="D162" s="89">
        <v>109.25197578110142</v>
      </c>
      <c r="E162" s="89">
        <v>96.40373615733155</v>
      </c>
      <c r="F162" s="89">
        <v>96.34009178401767</v>
      </c>
      <c r="G162" s="89">
        <v>86.38897772913027</v>
      </c>
      <c r="H162" s="89">
        <v>74.2709792240591</v>
      </c>
      <c r="I162" s="89">
        <v>89.15564166669708</v>
      </c>
      <c r="J162" s="89">
        <v>94.33489640754928</v>
      </c>
      <c r="K162" s="89">
        <v>104.8266131819058</v>
      </c>
      <c r="L162" s="89">
        <v>104.00846027030899</v>
      </c>
      <c r="M162" s="89">
        <v>90.9850475069269</v>
      </c>
      <c r="N162" s="89">
        <v>94.47511819041188</v>
      </c>
      <c r="O162" s="99">
        <v>-0.06601857547306006</v>
      </c>
      <c r="P162" s="99">
        <v>-10.950801692179096</v>
      </c>
      <c r="Q162" s="97">
        <v>-6.714409378957709</v>
      </c>
    </row>
    <row r="163" spans="1:17" ht="11.25" customHeight="1">
      <c r="A163" s="18">
        <v>2002</v>
      </c>
      <c r="B163" s="89">
        <v>88.31529667727816</v>
      </c>
      <c r="C163" s="89">
        <v>87.0822566909538</v>
      </c>
      <c r="D163" s="89">
        <v>90.72033888346263</v>
      </c>
      <c r="E163" s="89">
        <v>94.21761693052989</v>
      </c>
      <c r="F163" s="89">
        <v>82.05934669838614</v>
      </c>
      <c r="G163" s="89">
        <v>86.29521443203679</v>
      </c>
      <c r="H163" s="89">
        <v>68.80523749742798</v>
      </c>
      <c r="I163" s="89">
        <v>81.14465628879024</v>
      </c>
      <c r="J163" s="89">
        <v>96.02203278577319</v>
      </c>
      <c r="K163" s="89">
        <v>89.30004696699125</v>
      </c>
      <c r="L163" s="89">
        <v>95.42443779638464</v>
      </c>
      <c r="M163" s="89">
        <v>77.26455722162537</v>
      </c>
      <c r="N163" s="89">
        <v>86.38758657246997</v>
      </c>
      <c r="O163" s="99">
        <v>-12.904455268815056</v>
      </c>
      <c r="P163" s="99">
        <v>-14.823262902475914</v>
      </c>
      <c r="Q163" s="97">
        <v>-9.665707404067916</v>
      </c>
    </row>
    <row r="164" spans="1:17" ht="11.25" customHeight="1">
      <c r="A164" s="18">
        <v>2003</v>
      </c>
      <c r="B164" s="89">
        <v>88.6</v>
      </c>
      <c r="C164" s="89">
        <v>85.9</v>
      </c>
      <c r="D164" s="89">
        <v>104.4</v>
      </c>
      <c r="E164" s="89">
        <v>86.1</v>
      </c>
      <c r="F164" s="89">
        <v>78.1</v>
      </c>
      <c r="G164" s="89">
        <v>76.8</v>
      </c>
      <c r="H164" s="89">
        <v>79.7</v>
      </c>
      <c r="I164" s="89">
        <v>60.4</v>
      </c>
      <c r="J164" s="89">
        <v>88</v>
      </c>
      <c r="K164" s="89">
        <v>90.2</v>
      </c>
      <c r="L164" s="89">
        <v>86.5</v>
      </c>
      <c r="M164" s="89">
        <v>79.3</v>
      </c>
      <c r="N164" s="89">
        <v>83.66666666666667</v>
      </c>
      <c r="O164" s="99">
        <v>-9.291521486643438</v>
      </c>
      <c r="P164" s="99">
        <v>-4.824979551615185</v>
      </c>
      <c r="Q164" s="97">
        <v>0.15939247710867202</v>
      </c>
    </row>
    <row r="165" spans="1:17" ht="11.25" customHeight="1">
      <c r="A165" s="18">
        <v>2004</v>
      </c>
      <c r="B165" s="89">
        <v>73.9</v>
      </c>
      <c r="C165" s="89">
        <v>86.55111151612155</v>
      </c>
      <c r="D165" s="89">
        <v>93.34795629011913</v>
      </c>
      <c r="E165" s="89">
        <v>78.22099422766026</v>
      </c>
      <c r="F165" s="89">
        <v>74.1635794883568</v>
      </c>
      <c r="G165" s="89" t="s">
        <v>50</v>
      </c>
      <c r="H165" s="89" t="s">
        <v>50</v>
      </c>
      <c r="I165" s="89" t="s">
        <v>50</v>
      </c>
      <c r="J165" s="89" t="s">
        <v>50</v>
      </c>
      <c r="K165" s="89" t="s">
        <v>50</v>
      </c>
      <c r="L165" s="89" t="s">
        <v>50</v>
      </c>
      <c r="M165" s="89" t="s">
        <v>50</v>
      </c>
      <c r="N165" s="89">
        <v>81.23672830445155</v>
      </c>
      <c r="O165" s="99">
        <v>-5.187117319800934</v>
      </c>
      <c r="P165" s="99">
        <v>-5.040231128864523</v>
      </c>
      <c r="Q165" s="97">
        <v>-8.33138309134333</v>
      </c>
    </row>
    <row r="166" spans="1:16" ht="11.25" customHeight="1">
      <c r="A166" s="19"/>
      <c r="B166" s="89"/>
      <c r="C166" s="89"/>
      <c r="D166" s="89"/>
      <c r="E166" s="89"/>
      <c r="F166" s="89"/>
      <c r="G166" s="89"/>
      <c r="H166" s="89"/>
      <c r="I166" s="89"/>
      <c r="J166" s="89"/>
      <c r="K166" s="89"/>
      <c r="L166" s="89"/>
      <c r="M166" s="89"/>
      <c r="N166" s="89"/>
      <c r="O166" s="99"/>
      <c r="P166" s="99"/>
    </row>
    <row r="167" spans="1:16" ht="11.25" customHeight="1">
      <c r="A167" s="20" t="s">
        <v>108</v>
      </c>
      <c r="B167" s="89">
        <v>83.06603078712696</v>
      </c>
      <c r="C167" s="89">
        <v>84.27280841347685</v>
      </c>
      <c r="D167" s="89">
        <v>103.69018519928474</v>
      </c>
      <c r="E167" s="89">
        <v>93.59281540230188</v>
      </c>
      <c r="F167" s="89">
        <v>93.0570352255882</v>
      </c>
      <c r="G167" s="89">
        <v>110.65097698126986</v>
      </c>
      <c r="H167" s="89">
        <v>98.51149099087247</v>
      </c>
      <c r="I167" s="89">
        <v>119.39736119206839</v>
      </c>
      <c r="J167" s="89">
        <v>112.30964164158488</v>
      </c>
      <c r="K167" s="89">
        <v>96.34112935839272</v>
      </c>
      <c r="L167" s="89">
        <v>108.32725132709093</v>
      </c>
      <c r="M167" s="89">
        <v>96.78327361947088</v>
      </c>
      <c r="N167" s="89"/>
      <c r="O167" s="99"/>
      <c r="P167" s="99"/>
    </row>
    <row r="168" spans="1:17" ht="11.25" customHeight="1">
      <c r="A168" s="17">
        <v>2001</v>
      </c>
      <c r="B168" s="89">
        <v>102.64028439783728</v>
      </c>
      <c r="C168" s="89">
        <v>99.67581214108493</v>
      </c>
      <c r="D168" s="89">
        <v>121.88397894612308</v>
      </c>
      <c r="E168" s="89">
        <v>97.85925604225535</v>
      </c>
      <c r="F168" s="89">
        <v>99.3550526629311</v>
      </c>
      <c r="G168" s="89">
        <v>100.22724361346312</v>
      </c>
      <c r="H168" s="89">
        <v>89.14074190337892</v>
      </c>
      <c r="I168" s="89">
        <v>106.92221691897386</v>
      </c>
      <c r="J168" s="89">
        <v>114.73954894722796</v>
      </c>
      <c r="K168" s="89">
        <v>98.10058865350817</v>
      </c>
      <c r="L168" s="89">
        <v>117.04949318472362</v>
      </c>
      <c r="M168" s="89">
        <v>90.94318199289238</v>
      </c>
      <c r="N168" s="89">
        <v>103.21144995036663</v>
      </c>
      <c r="O168" s="99">
        <v>1.5285182834722009</v>
      </c>
      <c r="P168" s="99">
        <v>6.767911122544683</v>
      </c>
      <c r="Q168" s="97">
        <v>13.925814067469174</v>
      </c>
    </row>
    <row r="169" spans="1:17" ht="11.25" customHeight="1">
      <c r="A169" s="18">
        <v>2002</v>
      </c>
      <c r="B169" s="89">
        <v>88.67498700659763</v>
      </c>
      <c r="C169" s="89">
        <v>112.00298541500577</v>
      </c>
      <c r="D169" s="89">
        <v>137.90630802482312</v>
      </c>
      <c r="E169" s="89">
        <v>109.99935145034374</v>
      </c>
      <c r="F169" s="89">
        <v>99.96350236227279</v>
      </c>
      <c r="G169" s="89">
        <v>182.65892971812548</v>
      </c>
      <c r="H169" s="89">
        <v>103.86049977867219</v>
      </c>
      <c r="I169" s="89">
        <v>104.6581415475988</v>
      </c>
      <c r="J169" s="89">
        <v>103.56573260423541</v>
      </c>
      <c r="K169" s="89">
        <v>102.84510412865096</v>
      </c>
      <c r="L169" s="89">
        <v>135.8737808458285</v>
      </c>
      <c r="M169" s="89">
        <v>101.22695743805723</v>
      </c>
      <c r="N169" s="89">
        <v>115.2696900266843</v>
      </c>
      <c r="O169" s="99">
        <v>-9.123552962583933</v>
      </c>
      <c r="P169" s="99">
        <v>0.6123993526588912</v>
      </c>
      <c r="Q169" s="97">
        <v>5.203682692979233</v>
      </c>
    </row>
    <row r="170" spans="1:17" ht="11.25" customHeight="1">
      <c r="A170" s="18">
        <v>2003</v>
      </c>
      <c r="B170" s="89">
        <v>93.4</v>
      </c>
      <c r="C170" s="89">
        <v>111.1</v>
      </c>
      <c r="D170" s="89">
        <v>93.2</v>
      </c>
      <c r="E170" s="89">
        <v>85</v>
      </c>
      <c r="F170" s="89">
        <v>83.5</v>
      </c>
      <c r="G170" s="89">
        <v>90.2</v>
      </c>
      <c r="H170" s="89">
        <v>86.6</v>
      </c>
      <c r="I170" s="89">
        <v>118.2</v>
      </c>
      <c r="J170" s="89">
        <v>103.1</v>
      </c>
      <c r="K170" s="89">
        <v>100.9</v>
      </c>
      <c r="L170" s="89">
        <v>95.6</v>
      </c>
      <c r="M170" s="89">
        <v>92.1</v>
      </c>
      <c r="N170" s="89">
        <v>96.075</v>
      </c>
      <c r="O170" s="99">
        <v>-1.7647058823529411</v>
      </c>
      <c r="P170" s="99">
        <v>-16.4695133455891</v>
      </c>
      <c r="Q170" s="97">
        <v>-15.011861172198909</v>
      </c>
    </row>
    <row r="171" spans="1:17" ht="11.25" customHeight="1">
      <c r="A171" s="18">
        <v>2004</v>
      </c>
      <c r="B171" s="89">
        <v>91</v>
      </c>
      <c r="C171" s="89">
        <v>97.49773057224844</v>
      </c>
      <c r="D171" s="89">
        <v>107.01003957121262</v>
      </c>
      <c r="E171" s="89">
        <v>97.9638932992671</v>
      </c>
      <c r="F171" s="89">
        <v>97.67903186159022</v>
      </c>
      <c r="G171" s="89" t="s">
        <v>50</v>
      </c>
      <c r="H171" s="89" t="s">
        <v>50</v>
      </c>
      <c r="I171" s="89" t="s">
        <v>50</v>
      </c>
      <c r="J171" s="89" t="s">
        <v>50</v>
      </c>
      <c r="K171" s="89" t="s">
        <v>50</v>
      </c>
      <c r="L171" s="89" t="s">
        <v>50</v>
      </c>
      <c r="M171" s="89" t="s">
        <v>50</v>
      </c>
      <c r="N171" s="89">
        <v>98.23013906086366</v>
      </c>
      <c r="O171" s="99">
        <v>-0.2907820709071512</v>
      </c>
      <c r="P171" s="99">
        <v>16.980876480946367</v>
      </c>
      <c r="Q171" s="97">
        <v>5.35192949470578</v>
      </c>
    </row>
    <row r="172" spans="1:16" ht="11.25" customHeight="1">
      <c r="A172" s="103"/>
      <c r="B172" s="89"/>
      <c r="C172" s="89"/>
      <c r="D172" s="89"/>
      <c r="E172" s="89"/>
      <c r="F172" s="89"/>
      <c r="G172" s="89"/>
      <c r="H172" s="89"/>
      <c r="I172" s="89"/>
      <c r="J172" s="89"/>
      <c r="K172" s="89"/>
      <c r="L172" s="89"/>
      <c r="M172" s="89"/>
      <c r="N172" s="110"/>
      <c r="O172" s="99"/>
      <c r="P172" s="99"/>
    </row>
    <row r="173" spans="1:16" ht="11.25" customHeight="1">
      <c r="A173" s="103"/>
      <c r="B173" s="89"/>
      <c r="C173" s="89"/>
      <c r="D173" s="89"/>
      <c r="E173" s="89"/>
      <c r="F173" s="89"/>
      <c r="G173" s="89"/>
      <c r="H173" s="89"/>
      <c r="I173" s="89"/>
      <c r="J173" s="89"/>
      <c r="K173" s="89"/>
      <c r="L173" s="89"/>
      <c r="M173" s="89"/>
      <c r="N173" s="110"/>
      <c r="O173" s="99"/>
      <c r="P173" s="99"/>
    </row>
    <row r="174" spans="1:16" ht="11.25" customHeight="1">
      <c r="A174" s="103"/>
      <c r="B174" s="89"/>
      <c r="C174" s="89"/>
      <c r="D174" s="89"/>
      <c r="E174" s="89"/>
      <c r="F174" s="89"/>
      <c r="G174" s="89"/>
      <c r="H174" s="89"/>
      <c r="I174" s="89"/>
      <c r="J174" s="89"/>
      <c r="K174" s="89"/>
      <c r="L174" s="89"/>
      <c r="M174" s="89"/>
      <c r="N174" s="110"/>
      <c r="O174" s="99"/>
      <c r="P174" s="99"/>
    </row>
    <row r="175" spans="1:17" ht="11.25" customHeight="1">
      <c r="A175" s="465" t="s">
        <v>117</v>
      </c>
      <c r="B175" s="465"/>
      <c r="C175" s="465"/>
      <c r="D175" s="465"/>
      <c r="E175" s="465"/>
      <c r="F175" s="465"/>
      <c r="G175" s="465"/>
      <c r="H175" s="465"/>
      <c r="I175" s="465"/>
      <c r="J175" s="465"/>
      <c r="K175" s="465"/>
      <c r="L175" s="465"/>
      <c r="M175" s="465"/>
      <c r="N175" s="465"/>
      <c r="O175" s="465"/>
      <c r="P175" s="465"/>
      <c r="Q175" s="465"/>
    </row>
    <row r="176" spans="1:16" ht="11.25" customHeight="1">
      <c r="A176" s="96"/>
      <c r="B176" s="96"/>
      <c r="C176" s="96"/>
      <c r="D176" s="96"/>
      <c r="E176" s="96"/>
      <c r="F176" s="96"/>
      <c r="G176" s="96"/>
      <c r="H176" s="96"/>
      <c r="I176" s="96"/>
      <c r="J176" s="96"/>
      <c r="K176" s="96"/>
      <c r="L176" s="96"/>
      <c r="M176" s="96"/>
      <c r="N176" s="86"/>
      <c r="O176" s="99"/>
      <c r="P176" s="99"/>
    </row>
    <row r="177" spans="1:16" ht="11.25" customHeight="1">
      <c r="A177" s="96"/>
      <c r="B177" s="89"/>
      <c r="C177" s="89"/>
      <c r="D177" s="89"/>
      <c r="E177" s="89"/>
      <c r="F177" s="89"/>
      <c r="G177" s="89"/>
      <c r="H177" s="89"/>
      <c r="I177" s="89"/>
      <c r="J177" s="89"/>
      <c r="K177" s="89"/>
      <c r="L177" s="89"/>
      <c r="M177" s="89"/>
      <c r="N177" s="89"/>
      <c r="O177" s="99"/>
      <c r="P177" s="99"/>
    </row>
    <row r="178" spans="1:16" ht="11.25" customHeight="1">
      <c r="A178" s="16" t="s">
        <v>106</v>
      </c>
      <c r="B178" s="89">
        <v>81.67887735707937</v>
      </c>
      <c r="C178" s="89">
        <v>89.88107506047373</v>
      </c>
      <c r="D178" s="89">
        <v>103.29651990807218</v>
      </c>
      <c r="E178" s="89">
        <v>93.9638106814012</v>
      </c>
      <c r="F178" s="89">
        <v>106.14200445705053</v>
      </c>
      <c r="G178" s="89">
        <v>98.43741730573355</v>
      </c>
      <c r="H178" s="89">
        <v>96.58590532349845</v>
      </c>
      <c r="I178" s="89">
        <v>104.70836364278424</v>
      </c>
      <c r="J178" s="89">
        <v>106.24972884012887</v>
      </c>
      <c r="K178" s="89">
        <v>107.10068646300543</v>
      </c>
      <c r="L178" s="89">
        <v>114.04311895474612</v>
      </c>
      <c r="M178" s="89">
        <v>97.91249199935302</v>
      </c>
      <c r="N178" s="89"/>
      <c r="O178" s="99"/>
      <c r="P178" s="99"/>
    </row>
    <row r="179" spans="1:17" ht="11.25" customHeight="1">
      <c r="A179" s="17">
        <v>2001</v>
      </c>
      <c r="B179" s="89">
        <v>97.18467245775695</v>
      </c>
      <c r="C179" s="89">
        <v>103.60492148240736</v>
      </c>
      <c r="D179" s="89">
        <v>110.20261316023027</v>
      </c>
      <c r="E179" s="89">
        <v>106.15315644206626</v>
      </c>
      <c r="F179" s="89">
        <v>110.48802626678828</v>
      </c>
      <c r="G179" s="89">
        <v>103.34321227428605</v>
      </c>
      <c r="H179" s="89">
        <v>102.5033802193303</v>
      </c>
      <c r="I179" s="89">
        <v>115.274566118031</v>
      </c>
      <c r="J179" s="89">
        <v>101.3800061554653</v>
      </c>
      <c r="K179" s="89">
        <v>112.23941669065754</v>
      </c>
      <c r="L179" s="89">
        <v>108.98426310008047</v>
      </c>
      <c r="M179" s="89">
        <v>95.93908696782334</v>
      </c>
      <c r="N179" s="89">
        <v>105.60811011124359</v>
      </c>
      <c r="O179" s="99">
        <v>4.0835995555985205</v>
      </c>
      <c r="P179" s="99">
        <v>4.094535270903359</v>
      </c>
      <c r="Q179" s="97">
        <v>11.089533576738091</v>
      </c>
    </row>
    <row r="180" spans="1:17" ht="11.25" customHeight="1">
      <c r="A180" s="18">
        <v>2002</v>
      </c>
      <c r="B180" s="89">
        <v>99.38040497875963</v>
      </c>
      <c r="C180" s="89">
        <v>100.18786925685896</v>
      </c>
      <c r="D180" s="89">
        <v>106.71517247086155</v>
      </c>
      <c r="E180" s="89">
        <v>103.46630694714327</v>
      </c>
      <c r="F180" s="89">
        <v>102.0311114864963</v>
      </c>
      <c r="G180" s="89">
        <v>95.72913039809106</v>
      </c>
      <c r="H180" s="89">
        <v>100.60162986738617</v>
      </c>
      <c r="I180" s="89">
        <v>105.51741276288342</v>
      </c>
      <c r="J180" s="89">
        <v>102.55576464281499</v>
      </c>
      <c r="K180" s="89">
        <v>104.51532573074908</v>
      </c>
      <c r="L180" s="89">
        <v>103.85431439718387</v>
      </c>
      <c r="M180" s="89">
        <v>96.76028164166155</v>
      </c>
      <c r="N180" s="89">
        <v>101.77622704840748</v>
      </c>
      <c r="O180" s="99">
        <v>-1.3871138373385157</v>
      </c>
      <c r="P180" s="99">
        <v>-7.65414594326413</v>
      </c>
      <c r="Q180" s="97">
        <v>-3.0044582043718724</v>
      </c>
    </row>
    <row r="181" spans="1:17" ht="11.25" customHeight="1">
      <c r="A181" s="18">
        <v>2003</v>
      </c>
      <c r="B181" s="89">
        <v>92.1</v>
      </c>
      <c r="C181" s="89">
        <v>93.3</v>
      </c>
      <c r="D181" s="89">
        <v>97.1</v>
      </c>
      <c r="E181" s="89">
        <v>102.7</v>
      </c>
      <c r="F181" s="89">
        <v>96.3</v>
      </c>
      <c r="G181" s="89">
        <v>96.7</v>
      </c>
      <c r="H181" s="89">
        <v>102.3</v>
      </c>
      <c r="I181" s="89">
        <v>95.2</v>
      </c>
      <c r="J181" s="89">
        <v>109.5</v>
      </c>
      <c r="K181" s="89">
        <v>109.1</v>
      </c>
      <c r="L181" s="89">
        <v>106.7</v>
      </c>
      <c r="M181" s="89">
        <v>105.7</v>
      </c>
      <c r="N181" s="89">
        <v>100.55833333333334</v>
      </c>
      <c r="O181" s="99">
        <v>-6.231742940603706</v>
      </c>
      <c r="P181" s="99">
        <v>-5.61702347744669</v>
      </c>
      <c r="Q181" s="97">
        <v>-5.9167638344253435</v>
      </c>
    </row>
    <row r="182" spans="1:17" ht="11.25" customHeight="1">
      <c r="A182" s="18">
        <v>2004</v>
      </c>
      <c r="B182" s="89">
        <v>91.2</v>
      </c>
      <c r="C182" s="89">
        <v>96.9341343818061</v>
      </c>
      <c r="D182" s="89">
        <v>110.04582076755034</v>
      </c>
      <c r="E182" s="89">
        <v>100.42235499848509</v>
      </c>
      <c r="F182" s="89">
        <v>93.79322549087557</v>
      </c>
      <c r="G182" s="89" t="s">
        <v>50</v>
      </c>
      <c r="H182" s="89" t="s">
        <v>50</v>
      </c>
      <c r="I182" s="89" t="s">
        <v>50</v>
      </c>
      <c r="J182" s="89" t="s">
        <v>50</v>
      </c>
      <c r="K182" s="89" t="s">
        <v>50</v>
      </c>
      <c r="L182" s="89" t="s">
        <v>50</v>
      </c>
      <c r="M182" s="89" t="s">
        <v>50</v>
      </c>
      <c r="N182" s="89">
        <v>98.47910712774343</v>
      </c>
      <c r="O182" s="99">
        <v>-6.601248803326234</v>
      </c>
      <c r="P182" s="99">
        <v>-2.6030887945217303</v>
      </c>
      <c r="Q182" s="97">
        <v>2.262831908352477</v>
      </c>
    </row>
    <row r="183" spans="1:16" ht="11.25" customHeight="1">
      <c r="A183" s="19"/>
      <c r="B183" s="89"/>
      <c r="C183" s="89"/>
      <c r="D183" s="89"/>
      <c r="E183" s="89"/>
      <c r="F183" s="89"/>
      <c r="G183" s="89"/>
      <c r="H183" s="89"/>
      <c r="I183" s="89"/>
      <c r="J183" s="89"/>
      <c r="K183" s="89"/>
      <c r="L183" s="89"/>
      <c r="M183" s="89"/>
      <c r="N183" s="89"/>
      <c r="O183" s="99"/>
      <c r="P183" s="99"/>
    </row>
    <row r="184" spans="1:16" ht="11.25" customHeight="1">
      <c r="A184" s="20" t="s">
        <v>107</v>
      </c>
      <c r="B184" s="89">
        <v>80.62417400497328</v>
      </c>
      <c r="C184" s="89">
        <v>89.0670405118369</v>
      </c>
      <c r="D184" s="89">
        <v>104.82120717300025</v>
      </c>
      <c r="E184" s="89">
        <v>95.59773164632574</v>
      </c>
      <c r="F184" s="89">
        <v>106.02907660165224</v>
      </c>
      <c r="G184" s="89">
        <v>98.51262735440538</v>
      </c>
      <c r="H184" s="89">
        <v>95.56939090455843</v>
      </c>
      <c r="I184" s="89">
        <v>104.8191349981978</v>
      </c>
      <c r="J184" s="89">
        <v>105.58095738693873</v>
      </c>
      <c r="K184" s="89">
        <v>106.70805592361536</v>
      </c>
      <c r="L184" s="89">
        <v>113.95956413017569</v>
      </c>
      <c r="M184" s="89">
        <v>98.71103932150885</v>
      </c>
      <c r="N184" s="89"/>
      <c r="O184" s="99"/>
      <c r="P184" s="99"/>
    </row>
    <row r="185" spans="1:17" ht="11.25" customHeight="1">
      <c r="A185" s="17">
        <v>2001</v>
      </c>
      <c r="B185" s="89">
        <v>95.8541101813267</v>
      </c>
      <c r="C185" s="89">
        <v>103.60917790160798</v>
      </c>
      <c r="D185" s="89">
        <v>110.68738479771538</v>
      </c>
      <c r="E185" s="89">
        <v>106.1798591297743</v>
      </c>
      <c r="F185" s="89">
        <v>111.10992135884206</v>
      </c>
      <c r="G185" s="89">
        <v>103.45316206888646</v>
      </c>
      <c r="H185" s="89">
        <v>102.53326434420795</v>
      </c>
      <c r="I185" s="89">
        <v>115.17826699949507</v>
      </c>
      <c r="J185" s="89">
        <v>101.52090837046242</v>
      </c>
      <c r="K185" s="89">
        <v>113.19715548247542</v>
      </c>
      <c r="L185" s="89">
        <v>108.64880560929848</v>
      </c>
      <c r="M185" s="89">
        <v>96.64639690685834</v>
      </c>
      <c r="N185" s="89">
        <v>105.71820109591255</v>
      </c>
      <c r="O185" s="99">
        <v>4.643123723720689</v>
      </c>
      <c r="P185" s="99">
        <v>4.791935306838887</v>
      </c>
      <c r="Q185" s="97">
        <v>10.774416432391194</v>
      </c>
    </row>
    <row r="186" spans="1:17" ht="11.25" customHeight="1">
      <c r="A186" s="18">
        <v>2002</v>
      </c>
      <c r="B186" s="89">
        <v>99.32956788288342</v>
      </c>
      <c r="C186" s="89">
        <v>100.39669020920353</v>
      </c>
      <c r="D186" s="89">
        <v>106.25805310530659</v>
      </c>
      <c r="E186" s="89">
        <v>103.00132503988971</v>
      </c>
      <c r="F186" s="89">
        <v>102.19957196950689</v>
      </c>
      <c r="G186" s="89">
        <v>93.634529862976</v>
      </c>
      <c r="H186" s="89">
        <v>99.70475711856722</v>
      </c>
      <c r="I186" s="89">
        <v>106.1722936853386</v>
      </c>
      <c r="J186" s="89">
        <v>103.28551590306212</v>
      </c>
      <c r="K186" s="89">
        <v>105.10144654798377</v>
      </c>
      <c r="L186" s="89">
        <v>103.97660496238555</v>
      </c>
      <c r="M186" s="89">
        <v>98.14728164702153</v>
      </c>
      <c r="N186" s="89">
        <v>101.76730316117708</v>
      </c>
      <c r="O186" s="99">
        <v>-0.7783910256225518</v>
      </c>
      <c r="P186" s="99">
        <v>-8.019400320299198</v>
      </c>
      <c r="Q186" s="97">
        <v>-3.0819109642877103</v>
      </c>
    </row>
    <row r="187" spans="1:17" ht="11.25" customHeight="1">
      <c r="A187" s="18">
        <v>2003</v>
      </c>
      <c r="B187" s="89">
        <v>91.6</v>
      </c>
      <c r="C187" s="89">
        <v>91.9</v>
      </c>
      <c r="D187" s="89">
        <v>96.9</v>
      </c>
      <c r="E187" s="89">
        <v>102.9</v>
      </c>
      <c r="F187" s="89">
        <v>96.1</v>
      </c>
      <c r="G187" s="89">
        <v>97.1</v>
      </c>
      <c r="H187" s="89">
        <v>102.5</v>
      </c>
      <c r="I187" s="89">
        <v>95.5</v>
      </c>
      <c r="J187" s="89">
        <v>109.5</v>
      </c>
      <c r="K187" s="89">
        <v>109.5</v>
      </c>
      <c r="L187" s="89">
        <v>107.6</v>
      </c>
      <c r="M187" s="89">
        <v>106.2</v>
      </c>
      <c r="N187" s="89">
        <v>100.60833333333333</v>
      </c>
      <c r="O187" s="99">
        <v>-6.608357628765803</v>
      </c>
      <c r="P187" s="99">
        <v>-5.96829502507781</v>
      </c>
      <c r="Q187" s="97">
        <v>-6.217943652612909</v>
      </c>
    </row>
    <row r="188" spans="1:17" ht="11.25" customHeight="1">
      <c r="A188" s="18">
        <v>2004</v>
      </c>
      <c r="B188" s="89">
        <v>91.3</v>
      </c>
      <c r="C188" s="89">
        <v>97.12349676783491</v>
      </c>
      <c r="D188" s="89">
        <v>110.18307022844817</v>
      </c>
      <c r="E188" s="89">
        <v>100.71728543750346</v>
      </c>
      <c r="F188" s="89">
        <v>94.13106220335801</v>
      </c>
      <c r="G188" s="89" t="s">
        <v>50</v>
      </c>
      <c r="H188" s="89" t="s">
        <v>50</v>
      </c>
      <c r="I188" s="89" t="s">
        <v>50</v>
      </c>
      <c r="J188" s="89" t="s">
        <v>50</v>
      </c>
      <c r="K188" s="89" t="s">
        <v>50</v>
      </c>
      <c r="L188" s="89" t="s">
        <v>50</v>
      </c>
      <c r="M188" s="89" t="s">
        <v>50</v>
      </c>
      <c r="N188" s="89">
        <v>98.6909829274289</v>
      </c>
      <c r="O188" s="99">
        <v>-6.539317660852066</v>
      </c>
      <c r="P188" s="99">
        <v>-2.048842660397483</v>
      </c>
      <c r="Q188" s="97">
        <v>2.931771930985513</v>
      </c>
    </row>
    <row r="189" spans="1:16" ht="11.25" customHeight="1">
      <c r="A189" s="19"/>
      <c r="B189" s="89"/>
      <c r="C189" s="89"/>
      <c r="D189" s="89"/>
      <c r="E189" s="89"/>
      <c r="F189" s="89"/>
      <c r="G189" s="89"/>
      <c r="H189" s="89"/>
      <c r="I189" s="89"/>
      <c r="J189" s="89"/>
      <c r="K189" s="89"/>
      <c r="L189" s="89"/>
      <c r="M189" s="89"/>
      <c r="N189" s="89"/>
      <c r="O189" s="99"/>
      <c r="P189" s="99"/>
    </row>
    <row r="190" spans="1:16" ht="11.25" customHeight="1">
      <c r="A190" s="20" t="s">
        <v>108</v>
      </c>
      <c r="B190" s="89">
        <v>91.75289727034162</v>
      </c>
      <c r="C190" s="89">
        <v>97.65634213257404</v>
      </c>
      <c r="D190" s="89">
        <v>88.73343929537815</v>
      </c>
      <c r="E190" s="89">
        <v>78.35738222451238</v>
      </c>
      <c r="F190" s="89">
        <v>107.2206370703018</v>
      </c>
      <c r="G190" s="89">
        <v>97.7190470077362</v>
      </c>
      <c r="H190" s="89">
        <v>106.29516288142378</v>
      </c>
      <c r="I190" s="89">
        <v>103.65032881785791</v>
      </c>
      <c r="J190" s="89">
        <v>112.63751257664876</v>
      </c>
      <c r="K190" s="89">
        <v>110.85090479685012</v>
      </c>
      <c r="L190" s="89">
        <v>114.84119448041736</v>
      </c>
      <c r="M190" s="89">
        <v>90.28515142048673</v>
      </c>
      <c r="N190" s="89"/>
      <c r="O190" s="99"/>
      <c r="P190" s="99"/>
    </row>
    <row r="191" spans="1:17" ht="11.25" customHeight="1">
      <c r="A191" s="17">
        <v>2001</v>
      </c>
      <c r="B191" s="89">
        <v>109.89356434067435</v>
      </c>
      <c r="C191" s="89">
        <v>103.56426617876195</v>
      </c>
      <c r="D191" s="89">
        <v>105.57230723873889</v>
      </c>
      <c r="E191" s="89">
        <v>105.89810515983397</v>
      </c>
      <c r="F191" s="89">
        <v>104.54798295550842</v>
      </c>
      <c r="G191" s="89">
        <v>102.29302460413652</v>
      </c>
      <c r="H191" s="89">
        <v>102.21794137812601</v>
      </c>
      <c r="I191" s="89">
        <v>116.19436901932264</v>
      </c>
      <c r="J191" s="89">
        <v>100.03417583000729</v>
      </c>
      <c r="K191" s="89">
        <v>103.09155563489844</v>
      </c>
      <c r="L191" s="89">
        <v>112.18839192823744</v>
      </c>
      <c r="M191" s="89">
        <v>89.1832020598323</v>
      </c>
      <c r="N191" s="89">
        <v>104.55657386067321</v>
      </c>
      <c r="O191" s="99">
        <v>-1.2749257432772698</v>
      </c>
      <c r="P191" s="99">
        <v>-2.492667631736788</v>
      </c>
      <c r="Q191" s="97">
        <v>14.17998553115843</v>
      </c>
    </row>
    <row r="192" spans="1:17" ht="11.25" customHeight="1">
      <c r="A192" s="18">
        <v>2002</v>
      </c>
      <c r="B192" s="89">
        <v>99.86597647583864</v>
      </c>
      <c r="C192" s="89">
        <v>98.19331176801772</v>
      </c>
      <c r="D192" s="89">
        <v>111.08135710403717</v>
      </c>
      <c r="E192" s="89">
        <v>107.90759080392229</v>
      </c>
      <c r="F192" s="89">
        <v>100.42205781858955</v>
      </c>
      <c r="G192" s="89">
        <v>115.73574882801299</v>
      </c>
      <c r="H192" s="89">
        <v>109.16812764447073</v>
      </c>
      <c r="I192" s="89">
        <v>99.26230464131068</v>
      </c>
      <c r="J192" s="89">
        <v>95.58553100919195</v>
      </c>
      <c r="K192" s="89">
        <v>98.91698111511433</v>
      </c>
      <c r="L192" s="89">
        <v>102.68625361228318</v>
      </c>
      <c r="M192" s="89">
        <v>83.51232361526026</v>
      </c>
      <c r="N192" s="89">
        <v>101.86146370300413</v>
      </c>
      <c r="O192" s="99">
        <v>-6.936984626906016</v>
      </c>
      <c r="P192" s="99">
        <v>-3.946441643618032</v>
      </c>
      <c r="Q192" s="97">
        <v>-2.2675110451475198</v>
      </c>
    </row>
    <row r="193" spans="1:17" ht="11.25" customHeight="1">
      <c r="A193" s="18">
        <v>2003</v>
      </c>
      <c r="B193" s="89">
        <v>97.2</v>
      </c>
      <c r="C193" s="89">
        <v>106.6</v>
      </c>
      <c r="D193" s="89">
        <v>99.1</v>
      </c>
      <c r="E193" s="89">
        <v>101.3</v>
      </c>
      <c r="F193" s="89">
        <v>98</v>
      </c>
      <c r="G193" s="89">
        <v>92.9</v>
      </c>
      <c r="H193" s="89">
        <v>100.6</v>
      </c>
      <c r="I193" s="89">
        <v>93.1</v>
      </c>
      <c r="J193" s="89">
        <v>108.9</v>
      </c>
      <c r="K193" s="89">
        <v>105</v>
      </c>
      <c r="L193" s="89">
        <v>98.7</v>
      </c>
      <c r="M193" s="89">
        <v>101.2</v>
      </c>
      <c r="N193" s="89">
        <v>100.21666666666668</v>
      </c>
      <c r="O193" s="99">
        <v>-3.2576505429417546</v>
      </c>
      <c r="P193" s="99">
        <v>-2.411878297659414</v>
      </c>
      <c r="Q193" s="97">
        <v>-2.950950836856866</v>
      </c>
    </row>
    <row r="194" spans="1:17" ht="12.75">
      <c r="A194" s="18">
        <v>2004</v>
      </c>
      <c r="B194" s="89">
        <v>90.1</v>
      </c>
      <c r="C194" s="89">
        <v>95.12543577516163</v>
      </c>
      <c r="D194" s="89">
        <v>108.7348797925239</v>
      </c>
      <c r="E194" s="89">
        <v>97.60532104367945</v>
      </c>
      <c r="F194" s="89">
        <v>90.56637141806179</v>
      </c>
      <c r="G194" s="89" t="s">
        <v>50</v>
      </c>
      <c r="H194" s="89" t="s">
        <v>50</v>
      </c>
      <c r="I194" s="89" t="s">
        <v>50</v>
      </c>
      <c r="J194" s="89" t="s">
        <v>50</v>
      </c>
      <c r="K194" s="89" t="s">
        <v>50</v>
      </c>
      <c r="L194" s="89" t="s">
        <v>50</v>
      </c>
      <c r="M194" s="89" t="s">
        <v>50</v>
      </c>
      <c r="N194" s="89">
        <v>96.42640160588536</v>
      </c>
      <c r="O194" s="99">
        <v>-7.211645379935438</v>
      </c>
      <c r="P194" s="99">
        <v>-7.585335287692049</v>
      </c>
      <c r="Q194" s="97">
        <v>-3.9960159240488227</v>
      </c>
    </row>
    <row r="202" spans="1:17" ht="12.75">
      <c r="A202" s="470" t="s">
        <v>126</v>
      </c>
      <c r="B202" s="470"/>
      <c r="C202" s="470"/>
      <c r="D202" s="470"/>
      <c r="E202" s="470"/>
      <c r="F202" s="470"/>
      <c r="G202" s="470"/>
      <c r="H202" s="470"/>
      <c r="I202" s="470"/>
      <c r="J202" s="470"/>
      <c r="K202" s="470"/>
      <c r="L202" s="470"/>
      <c r="M202" s="470"/>
      <c r="N202" s="470"/>
      <c r="O202" s="470"/>
      <c r="P202" s="470"/>
      <c r="Q202" s="470"/>
    </row>
    <row r="203" spans="1:16" ht="12.75">
      <c r="A203" s="54"/>
      <c r="B203" s="55"/>
      <c r="C203" s="55"/>
      <c r="D203" s="55"/>
      <c r="E203" s="55"/>
      <c r="F203" s="55"/>
      <c r="G203" s="55"/>
      <c r="H203" s="55"/>
      <c r="I203" s="55"/>
      <c r="J203" s="55"/>
      <c r="K203" s="55"/>
      <c r="L203" s="55"/>
      <c r="M203" s="55"/>
      <c r="N203" s="56"/>
      <c r="O203" s="56"/>
      <c r="P203" s="56"/>
    </row>
    <row r="204" spans="1:17" ht="12.75">
      <c r="A204" s="470" t="s">
        <v>127</v>
      </c>
      <c r="B204" s="470"/>
      <c r="C204" s="470"/>
      <c r="D204" s="470"/>
      <c r="E204" s="470"/>
      <c r="F204" s="470"/>
      <c r="G204" s="470"/>
      <c r="H204" s="470"/>
      <c r="I204" s="470"/>
      <c r="J204" s="470"/>
      <c r="K204" s="470"/>
      <c r="L204" s="470"/>
      <c r="M204" s="470"/>
      <c r="N204" s="470"/>
      <c r="O204" s="470"/>
      <c r="P204" s="470"/>
      <c r="Q204" s="470"/>
    </row>
    <row r="205" spans="1:17" ht="12.75">
      <c r="A205" s="470" t="s">
        <v>128</v>
      </c>
      <c r="B205" s="470"/>
      <c r="C205" s="470"/>
      <c r="D205" s="470"/>
      <c r="E205" s="470"/>
      <c r="F205" s="470"/>
      <c r="G205" s="470"/>
      <c r="H205" s="470"/>
      <c r="I205" s="470"/>
      <c r="J205" s="470"/>
      <c r="K205" s="470"/>
      <c r="L205" s="470"/>
      <c r="M205" s="470"/>
      <c r="N205" s="470"/>
      <c r="O205" s="470"/>
      <c r="P205" s="470"/>
      <c r="Q205" s="470"/>
    </row>
    <row r="206" spans="1:17" ht="12.75">
      <c r="A206" s="470" t="s">
        <v>85</v>
      </c>
      <c r="B206" s="470"/>
      <c r="C206" s="470"/>
      <c r="D206" s="470"/>
      <c r="E206" s="470"/>
      <c r="F206" s="470"/>
      <c r="G206" s="470"/>
      <c r="H206" s="470"/>
      <c r="I206" s="470"/>
      <c r="J206" s="470"/>
      <c r="K206" s="470"/>
      <c r="L206" s="470"/>
      <c r="M206" s="470"/>
      <c r="N206" s="470"/>
      <c r="O206" s="470"/>
      <c r="P206" s="470"/>
      <c r="Q206" s="470"/>
    </row>
    <row r="207" spans="1:16" ht="12.75">
      <c r="A207" s="105"/>
      <c r="B207" s="55"/>
      <c r="C207" s="55"/>
      <c r="D207" s="55"/>
      <c r="E207" s="55"/>
      <c r="F207" s="55"/>
      <c r="G207" s="55"/>
      <c r="H207" s="55"/>
      <c r="I207" s="55"/>
      <c r="J207" s="55"/>
      <c r="K207" s="55"/>
      <c r="L207" s="55"/>
      <c r="M207" s="55"/>
      <c r="N207" s="55"/>
      <c r="O207" s="55"/>
      <c r="P207" s="55"/>
    </row>
    <row r="209" spans="1:17" ht="12.75">
      <c r="A209" s="62"/>
      <c r="B209" s="63"/>
      <c r="C209" s="64"/>
      <c r="D209" s="64"/>
      <c r="E209" s="64"/>
      <c r="F209" s="64"/>
      <c r="G209" s="64"/>
      <c r="H209" s="64"/>
      <c r="I209" s="64"/>
      <c r="J209" s="64"/>
      <c r="K209" s="64"/>
      <c r="L209" s="64"/>
      <c r="M209" s="64"/>
      <c r="N209" s="65"/>
      <c r="O209" s="466" t="s">
        <v>86</v>
      </c>
      <c r="P209" s="467"/>
      <c r="Q209" s="467"/>
    </row>
    <row r="210" spans="1:17" ht="12.75">
      <c r="A210" s="66"/>
      <c r="B210" s="67"/>
      <c r="C210" s="68"/>
      <c r="D210" s="68"/>
      <c r="E210" s="68"/>
      <c r="F210" s="68"/>
      <c r="G210" s="68"/>
      <c r="H210" s="68"/>
      <c r="I210" s="68"/>
      <c r="J210" s="68"/>
      <c r="K210" s="68"/>
      <c r="L210" s="68"/>
      <c r="M210" s="68"/>
      <c r="N210" s="69"/>
      <c r="O210" s="70" t="s">
        <v>92</v>
      </c>
      <c r="P210" s="71"/>
      <c r="Q210" s="72" t="s">
        <v>144</v>
      </c>
    </row>
    <row r="211" spans="1:17" ht="12.75">
      <c r="A211" s="73" t="s">
        <v>87</v>
      </c>
      <c r="B211" s="67" t="s">
        <v>88</v>
      </c>
      <c r="C211" s="68" t="s">
        <v>89</v>
      </c>
      <c r="D211" s="68" t="s">
        <v>90</v>
      </c>
      <c r="E211" s="68" t="s">
        <v>91</v>
      </c>
      <c r="F211" s="68" t="s">
        <v>92</v>
      </c>
      <c r="G211" s="68" t="s">
        <v>93</v>
      </c>
      <c r="H211" s="68" t="s">
        <v>94</v>
      </c>
      <c r="I211" s="68" t="s">
        <v>95</v>
      </c>
      <c r="J211" s="68" t="s">
        <v>96</v>
      </c>
      <c r="K211" s="68" t="s">
        <v>97</v>
      </c>
      <c r="L211" s="68" t="s">
        <v>98</v>
      </c>
      <c r="M211" s="68" t="s">
        <v>99</v>
      </c>
      <c r="N211" s="74" t="s">
        <v>100</v>
      </c>
      <c r="O211" s="468" t="s">
        <v>101</v>
      </c>
      <c r="P211" s="469"/>
      <c r="Q211" s="469"/>
    </row>
    <row r="212" spans="1:17" ht="13.5" customHeight="1">
      <c r="A212" s="66"/>
      <c r="B212" s="67"/>
      <c r="C212" s="68"/>
      <c r="D212" s="68"/>
      <c r="E212" s="68"/>
      <c r="F212" s="68"/>
      <c r="G212" s="68"/>
      <c r="H212" s="68"/>
      <c r="I212" s="68"/>
      <c r="J212" s="68"/>
      <c r="K212" s="68"/>
      <c r="L212" s="68"/>
      <c r="M212" s="68"/>
      <c r="N212" s="69"/>
      <c r="O212" s="74" t="s">
        <v>102</v>
      </c>
      <c r="P212" s="75" t="s">
        <v>103</v>
      </c>
      <c r="Q212" s="76" t="s">
        <v>103</v>
      </c>
    </row>
    <row r="213" spans="1:17" ht="12.75">
      <c r="A213" s="77"/>
      <c r="B213" s="78"/>
      <c r="C213" s="79"/>
      <c r="D213" s="79"/>
      <c r="E213" s="79"/>
      <c r="F213" s="79"/>
      <c r="G213" s="79"/>
      <c r="H213" s="79"/>
      <c r="I213" s="79"/>
      <c r="J213" s="79"/>
      <c r="K213" s="79"/>
      <c r="L213" s="79"/>
      <c r="M213" s="79"/>
      <c r="N213" s="80"/>
      <c r="O213" s="81" t="s">
        <v>104</v>
      </c>
      <c r="P213" s="82" t="s">
        <v>105</v>
      </c>
      <c r="Q213" s="83" t="s">
        <v>145</v>
      </c>
    </row>
    <row r="214" spans="1:16" ht="12.75">
      <c r="A214" s="84"/>
      <c r="B214" s="85"/>
      <c r="C214" s="85"/>
      <c r="D214" s="85"/>
      <c r="E214" s="85"/>
      <c r="F214" s="85"/>
      <c r="G214" s="85"/>
      <c r="H214" s="85"/>
      <c r="I214" s="85"/>
      <c r="J214" s="85"/>
      <c r="K214" s="85"/>
      <c r="L214" s="85"/>
      <c r="M214" s="85"/>
      <c r="N214" s="86"/>
      <c r="O214" s="87"/>
      <c r="P214" s="75"/>
    </row>
    <row r="215" spans="1:16" ht="12.75">
      <c r="A215" s="84"/>
      <c r="B215" s="85"/>
      <c r="C215" s="85"/>
      <c r="D215" s="85"/>
      <c r="E215" s="85"/>
      <c r="F215" s="85"/>
      <c r="G215" s="85"/>
      <c r="H215" s="85"/>
      <c r="I215" s="85"/>
      <c r="J215" s="85"/>
      <c r="K215" s="85"/>
      <c r="L215" s="85"/>
      <c r="M215" s="85"/>
      <c r="N215" s="86"/>
      <c r="O215" s="87"/>
      <c r="P215" s="75"/>
    </row>
    <row r="216" spans="1:16" ht="12.75">
      <c r="A216" s="84"/>
      <c r="B216" s="85"/>
      <c r="C216" s="85"/>
      <c r="D216" s="85"/>
      <c r="E216" s="85"/>
      <c r="F216" s="85"/>
      <c r="G216" s="85"/>
      <c r="H216" s="85"/>
      <c r="I216" s="85"/>
      <c r="J216" s="85"/>
      <c r="K216" s="85"/>
      <c r="L216" s="85"/>
      <c r="M216" s="85"/>
      <c r="N216" s="86"/>
      <c r="O216" s="87"/>
      <c r="P216" s="75"/>
    </row>
    <row r="217" spans="1:17" ht="12.75" customHeight="1">
      <c r="A217" s="465" t="s">
        <v>112</v>
      </c>
      <c r="B217" s="465"/>
      <c r="C217" s="465"/>
      <c r="D217" s="465"/>
      <c r="E217" s="465"/>
      <c r="F217" s="465"/>
      <c r="G217" s="465"/>
      <c r="H217" s="465"/>
      <c r="I217" s="465"/>
      <c r="J217" s="465"/>
      <c r="K217" s="465"/>
      <c r="L217" s="465"/>
      <c r="M217" s="465"/>
      <c r="N217" s="465"/>
      <c r="O217" s="465"/>
      <c r="P217" s="465"/>
      <c r="Q217" s="465"/>
    </row>
    <row r="218" spans="1:16" ht="11.25" customHeight="1">
      <c r="A218" s="94"/>
      <c r="B218" s="106"/>
      <c r="C218" s="106"/>
      <c r="D218" s="106"/>
      <c r="E218" s="106"/>
      <c r="F218" s="106"/>
      <c r="G218" s="106"/>
      <c r="H218" s="106"/>
      <c r="I218" s="106"/>
      <c r="J218" s="106"/>
      <c r="K218" s="106"/>
      <c r="L218" s="106"/>
      <c r="M218" s="106"/>
      <c r="N218" s="107"/>
      <c r="O218" s="107"/>
      <c r="P218" s="107"/>
    </row>
    <row r="219" spans="1:16" ht="11.25" customHeight="1">
      <c r="A219" s="108"/>
      <c r="B219" s="89"/>
      <c r="C219" s="89"/>
      <c r="D219" s="89"/>
      <c r="E219" s="89"/>
      <c r="F219" s="89"/>
      <c r="G219" s="89"/>
      <c r="H219" s="89"/>
      <c r="I219" s="89"/>
      <c r="J219" s="89"/>
      <c r="K219" s="89"/>
      <c r="L219" s="89"/>
      <c r="M219" s="89"/>
      <c r="N219" s="89"/>
      <c r="O219" s="104"/>
      <c r="P219" s="104"/>
    </row>
    <row r="220" spans="1:16" ht="11.25" customHeight="1">
      <c r="A220" s="16" t="s">
        <v>106</v>
      </c>
      <c r="B220" s="89">
        <v>79.18490916882126</v>
      </c>
      <c r="C220" s="89">
        <v>89.22836901507372</v>
      </c>
      <c r="D220" s="89">
        <v>102.82283642242605</v>
      </c>
      <c r="E220" s="89">
        <v>89.15441876401411</v>
      </c>
      <c r="F220" s="89">
        <v>107.12563650295036</v>
      </c>
      <c r="G220" s="89">
        <v>100.07400355560318</v>
      </c>
      <c r="H220" s="89">
        <v>103.06307181820793</v>
      </c>
      <c r="I220" s="89">
        <v>105.84784727653368</v>
      </c>
      <c r="J220" s="89">
        <v>109.65561385391452</v>
      </c>
      <c r="K220" s="89">
        <v>107.5037083556057</v>
      </c>
      <c r="L220" s="89">
        <v>115.98292648848287</v>
      </c>
      <c r="M220" s="89">
        <v>90.35665878130725</v>
      </c>
      <c r="N220" s="89"/>
      <c r="O220" s="97"/>
      <c r="P220" s="97"/>
    </row>
    <row r="221" spans="1:17" ht="11.25" customHeight="1">
      <c r="A221" s="17">
        <v>2001</v>
      </c>
      <c r="B221" s="89">
        <v>101.14895068633972</v>
      </c>
      <c r="C221" s="89">
        <v>98.85156640714541</v>
      </c>
      <c r="D221" s="89">
        <v>112.69722770820607</v>
      </c>
      <c r="E221" s="89">
        <v>100.02223586773798</v>
      </c>
      <c r="F221" s="89">
        <v>113.34832919091748</v>
      </c>
      <c r="G221" s="89">
        <v>114.18106190232055</v>
      </c>
      <c r="H221" s="89">
        <v>105.73712868017805</v>
      </c>
      <c r="I221" s="89">
        <v>115.25911073656374</v>
      </c>
      <c r="J221" s="89">
        <v>115.67698317011683</v>
      </c>
      <c r="K221" s="89">
        <v>115.45318218881579</v>
      </c>
      <c r="L221" s="89">
        <v>117.14507139121476</v>
      </c>
      <c r="M221" s="89">
        <v>81.44502720667727</v>
      </c>
      <c r="N221" s="89">
        <v>107.58048959468614</v>
      </c>
      <c r="O221" s="99">
        <v>13.323130809434163</v>
      </c>
      <c r="P221" s="99">
        <v>5.808780130604634</v>
      </c>
      <c r="Q221" s="97">
        <v>12.524088739632477</v>
      </c>
    </row>
    <row r="222" spans="1:17" ht="11.25" customHeight="1">
      <c r="A222" s="18">
        <v>2002</v>
      </c>
      <c r="B222" s="89">
        <v>100.60055113801405</v>
      </c>
      <c r="C222" s="89">
        <v>99.7016317806367</v>
      </c>
      <c r="D222" s="89">
        <v>110.78508431534657</v>
      </c>
      <c r="E222" s="89">
        <v>115.28410606822477</v>
      </c>
      <c r="F222" s="89">
        <v>111.48588725973015</v>
      </c>
      <c r="G222" s="89">
        <v>115.24430176277075</v>
      </c>
      <c r="H222" s="89">
        <v>115.44544536188006</v>
      </c>
      <c r="I222" s="89">
        <v>115.91972457420864</v>
      </c>
      <c r="J222" s="89">
        <v>124.7444248252028</v>
      </c>
      <c r="K222" s="89">
        <v>123.74418597970495</v>
      </c>
      <c r="L222" s="89">
        <v>122.85254914906692</v>
      </c>
      <c r="M222" s="89">
        <v>93.7927986162867</v>
      </c>
      <c r="N222" s="89">
        <v>112.46672423592275</v>
      </c>
      <c r="O222" s="99">
        <v>-3.294659548513002</v>
      </c>
      <c r="P222" s="99">
        <v>-1.643113704879004</v>
      </c>
      <c r="Q222" s="97">
        <v>2.2409543552880304</v>
      </c>
    </row>
    <row r="223" spans="1:17" ht="11.25" customHeight="1">
      <c r="A223" s="18">
        <v>2003</v>
      </c>
      <c r="B223" s="89">
        <v>110.8</v>
      </c>
      <c r="C223" s="89">
        <v>111.7</v>
      </c>
      <c r="D223" s="89">
        <v>125.9</v>
      </c>
      <c r="E223" s="89">
        <v>125.40262606607628</v>
      </c>
      <c r="F223" s="89">
        <v>128.4</v>
      </c>
      <c r="G223" s="89">
        <v>132.7</v>
      </c>
      <c r="H223" s="89">
        <v>131.4</v>
      </c>
      <c r="I223" s="89">
        <v>119.9</v>
      </c>
      <c r="J223" s="89">
        <v>141.6</v>
      </c>
      <c r="K223" s="89">
        <v>139.8</v>
      </c>
      <c r="L223" s="89">
        <v>136.1</v>
      </c>
      <c r="M223" s="89">
        <v>116.6</v>
      </c>
      <c r="N223" s="89">
        <v>126.69188550550632</v>
      </c>
      <c r="O223" s="99">
        <v>2.3902002916146032</v>
      </c>
      <c r="P223" s="99">
        <v>15.171528124330951</v>
      </c>
      <c r="Q223" s="97">
        <v>11.963279148987603</v>
      </c>
    </row>
    <row r="224" spans="1:17" ht="11.25" customHeight="1">
      <c r="A224" s="18">
        <v>2004</v>
      </c>
      <c r="B224" s="89">
        <v>124.4</v>
      </c>
      <c r="C224" s="89">
        <v>121.18736733170927</v>
      </c>
      <c r="D224" s="89">
        <v>146.74906192296993</v>
      </c>
      <c r="E224" s="89">
        <v>140.2184658877057</v>
      </c>
      <c r="F224" s="89">
        <v>136.5543515578234</v>
      </c>
      <c r="G224" s="89" t="s">
        <v>50</v>
      </c>
      <c r="H224" s="89" t="s">
        <v>50</v>
      </c>
      <c r="I224" s="89" t="s">
        <v>50</v>
      </c>
      <c r="J224" s="89" t="s">
        <v>50</v>
      </c>
      <c r="K224" s="89" t="s">
        <v>50</v>
      </c>
      <c r="L224" s="89" t="s">
        <v>50</v>
      </c>
      <c r="M224" s="89" t="s">
        <v>50</v>
      </c>
      <c r="N224" s="89">
        <v>133.82184934004167</v>
      </c>
      <c r="O224" s="99">
        <v>-2.6131467825476786</v>
      </c>
      <c r="P224" s="99">
        <v>6.350741088647499</v>
      </c>
      <c r="Q224" s="97">
        <v>11.110316982707873</v>
      </c>
    </row>
    <row r="225" spans="1:16" ht="11.25" customHeight="1">
      <c r="A225" s="19"/>
      <c r="B225" s="89"/>
      <c r="C225" s="89"/>
      <c r="D225" s="89"/>
      <c r="E225" s="89"/>
      <c r="F225" s="89"/>
      <c r="G225" s="89"/>
      <c r="H225" s="89"/>
      <c r="I225" s="89"/>
      <c r="J225" s="89"/>
      <c r="K225" s="89"/>
      <c r="L225" s="89"/>
      <c r="M225" s="89"/>
      <c r="N225" s="89"/>
      <c r="O225" s="99"/>
      <c r="P225" s="99"/>
    </row>
    <row r="226" spans="1:16" ht="11.25" customHeight="1">
      <c r="A226" s="20" t="s">
        <v>107</v>
      </c>
      <c r="B226" s="89">
        <v>76.37728136899376</v>
      </c>
      <c r="C226" s="89">
        <v>87.09317187194627</v>
      </c>
      <c r="D226" s="89">
        <v>101.68623477583667</v>
      </c>
      <c r="E226" s="89">
        <v>89.6448805658243</v>
      </c>
      <c r="F226" s="89">
        <v>108.97899445577866</v>
      </c>
      <c r="G226" s="89">
        <v>99.16041669072636</v>
      </c>
      <c r="H226" s="89">
        <v>105.42043034089079</v>
      </c>
      <c r="I226" s="89">
        <v>106.74769944871247</v>
      </c>
      <c r="J226" s="89">
        <v>109.51887840999679</v>
      </c>
      <c r="K226" s="89">
        <v>107.87466059147934</v>
      </c>
      <c r="L226" s="89">
        <v>115.86345889685201</v>
      </c>
      <c r="M226" s="89">
        <v>91.6338926080637</v>
      </c>
      <c r="N226" s="89">
        <v>100.00000000209174</v>
      </c>
      <c r="O226" s="99"/>
      <c r="P226" s="99"/>
    </row>
    <row r="227" spans="1:17" ht="11.25" customHeight="1">
      <c r="A227" s="17">
        <v>2001</v>
      </c>
      <c r="B227" s="89">
        <v>99.6685192522422</v>
      </c>
      <c r="C227" s="89">
        <v>95.56935092678329</v>
      </c>
      <c r="D227" s="89">
        <v>110.46407759380892</v>
      </c>
      <c r="E227" s="89">
        <v>100.3557609707792</v>
      </c>
      <c r="F227" s="89">
        <v>112.09520823107162</v>
      </c>
      <c r="G227" s="89">
        <v>113.60843415825556</v>
      </c>
      <c r="H227" s="89">
        <v>107.31484117898395</v>
      </c>
      <c r="I227" s="89">
        <v>118.44826920099472</v>
      </c>
      <c r="J227" s="89">
        <v>113.07774650811562</v>
      </c>
      <c r="K227" s="89">
        <v>115.01372840527462</v>
      </c>
      <c r="L227" s="89">
        <v>114.09368031800015</v>
      </c>
      <c r="M227" s="89">
        <v>80.93582515038135</v>
      </c>
      <c r="N227" s="89">
        <v>106.72045349122429</v>
      </c>
      <c r="O227" s="99">
        <v>11.697830943368187</v>
      </c>
      <c r="P227" s="99">
        <v>2.8594627715687495</v>
      </c>
      <c r="Q227" s="97">
        <v>11.723724163879213</v>
      </c>
    </row>
    <row r="228" spans="1:17" ht="11.25" customHeight="1">
      <c r="A228" s="18">
        <v>2002</v>
      </c>
      <c r="B228" s="89">
        <v>96.2350346567502</v>
      </c>
      <c r="C228" s="89">
        <v>95.69136655937199</v>
      </c>
      <c r="D228" s="89">
        <v>104.43290020110756</v>
      </c>
      <c r="E228" s="89">
        <v>109.76796400307688</v>
      </c>
      <c r="F228" s="89">
        <v>106.28556638836784</v>
      </c>
      <c r="G228" s="89">
        <v>111.34599038057758</v>
      </c>
      <c r="H228" s="89">
        <v>114.78790620120039</v>
      </c>
      <c r="I228" s="89">
        <v>115.1547846920702</v>
      </c>
      <c r="J228" s="89">
        <v>122.64502633461105</v>
      </c>
      <c r="K228" s="89">
        <v>119.98877820134</v>
      </c>
      <c r="L228" s="89">
        <v>119.34893011245104</v>
      </c>
      <c r="M228" s="89">
        <v>92.96100325617209</v>
      </c>
      <c r="N228" s="89">
        <v>109.05377091559139</v>
      </c>
      <c r="O228" s="99">
        <v>-3.1725081596771068</v>
      </c>
      <c r="P228" s="99">
        <v>-5.182774477502965</v>
      </c>
      <c r="Q228" s="97">
        <v>-1.1077975203777912</v>
      </c>
    </row>
    <row r="229" spans="1:17" ht="11.25" customHeight="1">
      <c r="A229" s="18">
        <v>2003</v>
      </c>
      <c r="B229" s="89">
        <v>105.4</v>
      </c>
      <c r="C229" s="89">
        <v>104.8</v>
      </c>
      <c r="D229" s="89">
        <v>119.4</v>
      </c>
      <c r="E229" s="89">
        <v>121.37962068652345</v>
      </c>
      <c r="F229" s="89">
        <v>126.8</v>
      </c>
      <c r="G229" s="89">
        <v>130.7</v>
      </c>
      <c r="H229" s="89">
        <v>130.8</v>
      </c>
      <c r="I229" s="89">
        <v>116.5</v>
      </c>
      <c r="J229" s="89">
        <v>138.9</v>
      </c>
      <c r="K229" s="89">
        <v>138.7</v>
      </c>
      <c r="L229" s="89">
        <v>134.4</v>
      </c>
      <c r="M229" s="89">
        <v>112.4</v>
      </c>
      <c r="N229" s="89">
        <v>123.34830172387699</v>
      </c>
      <c r="O229" s="99">
        <v>4.465641993951591</v>
      </c>
      <c r="P229" s="99">
        <v>19.301241277364362</v>
      </c>
      <c r="Q229" s="97">
        <v>12.756665098944225</v>
      </c>
    </row>
    <row r="230" spans="1:17" ht="11.25" customHeight="1">
      <c r="A230" s="18">
        <v>2004</v>
      </c>
      <c r="B230" s="89">
        <v>120.4</v>
      </c>
      <c r="C230" s="89">
        <v>115.46315689706617</v>
      </c>
      <c r="D230" s="89">
        <v>139.9529856486289</v>
      </c>
      <c r="E230" s="89">
        <v>135.60020735096546</v>
      </c>
      <c r="F230" s="89">
        <v>129.14796295126868</v>
      </c>
      <c r="G230" s="89" t="s">
        <v>50</v>
      </c>
      <c r="H230" s="89" t="s">
        <v>50</v>
      </c>
      <c r="I230" s="89" t="s">
        <v>50</v>
      </c>
      <c r="J230" s="89" t="s">
        <v>50</v>
      </c>
      <c r="K230" s="89" t="s">
        <v>50</v>
      </c>
      <c r="L230" s="89" t="s">
        <v>50</v>
      </c>
      <c r="M230" s="89" t="s">
        <v>50</v>
      </c>
      <c r="N230" s="89">
        <v>128.11286256958584</v>
      </c>
      <c r="O230" s="99">
        <v>-4.758285054090547</v>
      </c>
      <c r="P230" s="99">
        <v>1.851705797530508</v>
      </c>
      <c r="Q230" s="97">
        <v>10.866546675150015</v>
      </c>
    </row>
    <row r="231" spans="1:16" ht="11.25" customHeight="1">
      <c r="A231" s="19"/>
      <c r="B231" s="89"/>
      <c r="C231" s="89"/>
      <c r="D231" s="89"/>
      <c r="E231" s="89"/>
      <c r="F231" s="89"/>
      <c r="G231" s="89"/>
      <c r="H231" s="89"/>
      <c r="I231" s="89"/>
      <c r="J231" s="89"/>
      <c r="K231" s="89"/>
      <c r="L231" s="89"/>
      <c r="M231" s="89"/>
      <c r="N231" s="89"/>
      <c r="O231" s="99"/>
      <c r="P231" s="99"/>
    </row>
    <row r="232" spans="1:16" ht="11.25" customHeight="1">
      <c r="A232" s="20" t="s">
        <v>108</v>
      </c>
      <c r="B232" s="89">
        <v>89.73805680837673</v>
      </c>
      <c r="C232" s="89">
        <v>97.2540235185883</v>
      </c>
      <c r="D232" s="89">
        <v>107.09502841187073</v>
      </c>
      <c r="E232" s="89">
        <v>87.31089955217308</v>
      </c>
      <c r="F232" s="89">
        <v>100.15934272304243</v>
      </c>
      <c r="G232" s="89">
        <v>103.50794058947199</v>
      </c>
      <c r="H232" s="89">
        <v>94.20237008910242</v>
      </c>
      <c r="I232" s="89">
        <v>102.46553541695984</v>
      </c>
      <c r="J232" s="89">
        <v>110.16956707277481</v>
      </c>
      <c r="K232" s="89">
        <v>106.1093947315829</v>
      </c>
      <c r="L232" s="89">
        <v>116.43197431159882</v>
      </c>
      <c r="M232" s="89">
        <v>85.55586676625086</v>
      </c>
      <c r="N232" s="89">
        <v>99.99999999931607</v>
      </c>
      <c r="O232" s="99"/>
      <c r="P232" s="99"/>
    </row>
    <row r="233" spans="1:17" ht="11.25" customHeight="1">
      <c r="A233" s="17">
        <v>2001</v>
      </c>
      <c r="B233" s="89">
        <v>106.71351002901905</v>
      </c>
      <c r="C233" s="89">
        <v>111.18856654380353</v>
      </c>
      <c r="D233" s="89">
        <v>121.09106212898058</v>
      </c>
      <c r="E233" s="89">
        <v>98.7686011674276</v>
      </c>
      <c r="F233" s="89">
        <v>118.05848718032593</v>
      </c>
      <c r="G233" s="89">
        <v>116.33342167826513</v>
      </c>
      <c r="H233" s="89">
        <v>99.8069149572859</v>
      </c>
      <c r="I233" s="89">
        <v>103.27188789723066</v>
      </c>
      <c r="J233" s="89">
        <v>125.44684235625323</v>
      </c>
      <c r="K233" s="89">
        <v>117.10497544864647</v>
      </c>
      <c r="L233" s="89">
        <v>128.61446220892947</v>
      </c>
      <c r="M233" s="89">
        <v>83.35898620441556</v>
      </c>
      <c r="N233" s="89">
        <v>110.81314315004859</v>
      </c>
      <c r="O233" s="99">
        <v>19.530382920174265</v>
      </c>
      <c r="P233" s="99">
        <v>17.870668846916924</v>
      </c>
      <c r="Q233" s="97">
        <v>15.421398070058432</v>
      </c>
    </row>
    <row r="234" spans="1:17" ht="11.25" customHeight="1">
      <c r="A234" s="18">
        <v>2002</v>
      </c>
      <c r="B234" s="89">
        <v>117.00939989949156</v>
      </c>
      <c r="C234" s="89">
        <v>114.77518282401921</v>
      </c>
      <c r="D234" s="89">
        <v>134.66130351497912</v>
      </c>
      <c r="E234" s="89">
        <v>136.0178591714831</v>
      </c>
      <c r="F234" s="89">
        <v>131.03255007806462</v>
      </c>
      <c r="G234" s="89">
        <v>129.8970472458675</v>
      </c>
      <c r="H234" s="89">
        <v>117.9169652186879</v>
      </c>
      <c r="I234" s="89">
        <v>118.79493599931759</v>
      </c>
      <c r="J234" s="89">
        <v>132.6355214434578</v>
      </c>
      <c r="K234" s="89">
        <v>137.8597937312972</v>
      </c>
      <c r="L234" s="89">
        <v>136.0217480622898</v>
      </c>
      <c r="M234" s="89">
        <v>96.91930251170999</v>
      </c>
      <c r="N234" s="89">
        <v>125.2951341417221</v>
      </c>
      <c r="O234" s="99">
        <v>-3.665187148059224</v>
      </c>
      <c r="P234" s="99">
        <v>10.989521556312791</v>
      </c>
      <c r="Q234" s="97">
        <v>13.975034491063127</v>
      </c>
    </row>
    <row r="235" spans="1:17" ht="11.25" customHeight="1">
      <c r="A235" s="18">
        <v>2003</v>
      </c>
      <c r="B235" s="89">
        <v>130.9</v>
      </c>
      <c r="C235" s="89">
        <v>137.7</v>
      </c>
      <c r="D235" s="89">
        <v>150.5</v>
      </c>
      <c r="E235" s="89">
        <v>140.5240640749788</v>
      </c>
      <c r="F235" s="89">
        <v>134.5</v>
      </c>
      <c r="G235" s="89">
        <v>140.3</v>
      </c>
      <c r="H235" s="89">
        <v>133.7</v>
      </c>
      <c r="I235" s="89">
        <v>132.5</v>
      </c>
      <c r="J235" s="89">
        <v>151.9</v>
      </c>
      <c r="K235" s="89">
        <v>143.8</v>
      </c>
      <c r="L235" s="89">
        <v>142.2</v>
      </c>
      <c r="M235" s="89">
        <v>132.1</v>
      </c>
      <c r="N235" s="89">
        <v>139.21867200624823</v>
      </c>
      <c r="O235" s="99">
        <v>-4.286855859623143</v>
      </c>
      <c r="P235" s="99">
        <v>2.646250813152608</v>
      </c>
      <c r="Q235" s="97">
        <v>9.570343034166338</v>
      </c>
    </row>
    <row r="236" spans="1:17" ht="11.25" customHeight="1">
      <c r="A236" s="18">
        <v>2004</v>
      </c>
      <c r="B236" s="89">
        <v>139.2</v>
      </c>
      <c r="C236" s="89">
        <v>142.7031956881567</v>
      </c>
      <c r="D236" s="89">
        <v>172.29375708862727</v>
      </c>
      <c r="E236" s="89">
        <v>157.57730674992203</v>
      </c>
      <c r="F236" s="89">
        <v>164.3930531241376</v>
      </c>
      <c r="G236" s="89" t="s">
        <v>50</v>
      </c>
      <c r="H236" s="89" t="s">
        <v>50</v>
      </c>
      <c r="I236" s="89" t="s">
        <v>50</v>
      </c>
      <c r="J236" s="89" t="s">
        <v>50</v>
      </c>
      <c r="K236" s="89" t="s">
        <v>50</v>
      </c>
      <c r="L236" s="89" t="s">
        <v>50</v>
      </c>
      <c r="M236" s="89" t="s">
        <v>50</v>
      </c>
      <c r="N236" s="89">
        <v>155.23346253016874</v>
      </c>
      <c r="O236" s="99">
        <v>4.3253349830583625</v>
      </c>
      <c r="P236" s="99">
        <v>22.225318307908992</v>
      </c>
      <c r="Q236" s="97">
        <v>11.81968077784472</v>
      </c>
    </row>
    <row r="237" spans="1:16" ht="11.25" customHeight="1">
      <c r="A237" s="103"/>
      <c r="B237" s="89"/>
      <c r="C237" s="89"/>
      <c r="D237" s="89"/>
      <c r="E237" s="89"/>
      <c r="F237" s="89"/>
      <c r="G237" s="89"/>
      <c r="H237" s="89"/>
      <c r="I237" s="89"/>
      <c r="J237" s="89"/>
      <c r="K237" s="89"/>
      <c r="L237" s="89"/>
      <c r="M237" s="89"/>
      <c r="N237" s="110"/>
      <c r="O237" s="99"/>
      <c r="P237" s="99"/>
    </row>
    <row r="238" spans="1:16" ht="11.25" customHeight="1">
      <c r="A238" s="103"/>
      <c r="B238" s="89"/>
      <c r="C238" s="89"/>
      <c r="D238" s="89"/>
      <c r="E238" s="89"/>
      <c r="F238" s="89"/>
      <c r="G238" s="89"/>
      <c r="H238" s="89"/>
      <c r="I238" s="89"/>
      <c r="J238" s="89"/>
      <c r="K238" s="89"/>
      <c r="L238" s="89"/>
      <c r="M238" s="89"/>
      <c r="N238" s="110"/>
      <c r="O238" s="99"/>
      <c r="P238" s="99"/>
    </row>
    <row r="239" spans="1:16" ht="11.25" customHeight="1">
      <c r="A239" s="103"/>
      <c r="B239" s="89"/>
      <c r="C239" s="89"/>
      <c r="D239" s="89"/>
      <c r="E239" s="89"/>
      <c r="F239" s="89"/>
      <c r="G239" s="89"/>
      <c r="H239" s="89"/>
      <c r="I239" s="89"/>
      <c r="J239" s="89"/>
      <c r="K239" s="89"/>
      <c r="L239" s="89"/>
      <c r="M239" s="89"/>
      <c r="N239" s="110"/>
      <c r="O239" s="99"/>
      <c r="P239" s="99"/>
    </row>
    <row r="240" spans="1:17" ht="13.5" customHeight="1">
      <c r="A240" s="465" t="s">
        <v>113</v>
      </c>
      <c r="B240" s="465"/>
      <c r="C240" s="465"/>
      <c r="D240" s="465"/>
      <c r="E240" s="465"/>
      <c r="F240" s="465"/>
      <c r="G240" s="465"/>
      <c r="H240" s="465"/>
      <c r="I240" s="465"/>
      <c r="J240" s="465"/>
      <c r="K240" s="465"/>
      <c r="L240" s="465"/>
      <c r="M240" s="465"/>
      <c r="N240" s="465"/>
      <c r="O240" s="465"/>
      <c r="P240" s="465"/>
      <c r="Q240" s="465"/>
    </row>
    <row r="241" spans="1:16" ht="11.25" customHeight="1">
      <c r="A241" s="95"/>
      <c r="B241" s="95"/>
      <c r="C241" s="95"/>
      <c r="D241" s="95"/>
      <c r="E241" s="95"/>
      <c r="F241" s="95"/>
      <c r="G241" s="95"/>
      <c r="H241" s="95"/>
      <c r="I241" s="95"/>
      <c r="J241" s="95"/>
      <c r="K241" s="95"/>
      <c r="L241" s="95"/>
      <c r="M241" s="95"/>
      <c r="N241" s="109"/>
      <c r="O241" s="99"/>
      <c r="P241" s="99"/>
    </row>
    <row r="242" spans="1:16" ht="11.25" customHeight="1">
      <c r="A242" s="95"/>
      <c r="B242" s="89"/>
      <c r="C242" s="89"/>
      <c r="D242" s="89"/>
      <c r="E242" s="89"/>
      <c r="F242" s="89"/>
      <c r="G242" s="89"/>
      <c r="H242" s="89"/>
      <c r="I242" s="89"/>
      <c r="J242" s="89"/>
      <c r="K242" s="89"/>
      <c r="L242" s="89"/>
      <c r="M242" s="89"/>
      <c r="N242" s="89"/>
      <c r="O242" s="99"/>
      <c r="P242" s="99"/>
    </row>
    <row r="243" spans="1:16" ht="11.25" customHeight="1">
      <c r="A243" s="16" t="s">
        <v>106</v>
      </c>
      <c r="B243" s="89">
        <v>76.77453213003547</v>
      </c>
      <c r="C243" s="89">
        <v>99.864324236263</v>
      </c>
      <c r="D243" s="89">
        <v>106.17112912625164</v>
      </c>
      <c r="E243" s="89">
        <v>96.97352457595373</v>
      </c>
      <c r="F243" s="89">
        <v>99.92772900789276</v>
      </c>
      <c r="G243" s="89">
        <v>91.03811009783053</v>
      </c>
      <c r="H243" s="89">
        <v>84.68507694736253</v>
      </c>
      <c r="I243" s="89">
        <v>90.83777584141434</v>
      </c>
      <c r="J243" s="89">
        <v>103.35555824512896</v>
      </c>
      <c r="K243" s="89">
        <v>113.85441669973729</v>
      </c>
      <c r="L243" s="89">
        <v>129.26597701708286</v>
      </c>
      <c r="M243" s="89">
        <v>107.2518459685071</v>
      </c>
      <c r="N243" s="89"/>
      <c r="O243" s="99"/>
      <c r="P243" s="99"/>
    </row>
    <row r="244" spans="1:17" ht="11.25" customHeight="1">
      <c r="A244" s="17">
        <v>2001</v>
      </c>
      <c r="B244" s="89">
        <v>91.35213018701735</v>
      </c>
      <c r="C244" s="89">
        <v>96.69307559422859</v>
      </c>
      <c r="D244" s="89">
        <v>116.03851176137665</v>
      </c>
      <c r="E244" s="89">
        <v>87.99819434400726</v>
      </c>
      <c r="F244" s="89">
        <v>99.3336920084694</v>
      </c>
      <c r="G244" s="89">
        <v>86.9187210902092</v>
      </c>
      <c r="H244" s="89">
        <v>85.38066878695133</v>
      </c>
      <c r="I244" s="89">
        <v>87.67758195024733</v>
      </c>
      <c r="J244" s="89">
        <v>97.22588701718385</v>
      </c>
      <c r="K244" s="89">
        <v>95.52628522760006</v>
      </c>
      <c r="L244" s="89">
        <v>123.51077591886363</v>
      </c>
      <c r="M244" s="89">
        <v>102.24539665288037</v>
      </c>
      <c r="N244" s="89">
        <v>97.49174337825292</v>
      </c>
      <c r="O244" s="99">
        <v>12.881511659374286</v>
      </c>
      <c r="P244" s="99">
        <v>-0.5944666263519773</v>
      </c>
      <c r="Q244" s="97">
        <v>2.4398771313420706</v>
      </c>
    </row>
    <row r="245" spans="1:17" ht="11.25" customHeight="1">
      <c r="A245" s="18">
        <v>2002</v>
      </c>
      <c r="B245" s="89">
        <v>86.83684249629215</v>
      </c>
      <c r="C245" s="89">
        <v>95.11632156036795</v>
      </c>
      <c r="D245" s="89">
        <v>113.51005835581584</v>
      </c>
      <c r="E245" s="89">
        <v>109.91790836878181</v>
      </c>
      <c r="F245" s="89">
        <v>90.11262679842996</v>
      </c>
      <c r="G245" s="89">
        <v>100.6471432708709</v>
      </c>
      <c r="H245" s="89">
        <v>87.60851354985458</v>
      </c>
      <c r="I245" s="89">
        <v>98.84622405573228</v>
      </c>
      <c r="J245" s="89">
        <v>118.26260761553328</v>
      </c>
      <c r="K245" s="89">
        <v>121.49562786996202</v>
      </c>
      <c r="L245" s="89">
        <v>125.39374903141723</v>
      </c>
      <c r="M245" s="89">
        <v>104.64741200920696</v>
      </c>
      <c r="N245" s="89">
        <v>104.36625291518874</v>
      </c>
      <c r="O245" s="99">
        <v>-18.018248222031144</v>
      </c>
      <c r="P245" s="99">
        <v>-9.282918034752232</v>
      </c>
      <c r="Q245" s="97">
        <v>0.8298787527835675</v>
      </c>
    </row>
    <row r="246" spans="1:17" ht="11.25" customHeight="1">
      <c r="A246" s="18">
        <v>2003</v>
      </c>
      <c r="B246" s="89">
        <v>99.3</v>
      </c>
      <c r="C246" s="89">
        <v>100.2</v>
      </c>
      <c r="D246" s="89">
        <v>123.1</v>
      </c>
      <c r="E246" s="89">
        <v>102.47782277147668</v>
      </c>
      <c r="F246" s="89">
        <v>93.1</v>
      </c>
      <c r="G246" s="89">
        <v>109.7</v>
      </c>
      <c r="H246" s="89">
        <v>103.6</v>
      </c>
      <c r="I246" s="89">
        <v>100.7</v>
      </c>
      <c r="J246" s="89">
        <v>129.4</v>
      </c>
      <c r="K246" s="89">
        <v>131.5</v>
      </c>
      <c r="L246" s="89">
        <v>134.7</v>
      </c>
      <c r="M246" s="89">
        <v>110.8</v>
      </c>
      <c r="N246" s="89">
        <v>111.54815189762307</v>
      </c>
      <c r="O246" s="99">
        <v>-9.151075342797855</v>
      </c>
      <c r="P246" s="99">
        <v>3.315154942994167</v>
      </c>
      <c r="Q246" s="97">
        <v>4.5780728505224</v>
      </c>
    </row>
    <row r="247" spans="1:17" ht="11.25" customHeight="1">
      <c r="A247" s="18">
        <v>2004</v>
      </c>
      <c r="B247" s="89">
        <v>94.8</v>
      </c>
      <c r="C247" s="89">
        <v>105.21418827819447</v>
      </c>
      <c r="D247" s="89">
        <v>128.95987433937987</v>
      </c>
      <c r="E247" s="89">
        <v>115.93803252668664</v>
      </c>
      <c r="F247" s="89">
        <v>108.23635779218492</v>
      </c>
      <c r="G247" s="89" t="s">
        <v>50</v>
      </c>
      <c r="H247" s="89" t="s">
        <v>50</v>
      </c>
      <c r="I247" s="89" t="s">
        <v>50</v>
      </c>
      <c r="J247" s="89" t="s">
        <v>50</v>
      </c>
      <c r="K247" s="89" t="s">
        <v>50</v>
      </c>
      <c r="L247" s="89" t="s">
        <v>50</v>
      </c>
      <c r="M247" s="89" t="s">
        <v>50</v>
      </c>
      <c r="N247" s="89">
        <v>110.62969058728918</v>
      </c>
      <c r="O247" s="99">
        <v>-6.6429234364736605</v>
      </c>
      <c r="P247" s="99">
        <v>16.25817163499992</v>
      </c>
      <c r="Q247" s="97">
        <v>6.748770138005631</v>
      </c>
    </row>
    <row r="248" spans="1:16" ht="11.25" customHeight="1">
      <c r="A248" s="19"/>
      <c r="B248" s="89"/>
      <c r="C248" s="89"/>
      <c r="D248" s="89"/>
      <c r="E248" s="89"/>
      <c r="F248" s="89"/>
      <c r="G248" s="89"/>
      <c r="H248" s="89"/>
      <c r="I248" s="89"/>
      <c r="J248" s="89"/>
      <c r="K248" s="89"/>
      <c r="L248" s="89"/>
      <c r="M248" s="89"/>
      <c r="N248" s="89"/>
      <c r="O248" s="99"/>
      <c r="P248" s="99"/>
    </row>
    <row r="249" spans="1:16" ht="11.25" customHeight="1">
      <c r="A249" s="20" t="s">
        <v>107</v>
      </c>
      <c r="B249" s="89">
        <v>80.07018815577841</v>
      </c>
      <c r="C249" s="89">
        <v>102.8986291295499</v>
      </c>
      <c r="D249" s="89">
        <v>110.57271442293069</v>
      </c>
      <c r="E249" s="89">
        <v>101.10038128373668</v>
      </c>
      <c r="F249" s="89">
        <v>97.4345067618766</v>
      </c>
      <c r="G249" s="89">
        <v>86.84697609828392</v>
      </c>
      <c r="H249" s="89">
        <v>82.01487914356392</v>
      </c>
      <c r="I249" s="89">
        <v>95.77691385551664</v>
      </c>
      <c r="J249" s="89">
        <v>105.47676083568263</v>
      </c>
      <c r="K249" s="89">
        <v>114.34024615588032</v>
      </c>
      <c r="L249" s="89">
        <v>123.17737760908672</v>
      </c>
      <c r="M249" s="89">
        <v>100.29042655742259</v>
      </c>
      <c r="N249" s="89"/>
      <c r="O249" s="99"/>
      <c r="P249" s="99"/>
    </row>
    <row r="250" spans="1:17" ht="11.25" customHeight="1">
      <c r="A250" s="17">
        <v>2001</v>
      </c>
      <c r="B250" s="89">
        <v>88.29954172471098</v>
      </c>
      <c r="C250" s="89">
        <v>95.36592625542417</v>
      </c>
      <c r="D250" s="89">
        <v>108.9998727676898</v>
      </c>
      <c r="E250" s="89">
        <v>85.89253003352184</v>
      </c>
      <c r="F250" s="89">
        <v>95.70005918625395</v>
      </c>
      <c r="G250" s="89">
        <v>80.50537648675147</v>
      </c>
      <c r="H250" s="89">
        <v>80.90804792846072</v>
      </c>
      <c r="I250" s="89">
        <v>92.0774307873274</v>
      </c>
      <c r="J250" s="89">
        <v>100.0764466107268</v>
      </c>
      <c r="K250" s="89">
        <v>102.4666902569539</v>
      </c>
      <c r="L250" s="89">
        <v>120.02682397440896</v>
      </c>
      <c r="M250" s="89">
        <v>98.27512702154218</v>
      </c>
      <c r="N250" s="89">
        <v>95.71615608614769</v>
      </c>
      <c r="O250" s="99">
        <v>11.418372644168786</v>
      </c>
      <c r="P250" s="99">
        <v>-1.7801163399549262</v>
      </c>
      <c r="Q250" s="97">
        <v>-3.6210818220438368</v>
      </c>
    </row>
    <row r="251" spans="1:17" ht="11.25" customHeight="1">
      <c r="A251" s="18">
        <v>2002</v>
      </c>
      <c r="B251" s="89">
        <v>85.01991861371386</v>
      </c>
      <c r="C251" s="89">
        <v>89.92964830495818</v>
      </c>
      <c r="D251" s="89">
        <v>108.12900392797742</v>
      </c>
      <c r="E251" s="89">
        <v>94.8473398385501</v>
      </c>
      <c r="F251" s="89">
        <v>78.67954938535729</v>
      </c>
      <c r="G251" s="89">
        <v>92.52644098135227</v>
      </c>
      <c r="H251" s="89">
        <v>84.5140899924438</v>
      </c>
      <c r="I251" s="89">
        <v>98.92373753931868</v>
      </c>
      <c r="J251" s="89">
        <v>109.05618574662806</v>
      </c>
      <c r="K251" s="89">
        <v>114.68362207683252</v>
      </c>
      <c r="L251" s="89">
        <v>113.54015461383962</v>
      </c>
      <c r="M251" s="89">
        <v>98.34701735583015</v>
      </c>
      <c r="N251" s="89">
        <v>97.34972569806683</v>
      </c>
      <c r="O251" s="99">
        <v>-17.04611903793375</v>
      </c>
      <c r="P251" s="99">
        <v>-17.785265699544553</v>
      </c>
      <c r="Q251" s="97">
        <v>-3.7221243508252595</v>
      </c>
    </row>
    <row r="252" spans="1:17" ht="11.25" customHeight="1">
      <c r="A252" s="18">
        <v>2003</v>
      </c>
      <c r="B252" s="89">
        <v>91.2</v>
      </c>
      <c r="C252" s="89">
        <v>91.2</v>
      </c>
      <c r="D252" s="89">
        <v>112.5</v>
      </c>
      <c r="E252" s="89">
        <v>95.7928336379781</v>
      </c>
      <c r="F252" s="89">
        <v>89</v>
      </c>
      <c r="G252" s="89">
        <v>104.5</v>
      </c>
      <c r="H252" s="89">
        <v>89.6</v>
      </c>
      <c r="I252" s="89">
        <v>98</v>
      </c>
      <c r="J252" s="89">
        <v>114.3</v>
      </c>
      <c r="K252" s="89">
        <v>108.4</v>
      </c>
      <c r="L252" s="89">
        <v>106</v>
      </c>
      <c r="M252" s="89">
        <v>100.7</v>
      </c>
      <c r="N252" s="89">
        <v>100.09940280316484</v>
      </c>
      <c r="O252" s="99">
        <v>-7.091170998918037</v>
      </c>
      <c r="P252" s="99">
        <v>13.117068787589426</v>
      </c>
      <c r="Q252" s="97">
        <v>5.056306940318593</v>
      </c>
    </row>
    <row r="253" spans="1:17" ht="11.25" customHeight="1">
      <c r="A253" s="18">
        <v>2004</v>
      </c>
      <c r="B253" s="89">
        <v>83.6</v>
      </c>
      <c r="C253" s="89">
        <v>90.15906273449733</v>
      </c>
      <c r="D253" s="89">
        <v>110.50162981106646</v>
      </c>
      <c r="E253" s="89">
        <v>99.87814382330274</v>
      </c>
      <c r="F253" s="89">
        <v>87.79922803601283</v>
      </c>
      <c r="G253" s="89" t="s">
        <v>50</v>
      </c>
      <c r="H253" s="89" t="s">
        <v>50</v>
      </c>
      <c r="I253" s="89" t="s">
        <v>50</v>
      </c>
      <c r="J253" s="89" t="s">
        <v>50</v>
      </c>
      <c r="K253" s="89" t="s">
        <v>50</v>
      </c>
      <c r="L253" s="89" t="s">
        <v>50</v>
      </c>
      <c r="M253" s="89" t="s">
        <v>50</v>
      </c>
      <c r="N253" s="89">
        <v>94.38761288097587</v>
      </c>
      <c r="O253" s="99">
        <v>-12.09365265003228</v>
      </c>
      <c r="P253" s="99">
        <v>-1.3491819820080508</v>
      </c>
      <c r="Q253" s="97">
        <v>-1.6166114415941493</v>
      </c>
    </row>
    <row r="254" spans="1:16" ht="11.25" customHeight="1">
      <c r="A254" s="19"/>
      <c r="B254" s="89"/>
      <c r="C254" s="89"/>
      <c r="D254" s="89"/>
      <c r="E254" s="89"/>
      <c r="F254" s="89"/>
      <c r="G254" s="89"/>
      <c r="H254" s="89"/>
      <c r="I254" s="89"/>
      <c r="J254" s="89"/>
      <c r="K254" s="89"/>
      <c r="L254" s="89"/>
      <c r="M254" s="89"/>
      <c r="N254" s="89"/>
      <c r="O254" s="99"/>
      <c r="P254" s="99"/>
    </row>
    <row r="255" spans="1:16" ht="11.25" customHeight="1">
      <c r="A255" s="20" t="s">
        <v>108</v>
      </c>
      <c r="B255" s="89">
        <v>69.6517982004357</v>
      </c>
      <c r="C255" s="89">
        <v>93.30643524067716</v>
      </c>
      <c r="D255" s="89">
        <v>96.65820645233049</v>
      </c>
      <c r="E255" s="89">
        <v>88.0543588424522</v>
      </c>
      <c r="F255" s="89">
        <v>105.31620362986038</v>
      </c>
      <c r="G255" s="89">
        <v>100.09619513884547</v>
      </c>
      <c r="H255" s="89">
        <v>90.45603984729227</v>
      </c>
      <c r="I255" s="89">
        <v>80.16306778100125</v>
      </c>
      <c r="J255" s="89">
        <v>98.77111087360294</v>
      </c>
      <c r="K255" s="89">
        <v>112.80441821300006</v>
      </c>
      <c r="L255" s="89">
        <v>142.42495767008472</v>
      </c>
      <c r="M255" s="89">
        <v>122.29720814920559</v>
      </c>
      <c r="N255" s="89"/>
      <c r="O255" s="99"/>
      <c r="P255" s="99"/>
    </row>
    <row r="256" spans="1:17" ht="11.25" customHeight="1">
      <c r="A256" s="17">
        <v>2001</v>
      </c>
      <c r="B256" s="89">
        <v>97.94953459460652</v>
      </c>
      <c r="C256" s="89">
        <v>99.56137607522267</v>
      </c>
      <c r="D256" s="89">
        <v>131.25076470623247</v>
      </c>
      <c r="E256" s="89">
        <v>92.54905968323887</v>
      </c>
      <c r="F256" s="89">
        <v>107.18687807773189</v>
      </c>
      <c r="G256" s="89">
        <v>100.77955702371399</v>
      </c>
      <c r="H256" s="89">
        <v>95.04711707529974</v>
      </c>
      <c r="I256" s="89">
        <v>78.16841219214992</v>
      </c>
      <c r="J256" s="89">
        <v>91.06511740312695</v>
      </c>
      <c r="K256" s="89">
        <v>80.52634042950947</v>
      </c>
      <c r="L256" s="89">
        <v>131.04046431851924</v>
      </c>
      <c r="M256" s="89">
        <v>110.82613875810303</v>
      </c>
      <c r="N256" s="89">
        <v>101.32923002812123</v>
      </c>
      <c r="O256" s="99">
        <v>15.816279975823473</v>
      </c>
      <c r="P256" s="99">
        <v>1.776245614061533</v>
      </c>
      <c r="Q256" s="97">
        <v>16.66948728703407</v>
      </c>
    </row>
    <row r="257" spans="1:17" ht="11.25" customHeight="1">
      <c r="A257" s="18">
        <v>2002</v>
      </c>
      <c r="B257" s="89">
        <v>90.76366781581036</v>
      </c>
      <c r="C257" s="89">
        <v>106.32601502478394</v>
      </c>
      <c r="D257" s="89">
        <v>125.1398579800461</v>
      </c>
      <c r="E257" s="89">
        <v>142.4891626110795</v>
      </c>
      <c r="F257" s="89">
        <v>114.82235626082308</v>
      </c>
      <c r="G257" s="89">
        <v>118.19800464502282</v>
      </c>
      <c r="H257" s="89">
        <v>94.29633402210922</v>
      </c>
      <c r="I257" s="89">
        <v>98.6786981338005</v>
      </c>
      <c r="J257" s="89">
        <v>138.15997956977986</v>
      </c>
      <c r="K257" s="89">
        <v>136.21806999282003</v>
      </c>
      <c r="L257" s="89">
        <v>151.01232054575783</v>
      </c>
      <c r="M257" s="89">
        <v>118.26413495910654</v>
      </c>
      <c r="N257" s="89">
        <v>119.53071679674498</v>
      </c>
      <c r="O257" s="99">
        <v>-19.416779383967786</v>
      </c>
      <c r="P257" s="99">
        <v>7.123519520322207</v>
      </c>
      <c r="Q257" s="97">
        <v>9.658217045206555</v>
      </c>
    </row>
    <row r="258" spans="1:17" ht="11.25" customHeight="1">
      <c r="A258" s="18">
        <v>2003</v>
      </c>
      <c r="B258" s="89">
        <v>116.9</v>
      </c>
      <c r="C258" s="89">
        <v>119.6</v>
      </c>
      <c r="D258" s="89">
        <v>146</v>
      </c>
      <c r="E258" s="89">
        <v>116.92575023382584</v>
      </c>
      <c r="F258" s="89">
        <v>101.9</v>
      </c>
      <c r="G258" s="89">
        <v>121</v>
      </c>
      <c r="H258" s="89">
        <v>133.8</v>
      </c>
      <c r="I258" s="89">
        <v>106.5</v>
      </c>
      <c r="J258" s="89">
        <v>162</v>
      </c>
      <c r="K258" s="89">
        <v>181.5</v>
      </c>
      <c r="L258" s="89">
        <v>196.7</v>
      </c>
      <c r="M258" s="89">
        <v>132.5</v>
      </c>
      <c r="N258" s="89">
        <v>136.27714585281882</v>
      </c>
      <c r="O258" s="99">
        <v>-12.850676778876876</v>
      </c>
      <c r="P258" s="99">
        <v>-11.254216235964961</v>
      </c>
      <c r="Q258" s="97">
        <v>3.7589555005541717</v>
      </c>
    </row>
    <row r="259" spans="1:17" ht="11.25" customHeight="1">
      <c r="A259" s="18">
        <v>2004</v>
      </c>
      <c r="B259" s="89">
        <v>119.2</v>
      </c>
      <c r="C259" s="89">
        <v>137.75206637662043</v>
      </c>
      <c r="D259" s="89">
        <v>168.85274063463655</v>
      </c>
      <c r="E259" s="89">
        <v>150.64745420548104</v>
      </c>
      <c r="F259" s="89">
        <v>152.40608819969472</v>
      </c>
      <c r="G259" s="89" t="s">
        <v>50</v>
      </c>
      <c r="H259" s="89" t="s">
        <v>50</v>
      </c>
      <c r="I259" s="89" t="s">
        <v>50</v>
      </c>
      <c r="J259" s="89" t="s">
        <v>50</v>
      </c>
      <c r="K259" s="89" t="s">
        <v>50</v>
      </c>
      <c r="L259" s="89" t="s">
        <v>50</v>
      </c>
      <c r="M259" s="89" t="s">
        <v>50</v>
      </c>
      <c r="N259" s="89">
        <v>145.77166988328656</v>
      </c>
      <c r="O259" s="99">
        <v>1.167383812417387</v>
      </c>
      <c r="P259" s="99">
        <v>49.564365259759285</v>
      </c>
      <c r="Q259" s="97">
        <v>21.208571083645733</v>
      </c>
    </row>
    <row r="260" spans="1:16" ht="11.25" customHeight="1">
      <c r="A260" s="103"/>
      <c r="B260" s="89"/>
      <c r="C260" s="89"/>
      <c r="D260" s="89"/>
      <c r="E260" s="89"/>
      <c r="F260" s="89"/>
      <c r="G260" s="89"/>
      <c r="H260" s="89"/>
      <c r="I260" s="89"/>
      <c r="J260" s="89"/>
      <c r="K260" s="89"/>
      <c r="L260" s="89"/>
      <c r="M260" s="89"/>
      <c r="N260" s="110"/>
      <c r="O260" s="107"/>
      <c r="P260" s="107"/>
    </row>
    <row r="261" spans="1:16" ht="11.25" customHeight="1">
      <c r="A261" s="103"/>
      <c r="B261" s="89"/>
      <c r="C261" s="89"/>
      <c r="D261" s="89"/>
      <c r="E261" s="89"/>
      <c r="F261" s="89"/>
      <c r="G261" s="89"/>
      <c r="H261" s="89"/>
      <c r="I261" s="89"/>
      <c r="J261" s="89"/>
      <c r="K261" s="89"/>
      <c r="L261" s="89"/>
      <c r="M261" s="89"/>
      <c r="N261" s="110"/>
      <c r="O261" s="107"/>
      <c r="P261" s="107"/>
    </row>
    <row r="262" spans="1:16" ht="11.25" customHeight="1">
      <c r="A262" s="103"/>
      <c r="B262" s="89"/>
      <c r="C262" s="89"/>
      <c r="D262" s="89"/>
      <c r="E262" s="89"/>
      <c r="F262" s="89"/>
      <c r="G262" s="89"/>
      <c r="H262" s="89"/>
      <c r="I262" s="89"/>
      <c r="J262" s="89"/>
      <c r="K262" s="89"/>
      <c r="L262" s="89"/>
      <c r="M262" s="89"/>
      <c r="N262" s="110"/>
      <c r="O262" s="107"/>
      <c r="P262" s="107"/>
    </row>
    <row r="263" spans="1:16" ht="11.25" customHeight="1">
      <c r="A263" s="103"/>
      <c r="B263" s="89"/>
      <c r="C263" s="89"/>
      <c r="D263" s="89"/>
      <c r="E263" s="89"/>
      <c r="F263" s="89"/>
      <c r="G263" s="89"/>
      <c r="H263" s="89"/>
      <c r="I263" s="89"/>
      <c r="J263" s="89"/>
      <c r="K263" s="89"/>
      <c r="L263" s="89"/>
      <c r="M263" s="89"/>
      <c r="N263" s="110"/>
      <c r="O263" s="107"/>
      <c r="P263" s="107"/>
    </row>
    <row r="264" spans="1:16" ht="11.25" customHeight="1">
      <c r="A264" s="103"/>
      <c r="B264" s="89"/>
      <c r="C264" s="89"/>
      <c r="D264" s="89"/>
      <c r="E264" s="89"/>
      <c r="F264" s="89"/>
      <c r="G264" s="89"/>
      <c r="H264" s="89"/>
      <c r="I264" s="89"/>
      <c r="J264" s="89"/>
      <c r="K264" s="89"/>
      <c r="L264" s="89"/>
      <c r="M264" s="89"/>
      <c r="N264" s="110"/>
      <c r="O264" s="107"/>
      <c r="P264" s="107"/>
    </row>
    <row r="265" spans="1:16" ht="11.25" customHeight="1">
      <c r="A265" s="103"/>
      <c r="B265" s="89"/>
      <c r="C265" s="89"/>
      <c r="D265" s="89"/>
      <c r="E265" s="89"/>
      <c r="F265" s="89"/>
      <c r="G265" s="89"/>
      <c r="H265" s="89"/>
      <c r="I265" s="89"/>
      <c r="J265" s="89"/>
      <c r="K265" s="89"/>
      <c r="L265" s="89"/>
      <c r="M265" s="89"/>
      <c r="N265" s="110"/>
      <c r="O265" s="107"/>
      <c r="P265" s="107"/>
    </row>
    <row r="266" spans="1:16" ht="11.25" customHeight="1">
      <c r="A266" s="103"/>
      <c r="B266" s="89"/>
      <c r="C266" s="89"/>
      <c r="D266" s="89"/>
      <c r="E266" s="89"/>
      <c r="F266" s="89"/>
      <c r="G266" s="89"/>
      <c r="H266" s="89"/>
      <c r="I266" s="89"/>
      <c r="J266" s="89"/>
      <c r="K266" s="89"/>
      <c r="L266" s="89"/>
      <c r="M266" s="89"/>
      <c r="N266" s="110"/>
      <c r="O266" s="107"/>
      <c r="P266" s="107"/>
    </row>
    <row r="267" spans="1:16" ht="11.25" customHeight="1">
      <c r="A267" s="103"/>
      <c r="B267" s="89"/>
      <c r="C267" s="89"/>
      <c r="D267" s="89"/>
      <c r="E267" s="89"/>
      <c r="F267" s="89"/>
      <c r="G267" s="89"/>
      <c r="H267" s="89"/>
      <c r="I267" s="89"/>
      <c r="J267" s="89"/>
      <c r="K267" s="89"/>
      <c r="L267" s="89"/>
      <c r="M267" s="89"/>
      <c r="N267" s="110"/>
      <c r="O267" s="107"/>
      <c r="P267" s="107"/>
    </row>
    <row r="268" spans="1:16" ht="11.25" customHeight="1">
      <c r="A268" s="103"/>
      <c r="B268" s="89"/>
      <c r="C268" s="89"/>
      <c r="D268" s="89"/>
      <c r="E268" s="89"/>
      <c r="F268" s="89"/>
      <c r="G268" s="89"/>
      <c r="H268" s="89"/>
      <c r="I268" s="89"/>
      <c r="J268" s="89"/>
      <c r="K268" s="89"/>
      <c r="L268" s="89"/>
      <c r="M268" s="89"/>
      <c r="N268" s="110"/>
      <c r="O268" s="107"/>
      <c r="P268" s="107"/>
    </row>
    <row r="269" spans="1:17" ht="12.75" customHeight="1">
      <c r="A269" s="470" t="s">
        <v>129</v>
      </c>
      <c r="B269" s="470"/>
      <c r="C269" s="470"/>
      <c r="D269" s="470"/>
      <c r="E269" s="470"/>
      <c r="F269" s="470"/>
      <c r="G269" s="470"/>
      <c r="H269" s="470"/>
      <c r="I269" s="470"/>
      <c r="J269" s="470"/>
      <c r="K269" s="470"/>
      <c r="L269" s="470"/>
      <c r="M269" s="470"/>
      <c r="N269" s="470"/>
      <c r="O269" s="470"/>
      <c r="P269" s="470"/>
      <c r="Q269" s="470"/>
    </row>
    <row r="270" spans="1:16" ht="12.75" customHeight="1">
      <c r="A270" s="54"/>
      <c r="B270" s="55"/>
      <c r="C270" s="55"/>
      <c r="D270" s="55"/>
      <c r="E270" s="55"/>
      <c r="F270" s="55"/>
      <c r="G270" s="55"/>
      <c r="H270" s="55"/>
      <c r="I270" s="55"/>
      <c r="J270" s="55"/>
      <c r="K270" s="55"/>
      <c r="L270" s="55"/>
      <c r="M270" s="55"/>
      <c r="N270" s="56"/>
      <c r="O270" s="56"/>
      <c r="P270" s="56"/>
    </row>
    <row r="271" spans="1:17" ht="12.75" customHeight="1">
      <c r="A271" s="470" t="s">
        <v>127</v>
      </c>
      <c r="B271" s="470"/>
      <c r="C271" s="470"/>
      <c r="D271" s="470"/>
      <c r="E271" s="470"/>
      <c r="F271" s="470"/>
      <c r="G271" s="470"/>
      <c r="H271" s="470"/>
      <c r="I271" s="470"/>
      <c r="J271" s="470"/>
      <c r="K271" s="470"/>
      <c r="L271" s="470"/>
      <c r="M271" s="470"/>
      <c r="N271" s="470"/>
      <c r="O271" s="470"/>
      <c r="P271" s="470"/>
      <c r="Q271" s="470"/>
    </row>
    <row r="272" spans="1:17" ht="13.5" customHeight="1">
      <c r="A272" s="470" t="s">
        <v>130</v>
      </c>
      <c r="B272" s="470"/>
      <c r="C272" s="470"/>
      <c r="D272" s="470"/>
      <c r="E272" s="470"/>
      <c r="F272" s="470"/>
      <c r="G272" s="470"/>
      <c r="H272" s="470"/>
      <c r="I272" s="470"/>
      <c r="J272" s="470"/>
      <c r="K272" s="470"/>
      <c r="L272" s="470"/>
      <c r="M272" s="470"/>
      <c r="N272" s="470"/>
      <c r="O272" s="470"/>
      <c r="P272" s="470"/>
      <c r="Q272" s="470"/>
    </row>
    <row r="273" spans="1:17" ht="12.75" customHeight="1">
      <c r="A273" s="470" t="s">
        <v>85</v>
      </c>
      <c r="B273" s="470"/>
      <c r="C273" s="470"/>
      <c r="D273" s="470"/>
      <c r="E273" s="470"/>
      <c r="F273" s="470"/>
      <c r="G273" s="470"/>
      <c r="H273" s="470"/>
      <c r="I273" s="470"/>
      <c r="J273" s="470"/>
      <c r="K273" s="470"/>
      <c r="L273" s="470"/>
      <c r="M273" s="470"/>
      <c r="N273" s="470"/>
      <c r="O273" s="470"/>
      <c r="P273" s="470"/>
      <c r="Q273" s="470"/>
    </row>
    <row r="274" spans="1:16" ht="12.75" customHeight="1">
      <c r="A274" s="105"/>
      <c r="B274" s="55"/>
      <c r="C274" s="55"/>
      <c r="D274" s="55"/>
      <c r="E274" s="55"/>
      <c r="F274" s="55"/>
      <c r="G274" s="55"/>
      <c r="H274" s="55"/>
      <c r="I274" s="55"/>
      <c r="J274" s="55"/>
      <c r="K274" s="55"/>
      <c r="L274" s="55"/>
      <c r="M274" s="55"/>
      <c r="N274" s="55"/>
      <c r="O274" s="55"/>
      <c r="P274" s="55"/>
    </row>
    <row r="275" ht="12.75" customHeight="1"/>
    <row r="276" spans="1:17" ht="12.75" customHeight="1">
      <c r="A276" s="62"/>
      <c r="B276" s="63"/>
      <c r="C276" s="64"/>
      <c r="D276" s="64"/>
      <c r="E276" s="64"/>
      <c r="F276" s="64"/>
      <c r="G276" s="64"/>
      <c r="H276" s="64"/>
      <c r="I276" s="64"/>
      <c r="J276" s="64"/>
      <c r="K276" s="64"/>
      <c r="L276" s="64"/>
      <c r="M276" s="64"/>
      <c r="N276" s="65"/>
      <c r="O276" s="466" t="s">
        <v>86</v>
      </c>
      <c r="P276" s="467"/>
      <c r="Q276" s="467"/>
    </row>
    <row r="277" spans="1:17" ht="12.75" customHeight="1">
      <c r="A277" s="66"/>
      <c r="B277" s="67"/>
      <c r="C277" s="68"/>
      <c r="D277" s="68"/>
      <c r="E277" s="68"/>
      <c r="F277" s="68"/>
      <c r="G277" s="68"/>
      <c r="H277" s="68"/>
      <c r="I277" s="68"/>
      <c r="J277" s="68"/>
      <c r="K277" s="68"/>
      <c r="L277" s="68"/>
      <c r="M277" s="68"/>
      <c r="N277" s="69"/>
      <c r="O277" s="70" t="s">
        <v>92</v>
      </c>
      <c r="P277" s="71"/>
      <c r="Q277" s="72" t="s">
        <v>144</v>
      </c>
    </row>
    <row r="278" spans="1:17" ht="12.75" customHeight="1">
      <c r="A278" s="73" t="s">
        <v>87</v>
      </c>
      <c r="B278" s="67" t="s">
        <v>88</v>
      </c>
      <c r="C278" s="68" t="s">
        <v>89</v>
      </c>
      <c r="D278" s="68" t="s">
        <v>90</v>
      </c>
      <c r="E278" s="68" t="s">
        <v>91</v>
      </c>
      <c r="F278" s="68" t="s">
        <v>92</v>
      </c>
      <c r="G278" s="68" t="s">
        <v>93</v>
      </c>
      <c r="H278" s="68" t="s">
        <v>94</v>
      </c>
      <c r="I278" s="68" t="s">
        <v>95</v>
      </c>
      <c r="J278" s="68" t="s">
        <v>96</v>
      </c>
      <c r="K278" s="68" t="s">
        <v>97</v>
      </c>
      <c r="L278" s="68" t="s">
        <v>98</v>
      </c>
      <c r="M278" s="68" t="s">
        <v>99</v>
      </c>
      <c r="N278" s="74" t="s">
        <v>100</v>
      </c>
      <c r="O278" s="468" t="s">
        <v>101</v>
      </c>
      <c r="P278" s="469"/>
      <c r="Q278" s="469"/>
    </row>
    <row r="279" spans="1:17" ht="12.75" customHeight="1">
      <c r="A279" s="66"/>
      <c r="B279" s="67"/>
      <c r="C279" s="68"/>
      <c r="D279" s="68"/>
      <c r="E279" s="68"/>
      <c r="F279" s="68"/>
      <c r="G279" s="68"/>
      <c r="H279" s="68"/>
      <c r="I279" s="68"/>
      <c r="J279" s="68"/>
      <c r="K279" s="68"/>
      <c r="L279" s="68"/>
      <c r="M279" s="68"/>
      <c r="N279" s="69"/>
      <c r="O279" s="74" t="s">
        <v>102</v>
      </c>
      <c r="P279" s="75" t="s">
        <v>103</v>
      </c>
      <c r="Q279" s="76" t="s">
        <v>103</v>
      </c>
    </row>
    <row r="280" spans="1:17" ht="12.75" customHeight="1">
      <c r="A280" s="77"/>
      <c r="B280" s="78"/>
      <c r="C280" s="79"/>
      <c r="D280" s="79"/>
      <c r="E280" s="79"/>
      <c r="F280" s="79"/>
      <c r="G280" s="79"/>
      <c r="H280" s="79"/>
      <c r="I280" s="79"/>
      <c r="J280" s="79"/>
      <c r="K280" s="79"/>
      <c r="L280" s="79"/>
      <c r="M280" s="79"/>
      <c r="N280" s="80"/>
      <c r="O280" s="81" t="s">
        <v>104</v>
      </c>
      <c r="P280" s="82" t="s">
        <v>105</v>
      </c>
      <c r="Q280" s="83" t="s">
        <v>145</v>
      </c>
    </row>
    <row r="281" spans="1:16" ht="11.25" customHeight="1">
      <c r="A281" s="84"/>
      <c r="B281" s="85"/>
      <c r="C281" s="85"/>
      <c r="D281" s="85"/>
      <c r="E281" s="85"/>
      <c r="F281" s="85"/>
      <c r="G281" s="85"/>
      <c r="H281" s="85"/>
      <c r="I281" s="85"/>
      <c r="J281" s="85"/>
      <c r="K281" s="85"/>
      <c r="L281" s="85"/>
      <c r="M281" s="85"/>
      <c r="N281" s="86"/>
      <c r="O281" s="87"/>
      <c r="P281" s="75"/>
    </row>
    <row r="282" spans="1:16" ht="11.25" customHeight="1">
      <c r="A282" s="84"/>
      <c r="B282" s="85"/>
      <c r="C282" s="85"/>
      <c r="D282" s="85"/>
      <c r="E282" s="85"/>
      <c r="F282" s="85"/>
      <c r="G282" s="85"/>
      <c r="H282" s="85"/>
      <c r="I282" s="85"/>
      <c r="J282" s="85"/>
      <c r="K282" s="85"/>
      <c r="L282" s="85"/>
      <c r="M282" s="85"/>
      <c r="N282" s="86"/>
      <c r="O282" s="87"/>
      <c r="P282" s="75"/>
    </row>
    <row r="283" spans="1:16" ht="11.25" customHeight="1">
      <c r="A283" s="103"/>
      <c r="B283" s="106"/>
      <c r="C283" s="106"/>
      <c r="D283" s="106"/>
      <c r="E283" s="106"/>
      <c r="F283" s="106"/>
      <c r="G283" s="106"/>
      <c r="H283" s="106"/>
      <c r="I283" s="106"/>
      <c r="J283" s="106"/>
      <c r="K283" s="106"/>
      <c r="L283" s="106"/>
      <c r="M283" s="106"/>
      <c r="N283" s="107"/>
      <c r="O283" s="107"/>
      <c r="P283" s="107"/>
    </row>
    <row r="284" spans="1:17" ht="12.75" customHeight="1">
      <c r="A284" s="465" t="s">
        <v>116</v>
      </c>
      <c r="B284" s="465"/>
      <c r="C284" s="465"/>
      <c r="D284" s="465"/>
      <c r="E284" s="465"/>
      <c r="F284" s="465"/>
      <c r="G284" s="465"/>
      <c r="H284" s="465"/>
      <c r="I284" s="465"/>
      <c r="J284" s="465"/>
      <c r="K284" s="465"/>
      <c r="L284" s="465"/>
      <c r="M284" s="465"/>
      <c r="N284" s="465"/>
      <c r="O284" s="465"/>
      <c r="P284" s="465"/>
      <c r="Q284" s="465"/>
    </row>
    <row r="285" spans="1:16" ht="11.25" customHeight="1">
      <c r="A285" s="114"/>
      <c r="B285" s="107"/>
      <c r="C285" s="107"/>
      <c r="D285" s="107"/>
      <c r="E285" s="107"/>
      <c r="F285" s="107"/>
      <c r="G285" s="107"/>
      <c r="H285" s="107"/>
      <c r="I285" s="107"/>
      <c r="J285" s="107"/>
      <c r="K285" s="107"/>
      <c r="L285" s="107"/>
      <c r="M285" s="107"/>
      <c r="N285" s="107"/>
      <c r="O285" s="107"/>
      <c r="P285" s="107"/>
    </row>
    <row r="286" spans="1:16" ht="11.25" customHeight="1">
      <c r="A286" s="109"/>
      <c r="B286" s="89"/>
      <c r="C286" s="89"/>
      <c r="D286" s="89"/>
      <c r="E286" s="89"/>
      <c r="F286" s="89"/>
      <c r="G286" s="89"/>
      <c r="H286" s="89"/>
      <c r="I286" s="89"/>
      <c r="J286" s="89"/>
      <c r="K286" s="89"/>
      <c r="L286" s="89"/>
      <c r="M286" s="89"/>
      <c r="N286" s="89"/>
      <c r="O286" s="104"/>
      <c r="P286" s="104"/>
    </row>
    <row r="287" spans="1:16" ht="11.25" customHeight="1">
      <c r="A287" s="16" t="s">
        <v>106</v>
      </c>
      <c r="B287" s="89">
        <v>89.44089561320963</v>
      </c>
      <c r="C287" s="89">
        <v>100.22101107915906</v>
      </c>
      <c r="D287" s="89">
        <v>116.67176113479533</v>
      </c>
      <c r="E287" s="89">
        <v>96.76918278498971</v>
      </c>
      <c r="F287" s="89">
        <v>104.76424861261945</v>
      </c>
      <c r="G287" s="89">
        <v>94.54822013040243</v>
      </c>
      <c r="H287" s="89">
        <v>90.0395376540526</v>
      </c>
      <c r="I287" s="89">
        <v>95.06561191650792</v>
      </c>
      <c r="J287" s="89">
        <v>110.56862466796238</v>
      </c>
      <c r="K287" s="89">
        <v>99.10937271500681</v>
      </c>
      <c r="L287" s="89">
        <v>112.55200075758394</v>
      </c>
      <c r="M287" s="89">
        <v>90.24953304105678</v>
      </c>
      <c r="N287" s="89"/>
      <c r="O287" s="97"/>
      <c r="P287" s="97"/>
    </row>
    <row r="288" spans="1:17" ht="11.25" customHeight="1">
      <c r="A288" s="17">
        <v>2001</v>
      </c>
      <c r="B288" s="89">
        <v>96.19470107319424</v>
      </c>
      <c r="C288" s="89">
        <v>97.34554818722164</v>
      </c>
      <c r="D288" s="89">
        <v>113.8239821614748</v>
      </c>
      <c r="E288" s="89">
        <v>98.48900214948587</v>
      </c>
      <c r="F288" s="89">
        <v>98.85977873417512</v>
      </c>
      <c r="G288" s="89">
        <v>91.1611237029892</v>
      </c>
      <c r="H288" s="89">
        <v>79.12916543868785</v>
      </c>
      <c r="I288" s="89">
        <v>94.8451185094533</v>
      </c>
      <c r="J288" s="89">
        <v>100.73692456811187</v>
      </c>
      <c r="K288" s="89">
        <v>105.75685073598518</v>
      </c>
      <c r="L288" s="89">
        <v>109.13371736931524</v>
      </c>
      <c r="M288" s="89">
        <v>93.0149860791046</v>
      </c>
      <c r="N288" s="89">
        <v>98.20757489243324</v>
      </c>
      <c r="O288" s="99">
        <v>0.37646496217566594</v>
      </c>
      <c r="P288" s="99">
        <v>-5.635958789984682</v>
      </c>
      <c r="Q288" s="97">
        <v>-0.6210457271274366</v>
      </c>
    </row>
    <row r="289" spans="1:17" ht="11.25" customHeight="1">
      <c r="A289" s="18">
        <v>2002</v>
      </c>
      <c r="B289" s="89">
        <v>90.86792608882091</v>
      </c>
      <c r="C289" s="89">
        <v>94.80761602051429</v>
      </c>
      <c r="D289" s="89">
        <v>103.71407787849512</v>
      </c>
      <c r="E289" s="89">
        <v>100.47726877078074</v>
      </c>
      <c r="F289" s="89">
        <v>88.44281031430101</v>
      </c>
      <c r="G289" s="89">
        <v>109.59453470393994</v>
      </c>
      <c r="H289" s="89">
        <v>78.29137642575475</v>
      </c>
      <c r="I289" s="89">
        <v>88.95146695143772</v>
      </c>
      <c r="J289" s="89">
        <v>100.88651124614856</v>
      </c>
      <c r="K289" s="89">
        <v>95.15367679366142</v>
      </c>
      <c r="L289" s="89">
        <v>107.3342815622899</v>
      </c>
      <c r="M289" s="89">
        <v>85.01576640263713</v>
      </c>
      <c r="N289" s="89">
        <v>95.29477609656512</v>
      </c>
      <c r="O289" s="99">
        <v>-11.977294569913115</v>
      </c>
      <c r="P289" s="99">
        <v>-10.537114844131285</v>
      </c>
      <c r="Q289" s="97">
        <v>-5.2313517957518325</v>
      </c>
    </row>
    <row r="290" spans="1:17" ht="11.25" customHeight="1">
      <c r="A290" s="18">
        <v>2003</v>
      </c>
      <c r="B290" s="89">
        <v>92.7</v>
      </c>
      <c r="C290" s="89">
        <v>94.7</v>
      </c>
      <c r="D290" s="89">
        <v>105.7</v>
      </c>
      <c r="E290" s="89">
        <v>89.25012542739181</v>
      </c>
      <c r="F290" s="89">
        <v>82.3</v>
      </c>
      <c r="G290" s="89">
        <v>82.8</v>
      </c>
      <c r="H290" s="89">
        <v>84.2</v>
      </c>
      <c r="I290" s="89">
        <v>75.4</v>
      </c>
      <c r="J290" s="89">
        <v>94.8</v>
      </c>
      <c r="K290" s="89">
        <v>95.1</v>
      </c>
      <c r="L290" s="89">
        <v>90.7</v>
      </c>
      <c r="M290" s="89">
        <v>84.4</v>
      </c>
      <c r="N290" s="89">
        <v>89.33751045228267</v>
      </c>
      <c r="O290" s="99">
        <v>-7.7872444370355405</v>
      </c>
      <c r="P290" s="99">
        <v>-6.945516874092068</v>
      </c>
      <c r="Q290" s="97">
        <v>-2.855801099579615</v>
      </c>
    </row>
    <row r="291" spans="1:17" ht="11.25" customHeight="1">
      <c r="A291" s="18">
        <v>2004</v>
      </c>
      <c r="B291" s="89">
        <v>79.5</v>
      </c>
      <c r="C291" s="89">
        <v>91.26365592804136</v>
      </c>
      <c r="D291" s="89">
        <v>99.14004999954894</v>
      </c>
      <c r="E291" s="89">
        <v>84.86228540421693</v>
      </c>
      <c r="F291" s="89">
        <v>81.44115985557586</v>
      </c>
      <c r="G291" s="89" t="s">
        <v>50</v>
      </c>
      <c r="H291" s="89" t="s">
        <v>50</v>
      </c>
      <c r="I291" s="89" t="s">
        <v>50</v>
      </c>
      <c r="J291" s="89" t="s">
        <v>50</v>
      </c>
      <c r="K291" s="89" t="s">
        <v>50</v>
      </c>
      <c r="L291" s="89" t="s">
        <v>50</v>
      </c>
      <c r="M291" s="89" t="s">
        <v>50</v>
      </c>
      <c r="N291" s="89">
        <v>87.24143023747662</v>
      </c>
      <c r="O291" s="99">
        <v>-4.031385122785147</v>
      </c>
      <c r="P291" s="99">
        <v>-1.0435481706247092</v>
      </c>
      <c r="Q291" s="97">
        <v>-6.121374488782613</v>
      </c>
    </row>
    <row r="292" spans="1:16" ht="11.25" customHeight="1">
      <c r="A292" s="19"/>
      <c r="B292" s="89"/>
      <c r="C292" s="89"/>
      <c r="D292" s="89"/>
      <c r="E292" s="89"/>
      <c r="F292" s="89"/>
      <c r="G292" s="89"/>
      <c r="H292" s="89"/>
      <c r="I292" s="89"/>
      <c r="J292" s="89"/>
      <c r="K292" s="89"/>
      <c r="L292" s="89"/>
      <c r="M292" s="89"/>
      <c r="N292" s="89"/>
      <c r="O292" s="99"/>
      <c r="P292" s="99"/>
    </row>
    <row r="293" spans="1:16" ht="11.25" customHeight="1">
      <c r="A293" s="20" t="s">
        <v>107</v>
      </c>
      <c r="B293" s="89">
        <v>91.2844440062779</v>
      </c>
      <c r="C293" s="89">
        <v>104.59349491504075</v>
      </c>
      <c r="D293" s="89">
        <v>120.2871334462335</v>
      </c>
      <c r="E293" s="89">
        <v>97.70957820804091</v>
      </c>
      <c r="F293" s="89">
        <v>107.90337367669434</v>
      </c>
      <c r="G293" s="89">
        <v>90.22738382563062</v>
      </c>
      <c r="H293" s="89">
        <v>87.76004489067385</v>
      </c>
      <c r="I293" s="89">
        <v>88.48808340488765</v>
      </c>
      <c r="J293" s="89">
        <v>110.00347741675786</v>
      </c>
      <c r="K293" s="89">
        <v>99.74443400300434</v>
      </c>
      <c r="L293" s="89">
        <v>113.56771561467649</v>
      </c>
      <c r="M293" s="89">
        <v>88.43083661733773</v>
      </c>
      <c r="N293" s="89"/>
      <c r="O293" s="99"/>
      <c r="P293" s="99"/>
    </row>
    <row r="294" spans="1:17" ht="11.25" customHeight="1">
      <c r="A294" s="17">
        <v>2001</v>
      </c>
      <c r="B294" s="89">
        <v>94.14227459960767</v>
      </c>
      <c r="C294" s="89">
        <v>96.38690632586876</v>
      </c>
      <c r="D294" s="89">
        <v>111.1164394870882</v>
      </c>
      <c r="E294" s="89">
        <v>98.14019945229488</v>
      </c>
      <c r="F294" s="89">
        <v>98.2135864210446</v>
      </c>
      <c r="G294" s="89">
        <v>88.21648085862826</v>
      </c>
      <c r="H294" s="89">
        <v>75.93529557718337</v>
      </c>
      <c r="I294" s="89">
        <v>91.108016196251</v>
      </c>
      <c r="J294" s="89">
        <v>96.44277937621469</v>
      </c>
      <c r="K294" s="89">
        <v>107.25876525452702</v>
      </c>
      <c r="L294" s="89">
        <v>106.51516193905866</v>
      </c>
      <c r="M294" s="89">
        <v>93.1754351197972</v>
      </c>
      <c r="N294" s="89">
        <v>96.38761171729703</v>
      </c>
      <c r="O294" s="99">
        <v>0.07477768453628318</v>
      </c>
      <c r="P294" s="99">
        <v>-8.980059589872313</v>
      </c>
      <c r="Q294" s="97">
        <v>-4.557228718181118</v>
      </c>
    </row>
    <row r="295" spans="1:17" ht="11.25" customHeight="1">
      <c r="A295" s="18">
        <v>2002</v>
      </c>
      <c r="B295" s="89">
        <v>91.0531828386782</v>
      </c>
      <c r="C295" s="89">
        <v>89.6350028078954</v>
      </c>
      <c r="D295" s="89">
        <v>93.65335932354871</v>
      </c>
      <c r="E295" s="89">
        <v>97.26457469329245</v>
      </c>
      <c r="F295" s="89">
        <v>84.76120497545448</v>
      </c>
      <c r="G295" s="89">
        <v>89.2554986581952</v>
      </c>
      <c r="H295" s="89">
        <v>70.98941833322763</v>
      </c>
      <c r="I295" s="89">
        <v>84.03536684956215</v>
      </c>
      <c r="J295" s="89">
        <v>99.48073601693552</v>
      </c>
      <c r="K295" s="89">
        <v>92.4537384203377</v>
      </c>
      <c r="L295" s="89">
        <v>98.73810713297982</v>
      </c>
      <c r="M295" s="89">
        <v>79.96694759847857</v>
      </c>
      <c r="N295" s="89">
        <v>89.27392813738216</v>
      </c>
      <c r="O295" s="99">
        <v>-12.855008884031266</v>
      </c>
      <c r="P295" s="99">
        <v>-13.697067723318193</v>
      </c>
      <c r="Q295" s="97">
        <v>-8.35986571902331</v>
      </c>
    </row>
    <row r="296" spans="1:17" ht="11.25" customHeight="1">
      <c r="A296" s="18">
        <v>2003</v>
      </c>
      <c r="B296" s="89">
        <v>91.9</v>
      </c>
      <c r="C296" s="89">
        <v>89.4</v>
      </c>
      <c r="D296" s="89">
        <v>108.2</v>
      </c>
      <c r="E296" s="89">
        <v>89.68016795228057</v>
      </c>
      <c r="F296" s="89">
        <v>81.4</v>
      </c>
      <c r="G296" s="89">
        <v>80.2</v>
      </c>
      <c r="H296" s="89">
        <v>83.1</v>
      </c>
      <c r="I296" s="89">
        <v>63</v>
      </c>
      <c r="J296" s="89">
        <v>91.9</v>
      </c>
      <c r="K296" s="89">
        <v>92.8</v>
      </c>
      <c r="L296" s="89">
        <v>88.9</v>
      </c>
      <c r="M296" s="89">
        <v>81.6</v>
      </c>
      <c r="N296" s="89">
        <v>86.84001399602339</v>
      </c>
      <c r="O296" s="99">
        <v>-9.23299782030571</v>
      </c>
      <c r="P296" s="99">
        <v>-3.965499282871005</v>
      </c>
      <c r="Q296" s="97">
        <v>0.9231255363746804</v>
      </c>
    </row>
    <row r="297" spans="1:17" ht="11.25" customHeight="1">
      <c r="A297" s="18">
        <v>2004</v>
      </c>
      <c r="B297" s="89">
        <v>75.9</v>
      </c>
      <c r="C297" s="89">
        <v>89.02553612270965</v>
      </c>
      <c r="D297" s="89">
        <v>96.25677152025575</v>
      </c>
      <c r="E297" s="89">
        <v>80.76290932289663</v>
      </c>
      <c r="F297" s="89">
        <v>76.59201073064963</v>
      </c>
      <c r="G297" s="89" t="s">
        <v>50</v>
      </c>
      <c r="H297" s="89" t="s">
        <v>50</v>
      </c>
      <c r="I297" s="89" t="s">
        <v>50</v>
      </c>
      <c r="J297" s="89" t="s">
        <v>50</v>
      </c>
      <c r="K297" s="89" t="s">
        <v>50</v>
      </c>
      <c r="L297" s="89" t="s">
        <v>50</v>
      </c>
      <c r="M297" s="89" t="s">
        <v>50</v>
      </c>
      <c r="N297" s="89">
        <v>83.70744553930234</v>
      </c>
      <c r="O297" s="99">
        <v>-5.164373878077385</v>
      </c>
      <c r="P297" s="99">
        <v>-5.906620724017656</v>
      </c>
      <c r="Q297" s="97">
        <v>-9.12825674685255</v>
      </c>
    </row>
    <row r="298" spans="1:16" ht="11.25" customHeight="1">
      <c r="A298" s="19"/>
      <c r="B298" s="89"/>
      <c r="C298" s="89"/>
      <c r="D298" s="89"/>
      <c r="E298" s="89"/>
      <c r="F298" s="89"/>
      <c r="G298" s="89"/>
      <c r="H298" s="89"/>
      <c r="I298" s="89"/>
      <c r="J298" s="89"/>
      <c r="K298" s="89"/>
      <c r="L298" s="89"/>
      <c r="M298" s="89"/>
      <c r="N298" s="89"/>
      <c r="O298" s="99"/>
      <c r="P298" s="99"/>
    </row>
    <row r="299" spans="1:16" ht="11.25" customHeight="1">
      <c r="A299" s="20" t="s">
        <v>108</v>
      </c>
      <c r="B299" s="89">
        <v>82.52648393044353</v>
      </c>
      <c r="C299" s="89">
        <v>83.82157541314758</v>
      </c>
      <c r="D299" s="89">
        <v>103.11194756199046</v>
      </c>
      <c r="E299" s="89">
        <v>93.24213616877257</v>
      </c>
      <c r="F299" s="89">
        <v>92.99064772542145</v>
      </c>
      <c r="G299" s="89">
        <v>110.75394654707556</v>
      </c>
      <c r="H299" s="89">
        <v>98.58900202759216</v>
      </c>
      <c r="I299" s="89">
        <v>119.73528697196323</v>
      </c>
      <c r="J299" s="89">
        <v>112.68826563396289</v>
      </c>
      <c r="K299" s="89">
        <v>96.72751214929369</v>
      </c>
      <c r="L299" s="89">
        <v>108.74246110681489</v>
      </c>
      <c r="M299" s="89">
        <v>97.0707348982687</v>
      </c>
      <c r="N299" s="89"/>
      <c r="O299" s="99"/>
      <c r="P299" s="99"/>
    </row>
    <row r="300" spans="1:17" ht="11.25" customHeight="1">
      <c r="A300" s="17">
        <v>2001</v>
      </c>
      <c r="B300" s="89">
        <v>103.8925307347241</v>
      </c>
      <c r="C300" s="89">
        <v>100.94102984024566</v>
      </c>
      <c r="D300" s="89">
        <v>123.97889030715004</v>
      </c>
      <c r="E300" s="89">
        <v>99.79722134447637</v>
      </c>
      <c r="F300" s="89">
        <v>101.28338727079651</v>
      </c>
      <c r="G300" s="89">
        <v>102.20529963042118</v>
      </c>
      <c r="H300" s="89">
        <v>91.10809209219356</v>
      </c>
      <c r="I300" s="89">
        <v>108.86149251528852</v>
      </c>
      <c r="J300" s="89">
        <v>116.84254330901747</v>
      </c>
      <c r="K300" s="89">
        <v>100.12377088479083</v>
      </c>
      <c r="L300" s="89">
        <v>118.95487000368306</v>
      </c>
      <c r="M300" s="89">
        <v>92.41320596725542</v>
      </c>
      <c r="N300" s="89">
        <v>105.03352782500359</v>
      </c>
      <c r="O300" s="99">
        <v>1.4891856770142402</v>
      </c>
      <c r="P300" s="99">
        <v>8.917821037080504</v>
      </c>
      <c r="Q300" s="97">
        <v>16.28295865014454</v>
      </c>
    </row>
    <row r="301" spans="1:17" ht="11.25" customHeight="1">
      <c r="A301" s="18">
        <v>2002</v>
      </c>
      <c r="B301" s="89">
        <v>90.17310219614534</v>
      </c>
      <c r="C301" s="89">
        <v>114.20801647284276</v>
      </c>
      <c r="D301" s="89">
        <v>141.44780373016474</v>
      </c>
      <c r="E301" s="89">
        <v>112.52679751415519</v>
      </c>
      <c r="F301" s="89">
        <v>102.2510373979467</v>
      </c>
      <c r="G301" s="89">
        <v>185.87811288786287</v>
      </c>
      <c r="H301" s="89">
        <v>105.67809670143915</v>
      </c>
      <c r="I301" s="89">
        <v>107.38978946293803</v>
      </c>
      <c r="J301" s="89">
        <v>106.15901107956738</v>
      </c>
      <c r="K301" s="89">
        <v>105.28006425601633</v>
      </c>
      <c r="L301" s="89">
        <v>139.57508896319135</v>
      </c>
      <c r="M301" s="89">
        <v>103.95186361208346</v>
      </c>
      <c r="N301" s="89">
        <v>117.87656535619608</v>
      </c>
      <c r="O301" s="99">
        <v>-9.131833788227965</v>
      </c>
      <c r="P301" s="99">
        <v>0.9553887890449733</v>
      </c>
      <c r="Q301" s="97">
        <v>5.796206850301854</v>
      </c>
    </row>
    <row r="302" spans="1:17" ht="11.25" customHeight="1">
      <c r="A302" s="18">
        <v>2003</v>
      </c>
      <c r="B302" s="89">
        <v>95.7</v>
      </c>
      <c r="C302" s="89">
        <v>114.6</v>
      </c>
      <c r="D302" s="89">
        <v>96.3</v>
      </c>
      <c r="E302" s="89">
        <v>87.63720813223121</v>
      </c>
      <c r="F302" s="89">
        <v>85.6</v>
      </c>
      <c r="G302" s="89">
        <v>92.7</v>
      </c>
      <c r="H302" s="89">
        <v>88.3</v>
      </c>
      <c r="I302" s="89">
        <v>122</v>
      </c>
      <c r="J302" s="89">
        <v>106</v>
      </c>
      <c r="K302" s="89">
        <v>103.8</v>
      </c>
      <c r="L302" s="89">
        <v>97.8</v>
      </c>
      <c r="M302" s="89">
        <v>94.9</v>
      </c>
      <c r="N302" s="89">
        <v>98.77810067768594</v>
      </c>
      <c r="O302" s="99">
        <v>-2.3245926880251333</v>
      </c>
      <c r="P302" s="99">
        <v>-16.284467934680414</v>
      </c>
      <c r="Q302" s="97">
        <v>-14.407523299648597</v>
      </c>
    </row>
    <row r="303" spans="1:17" ht="11.25" customHeight="1">
      <c r="A303" s="18">
        <v>2004</v>
      </c>
      <c r="B303" s="89">
        <v>93</v>
      </c>
      <c r="C303" s="89">
        <v>99.65794690596563</v>
      </c>
      <c r="D303" s="89">
        <v>109.95407276882096</v>
      </c>
      <c r="E303" s="89">
        <v>100.23740322213828</v>
      </c>
      <c r="F303" s="89">
        <v>99.6283760688658</v>
      </c>
      <c r="G303" s="89" t="s">
        <v>50</v>
      </c>
      <c r="H303" s="89" t="s">
        <v>50</v>
      </c>
      <c r="I303" s="89" t="s">
        <v>50</v>
      </c>
      <c r="J303" s="89" t="s">
        <v>50</v>
      </c>
      <c r="K303" s="89" t="s">
        <v>50</v>
      </c>
      <c r="L303" s="89" t="s">
        <v>50</v>
      </c>
      <c r="M303" s="89" t="s">
        <v>50</v>
      </c>
      <c r="N303" s="89">
        <v>100.49555979315812</v>
      </c>
      <c r="O303" s="99">
        <v>-0.6075847275520498</v>
      </c>
      <c r="P303" s="99">
        <v>16.38828980007688</v>
      </c>
      <c r="Q303" s="97">
        <v>4.718389997659415</v>
      </c>
    </row>
    <row r="304" spans="1:16" ht="11.25" customHeight="1">
      <c r="A304" s="103"/>
      <c r="B304" s="89"/>
      <c r="C304" s="89"/>
      <c r="D304" s="89"/>
      <c r="E304" s="89"/>
      <c r="F304" s="89"/>
      <c r="G304" s="89"/>
      <c r="H304" s="89"/>
      <c r="I304" s="89"/>
      <c r="J304" s="89"/>
      <c r="K304" s="89"/>
      <c r="L304" s="89"/>
      <c r="M304" s="89"/>
      <c r="N304" s="110"/>
      <c r="O304" s="99"/>
      <c r="P304" s="99"/>
    </row>
    <row r="305" spans="1:16" ht="11.25" customHeight="1">
      <c r="A305" s="103"/>
      <c r="B305" s="89"/>
      <c r="C305" s="89"/>
      <c r="D305" s="89"/>
      <c r="E305" s="89"/>
      <c r="F305" s="89"/>
      <c r="G305" s="89"/>
      <c r="H305" s="89"/>
      <c r="I305" s="89"/>
      <c r="J305" s="89"/>
      <c r="K305" s="89"/>
      <c r="L305" s="89"/>
      <c r="M305" s="89"/>
      <c r="N305" s="110"/>
      <c r="O305" s="99"/>
      <c r="P305" s="99"/>
    </row>
    <row r="306" spans="1:16" ht="11.25" customHeight="1">
      <c r="A306" s="103"/>
      <c r="B306" s="89"/>
      <c r="C306" s="89"/>
      <c r="D306" s="89"/>
      <c r="E306" s="89"/>
      <c r="F306" s="89"/>
      <c r="G306" s="89"/>
      <c r="H306" s="89"/>
      <c r="I306" s="89"/>
      <c r="J306" s="89"/>
      <c r="K306" s="89"/>
      <c r="L306" s="89"/>
      <c r="M306" s="89"/>
      <c r="N306" s="110"/>
      <c r="O306" s="99"/>
      <c r="P306" s="99"/>
    </row>
    <row r="307" spans="1:17" ht="11.25" customHeight="1">
      <c r="A307" s="465" t="s">
        <v>117</v>
      </c>
      <c r="B307" s="465"/>
      <c r="C307" s="465"/>
      <c r="D307" s="465"/>
      <c r="E307" s="465"/>
      <c r="F307" s="465"/>
      <c r="G307" s="465"/>
      <c r="H307" s="465"/>
      <c r="I307" s="465"/>
      <c r="J307" s="465"/>
      <c r="K307" s="465"/>
      <c r="L307" s="465"/>
      <c r="M307" s="465"/>
      <c r="N307" s="465"/>
      <c r="O307" s="465"/>
      <c r="P307" s="465"/>
      <c r="Q307" s="465"/>
    </row>
    <row r="308" spans="1:16" ht="11.25" customHeight="1">
      <c r="A308" s="96"/>
      <c r="B308" s="96"/>
      <c r="C308" s="96"/>
      <c r="D308" s="96"/>
      <c r="E308" s="96"/>
      <c r="F308" s="96"/>
      <c r="G308" s="96"/>
      <c r="H308" s="96"/>
      <c r="I308" s="96"/>
      <c r="J308" s="96"/>
      <c r="K308" s="96"/>
      <c r="L308" s="96"/>
      <c r="M308" s="96"/>
      <c r="N308" s="86"/>
      <c r="O308" s="99"/>
      <c r="P308" s="99"/>
    </row>
    <row r="309" spans="1:16" ht="11.25" customHeight="1">
      <c r="A309" s="96"/>
      <c r="B309" s="89"/>
      <c r="C309" s="89"/>
      <c r="D309" s="89"/>
      <c r="E309" s="89"/>
      <c r="F309" s="89"/>
      <c r="G309" s="89"/>
      <c r="H309" s="89"/>
      <c r="I309" s="89"/>
      <c r="J309" s="89"/>
      <c r="K309" s="89"/>
      <c r="L309" s="89"/>
      <c r="M309" s="89"/>
      <c r="N309" s="89"/>
      <c r="O309" s="99"/>
      <c r="P309" s="99"/>
    </row>
    <row r="310" spans="1:16" ht="11.25" customHeight="1">
      <c r="A310" s="16" t="s">
        <v>106</v>
      </c>
      <c r="B310" s="89">
        <v>80.53576367285005</v>
      </c>
      <c r="C310" s="89">
        <v>88.80756488421241</v>
      </c>
      <c r="D310" s="89">
        <v>102.04307753814379</v>
      </c>
      <c r="E310" s="89">
        <v>93.123776935559</v>
      </c>
      <c r="F310" s="89">
        <v>105.69587020568156</v>
      </c>
      <c r="G310" s="89">
        <v>98.30389817660283</v>
      </c>
      <c r="H310" s="89">
        <v>96.74112038051574</v>
      </c>
      <c r="I310" s="89">
        <v>105.21693470095073</v>
      </c>
      <c r="J310" s="89">
        <v>107.02834651348643</v>
      </c>
      <c r="K310" s="89">
        <v>107.8342410143149</v>
      </c>
      <c r="L310" s="89">
        <v>115.25742709579553</v>
      </c>
      <c r="M310" s="89">
        <v>99.41197886154274</v>
      </c>
      <c r="N310" s="89"/>
      <c r="O310" s="99"/>
      <c r="P310" s="99"/>
    </row>
    <row r="311" spans="1:17" ht="11.25" customHeight="1">
      <c r="A311" s="17">
        <v>2001</v>
      </c>
      <c r="B311" s="89">
        <v>99.11866319386044</v>
      </c>
      <c r="C311" s="89">
        <v>105.80704868416184</v>
      </c>
      <c r="D311" s="89">
        <v>114.04362196552744</v>
      </c>
      <c r="E311" s="89">
        <v>110.08043360541329</v>
      </c>
      <c r="F311" s="89">
        <v>115.28308603471487</v>
      </c>
      <c r="G311" s="89">
        <v>107.9133629980192</v>
      </c>
      <c r="H311" s="89">
        <v>106.32495926558117</v>
      </c>
      <c r="I311" s="89">
        <v>119.44811252304113</v>
      </c>
      <c r="J311" s="89">
        <v>105.19414539115547</v>
      </c>
      <c r="K311" s="89">
        <v>116.16406759653668</v>
      </c>
      <c r="L311" s="89">
        <v>112.53714097099254</v>
      </c>
      <c r="M311" s="89">
        <v>99.06019922364978</v>
      </c>
      <c r="N311" s="89">
        <v>109.24790345438782</v>
      </c>
      <c r="O311" s="99">
        <v>4.726228139644369</v>
      </c>
      <c r="P311" s="99">
        <v>9.070568046203533</v>
      </c>
      <c r="Q311" s="97">
        <v>15.76474818582479</v>
      </c>
    </row>
    <row r="312" spans="1:17" ht="11.25" customHeight="1">
      <c r="A312" s="18">
        <v>2002</v>
      </c>
      <c r="B312" s="89">
        <v>103.57431957380776</v>
      </c>
      <c r="C312" s="89">
        <v>104.22856124181912</v>
      </c>
      <c r="D312" s="89">
        <v>110.62104675362559</v>
      </c>
      <c r="E312" s="89">
        <v>107.59542230018828</v>
      </c>
      <c r="F312" s="89">
        <v>105.83133089104666</v>
      </c>
      <c r="G312" s="89">
        <v>98.96717092483621</v>
      </c>
      <c r="H312" s="89">
        <v>103.88433549918446</v>
      </c>
      <c r="I312" s="89">
        <v>109.08156911734248</v>
      </c>
      <c r="J312" s="89">
        <v>105.79335705530231</v>
      </c>
      <c r="K312" s="89">
        <v>107.98196464101115</v>
      </c>
      <c r="L312" s="89">
        <v>107.04908395062802</v>
      </c>
      <c r="M312" s="89">
        <v>99.84711899438443</v>
      </c>
      <c r="N312" s="89">
        <v>105.37127341193137</v>
      </c>
      <c r="O312" s="99">
        <v>-1.6395599101045832</v>
      </c>
      <c r="P312" s="99">
        <v>-8.19873536419907</v>
      </c>
      <c r="Q312" s="97">
        <v>-2.2931139730600045</v>
      </c>
    </row>
    <row r="313" spans="1:17" ht="11.25" customHeight="1">
      <c r="A313" s="18">
        <v>2003</v>
      </c>
      <c r="B313" s="89">
        <v>95.3</v>
      </c>
      <c r="C313" s="89">
        <v>96.1</v>
      </c>
      <c r="D313" s="89">
        <v>100</v>
      </c>
      <c r="E313" s="89">
        <v>105.90072091952581</v>
      </c>
      <c r="F313" s="89">
        <v>99.1</v>
      </c>
      <c r="G313" s="89">
        <v>99.7</v>
      </c>
      <c r="H313" s="89">
        <v>105.6</v>
      </c>
      <c r="I313" s="89">
        <v>98.5</v>
      </c>
      <c r="J313" s="89">
        <v>113.3</v>
      </c>
      <c r="K313" s="89">
        <v>113.3</v>
      </c>
      <c r="L313" s="89">
        <v>110.6</v>
      </c>
      <c r="M313" s="89">
        <v>109.8</v>
      </c>
      <c r="N313" s="89">
        <v>103.93339340996049</v>
      </c>
      <c r="O313" s="99">
        <v>-6.42178906855006</v>
      </c>
      <c r="P313" s="99">
        <v>-6.3604329968944375</v>
      </c>
      <c r="Q313" s="97">
        <v>-6.665397097973457</v>
      </c>
    </row>
    <row r="314" spans="1:17" ht="11.25" customHeight="1">
      <c r="A314" s="18">
        <v>2004</v>
      </c>
      <c r="B314" s="89">
        <v>94.6</v>
      </c>
      <c r="C314" s="89">
        <v>100.79390263632362</v>
      </c>
      <c r="D314" s="89">
        <v>114.59834111937582</v>
      </c>
      <c r="E314" s="89">
        <v>104.47773951507536</v>
      </c>
      <c r="F314" s="89">
        <v>97.42101434629815</v>
      </c>
      <c r="G314" s="89" t="s">
        <v>50</v>
      </c>
      <c r="H314" s="89" t="s">
        <v>50</v>
      </c>
      <c r="I314" s="89" t="s">
        <v>50</v>
      </c>
      <c r="J314" s="89" t="s">
        <v>50</v>
      </c>
      <c r="K314" s="89" t="s">
        <v>50</v>
      </c>
      <c r="L314" s="89" t="s">
        <v>50</v>
      </c>
      <c r="M314" s="89" t="s">
        <v>50</v>
      </c>
      <c r="N314" s="89">
        <v>102.37819952341458</v>
      </c>
      <c r="O314" s="99">
        <v>-6.754285842640167</v>
      </c>
      <c r="P314" s="99">
        <v>-1.6942337575195194</v>
      </c>
      <c r="Q314" s="97">
        <v>3.1205185739563595</v>
      </c>
    </row>
    <row r="315" spans="1:16" ht="11.25" customHeight="1">
      <c r="A315" s="19"/>
      <c r="B315" s="89"/>
      <c r="C315" s="89"/>
      <c r="D315" s="89"/>
      <c r="E315" s="89"/>
      <c r="F315" s="89"/>
      <c r="G315" s="89"/>
      <c r="H315" s="89"/>
      <c r="I315" s="89"/>
      <c r="J315" s="89"/>
      <c r="K315" s="89"/>
      <c r="L315" s="89"/>
      <c r="M315" s="89"/>
      <c r="N315" s="89"/>
      <c r="O315" s="99"/>
      <c r="P315" s="99"/>
    </row>
    <row r="316" spans="1:16" ht="11.25" customHeight="1">
      <c r="A316" s="20" t="s">
        <v>107</v>
      </c>
      <c r="B316" s="89">
        <v>79.55511140547583</v>
      </c>
      <c r="C316" s="89">
        <v>88.07956813187235</v>
      </c>
      <c r="D316" s="89">
        <v>103.59295312654153</v>
      </c>
      <c r="E316" s="89">
        <v>94.7732765835567</v>
      </c>
      <c r="F316" s="89">
        <v>105.62821662627022</v>
      </c>
      <c r="G316" s="89">
        <v>98.4327423319594</v>
      </c>
      <c r="H316" s="89">
        <v>95.76126656444436</v>
      </c>
      <c r="I316" s="89">
        <v>105.30146267937177</v>
      </c>
      <c r="J316" s="89">
        <v>106.27580490241495</v>
      </c>
      <c r="K316" s="89">
        <v>107.30662910911421</v>
      </c>
      <c r="L316" s="89">
        <v>115.08971594317636</v>
      </c>
      <c r="M316" s="89">
        <v>100.2032526098513</v>
      </c>
      <c r="N316" s="89"/>
      <c r="O316" s="99"/>
      <c r="P316" s="99"/>
    </row>
    <row r="317" spans="1:17" ht="11.25" customHeight="1">
      <c r="A317" s="17">
        <v>2001</v>
      </c>
      <c r="B317" s="89">
        <v>97.78921865210017</v>
      </c>
      <c r="C317" s="89">
        <v>105.8159887511049</v>
      </c>
      <c r="D317" s="89">
        <v>114.59333357264182</v>
      </c>
      <c r="E317" s="89">
        <v>110.16719165010443</v>
      </c>
      <c r="F317" s="89">
        <v>116.05379037989296</v>
      </c>
      <c r="G317" s="89">
        <v>108.20821986704846</v>
      </c>
      <c r="H317" s="89">
        <v>106.47868210058868</v>
      </c>
      <c r="I317" s="89">
        <v>119.4656528713727</v>
      </c>
      <c r="J317" s="89">
        <v>105.42183827781867</v>
      </c>
      <c r="K317" s="89">
        <v>117.28124509014093</v>
      </c>
      <c r="L317" s="89">
        <v>112.30206990290297</v>
      </c>
      <c r="M317" s="89">
        <v>99.90503520414028</v>
      </c>
      <c r="N317" s="89">
        <v>109.45685552665473</v>
      </c>
      <c r="O317" s="99">
        <v>5.3433319317829335</v>
      </c>
      <c r="P317" s="99">
        <v>9.870065108180437</v>
      </c>
      <c r="Q317" s="97">
        <v>15.433821436977555</v>
      </c>
    </row>
    <row r="318" spans="1:17" ht="11.25" customHeight="1">
      <c r="A318" s="18">
        <v>2002</v>
      </c>
      <c r="B318" s="89">
        <v>103.75219923207703</v>
      </c>
      <c r="C318" s="89">
        <v>104.64426420896228</v>
      </c>
      <c r="D318" s="89">
        <v>110.30041841872603</v>
      </c>
      <c r="E318" s="89">
        <v>107.22857799855525</v>
      </c>
      <c r="F318" s="89">
        <v>106.15605640887533</v>
      </c>
      <c r="G318" s="89">
        <v>96.91957329146504</v>
      </c>
      <c r="H318" s="89">
        <v>103.17097947412111</v>
      </c>
      <c r="I318" s="89">
        <v>109.95660641683406</v>
      </c>
      <c r="J318" s="89">
        <v>106.62130146400509</v>
      </c>
      <c r="K318" s="89">
        <v>108.7626920785549</v>
      </c>
      <c r="L318" s="89">
        <v>107.33255363154626</v>
      </c>
      <c r="M318" s="89">
        <v>101.44844672054647</v>
      </c>
      <c r="N318" s="89">
        <v>105.52447244535574</v>
      </c>
      <c r="O318" s="99">
        <v>-1.0002199131041105</v>
      </c>
      <c r="P318" s="99">
        <v>-8.528574498616697</v>
      </c>
      <c r="Q318" s="97">
        <v>-2.2662682393401057</v>
      </c>
    </row>
    <row r="319" spans="1:17" ht="11.25" customHeight="1">
      <c r="A319" s="18">
        <v>2003</v>
      </c>
      <c r="B319" s="89">
        <v>95</v>
      </c>
      <c r="C319" s="89">
        <v>94.8</v>
      </c>
      <c r="D319" s="89">
        <v>99.9</v>
      </c>
      <c r="E319" s="89">
        <v>106.2059528624583</v>
      </c>
      <c r="F319" s="89">
        <v>99.1</v>
      </c>
      <c r="G319" s="89">
        <v>100.3</v>
      </c>
      <c r="H319" s="89">
        <v>106</v>
      </c>
      <c r="I319" s="89">
        <v>98.9</v>
      </c>
      <c r="J319" s="89">
        <v>113.5</v>
      </c>
      <c r="K319" s="89">
        <v>113.9</v>
      </c>
      <c r="L319" s="89">
        <v>111.7</v>
      </c>
      <c r="M319" s="89">
        <v>110.5</v>
      </c>
      <c r="N319" s="89">
        <v>104.15049607187153</v>
      </c>
      <c r="O319" s="99">
        <v>-6.6907293526765415</v>
      </c>
      <c r="P319" s="99">
        <v>-6.646871264412761</v>
      </c>
      <c r="Q319" s="97">
        <v>-6.968023182770973</v>
      </c>
    </row>
    <row r="320" spans="1:17" ht="11.25" customHeight="1">
      <c r="A320" s="18">
        <v>2004</v>
      </c>
      <c r="B320" s="89">
        <v>94.9</v>
      </c>
      <c r="C320" s="89">
        <v>101.16117627034038</v>
      </c>
      <c r="D320" s="89">
        <v>114.90926830767589</v>
      </c>
      <c r="E320" s="89">
        <v>104.89905532119361</v>
      </c>
      <c r="F320" s="89">
        <v>97.91007184129575</v>
      </c>
      <c r="G320" s="89" t="s">
        <v>50</v>
      </c>
      <c r="H320" s="89" t="s">
        <v>50</v>
      </c>
      <c r="I320" s="89" t="s">
        <v>50</v>
      </c>
      <c r="J320" s="89" t="s">
        <v>50</v>
      </c>
      <c r="K320" s="89" t="s">
        <v>50</v>
      </c>
      <c r="L320" s="89" t="s">
        <v>50</v>
      </c>
      <c r="M320" s="89" t="s">
        <v>50</v>
      </c>
      <c r="N320" s="89">
        <v>102.75591434810113</v>
      </c>
      <c r="O320" s="99">
        <v>-6.662579999884733</v>
      </c>
      <c r="P320" s="99">
        <v>-1.20073477164909</v>
      </c>
      <c r="Q320" s="97">
        <v>3.7926046685874355</v>
      </c>
    </row>
    <row r="321" spans="1:16" ht="11.25" customHeight="1">
      <c r="A321" s="19"/>
      <c r="B321" s="89"/>
      <c r="C321" s="89"/>
      <c r="D321" s="89"/>
      <c r="E321" s="89"/>
      <c r="F321" s="89"/>
      <c r="G321" s="89"/>
      <c r="H321" s="89"/>
      <c r="I321" s="89"/>
      <c r="J321" s="89"/>
      <c r="K321" s="89"/>
      <c r="L321" s="89"/>
      <c r="M321" s="89"/>
      <c r="N321" s="89"/>
      <c r="O321" s="99"/>
      <c r="P321" s="99"/>
    </row>
    <row r="322" spans="1:16" ht="11.25" customHeight="1">
      <c r="A322" s="20" t="s">
        <v>108</v>
      </c>
      <c r="B322" s="89">
        <v>89.89835830410684</v>
      </c>
      <c r="C322" s="89">
        <v>95.75797811460308</v>
      </c>
      <c r="D322" s="89">
        <v>87.24592947828378</v>
      </c>
      <c r="E322" s="89">
        <v>77.37548674631847</v>
      </c>
      <c r="F322" s="89">
        <v>106.34178016777433</v>
      </c>
      <c r="G322" s="89">
        <v>97.07378266542031</v>
      </c>
      <c r="H322" s="89">
        <v>106.09609195175145</v>
      </c>
      <c r="I322" s="89">
        <v>104.40991962508252</v>
      </c>
      <c r="J322" s="89">
        <v>114.21309720986508</v>
      </c>
      <c r="K322" s="89">
        <v>112.87151729903148</v>
      </c>
      <c r="L322" s="89">
        <v>116.85861807777135</v>
      </c>
      <c r="M322" s="89">
        <v>91.8574403713254</v>
      </c>
      <c r="N322" s="89"/>
      <c r="O322" s="99"/>
      <c r="P322" s="99"/>
    </row>
    <row r="323" spans="1:17" ht="11.25" customHeight="1">
      <c r="A323" s="17">
        <v>2001</v>
      </c>
      <c r="B323" s="89">
        <v>111.81128701209306</v>
      </c>
      <c r="C323" s="89">
        <v>105.72169509431049</v>
      </c>
      <c r="D323" s="89">
        <v>108.79535296549578</v>
      </c>
      <c r="E323" s="89">
        <v>109.25212738925222</v>
      </c>
      <c r="F323" s="89">
        <v>107.9249300889497</v>
      </c>
      <c r="G323" s="89">
        <v>105.09827207136647</v>
      </c>
      <c r="H323" s="89">
        <v>104.85731920332154</v>
      </c>
      <c r="I323" s="89">
        <v>119.2806493548882</v>
      </c>
      <c r="J323" s="89">
        <v>103.02029005760032</v>
      </c>
      <c r="K323" s="89">
        <v>105.49802389216387</v>
      </c>
      <c r="L323" s="89">
        <v>114.78143818083252</v>
      </c>
      <c r="M323" s="89">
        <v>90.99428531223703</v>
      </c>
      <c r="N323" s="89">
        <v>107.25297255187593</v>
      </c>
      <c r="O323" s="99">
        <v>-1.214802248723162</v>
      </c>
      <c r="P323" s="99">
        <v>1.4887374639371684</v>
      </c>
      <c r="Q323" s="97">
        <v>19.02806461303122</v>
      </c>
    </row>
    <row r="324" spans="1:17" ht="11.25" customHeight="1">
      <c r="A324" s="18">
        <v>2002</v>
      </c>
      <c r="B324" s="89">
        <v>101.87604674646995</v>
      </c>
      <c r="C324" s="89">
        <v>100.25971473307484</v>
      </c>
      <c r="D324" s="89">
        <v>113.68218600923339</v>
      </c>
      <c r="E324" s="89">
        <v>111.09779987686667</v>
      </c>
      <c r="F324" s="89">
        <v>102.73107461059148</v>
      </c>
      <c r="G324" s="89">
        <v>118.51622743204098</v>
      </c>
      <c r="H324" s="89">
        <v>110.69496912127832</v>
      </c>
      <c r="I324" s="89">
        <v>100.72731374905905</v>
      </c>
      <c r="J324" s="89">
        <v>97.88871227686116</v>
      </c>
      <c r="K324" s="89">
        <v>100.52811508824587</v>
      </c>
      <c r="L324" s="89">
        <v>104.34271007821675</v>
      </c>
      <c r="M324" s="89">
        <v>84.5587412456441</v>
      </c>
      <c r="N324" s="89">
        <v>103.90863424729854</v>
      </c>
      <c r="O324" s="99">
        <v>-7.530954956397256</v>
      </c>
      <c r="P324" s="99">
        <v>-4.812470551593166</v>
      </c>
      <c r="Q324" s="97">
        <v>-2.5498496912498463</v>
      </c>
    </row>
    <row r="325" spans="1:17" ht="11.25" customHeight="1">
      <c r="A325" s="18">
        <v>2003</v>
      </c>
      <c r="B325" s="89">
        <v>98.4</v>
      </c>
      <c r="C325" s="89">
        <v>108.5</v>
      </c>
      <c r="D325" s="89">
        <v>101.2</v>
      </c>
      <c r="E325" s="89">
        <v>102.98657590938345</v>
      </c>
      <c r="F325" s="89">
        <v>98.8</v>
      </c>
      <c r="G325" s="89">
        <v>94.2</v>
      </c>
      <c r="H325" s="89">
        <v>102.1</v>
      </c>
      <c r="I325" s="89">
        <v>94.4</v>
      </c>
      <c r="J325" s="89">
        <v>111.6</v>
      </c>
      <c r="K325" s="89">
        <v>107.4</v>
      </c>
      <c r="L325" s="89">
        <v>100.6</v>
      </c>
      <c r="M325" s="89">
        <v>103.4</v>
      </c>
      <c r="N325" s="89">
        <v>101.96554799244863</v>
      </c>
      <c r="O325" s="99">
        <v>-4.06516662236364</v>
      </c>
      <c r="P325" s="99">
        <v>-3.8265681786085297</v>
      </c>
      <c r="Q325" s="97">
        <v>-3.730834444191084</v>
      </c>
    </row>
    <row r="326" spans="1:17" ht="11.25" customHeight="1">
      <c r="A326" s="18">
        <v>2004</v>
      </c>
      <c r="B326" s="89">
        <v>91.9</v>
      </c>
      <c r="C326" s="89">
        <v>97.28742615131672</v>
      </c>
      <c r="D326" s="89">
        <v>111.62982181899892</v>
      </c>
      <c r="E326" s="89">
        <v>100.45530547322312</v>
      </c>
      <c r="F326" s="89">
        <v>92.75182916323715</v>
      </c>
      <c r="G326" s="89" t="s">
        <v>50</v>
      </c>
      <c r="H326" s="89" t="s">
        <v>50</v>
      </c>
      <c r="I326" s="89" t="s">
        <v>50</v>
      </c>
      <c r="J326" s="89" t="s">
        <v>50</v>
      </c>
      <c r="K326" s="89" t="s">
        <v>50</v>
      </c>
      <c r="L326" s="89" t="s">
        <v>50</v>
      </c>
      <c r="M326" s="89" t="s">
        <v>50</v>
      </c>
      <c r="N326" s="89">
        <v>98.80487652135518</v>
      </c>
      <c r="O326" s="99">
        <v>-7.668560932343563</v>
      </c>
      <c r="P326" s="99">
        <v>-6.1216304015818315</v>
      </c>
      <c r="Q326" s="97">
        <v>-3.11092585136553</v>
      </c>
    </row>
  </sheetData>
  <mergeCells count="39">
    <mergeCell ref="A284:Q284"/>
    <mergeCell ref="A273:Q273"/>
    <mergeCell ref="O146:Q146"/>
    <mergeCell ref="O209:Q209"/>
    <mergeCell ref="O211:Q211"/>
    <mergeCell ref="A205:Q205"/>
    <mergeCell ref="A206:Q206"/>
    <mergeCell ref="A217:Q217"/>
    <mergeCell ref="A240:Q240"/>
    <mergeCell ref="A152:Q152"/>
    <mergeCell ref="A307:Q307"/>
    <mergeCell ref="A72:Q72"/>
    <mergeCell ref="A73:Q73"/>
    <mergeCell ref="A84:Q84"/>
    <mergeCell ref="A107:Q107"/>
    <mergeCell ref="O76:Q76"/>
    <mergeCell ref="O78:Q78"/>
    <mergeCell ref="A272:Q272"/>
    <mergeCell ref="O276:Q276"/>
    <mergeCell ref="O278:Q278"/>
    <mergeCell ref="A16:Q16"/>
    <mergeCell ref="A39:Q39"/>
    <mergeCell ref="A202:Q202"/>
    <mergeCell ref="A204:Q204"/>
    <mergeCell ref="A137:Q137"/>
    <mergeCell ref="A139:Q139"/>
    <mergeCell ref="A140:Q140"/>
    <mergeCell ref="A141:Q141"/>
    <mergeCell ref="A175:Q175"/>
    <mergeCell ref="O144:Q144"/>
    <mergeCell ref="A269:Q269"/>
    <mergeCell ref="A271:Q271"/>
    <mergeCell ref="A69:Q69"/>
    <mergeCell ref="A71:Q71"/>
    <mergeCell ref="O10:Q10"/>
    <mergeCell ref="A1:Q1"/>
    <mergeCell ref="A4:Q4"/>
    <mergeCell ref="A3:Q3"/>
    <mergeCell ref="O8:Q8"/>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201" max="255" man="1"/>
    <brk id="268" max="255" man="1"/>
  </rowBreaks>
  <drawing r:id="rId1"/>
</worksheet>
</file>

<file path=xl/worksheets/sheet13.xml><?xml version="1.0" encoding="utf-8"?>
<worksheet xmlns="http://schemas.openxmlformats.org/spreadsheetml/2006/main" xmlns:r="http://schemas.openxmlformats.org/officeDocument/2006/relationships">
  <sheetPr codeName="Tabelle13"/>
  <dimension ref="A1:J289"/>
  <sheetViews>
    <sheetView workbookViewId="0" topLeftCell="A1">
      <selection activeCell="A148" sqref="A148:IV289"/>
    </sheetView>
  </sheetViews>
  <sheetFormatPr defaultColWidth="11.421875" defaultRowHeight="12.75"/>
  <cols>
    <col min="1" max="1" width="1.1484375" style="286" customWidth="1"/>
    <col min="2" max="2" width="11.140625" style="286" customWidth="1"/>
    <col min="3" max="3" width="25.140625" style="286" customWidth="1"/>
    <col min="4" max="4" width="8.421875" style="286" customWidth="1"/>
    <col min="5" max="6" width="8.8515625" style="286" customWidth="1"/>
    <col min="7" max="7" width="7.8515625" style="286" customWidth="1"/>
    <col min="8" max="8" width="6.7109375" style="286" customWidth="1"/>
    <col min="9" max="9" width="6.57421875" style="286" customWidth="1"/>
    <col min="10" max="10" width="7.00390625" style="286" customWidth="1"/>
    <col min="11" max="16384" width="11.421875" style="286" customWidth="1"/>
  </cols>
  <sheetData>
    <row r="1" spans="1:10" s="276" customFormat="1" ht="12.75" customHeight="1">
      <c r="A1" s="273" t="s">
        <v>198</v>
      </c>
      <c r="B1" s="274"/>
      <c r="C1" s="274"/>
      <c r="D1" s="274"/>
      <c r="E1" s="274"/>
      <c r="F1" s="274"/>
      <c r="G1" s="275"/>
      <c r="H1" s="274"/>
      <c r="I1" s="274"/>
      <c r="J1" s="274"/>
    </row>
    <row r="2" spans="1:10" s="276" customFormat="1" ht="12.75" customHeight="1">
      <c r="A2" s="277"/>
      <c r="B2" s="274"/>
      <c r="C2" s="274"/>
      <c r="D2" s="274"/>
      <c r="E2" s="274"/>
      <c r="F2" s="274"/>
      <c r="G2" s="275"/>
      <c r="H2" s="274"/>
      <c r="I2" s="274"/>
      <c r="J2" s="274"/>
    </row>
    <row r="3" spans="1:10" s="276" customFormat="1" ht="15.75" customHeight="1">
      <c r="A3" s="542" t="s">
        <v>199</v>
      </c>
      <c r="B3" s="542"/>
      <c r="C3" s="542"/>
      <c r="D3" s="542"/>
      <c r="E3" s="542"/>
      <c r="F3" s="542"/>
      <c r="G3" s="542"/>
      <c r="H3" s="542"/>
      <c r="I3" s="542"/>
      <c r="J3" s="542"/>
    </row>
    <row r="4" spans="1:10" s="276" customFormat="1" ht="13.5" customHeight="1">
      <c r="A4" s="278" t="s">
        <v>200</v>
      </c>
      <c r="B4" s="279"/>
      <c r="C4" s="279"/>
      <c r="D4" s="274"/>
      <c r="E4" s="274"/>
      <c r="F4" s="274"/>
      <c r="G4" s="275"/>
      <c r="H4" s="274"/>
      <c r="I4" s="274"/>
      <c r="J4" s="279"/>
    </row>
    <row r="5" spans="1:10" s="276" customFormat="1" ht="13.5" customHeight="1">
      <c r="A5" s="278" t="s">
        <v>85</v>
      </c>
      <c r="B5" s="279"/>
      <c r="C5" s="279"/>
      <c r="D5" s="274"/>
      <c r="E5" s="274"/>
      <c r="F5" s="274"/>
      <c r="G5" s="275"/>
      <c r="H5" s="274"/>
      <c r="I5" s="274"/>
      <c r="J5" s="279"/>
    </row>
    <row r="6" spans="4:10" s="276" customFormat="1" ht="12.75" customHeight="1">
      <c r="D6" s="280"/>
      <c r="E6" s="280"/>
      <c r="F6" s="280"/>
      <c r="G6" s="281"/>
      <c r="H6" s="282"/>
      <c r="I6" s="282"/>
      <c r="J6" s="282"/>
    </row>
    <row r="7" spans="4:10" s="276" customFormat="1" ht="12.75" customHeight="1">
      <c r="D7" s="280"/>
      <c r="E7" s="280"/>
      <c r="F7" s="280"/>
      <c r="G7" s="281"/>
      <c r="H7" s="282"/>
      <c r="I7" s="282"/>
      <c r="J7" s="282"/>
    </row>
    <row r="8" spans="1:10" ht="11.25" customHeight="1">
      <c r="A8" s="283"/>
      <c r="B8" s="283"/>
      <c r="C8" s="284"/>
      <c r="D8" s="529" t="s">
        <v>149</v>
      </c>
      <c r="E8" s="532" t="s">
        <v>150</v>
      </c>
      <c r="F8" s="533"/>
      <c r="G8" s="536" t="s">
        <v>151</v>
      </c>
      <c r="H8" s="285" t="s">
        <v>86</v>
      </c>
      <c r="I8" s="285"/>
      <c r="J8" s="285"/>
    </row>
    <row r="9" spans="3:10" ht="11.25" customHeight="1">
      <c r="C9" s="287"/>
      <c r="D9" s="530"/>
      <c r="E9" s="534"/>
      <c r="F9" s="535"/>
      <c r="G9" s="537"/>
      <c r="H9" s="288" t="s">
        <v>92</v>
      </c>
      <c r="I9" s="289"/>
      <c r="J9" s="290" t="s">
        <v>144</v>
      </c>
    </row>
    <row r="10" spans="1:10" ht="11.25" customHeight="1">
      <c r="A10" s="291" t="s">
        <v>152</v>
      </c>
      <c r="B10" s="291"/>
      <c r="C10" s="292"/>
      <c r="D10" s="530"/>
      <c r="E10" s="539" t="s">
        <v>186</v>
      </c>
      <c r="F10" s="539" t="s">
        <v>154</v>
      </c>
      <c r="G10" s="537"/>
      <c r="H10" s="293" t="s">
        <v>101</v>
      </c>
      <c r="I10" s="293"/>
      <c r="J10" s="293"/>
    </row>
    <row r="11" spans="3:10" ht="11.25" customHeight="1">
      <c r="C11" s="287"/>
      <c r="D11" s="530"/>
      <c r="E11" s="540"/>
      <c r="F11" s="540" t="s">
        <v>50</v>
      </c>
      <c r="G11" s="537"/>
      <c r="H11" s="294" t="s">
        <v>102</v>
      </c>
      <c r="I11" s="295" t="s">
        <v>103</v>
      </c>
      <c r="J11" s="296" t="s">
        <v>103</v>
      </c>
    </row>
    <row r="12" spans="1:10" ht="10.5" customHeight="1">
      <c r="A12" s="297"/>
      <c r="B12" s="297"/>
      <c r="C12" s="298"/>
      <c r="D12" s="531"/>
      <c r="E12" s="541"/>
      <c r="F12" s="541" t="s">
        <v>50</v>
      </c>
      <c r="G12" s="538"/>
      <c r="H12" s="299" t="s">
        <v>104</v>
      </c>
      <c r="I12" s="300" t="s">
        <v>105</v>
      </c>
      <c r="J12" s="301" t="s">
        <v>145</v>
      </c>
    </row>
    <row r="13" spans="1:10" ht="10.5" customHeight="1">
      <c r="A13" s="302"/>
      <c r="B13" s="302"/>
      <c r="C13" s="287"/>
      <c r="D13" s="303"/>
      <c r="E13" s="304"/>
      <c r="F13" s="304"/>
      <c r="G13" s="305"/>
      <c r="H13" s="306"/>
      <c r="I13" s="295"/>
      <c r="J13" s="295"/>
    </row>
    <row r="14" spans="1:10" ht="10.5" customHeight="1">
      <c r="A14" s="302"/>
      <c r="B14" s="302"/>
      <c r="C14" s="287"/>
      <c r="D14" s="303"/>
      <c r="E14" s="304"/>
      <c r="F14" s="304"/>
      <c r="G14" s="305"/>
      <c r="H14" s="306"/>
      <c r="I14" s="295"/>
      <c r="J14" s="295"/>
    </row>
    <row r="15" spans="1:10" ht="10.5" customHeight="1">
      <c r="A15" s="307" t="s">
        <v>188</v>
      </c>
      <c r="B15" s="302"/>
      <c r="C15" s="287"/>
      <c r="D15" s="308">
        <v>85.58267950618529</v>
      </c>
      <c r="E15" s="308">
        <v>80.66118461758721</v>
      </c>
      <c r="F15" s="309">
        <v>102.3</v>
      </c>
      <c r="G15" s="310">
        <v>53.70951750693132</v>
      </c>
      <c r="H15" s="311">
        <v>6.101441371002383</v>
      </c>
      <c r="I15" s="311">
        <v>-16.341466758372153</v>
      </c>
      <c r="J15" s="311">
        <v>-17.160870202561355</v>
      </c>
    </row>
    <row r="16" spans="1:10" ht="10.5" customHeight="1">
      <c r="A16" s="302"/>
      <c r="B16" s="302"/>
      <c r="C16" s="287"/>
      <c r="D16" s="308"/>
      <c r="E16" s="308"/>
      <c r="F16" s="312"/>
      <c r="G16" s="310"/>
      <c r="H16" s="311"/>
      <c r="I16" s="311"/>
      <c r="J16" s="311"/>
    </row>
    <row r="17" spans="1:10" ht="10.5" customHeight="1">
      <c r="A17" s="302"/>
      <c r="B17" s="307"/>
      <c r="C17" s="287"/>
      <c r="D17" s="308"/>
      <c r="E17" s="308"/>
      <c r="F17" s="312"/>
      <c r="G17" s="310"/>
      <c r="H17" s="311"/>
      <c r="I17" s="311"/>
      <c r="J17" s="311"/>
    </row>
    <row r="18" spans="1:10" ht="10.5" customHeight="1">
      <c r="A18" s="307" t="s">
        <v>189</v>
      </c>
      <c r="B18" s="307"/>
      <c r="C18" s="313"/>
      <c r="D18" s="308">
        <v>109.44526550337285</v>
      </c>
      <c r="E18" s="308">
        <v>116.09148093118947</v>
      </c>
      <c r="F18" s="312">
        <v>114.8</v>
      </c>
      <c r="G18" s="310">
        <v>114.00902148575452</v>
      </c>
      <c r="H18" s="311">
        <v>-5.7249811739037115</v>
      </c>
      <c r="I18" s="311">
        <v>-4.664402871626433</v>
      </c>
      <c r="J18" s="311">
        <v>1.1935825119259218</v>
      </c>
    </row>
    <row r="19" spans="1:10" ht="10.5" customHeight="1">
      <c r="A19" s="307"/>
      <c r="B19" s="307"/>
      <c r="C19" s="313"/>
      <c r="D19" s="308"/>
      <c r="E19" s="308"/>
      <c r="F19" s="312"/>
      <c r="G19" s="310"/>
      <c r="H19" s="311"/>
      <c r="I19" s="311"/>
      <c r="J19" s="311"/>
    </row>
    <row r="20" spans="1:10" ht="10.5" customHeight="1">
      <c r="A20" s="307" t="s">
        <v>50</v>
      </c>
      <c r="B20" s="307" t="s">
        <v>107</v>
      </c>
      <c r="C20" s="313"/>
      <c r="D20" s="308">
        <v>107.92280821164812</v>
      </c>
      <c r="E20" s="308">
        <v>114.55736914994179</v>
      </c>
      <c r="F20" s="312">
        <v>113</v>
      </c>
      <c r="G20" s="310">
        <v>112.05608346129557</v>
      </c>
      <c r="H20" s="311">
        <v>-5.79147460135003</v>
      </c>
      <c r="I20" s="311">
        <v>-4.493090078187507</v>
      </c>
      <c r="J20" s="311">
        <v>1.0647622657532387</v>
      </c>
    </row>
    <row r="21" spans="1:10" ht="10.5" customHeight="1">
      <c r="A21" s="307"/>
      <c r="B21" s="307" t="s">
        <v>108</v>
      </c>
      <c r="C21" s="313"/>
      <c r="D21" s="308">
        <v>132.93251112250374</v>
      </c>
      <c r="E21" s="308">
        <v>139.75852263597162</v>
      </c>
      <c r="F21" s="312">
        <v>142.5</v>
      </c>
      <c r="G21" s="310">
        <v>144.0379554061745</v>
      </c>
      <c r="H21" s="311">
        <v>-4.884146873280534</v>
      </c>
      <c r="I21" s="311">
        <v>-6.714027282453515</v>
      </c>
      <c r="J21" s="311">
        <v>2.5124727290020776</v>
      </c>
    </row>
    <row r="22" spans="1:10" ht="10.5" customHeight="1">
      <c r="A22" s="307"/>
      <c r="B22" s="307"/>
      <c r="C22" s="313"/>
      <c r="D22" s="308"/>
      <c r="E22" s="308"/>
      <c r="F22" s="312"/>
      <c r="G22" s="310"/>
      <c r="H22" s="311"/>
      <c r="I22" s="311"/>
      <c r="J22" s="311"/>
    </row>
    <row r="23" spans="1:10" ht="10.5" customHeight="1">
      <c r="A23" s="302"/>
      <c r="B23" s="302"/>
      <c r="C23" s="287"/>
      <c r="D23" s="308"/>
      <c r="E23" s="308"/>
      <c r="F23" s="312"/>
      <c r="G23" s="310"/>
      <c r="H23" s="311"/>
      <c r="I23" s="311"/>
      <c r="J23" s="295"/>
    </row>
    <row r="24" spans="1:10" ht="10.5" customHeight="1">
      <c r="A24" s="307" t="s">
        <v>155</v>
      </c>
      <c r="B24" s="307"/>
      <c r="C24" s="313"/>
      <c r="D24" s="308">
        <v>81.73558954038059</v>
      </c>
      <c r="E24" s="308">
        <v>86.00776044301145</v>
      </c>
      <c r="F24" s="312">
        <v>82.3</v>
      </c>
      <c r="G24" s="310">
        <v>92.86330973912956</v>
      </c>
      <c r="H24" s="311">
        <v>-4.967192356393924</v>
      </c>
      <c r="I24" s="311">
        <v>-0.6857964272410811</v>
      </c>
      <c r="J24" s="311">
        <v>-2.4225787897345956</v>
      </c>
    </row>
    <row r="25" spans="1:10" ht="10.5" customHeight="1">
      <c r="A25" s="307"/>
      <c r="B25" s="307"/>
      <c r="C25" s="313"/>
      <c r="D25" s="308"/>
      <c r="E25" s="308"/>
      <c r="F25" s="312"/>
      <c r="G25" s="310"/>
      <c r="H25" s="311"/>
      <c r="I25" s="311"/>
      <c r="J25" s="311"/>
    </row>
    <row r="26" spans="1:10" ht="10.5" customHeight="1">
      <c r="A26" s="307"/>
      <c r="B26" s="307" t="s">
        <v>107</v>
      </c>
      <c r="C26" s="313"/>
      <c r="D26" s="308">
        <v>80.07615855646984</v>
      </c>
      <c r="E26" s="308">
        <v>88.39169021877834</v>
      </c>
      <c r="F26" s="312">
        <v>78.3</v>
      </c>
      <c r="G26" s="310">
        <v>93.94279352818026</v>
      </c>
      <c r="H26" s="311">
        <v>-9.407594358391295</v>
      </c>
      <c r="I26" s="311">
        <v>2.2684017324008146</v>
      </c>
      <c r="J26" s="311">
        <v>0.35544695945451105</v>
      </c>
    </row>
    <row r="27" spans="1:10" ht="10.5" customHeight="1">
      <c r="A27" s="307"/>
      <c r="B27" s="307" t="s">
        <v>108</v>
      </c>
      <c r="C27" s="313"/>
      <c r="D27" s="308">
        <v>86.94563813806977</v>
      </c>
      <c r="E27" s="308">
        <v>78.5230321173924</v>
      </c>
      <c r="F27" s="312">
        <v>94.8</v>
      </c>
      <c r="G27" s="310">
        <v>89.50158224811264</v>
      </c>
      <c r="H27" s="311">
        <v>10.72628729884694</v>
      </c>
      <c r="I27" s="311">
        <v>-8.285191837479145</v>
      </c>
      <c r="J27" s="311">
        <v>-10.546615715169034</v>
      </c>
    </row>
    <row r="28" spans="1:10" ht="10.5" customHeight="1">
      <c r="A28" s="307"/>
      <c r="B28" s="307"/>
      <c r="C28" s="313"/>
      <c r="D28" s="308"/>
      <c r="E28" s="308"/>
      <c r="F28" s="312"/>
      <c r="G28" s="310"/>
      <c r="H28" s="311"/>
      <c r="I28" s="311"/>
      <c r="J28" s="311"/>
    </row>
    <row r="29" spans="1:10" ht="10.5" customHeight="1">
      <c r="A29" s="307"/>
      <c r="B29" s="307"/>
      <c r="C29" s="313"/>
      <c r="D29" s="308"/>
      <c r="E29" s="308"/>
      <c r="F29" s="312"/>
      <c r="G29" s="310"/>
      <c r="H29" s="311"/>
      <c r="I29" s="311"/>
      <c r="J29" s="314"/>
    </row>
    <row r="30" spans="1:10" ht="10.5" customHeight="1">
      <c r="A30" s="307" t="s">
        <v>156</v>
      </c>
      <c r="B30" s="307"/>
      <c r="C30" s="313"/>
      <c r="D30" s="308">
        <v>30.541496112048584</v>
      </c>
      <c r="E30" s="308">
        <v>31.01444891594893</v>
      </c>
      <c r="F30" s="309">
        <v>56.7</v>
      </c>
      <c r="G30" s="310">
        <v>36.61917379334081</v>
      </c>
      <c r="H30" s="311">
        <v>-1.524943439046994</v>
      </c>
      <c r="I30" s="311">
        <v>-46.13492749197781</v>
      </c>
      <c r="J30" s="311">
        <v>-53.057485271379186</v>
      </c>
    </row>
    <row r="31" spans="1:10" ht="10.5" customHeight="1">
      <c r="A31" s="307" t="s">
        <v>50</v>
      </c>
      <c r="B31" s="307" t="s">
        <v>50</v>
      </c>
      <c r="C31" s="313"/>
      <c r="D31" s="308"/>
      <c r="E31" s="308"/>
      <c r="F31" s="312"/>
      <c r="G31" s="310"/>
      <c r="H31" s="311"/>
      <c r="I31" s="311"/>
      <c r="J31" s="311"/>
    </row>
    <row r="32" spans="1:10" ht="10.5" customHeight="1">
      <c r="A32" s="307"/>
      <c r="B32" s="307"/>
      <c r="C32" s="313"/>
      <c r="D32" s="308"/>
      <c r="E32" s="308"/>
      <c r="F32" s="312"/>
      <c r="G32" s="310"/>
      <c r="H32" s="311"/>
      <c r="I32" s="311"/>
      <c r="J32" s="311"/>
    </row>
    <row r="33" spans="1:10" ht="10.5" customHeight="1">
      <c r="A33" s="307" t="s">
        <v>157</v>
      </c>
      <c r="B33" s="307"/>
      <c r="C33" s="313"/>
      <c r="D33" s="308">
        <v>106.03126955560424</v>
      </c>
      <c r="E33" s="308">
        <v>107.00040090415894</v>
      </c>
      <c r="F33" s="309">
        <v>115.3</v>
      </c>
      <c r="G33" s="310">
        <v>106.81709126896233</v>
      </c>
      <c r="H33" s="311">
        <v>-0.9057268387459176</v>
      </c>
      <c r="I33" s="311">
        <v>-8.038794834688428</v>
      </c>
      <c r="J33" s="311">
        <v>-5.546356633366274</v>
      </c>
    </row>
    <row r="34" spans="1:10" ht="10.5" customHeight="1">
      <c r="A34" s="307"/>
      <c r="B34" s="307"/>
      <c r="C34" s="313"/>
      <c r="D34" s="308"/>
      <c r="E34" s="308"/>
      <c r="F34" s="312"/>
      <c r="G34" s="310"/>
      <c r="H34" s="311"/>
      <c r="I34" s="311"/>
      <c r="J34" s="311"/>
    </row>
    <row r="35" spans="1:10" ht="10.5" customHeight="1">
      <c r="A35" s="307"/>
      <c r="B35" s="307"/>
      <c r="C35" s="313"/>
      <c r="D35" s="308"/>
      <c r="E35" s="308"/>
      <c r="F35" s="312"/>
      <c r="G35" s="310"/>
      <c r="H35" s="311"/>
      <c r="I35" s="311"/>
      <c r="J35" s="311"/>
    </row>
    <row r="36" spans="1:10" ht="10.5" customHeight="1">
      <c r="A36" s="307" t="s">
        <v>158</v>
      </c>
      <c r="B36" s="307"/>
      <c r="C36" s="313"/>
      <c r="D36" s="308">
        <v>136.75630268048673</v>
      </c>
      <c r="E36" s="308">
        <v>135.56853013512364</v>
      </c>
      <c r="F36" s="312">
        <v>122.1</v>
      </c>
      <c r="G36" s="310">
        <v>131.7019721731574</v>
      </c>
      <c r="H36" s="311">
        <v>0.8761417890857223</v>
      </c>
      <c r="I36" s="311">
        <v>12.003523898842534</v>
      </c>
      <c r="J36" s="311">
        <v>14.27822552183963</v>
      </c>
    </row>
    <row r="37" spans="1:10" ht="10.5" customHeight="1">
      <c r="A37" s="307"/>
      <c r="B37" s="307"/>
      <c r="C37" s="313"/>
      <c r="D37" s="308"/>
      <c r="E37" s="308"/>
      <c r="F37" s="312"/>
      <c r="G37" s="310"/>
      <c r="H37" s="311"/>
      <c r="I37" s="311"/>
      <c r="J37" s="311"/>
    </row>
    <row r="38" spans="1:10" ht="10.5" customHeight="1">
      <c r="A38" s="307"/>
      <c r="B38" s="307" t="s">
        <v>107</v>
      </c>
      <c r="C38" s="313"/>
      <c r="D38" s="308">
        <v>110.27825045296535</v>
      </c>
      <c r="E38" s="308">
        <v>113.36006744905835</v>
      </c>
      <c r="F38" s="312">
        <v>100.9</v>
      </c>
      <c r="G38" s="310">
        <v>108.53888486066577</v>
      </c>
      <c r="H38" s="311">
        <v>-2.7186090000148426</v>
      </c>
      <c r="I38" s="311">
        <v>9.294599061412633</v>
      </c>
      <c r="J38" s="311">
        <v>16.116290976603405</v>
      </c>
    </row>
    <row r="39" spans="1:10" ht="10.5" customHeight="1">
      <c r="A39" s="307"/>
      <c r="B39" s="307" t="s">
        <v>108</v>
      </c>
      <c r="C39" s="313"/>
      <c r="D39" s="308">
        <v>220.86933626008397</v>
      </c>
      <c r="E39" s="308">
        <v>206.1183255471422</v>
      </c>
      <c r="F39" s="312">
        <v>189.3</v>
      </c>
      <c r="G39" s="310">
        <v>205.28946871346716</v>
      </c>
      <c r="H39" s="311">
        <v>7.156574105570248</v>
      </c>
      <c r="I39" s="311">
        <v>16.676881278438433</v>
      </c>
      <c r="J39" s="311">
        <v>11.310401750089616</v>
      </c>
    </row>
    <row r="40" spans="1:10" ht="10.5" customHeight="1">
      <c r="A40" s="307"/>
      <c r="B40" s="307"/>
      <c r="C40" s="313"/>
      <c r="D40" s="308"/>
      <c r="E40" s="308"/>
      <c r="F40" s="312"/>
      <c r="G40" s="310"/>
      <c r="H40" s="311"/>
      <c r="I40" s="311"/>
      <c r="J40" s="311"/>
    </row>
    <row r="41" spans="1:10" ht="10.5" customHeight="1">
      <c r="A41" s="307"/>
      <c r="B41" s="307"/>
      <c r="C41" s="313"/>
      <c r="D41" s="308"/>
      <c r="E41" s="308"/>
      <c r="F41" s="312"/>
      <c r="G41" s="310"/>
      <c r="H41" s="311"/>
      <c r="I41" s="311"/>
      <c r="J41" s="311"/>
    </row>
    <row r="42" spans="1:10" ht="10.5" customHeight="1">
      <c r="A42" s="307" t="s">
        <v>159</v>
      </c>
      <c r="B42" s="307"/>
      <c r="C42" s="313"/>
      <c r="D42" s="308">
        <v>147.1628352764172</v>
      </c>
      <c r="E42" s="308">
        <v>151.0427741456107</v>
      </c>
      <c r="F42" s="312">
        <v>128</v>
      </c>
      <c r="G42" s="310">
        <v>154.2471789855946</v>
      </c>
      <c r="H42" s="311">
        <v>-2.568768278483215</v>
      </c>
      <c r="I42" s="311">
        <v>14.970965059700948</v>
      </c>
      <c r="J42" s="311">
        <v>13.384345887185752</v>
      </c>
    </row>
    <row r="43" spans="1:10" ht="10.5" customHeight="1">
      <c r="A43" s="307"/>
      <c r="B43" s="307"/>
      <c r="C43" s="313"/>
      <c r="D43" s="308"/>
      <c r="E43" s="308"/>
      <c r="F43" s="312"/>
      <c r="G43" s="310"/>
      <c r="H43" s="311"/>
      <c r="I43" s="311"/>
      <c r="J43" s="311"/>
    </row>
    <row r="44" spans="1:10" ht="10.5" customHeight="1">
      <c r="A44" s="307"/>
      <c r="B44" s="307" t="s">
        <v>107</v>
      </c>
      <c r="C44" s="313"/>
      <c r="D44" s="308">
        <v>155.06324183665032</v>
      </c>
      <c r="E44" s="308">
        <v>164.33468234014416</v>
      </c>
      <c r="F44" s="312">
        <v>142.7</v>
      </c>
      <c r="G44" s="310">
        <v>166.07292983756753</v>
      </c>
      <c r="H44" s="311">
        <v>-5.641803891587273</v>
      </c>
      <c r="I44" s="311">
        <v>8.663799465066806</v>
      </c>
      <c r="J44" s="311">
        <v>9.926143965567206</v>
      </c>
    </row>
    <row r="45" spans="1:10" ht="10.5" customHeight="1">
      <c r="A45" s="307"/>
      <c r="B45" s="307" t="s">
        <v>108</v>
      </c>
      <c r="C45" s="313"/>
      <c r="D45" s="308">
        <v>129.67577649902034</v>
      </c>
      <c r="E45" s="308">
        <v>121.62196173227538</v>
      </c>
      <c r="F45" s="312">
        <v>95.7</v>
      </c>
      <c r="G45" s="310">
        <v>128.046709773621</v>
      </c>
      <c r="H45" s="311">
        <v>6.622006956666022</v>
      </c>
      <c r="I45" s="311">
        <v>35.50237878685511</v>
      </c>
      <c r="J45" s="311">
        <v>24.673031675725195</v>
      </c>
    </row>
    <row r="46" spans="1:10" ht="10.5" customHeight="1">
      <c r="A46" s="307"/>
      <c r="B46" s="307"/>
      <c r="C46" s="313"/>
      <c r="D46" s="308"/>
      <c r="E46" s="308"/>
      <c r="F46" s="312"/>
      <c r="G46" s="310"/>
      <c r="H46" s="311"/>
      <c r="I46" s="311"/>
      <c r="J46" s="311"/>
    </row>
    <row r="47" spans="1:10" ht="10.5" customHeight="1">
      <c r="A47" s="307"/>
      <c r="B47" s="307"/>
      <c r="C47" s="313"/>
      <c r="D47" s="308"/>
      <c r="E47" s="308"/>
      <c r="F47" s="312"/>
      <c r="G47" s="310"/>
      <c r="H47" s="311"/>
      <c r="I47" s="311"/>
      <c r="J47" s="311"/>
    </row>
    <row r="48" spans="1:10" ht="10.5" customHeight="1">
      <c r="A48" s="307" t="s">
        <v>160</v>
      </c>
      <c r="B48" s="307"/>
      <c r="C48" s="313"/>
      <c r="D48" s="308"/>
      <c r="E48" s="308"/>
      <c r="F48" s="312"/>
      <c r="G48" s="310"/>
      <c r="H48" s="311"/>
      <c r="I48" s="311"/>
      <c r="J48" s="311"/>
    </row>
    <row r="49" spans="1:10" ht="10.5" customHeight="1">
      <c r="A49" s="307" t="s">
        <v>50</v>
      </c>
      <c r="B49" s="307" t="s">
        <v>161</v>
      </c>
      <c r="C49" s="313"/>
      <c r="D49" s="308">
        <v>105.53256298829604</v>
      </c>
      <c r="E49" s="308">
        <v>108.71655645134221</v>
      </c>
      <c r="F49" s="312">
        <v>98.3</v>
      </c>
      <c r="G49" s="310">
        <v>108.55544817420882</v>
      </c>
      <c r="H49" s="311">
        <v>-2.9287107382500883</v>
      </c>
      <c r="I49" s="311">
        <v>7.357642917900344</v>
      </c>
      <c r="J49" s="311">
        <v>9.355667302682223</v>
      </c>
    </row>
    <row r="50" spans="1:10" ht="10.5" customHeight="1">
      <c r="A50" s="307"/>
      <c r="B50" s="307"/>
      <c r="C50" s="313"/>
      <c r="D50" s="308"/>
      <c r="E50" s="308"/>
      <c r="F50" s="312"/>
      <c r="G50" s="310"/>
      <c r="H50" s="311"/>
      <c r="I50" s="311"/>
      <c r="J50" s="311"/>
    </row>
    <row r="51" spans="1:10" ht="10.5" customHeight="1">
      <c r="A51" s="307"/>
      <c r="B51" s="307" t="s">
        <v>107</v>
      </c>
      <c r="C51" s="313"/>
      <c r="D51" s="308">
        <v>103.14483644067083</v>
      </c>
      <c r="E51" s="308">
        <v>106.53253427153655</v>
      </c>
      <c r="F51" s="312">
        <v>95.5</v>
      </c>
      <c r="G51" s="310">
        <v>107.23143926023265</v>
      </c>
      <c r="H51" s="311">
        <v>-3.1799654950767904</v>
      </c>
      <c r="I51" s="311">
        <v>8.005064335780972</v>
      </c>
      <c r="J51" s="311">
        <v>11.056196766884119</v>
      </c>
    </row>
    <row r="52" spans="1:10" ht="10.5" customHeight="1">
      <c r="A52" s="307"/>
      <c r="B52" s="307" t="s">
        <v>108</v>
      </c>
      <c r="C52" s="313"/>
      <c r="D52" s="308">
        <v>135.05653251215324</v>
      </c>
      <c r="E52" s="308">
        <v>135.72174442313727</v>
      </c>
      <c r="F52" s="312">
        <v>133.8</v>
      </c>
      <c r="G52" s="310">
        <v>124.93720288267882</v>
      </c>
      <c r="H52" s="311">
        <v>-0.49012920796987974</v>
      </c>
      <c r="I52" s="311">
        <v>0.9391124903985263</v>
      </c>
      <c r="J52" s="311">
        <v>-5.962483785281348</v>
      </c>
    </row>
    <row r="53" spans="1:10" ht="10.5" customHeight="1">
      <c r="A53" s="307"/>
      <c r="B53" s="307"/>
      <c r="C53" s="313"/>
      <c r="D53" s="308"/>
      <c r="E53" s="308"/>
      <c r="F53" s="312"/>
      <c r="G53" s="310"/>
      <c r="H53" s="311"/>
      <c r="I53" s="311"/>
      <c r="J53" s="311"/>
    </row>
    <row r="54" spans="1:10" ht="10.5" customHeight="1">
      <c r="A54" s="307"/>
      <c r="B54" s="307"/>
      <c r="C54" s="313"/>
      <c r="D54" s="308"/>
      <c r="E54" s="308"/>
      <c r="F54" s="312"/>
      <c r="G54" s="310"/>
      <c r="H54" s="311"/>
      <c r="I54" s="311"/>
      <c r="J54" s="311"/>
    </row>
    <row r="55" spans="1:10" ht="10.5" customHeight="1">
      <c r="A55" s="307" t="s">
        <v>162</v>
      </c>
      <c r="B55" s="307"/>
      <c r="C55" s="313"/>
      <c r="D55" s="308">
        <v>123.92210146728053</v>
      </c>
      <c r="E55" s="308">
        <v>139.5244955710231</v>
      </c>
      <c r="F55" s="309">
        <v>126.2</v>
      </c>
      <c r="G55" s="310">
        <v>133.85718073517165</v>
      </c>
      <c r="H55" s="311">
        <v>-11.18254829726324</v>
      </c>
      <c r="I55" s="311">
        <v>-1.804990913406875</v>
      </c>
      <c r="J55" s="311">
        <v>3.378850328728099</v>
      </c>
    </row>
    <row r="56" spans="1:10" ht="10.5" customHeight="1">
      <c r="A56" s="307"/>
      <c r="B56" s="307"/>
      <c r="C56" s="313"/>
      <c r="D56" s="308"/>
      <c r="E56" s="308"/>
      <c r="F56" s="312"/>
      <c r="G56" s="310"/>
      <c r="H56" s="311"/>
      <c r="I56" s="311"/>
      <c r="J56" s="311"/>
    </row>
    <row r="57" spans="1:10" ht="10.5" customHeight="1">
      <c r="A57" s="307"/>
      <c r="B57" s="307" t="s">
        <v>107</v>
      </c>
      <c r="C57" s="313"/>
      <c r="D57" s="308">
        <v>130.569394878428</v>
      </c>
      <c r="E57" s="308">
        <v>147.0820659416044</v>
      </c>
      <c r="F57" s="309">
        <v>137.2</v>
      </c>
      <c r="G57" s="310">
        <v>136.6520259429961</v>
      </c>
      <c r="H57" s="311">
        <v>-11.226841938521854</v>
      </c>
      <c r="I57" s="311">
        <v>-4.832802566743433</v>
      </c>
      <c r="J57" s="311">
        <v>13.017289772581483</v>
      </c>
    </row>
    <row r="58" spans="1:10" ht="10.5" customHeight="1">
      <c r="A58" s="307"/>
      <c r="B58" s="307" t="s">
        <v>108</v>
      </c>
      <c r="C58" s="313"/>
      <c r="D58" s="308">
        <v>109.81925511345159</v>
      </c>
      <c r="E58" s="308">
        <v>123.49041265205287</v>
      </c>
      <c r="F58" s="312">
        <v>102.8</v>
      </c>
      <c r="G58" s="310">
        <v>127.91088668929315</v>
      </c>
      <c r="H58" s="311">
        <v>-11.070622605433503</v>
      </c>
      <c r="I58" s="311">
        <v>6.828069176509332</v>
      </c>
      <c r="J58" s="311">
        <v>-13.40494956158291</v>
      </c>
    </row>
    <row r="59" spans="1:10" ht="10.5" customHeight="1">
      <c r="A59" s="307"/>
      <c r="B59" s="307"/>
      <c r="C59" s="315"/>
      <c r="D59" s="316"/>
      <c r="E59" s="308"/>
      <c r="F59" s="312"/>
      <c r="G59" s="310"/>
      <c r="H59" s="311"/>
      <c r="I59" s="311"/>
      <c r="J59" s="311"/>
    </row>
    <row r="60" spans="1:10" ht="10.5" customHeight="1">
      <c r="A60" s="307"/>
      <c r="B60" s="307"/>
      <c r="C60" s="315"/>
      <c r="D60" s="316"/>
      <c r="E60" s="308"/>
      <c r="F60" s="312"/>
      <c r="G60" s="310"/>
      <c r="H60" s="311"/>
      <c r="I60" s="311"/>
      <c r="J60" s="311"/>
    </row>
    <row r="61" spans="1:10" ht="10.5" customHeight="1">
      <c r="A61" s="307" t="s">
        <v>163</v>
      </c>
      <c r="B61" s="307"/>
      <c r="C61" s="313"/>
      <c r="D61" s="308">
        <v>143.20797364710313</v>
      </c>
      <c r="E61" s="308">
        <v>146.67411066190107</v>
      </c>
      <c r="F61" s="309">
        <v>130.8</v>
      </c>
      <c r="G61" s="310">
        <v>141.56445893564103</v>
      </c>
      <c r="H61" s="311">
        <v>-2.363155296566099</v>
      </c>
      <c r="I61" s="311">
        <v>9.486218384635412</v>
      </c>
      <c r="J61" s="311">
        <v>12.6659442655284</v>
      </c>
    </row>
    <row r="62" spans="1:10" ht="10.5" customHeight="1">
      <c r="A62" s="307"/>
      <c r="B62" s="307"/>
      <c r="C62" s="313"/>
      <c r="D62" s="308"/>
      <c r="E62" s="308"/>
      <c r="F62" s="312"/>
      <c r="G62" s="310"/>
      <c r="H62" s="311"/>
      <c r="I62" s="311"/>
      <c r="J62" s="311"/>
    </row>
    <row r="63" spans="1:10" ht="10.5" customHeight="1">
      <c r="A63" s="307"/>
      <c r="B63" s="307" t="s">
        <v>107</v>
      </c>
      <c r="C63" s="313"/>
      <c r="D63" s="308">
        <v>128.47616763077085</v>
      </c>
      <c r="E63" s="308">
        <v>130.2934169492446</v>
      </c>
      <c r="F63" s="309">
        <v>121.2</v>
      </c>
      <c r="G63" s="310">
        <v>126.77016503974205</v>
      </c>
      <c r="H63" s="311">
        <v>-1.3947360972056324</v>
      </c>
      <c r="I63" s="311">
        <v>6.00343863924987</v>
      </c>
      <c r="J63" s="311">
        <v>10.911609430959315</v>
      </c>
    </row>
    <row r="64" spans="1:10" ht="10.5" customHeight="1">
      <c r="A64" s="307"/>
      <c r="B64" s="307" t="s">
        <v>108</v>
      </c>
      <c r="C64" s="313"/>
      <c r="D64" s="308">
        <v>212.55906486393732</v>
      </c>
      <c r="E64" s="308">
        <v>223.78746543764785</v>
      </c>
      <c r="F64" s="309">
        <v>175.8</v>
      </c>
      <c r="G64" s="310">
        <v>211.19832291934117</v>
      </c>
      <c r="H64" s="311">
        <v>-5.017439449413225</v>
      </c>
      <c r="I64" s="311">
        <v>20.909593210430778</v>
      </c>
      <c r="J64" s="311">
        <v>17.86559284131251</v>
      </c>
    </row>
    <row r="65" spans="1:10" ht="10.5" customHeight="1">
      <c r="A65" s="307"/>
      <c r="B65" s="307"/>
      <c r="C65" s="315"/>
      <c r="D65" s="316"/>
      <c r="E65" s="308"/>
      <c r="F65" s="309"/>
      <c r="G65" s="310"/>
      <c r="H65" s="311"/>
      <c r="I65" s="311"/>
      <c r="J65" s="311"/>
    </row>
    <row r="66" spans="1:10" ht="10.5" customHeight="1">
      <c r="A66" s="307"/>
      <c r="B66" s="307"/>
      <c r="C66" s="315"/>
      <c r="D66" s="316"/>
      <c r="E66" s="308"/>
      <c r="F66" s="309"/>
      <c r="G66" s="310"/>
      <c r="H66" s="311"/>
      <c r="I66" s="311"/>
      <c r="J66" s="311"/>
    </row>
    <row r="67" spans="1:10" ht="10.5" customHeight="1">
      <c r="A67" s="307" t="s">
        <v>164</v>
      </c>
      <c r="B67" s="307"/>
      <c r="C67" s="313"/>
      <c r="D67" s="308"/>
      <c r="E67" s="308"/>
      <c r="F67" s="317"/>
      <c r="G67" s="310"/>
      <c r="H67" s="311"/>
      <c r="I67" s="311"/>
      <c r="J67" s="311"/>
    </row>
    <row r="68" spans="1:10" ht="10.5" customHeight="1">
      <c r="A68" s="307"/>
      <c r="B68" s="307" t="s">
        <v>165</v>
      </c>
      <c r="C68" s="313"/>
      <c r="D68" s="308">
        <v>100.01041790648215</v>
      </c>
      <c r="E68" s="308">
        <v>105.85684358293025</v>
      </c>
      <c r="F68" s="309">
        <v>102.8</v>
      </c>
      <c r="G68" s="310">
        <v>90.8995388086461</v>
      </c>
      <c r="H68" s="311">
        <v>-5.52295484974281</v>
      </c>
      <c r="I68" s="311">
        <v>-2.713601258285847</v>
      </c>
      <c r="J68" s="311">
        <v>6.521939459712713</v>
      </c>
    </row>
    <row r="69" spans="1:10" ht="10.5" customHeight="1">
      <c r="A69" s="307"/>
      <c r="B69" s="307"/>
      <c r="C69" s="313"/>
      <c r="D69" s="308"/>
      <c r="E69" s="308"/>
      <c r="F69" s="312"/>
      <c r="G69" s="310"/>
      <c r="H69" s="311"/>
      <c r="I69" s="311"/>
      <c r="J69" s="311"/>
    </row>
    <row r="70" spans="1:10" ht="10.5" customHeight="1">
      <c r="A70" s="307"/>
      <c r="B70" s="307" t="s">
        <v>107</v>
      </c>
      <c r="C70" s="313"/>
      <c r="D70" s="308">
        <v>93.93651790061097</v>
      </c>
      <c r="E70" s="308">
        <v>100.66421890184891</v>
      </c>
      <c r="F70" s="309">
        <v>99.6</v>
      </c>
      <c r="G70" s="310">
        <v>84.39722663736185</v>
      </c>
      <c r="H70" s="311">
        <v>-6.683309198274004</v>
      </c>
      <c r="I70" s="311">
        <v>-5.686227007418704</v>
      </c>
      <c r="J70" s="311">
        <v>6.444979330542052</v>
      </c>
    </row>
    <row r="71" spans="1:10" ht="10.5" customHeight="1">
      <c r="A71" s="307"/>
      <c r="B71" s="307" t="s">
        <v>108</v>
      </c>
      <c r="C71" s="313"/>
      <c r="D71" s="308">
        <v>137.22389656716055</v>
      </c>
      <c r="E71" s="308">
        <v>137.67093792197915</v>
      </c>
      <c r="F71" s="309">
        <v>122.9</v>
      </c>
      <c r="G71" s="310">
        <v>130.7101650329301</v>
      </c>
      <c r="H71" s="311">
        <v>-0.32471730168057816</v>
      </c>
      <c r="I71" s="311">
        <v>11.65491990818596</v>
      </c>
      <c r="J71" s="311">
        <v>6.711842060944548</v>
      </c>
    </row>
    <row r="72" spans="1:10" ht="10.5" customHeight="1">
      <c r="A72" s="307"/>
      <c r="B72" s="307"/>
      <c r="C72" s="315"/>
      <c r="D72" s="308"/>
      <c r="E72" s="308"/>
      <c r="F72" s="309"/>
      <c r="G72" s="310"/>
      <c r="H72" s="311"/>
      <c r="I72" s="311"/>
      <c r="J72" s="311"/>
    </row>
    <row r="73" spans="6:10" ht="10.5" customHeight="1">
      <c r="F73" s="312"/>
      <c r="J73" s="311"/>
    </row>
    <row r="74" spans="1:10" s="276" customFormat="1" ht="12.75" customHeight="1">
      <c r="A74" s="273" t="s">
        <v>201</v>
      </c>
      <c r="B74" s="274"/>
      <c r="C74" s="274"/>
      <c r="D74" s="274"/>
      <c r="E74" s="274"/>
      <c r="F74" s="274"/>
      <c r="G74" s="275"/>
      <c r="H74" s="274"/>
      <c r="I74" s="274"/>
      <c r="J74" s="318"/>
    </row>
    <row r="75" spans="1:10" s="276" customFormat="1" ht="12.75" customHeight="1">
      <c r="A75" s="277"/>
      <c r="B75" s="274"/>
      <c r="C75" s="274"/>
      <c r="D75" s="274"/>
      <c r="E75" s="274"/>
      <c r="F75" s="274"/>
      <c r="G75" s="275"/>
      <c r="H75" s="274"/>
      <c r="I75" s="274"/>
      <c r="J75" s="318"/>
    </row>
    <row r="76" spans="1:10" s="319" customFormat="1" ht="13.5" customHeight="1">
      <c r="A76" s="528" t="s">
        <v>184</v>
      </c>
      <c r="B76" s="528"/>
      <c r="C76" s="528"/>
      <c r="D76" s="528"/>
      <c r="E76" s="528"/>
      <c r="F76" s="528"/>
      <c r="G76" s="528"/>
      <c r="H76" s="528"/>
      <c r="I76" s="528"/>
      <c r="J76" s="528"/>
    </row>
    <row r="77" spans="1:10" s="276" customFormat="1" ht="13.5" customHeight="1">
      <c r="A77" s="320" t="s">
        <v>202</v>
      </c>
      <c r="B77" s="321"/>
      <c r="C77" s="279"/>
      <c r="D77" s="274"/>
      <c r="E77" s="274"/>
      <c r="F77" s="274"/>
      <c r="G77" s="275"/>
      <c r="H77" s="274"/>
      <c r="I77" s="274"/>
      <c r="J77" s="318"/>
    </row>
    <row r="78" spans="1:10" s="276" customFormat="1" ht="13.5" customHeight="1">
      <c r="A78" s="320" t="s">
        <v>85</v>
      </c>
      <c r="B78" s="321"/>
      <c r="C78" s="279"/>
      <c r="D78" s="274"/>
      <c r="E78" s="274"/>
      <c r="F78" s="274"/>
      <c r="G78" s="275"/>
      <c r="H78" s="274"/>
      <c r="I78" s="274"/>
      <c r="J78" s="318"/>
    </row>
    <row r="79" spans="1:10" s="276" customFormat="1" ht="12" customHeight="1">
      <c r="A79" s="320"/>
      <c r="B79" s="321"/>
      <c r="C79" s="321"/>
      <c r="D79" s="282"/>
      <c r="E79" s="282"/>
      <c r="F79" s="282"/>
      <c r="G79" s="322"/>
      <c r="H79" s="282"/>
      <c r="I79" s="282"/>
      <c r="J79" s="323"/>
    </row>
    <row r="80" spans="4:10" s="276" customFormat="1" ht="12.75" customHeight="1">
      <c r="D80" s="280"/>
      <c r="E80" s="280"/>
      <c r="F80" s="280"/>
      <c r="G80" s="281"/>
      <c r="H80" s="282"/>
      <c r="I80" s="282"/>
      <c r="J80" s="282"/>
    </row>
    <row r="81" spans="1:10" ht="11.25" customHeight="1">
      <c r="A81" s="283"/>
      <c r="B81" s="283"/>
      <c r="C81" s="284"/>
      <c r="D81" s="529" t="s">
        <v>149</v>
      </c>
      <c r="E81" s="532" t="s">
        <v>150</v>
      </c>
      <c r="F81" s="533"/>
      <c r="G81" s="536" t="s">
        <v>151</v>
      </c>
      <c r="H81" s="285" t="s">
        <v>86</v>
      </c>
      <c r="I81" s="285"/>
      <c r="J81" s="285"/>
    </row>
    <row r="82" spans="3:10" ht="11.25" customHeight="1">
      <c r="C82" s="287"/>
      <c r="D82" s="530"/>
      <c r="E82" s="534"/>
      <c r="F82" s="535"/>
      <c r="G82" s="537"/>
      <c r="H82" s="288" t="s">
        <v>92</v>
      </c>
      <c r="I82" s="289"/>
      <c r="J82" s="290" t="s">
        <v>144</v>
      </c>
    </row>
    <row r="83" spans="1:10" ht="11.25" customHeight="1">
      <c r="A83" s="291" t="s">
        <v>152</v>
      </c>
      <c r="B83" s="291"/>
      <c r="C83" s="292"/>
      <c r="D83" s="530"/>
      <c r="E83" s="539" t="s">
        <v>186</v>
      </c>
      <c r="F83" s="539" t="s">
        <v>154</v>
      </c>
      <c r="G83" s="537"/>
      <c r="H83" s="293" t="s">
        <v>101</v>
      </c>
      <c r="I83" s="293"/>
      <c r="J83" s="293"/>
    </row>
    <row r="84" spans="3:10" ht="11.25" customHeight="1">
      <c r="C84" s="287"/>
      <c r="D84" s="530"/>
      <c r="E84" s="540"/>
      <c r="F84" s="540" t="s">
        <v>50</v>
      </c>
      <c r="G84" s="537"/>
      <c r="H84" s="294" t="s">
        <v>102</v>
      </c>
      <c r="I84" s="295" t="s">
        <v>103</v>
      </c>
      <c r="J84" s="296" t="s">
        <v>103</v>
      </c>
    </row>
    <row r="85" spans="1:10" ht="11.25" customHeight="1">
      <c r="A85" s="297"/>
      <c r="B85" s="297"/>
      <c r="C85" s="298"/>
      <c r="D85" s="531"/>
      <c r="E85" s="541"/>
      <c r="F85" s="541" t="s">
        <v>50</v>
      </c>
      <c r="G85" s="538"/>
      <c r="H85" s="299" t="s">
        <v>104</v>
      </c>
      <c r="I85" s="300" t="s">
        <v>105</v>
      </c>
      <c r="J85" s="301" t="s">
        <v>145</v>
      </c>
    </row>
    <row r="86" spans="1:10" ht="10.5" customHeight="1">
      <c r="A86" s="302"/>
      <c r="B86" s="302"/>
      <c r="C86" s="287"/>
      <c r="D86" s="303"/>
      <c r="E86" s="304"/>
      <c r="F86" s="304"/>
      <c r="G86" s="305"/>
      <c r="H86" s="306"/>
      <c r="I86" s="295"/>
      <c r="J86" s="295"/>
    </row>
    <row r="87" spans="1:10" ht="10.5" customHeight="1">
      <c r="A87" s="307"/>
      <c r="B87" s="307"/>
      <c r="C87" s="313"/>
      <c r="D87" s="308"/>
      <c r="E87" s="308"/>
      <c r="F87" s="312"/>
      <c r="G87" s="310"/>
      <c r="H87" s="311"/>
      <c r="I87" s="311"/>
      <c r="J87" s="311"/>
    </row>
    <row r="88" spans="1:10" ht="10.5" customHeight="1">
      <c r="A88" s="307" t="s">
        <v>169</v>
      </c>
      <c r="B88" s="307"/>
      <c r="C88" s="313"/>
      <c r="D88" s="308">
        <v>155.41931011995115</v>
      </c>
      <c r="E88" s="308">
        <v>136.31604508306685</v>
      </c>
      <c r="F88" s="312">
        <v>125.4</v>
      </c>
      <c r="G88" s="310">
        <v>141.24177599162687</v>
      </c>
      <c r="H88" s="311">
        <v>14.013951934450084</v>
      </c>
      <c r="I88" s="311">
        <v>23.938843795814307</v>
      </c>
      <c r="J88" s="311">
        <v>11.980055486656427</v>
      </c>
    </row>
    <row r="89" spans="1:10" ht="10.5" customHeight="1">
      <c r="A89" s="307"/>
      <c r="B89" s="307"/>
      <c r="C89" s="313"/>
      <c r="D89" s="308"/>
      <c r="E89" s="308"/>
      <c r="F89" s="312"/>
      <c r="G89" s="310"/>
      <c r="H89" s="311"/>
      <c r="I89" s="311"/>
      <c r="J89" s="311"/>
    </row>
    <row r="90" spans="1:10" ht="10.5" customHeight="1">
      <c r="A90" s="307"/>
      <c r="B90" s="307" t="s">
        <v>107</v>
      </c>
      <c r="C90" s="313"/>
      <c r="D90" s="308">
        <v>133.40717833538233</v>
      </c>
      <c r="E90" s="308">
        <v>142.467965213515</v>
      </c>
      <c r="F90" s="312">
        <v>120.4</v>
      </c>
      <c r="G90" s="310">
        <v>138.81792555504958</v>
      </c>
      <c r="H90" s="311">
        <v>-6.359876667399138</v>
      </c>
      <c r="I90" s="311">
        <v>10.803304265267707</v>
      </c>
      <c r="J90" s="311">
        <v>11.300661160510959</v>
      </c>
    </row>
    <row r="91" spans="1:10" ht="10.5" customHeight="1">
      <c r="A91" s="307"/>
      <c r="B91" s="307" t="s">
        <v>108</v>
      </c>
      <c r="C91" s="313"/>
      <c r="D91" s="308">
        <v>193.40399564167944</v>
      </c>
      <c r="E91" s="308">
        <v>125.70013772288895</v>
      </c>
      <c r="F91" s="312">
        <v>134.2</v>
      </c>
      <c r="G91" s="310">
        <v>145.40457048964387</v>
      </c>
      <c r="H91" s="311">
        <v>53.86140313389822</v>
      </c>
      <c r="I91" s="311">
        <v>44.11624116369558</v>
      </c>
      <c r="J91" s="311">
        <v>13.088072443680415</v>
      </c>
    </row>
    <row r="92" spans="1:10" ht="10.5" customHeight="1">
      <c r="A92" s="307"/>
      <c r="B92" s="307"/>
      <c r="C92" s="313"/>
      <c r="D92" s="308"/>
      <c r="E92" s="308"/>
      <c r="F92" s="312"/>
      <c r="G92" s="310"/>
      <c r="H92" s="311"/>
      <c r="I92" s="311"/>
      <c r="J92" s="311"/>
    </row>
    <row r="93" spans="1:10" ht="10.5" customHeight="1">
      <c r="A93" s="307"/>
      <c r="B93" s="307"/>
      <c r="C93" s="313"/>
      <c r="D93" s="308"/>
      <c r="E93" s="308"/>
      <c r="F93" s="312"/>
      <c r="G93" s="310"/>
      <c r="H93" s="311"/>
      <c r="I93" s="311"/>
      <c r="J93" s="311"/>
    </row>
    <row r="94" spans="1:10" ht="10.5" customHeight="1">
      <c r="A94" s="307" t="s">
        <v>170</v>
      </c>
      <c r="B94" s="307"/>
      <c r="C94" s="313"/>
      <c r="D94" s="308">
        <v>132.20343280849985</v>
      </c>
      <c r="E94" s="308">
        <v>140.80314735581717</v>
      </c>
      <c r="F94" s="309">
        <v>125.6</v>
      </c>
      <c r="G94" s="310">
        <v>131.3528154366317</v>
      </c>
      <c r="H94" s="311">
        <v>-6.1076152833326764</v>
      </c>
      <c r="I94" s="311">
        <v>5.257510197850208</v>
      </c>
      <c r="J94" s="311">
        <v>12.850832301846188</v>
      </c>
    </row>
    <row r="95" spans="1:10" ht="10.5" customHeight="1">
      <c r="A95" s="307"/>
      <c r="B95" s="307"/>
      <c r="C95" s="313"/>
      <c r="D95" s="308"/>
      <c r="E95" s="308"/>
      <c r="F95" s="312"/>
      <c r="G95" s="310"/>
      <c r="H95" s="311"/>
      <c r="I95" s="311"/>
      <c r="J95" s="311"/>
    </row>
    <row r="96" spans="1:10" ht="10.5" customHeight="1">
      <c r="A96" s="307"/>
      <c r="B96" s="307" t="s">
        <v>107</v>
      </c>
      <c r="C96" s="313"/>
      <c r="D96" s="308">
        <v>125.89005011890899</v>
      </c>
      <c r="E96" s="308">
        <v>135.3360545068915</v>
      </c>
      <c r="F96" s="309">
        <v>121.2</v>
      </c>
      <c r="G96" s="310">
        <v>126.10579876347558</v>
      </c>
      <c r="H96" s="311">
        <v>-6.979665856522731</v>
      </c>
      <c r="I96" s="311">
        <v>3.869678315931506</v>
      </c>
      <c r="J96" s="311">
        <v>12.221065572444905</v>
      </c>
    </row>
    <row r="97" spans="1:10" ht="10.5" customHeight="1">
      <c r="A97" s="307"/>
      <c r="B97" s="307" t="s">
        <v>108</v>
      </c>
      <c r="C97" s="313"/>
      <c r="D97" s="308">
        <v>165.15052647958</v>
      </c>
      <c r="E97" s="308">
        <v>169.33378283128818</v>
      </c>
      <c r="F97" s="309">
        <v>148.7</v>
      </c>
      <c r="G97" s="310">
        <v>158.75820812101557</v>
      </c>
      <c r="H97" s="311">
        <v>-2.470420421585962</v>
      </c>
      <c r="I97" s="311">
        <v>11.062896085796922</v>
      </c>
      <c r="J97" s="311">
        <v>15.596532592927863</v>
      </c>
    </row>
    <row r="98" spans="1:10" ht="10.5" customHeight="1">
      <c r="A98" s="307"/>
      <c r="B98" s="307"/>
      <c r="C98" s="313"/>
      <c r="D98" s="308"/>
      <c r="E98" s="308"/>
      <c r="F98" s="312"/>
      <c r="G98" s="310"/>
      <c r="H98" s="311"/>
      <c r="I98" s="311"/>
      <c r="J98" s="311"/>
    </row>
    <row r="99" spans="1:10" ht="10.5" customHeight="1">
      <c r="A99" s="307"/>
      <c r="B99" s="307"/>
      <c r="C99" s="313"/>
      <c r="D99" s="308"/>
      <c r="E99" s="308"/>
      <c r="F99" s="312"/>
      <c r="G99" s="310"/>
      <c r="H99" s="311"/>
      <c r="I99" s="311"/>
      <c r="J99" s="311"/>
    </row>
    <row r="100" spans="1:10" ht="10.5" customHeight="1">
      <c r="A100" s="307" t="s">
        <v>171</v>
      </c>
      <c r="B100" s="307"/>
      <c r="C100" s="313"/>
      <c r="D100" s="308">
        <v>108.44901460513108</v>
      </c>
      <c r="E100" s="308">
        <v>105.43250180088613</v>
      </c>
      <c r="F100" s="309">
        <v>94.3</v>
      </c>
      <c r="G100" s="310">
        <v>103.43656742635248</v>
      </c>
      <c r="H100" s="311">
        <v>2.8610843456430253</v>
      </c>
      <c r="I100" s="311">
        <v>15.004257269492138</v>
      </c>
      <c r="J100" s="311">
        <v>6.204994048489787</v>
      </c>
    </row>
    <row r="101" spans="1:10" ht="10.5" customHeight="1">
      <c r="A101" s="307"/>
      <c r="B101" s="307"/>
      <c r="C101" s="313"/>
      <c r="D101" s="308"/>
      <c r="E101" s="308"/>
      <c r="F101" s="312"/>
      <c r="G101" s="310"/>
      <c r="H101" s="311"/>
      <c r="I101" s="311"/>
      <c r="J101" s="311"/>
    </row>
    <row r="102" spans="1:10" ht="10.5" customHeight="1">
      <c r="A102" s="307"/>
      <c r="B102" s="307" t="s">
        <v>107</v>
      </c>
      <c r="C102" s="313"/>
      <c r="D102" s="308">
        <v>102.75963995778277</v>
      </c>
      <c r="E102" s="308">
        <v>107.44153560451572</v>
      </c>
      <c r="F102" s="309">
        <v>93</v>
      </c>
      <c r="G102" s="310">
        <v>103.66946937984385</v>
      </c>
      <c r="H102" s="311">
        <v>-4.357621678050715</v>
      </c>
      <c r="I102" s="311">
        <v>10.49423651374491</v>
      </c>
      <c r="J102" s="311">
        <v>7.262841683248662</v>
      </c>
    </row>
    <row r="103" spans="1:10" ht="10.5" customHeight="1">
      <c r="A103" s="307"/>
      <c r="B103" s="307" t="s">
        <v>108</v>
      </c>
      <c r="C103" s="313"/>
      <c r="D103" s="308">
        <v>124.4397186423982</v>
      </c>
      <c r="E103" s="308">
        <v>99.78585932670946</v>
      </c>
      <c r="F103" s="309">
        <v>97.7</v>
      </c>
      <c r="G103" s="310">
        <v>102.7803049050581</v>
      </c>
      <c r="H103" s="311">
        <v>24.70676655193138</v>
      </c>
      <c r="I103" s="311">
        <v>27.36921048351914</v>
      </c>
      <c r="J103" s="311">
        <v>3.4495002884263037</v>
      </c>
    </row>
    <row r="104" spans="1:10" ht="10.5" customHeight="1">
      <c r="A104" s="307"/>
      <c r="B104" s="307"/>
      <c r="C104" s="313"/>
      <c r="D104" s="308"/>
      <c r="E104" s="308"/>
      <c r="F104" s="312"/>
      <c r="G104" s="310"/>
      <c r="H104" s="311"/>
      <c r="I104" s="311"/>
      <c r="J104" s="311"/>
    </row>
    <row r="105" spans="1:10" ht="10.5" customHeight="1">
      <c r="A105" s="307"/>
      <c r="B105" s="307"/>
      <c r="C105" s="313"/>
      <c r="D105" s="308"/>
      <c r="E105" s="308"/>
      <c r="F105" s="312"/>
      <c r="G105" s="310"/>
      <c r="H105" s="311"/>
      <c r="I105" s="311"/>
      <c r="J105" s="311"/>
    </row>
    <row r="106" spans="1:10" ht="10.5" customHeight="1">
      <c r="A106" s="307" t="s">
        <v>172</v>
      </c>
      <c r="B106" s="307"/>
      <c r="C106" s="313"/>
      <c r="D106" s="308"/>
      <c r="E106" s="308"/>
      <c r="F106" s="312"/>
      <c r="G106" s="310"/>
      <c r="H106" s="311"/>
      <c r="I106" s="311"/>
      <c r="J106" s="311"/>
    </row>
    <row r="107" spans="1:10" ht="10.5" customHeight="1">
      <c r="A107" s="307"/>
      <c r="B107" s="307" t="s">
        <v>173</v>
      </c>
      <c r="C107" s="313"/>
      <c r="D107" s="308">
        <v>87.22526805082109</v>
      </c>
      <c r="E107" s="308">
        <v>92.46622430442162</v>
      </c>
      <c r="F107" s="312">
        <v>45.9</v>
      </c>
      <c r="G107" s="310">
        <v>101.86020593568699</v>
      </c>
      <c r="H107" s="311">
        <v>-5.667968269522944</v>
      </c>
      <c r="I107" s="311">
        <v>90.03326372727906</v>
      </c>
      <c r="J107" s="311">
        <v>23.23172141962486</v>
      </c>
    </row>
    <row r="108" spans="1:10" ht="10.5" customHeight="1">
      <c r="A108" s="307"/>
      <c r="B108" s="307"/>
      <c r="C108" s="313"/>
      <c r="D108" s="308"/>
      <c r="E108" s="308"/>
      <c r="F108" s="312"/>
      <c r="G108" s="310"/>
      <c r="H108" s="311"/>
      <c r="I108" s="311"/>
      <c r="J108" s="311"/>
    </row>
    <row r="109" spans="1:10" ht="10.5" customHeight="1">
      <c r="A109" s="307"/>
      <c r="B109" s="307"/>
      <c r="C109" s="313"/>
      <c r="D109" s="308"/>
      <c r="E109" s="308"/>
      <c r="F109" s="312"/>
      <c r="G109" s="310"/>
      <c r="H109" s="311"/>
      <c r="I109" s="311"/>
      <c r="J109" s="311"/>
    </row>
    <row r="110" spans="1:10" ht="10.5" customHeight="1">
      <c r="A110" s="307" t="s">
        <v>174</v>
      </c>
      <c r="B110" s="307"/>
      <c r="C110" s="313"/>
      <c r="D110" s="308"/>
      <c r="E110" s="308"/>
      <c r="F110" s="312"/>
      <c r="G110" s="310"/>
      <c r="H110" s="311"/>
      <c r="I110" s="311"/>
      <c r="J110" s="311"/>
    </row>
    <row r="111" spans="1:10" ht="10.5" customHeight="1">
      <c r="A111" s="307"/>
      <c r="B111" s="307" t="s">
        <v>175</v>
      </c>
      <c r="C111" s="313"/>
      <c r="D111" s="308">
        <v>149.10506824992967</v>
      </c>
      <c r="E111" s="308">
        <v>156.01633287632572</v>
      </c>
      <c r="F111" s="309">
        <v>149.5</v>
      </c>
      <c r="G111" s="310">
        <v>153.2504534511552</v>
      </c>
      <c r="H111" s="311">
        <v>-4.429834043000237</v>
      </c>
      <c r="I111" s="311">
        <v>-0.2641683946958711</v>
      </c>
      <c r="J111" s="311">
        <v>9.015951092536465</v>
      </c>
    </row>
    <row r="112" spans="1:10" ht="10.5" customHeight="1">
      <c r="A112" s="307"/>
      <c r="B112" s="307"/>
      <c r="C112" s="313"/>
      <c r="D112" s="308"/>
      <c r="E112" s="308"/>
      <c r="F112" s="312"/>
      <c r="G112" s="310"/>
      <c r="H112" s="311"/>
      <c r="I112" s="311"/>
      <c r="J112" s="311"/>
    </row>
    <row r="113" spans="1:10" ht="10.5" customHeight="1">
      <c r="A113" s="307"/>
      <c r="B113" s="307" t="s">
        <v>107</v>
      </c>
      <c r="C113" s="313"/>
      <c r="D113" s="308">
        <v>149.8453398925436</v>
      </c>
      <c r="E113" s="308">
        <v>155.9953258986537</v>
      </c>
      <c r="F113" s="312">
        <v>149.5</v>
      </c>
      <c r="G113" s="310">
        <v>153.62482155325682</v>
      </c>
      <c r="H113" s="311">
        <v>-3.942416845300612</v>
      </c>
      <c r="I113" s="311">
        <v>0.23099658364119866</v>
      </c>
      <c r="J113" s="311">
        <v>11.326368070346833</v>
      </c>
    </row>
    <row r="114" spans="1:10" ht="10.5" customHeight="1">
      <c r="A114" s="307"/>
      <c r="B114" s="307" t="s">
        <v>108</v>
      </c>
      <c r="C114" s="313"/>
      <c r="D114" s="308">
        <v>143.18858601788565</v>
      </c>
      <c r="E114" s="308">
        <v>156.18422727284587</v>
      </c>
      <c r="F114" s="309">
        <v>149.6</v>
      </c>
      <c r="G114" s="310">
        <v>150.19592664182</v>
      </c>
      <c r="H114" s="311">
        <v>-8.3207129694713</v>
      </c>
      <c r="I114" s="311">
        <v>-4.28570453349889</v>
      </c>
      <c r="J114" s="311">
        <v>-6.8974460053439275</v>
      </c>
    </row>
    <row r="115" spans="1:10" ht="10.5" customHeight="1">
      <c r="A115" s="307"/>
      <c r="B115" s="307"/>
      <c r="C115" s="313"/>
      <c r="D115" s="308"/>
      <c r="E115" s="308"/>
      <c r="F115" s="312"/>
      <c r="G115" s="310"/>
      <c r="H115" s="311"/>
      <c r="I115" s="311"/>
      <c r="J115" s="311"/>
    </row>
    <row r="116" spans="1:10" ht="10.5" customHeight="1">
      <c r="A116" s="307"/>
      <c r="B116" s="307"/>
      <c r="C116" s="313"/>
      <c r="D116" s="308"/>
      <c r="E116" s="308"/>
      <c r="F116" s="312"/>
      <c r="G116" s="310"/>
      <c r="H116" s="311"/>
      <c r="I116" s="311"/>
      <c r="J116" s="311"/>
    </row>
    <row r="117" spans="1:10" ht="10.5" customHeight="1">
      <c r="A117" s="307" t="s">
        <v>176</v>
      </c>
      <c r="B117" s="307"/>
      <c r="C117" s="313"/>
      <c r="D117" s="308">
        <v>102.3364513273502</v>
      </c>
      <c r="E117" s="308">
        <v>112.48901762209056</v>
      </c>
      <c r="F117" s="309">
        <v>88.1</v>
      </c>
      <c r="G117" s="310">
        <v>103.11201572015307</v>
      </c>
      <c r="H117" s="311">
        <v>-9.025384441393323</v>
      </c>
      <c r="I117" s="311">
        <v>16.159422619012727</v>
      </c>
      <c r="J117" s="311">
        <v>20.01192132100937</v>
      </c>
    </row>
    <row r="118" spans="1:10" ht="10.5" customHeight="1">
      <c r="A118" s="307"/>
      <c r="B118" s="307"/>
      <c r="C118" s="313"/>
      <c r="D118" s="308"/>
      <c r="E118" s="308"/>
      <c r="F118" s="312"/>
      <c r="G118" s="310"/>
      <c r="H118" s="311"/>
      <c r="I118" s="311"/>
      <c r="J118" s="311"/>
    </row>
    <row r="119" spans="1:10" ht="10.5" customHeight="1">
      <c r="A119" s="307"/>
      <c r="B119" s="307" t="s">
        <v>107</v>
      </c>
      <c r="C119" s="313"/>
      <c r="D119" s="308">
        <v>89.297572979692</v>
      </c>
      <c r="E119" s="308">
        <v>101.47603481827223</v>
      </c>
      <c r="F119" s="309">
        <v>83.3</v>
      </c>
      <c r="G119" s="310">
        <v>93.30358541783727</v>
      </c>
      <c r="H119" s="311">
        <v>-12.001318203248628</v>
      </c>
      <c r="I119" s="311">
        <v>7.199967562655472</v>
      </c>
      <c r="J119" s="311">
        <v>7.69337663776089</v>
      </c>
    </row>
    <row r="120" spans="1:10" ht="10.5" customHeight="1">
      <c r="A120" s="307"/>
      <c r="B120" s="307" t="s">
        <v>108</v>
      </c>
      <c r="C120" s="313"/>
      <c r="D120" s="308">
        <v>123.78596942472907</v>
      </c>
      <c r="E120" s="308">
        <v>130.60585003700396</v>
      </c>
      <c r="F120" s="309">
        <v>96</v>
      </c>
      <c r="G120" s="310">
        <v>119.258445039447</v>
      </c>
      <c r="H120" s="311">
        <v>-5.221726752930777</v>
      </c>
      <c r="I120" s="311">
        <v>28.94371815075945</v>
      </c>
      <c r="J120" s="311">
        <v>40.73000081018258</v>
      </c>
    </row>
    <row r="121" spans="1:10" ht="10.5" customHeight="1">
      <c r="A121" s="324"/>
      <c r="B121" s="324"/>
      <c r="C121" s="325"/>
      <c r="D121" s="308"/>
      <c r="E121" s="308"/>
      <c r="F121" s="312"/>
      <c r="G121" s="310"/>
      <c r="H121" s="311"/>
      <c r="I121" s="311"/>
      <c r="J121" s="311"/>
    </row>
    <row r="122" spans="1:10" ht="10.5" customHeight="1">
      <c r="A122" s="324"/>
      <c r="B122" s="324"/>
      <c r="C122" s="325"/>
      <c r="D122" s="308"/>
      <c r="E122" s="308"/>
      <c r="F122" s="312"/>
      <c r="G122" s="310"/>
      <c r="H122" s="311"/>
      <c r="I122" s="311"/>
      <c r="J122" s="311"/>
    </row>
    <row r="123" spans="1:10" ht="10.5" customHeight="1">
      <c r="A123" s="307" t="s">
        <v>177</v>
      </c>
      <c r="B123" s="324"/>
      <c r="C123" s="325"/>
      <c r="D123" s="308"/>
      <c r="E123" s="308"/>
      <c r="F123" s="312"/>
      <c r="G123" s="310"/>
      <c r="H123" s="311"/>
      <c r="I123" s="311"/>
      <c r="J123" s="311"/>
    </row>
    <row r="124" spans="1:10" ht="10.5" customHeight="1">
      <c r="A124" s="307"/>
      <c r="B124" s="307" t="s">
        <v>178</v>
      </c>
      <c r="C124" s="325"/>
      <c r="D124" s="308">
        <v>101.8494271544905</v>
      </c>
      <c r="E124" s="308">
        <v>100.12352752457727</v>
      </c>
      <c r="F124" s="309">
        <v>103.3</v>
      </c>
      <c r="G124" s="310">
        <v>100.51290743186424</v>
      </c>
      <c r="H124" s="311">
        <v>1.7237702991333117</v>
      </c>
      <c r="I124" s="311">
        <v>-1.4042331515096789</v>
      </c>
      <c r="J124" s="311">
        <v>-14.471020992426405</v>
      </c>
    </row>
    <row r="125" spans="1:10" ht="10.5" customHeight="1">
      <c r="A125" s="307"/>
      <c r="B125" s="307"/>
      <c r="C125" s="325"/>
      <c r="D125" s="308"/>
      <c r="E125" s="308"/>
      <c r="F125" s="312"/>
      <c r="G125" s="310"/>
      <c r="H125" s="311"/>
      <c r="I125" s="311"/>
      <c r="J125" s="311"/>
    </row>
    <row r="126" spans="1:10" ht="10.5" customHeight="1">
      <c r="A126" s="307"/>
      <c r="B126" s="307" t="s">
        <v>107</v>
      </c>
      <c r="C126" s="325"/>
      <c r="D126" s="308">
        <v>94.01558652433447</v>
      </c>
      <c r="E126" s="308">
        <v>94.17146258519503</v>
      </c>
      <c r="F126" s="309">
        <v>106.4</v>
      </c>
      <c r="G126" s="310">
        <v>94.6412655782332</v>
      </c>
      <c r="H126" s="311">
        <v>-0.16552366989048925</v>
      </c>
      <c r="I126" s="311">
        <v>-11.639486349309717</v>
      </c>
      <c r="J126" s="311">
        <v>-19.70662470634573</v>
      </c>
    </row>
    <row r="127" spans="1:10" ht="10.5" customHeight="1">
      <c r="A127" s="307"/>
      <c r="B127" s="307" t="s">
        <v>108</v>
      </c>
      <c r="C127" s="325"/>
      <c r="D127" s="308">
        <v>113.55647626603678</v>
      </c>
      <c r="E127" s="308">
        <v>109.0184131700401</v>
      </c>
      <c r="F127" s="312">
        <v>98.7</v>
      </c>
      <c r="G127" s="310">
        <v>109.27184790222569</v>
      </c>
      <c r="H127" s="311">
        <v>4.162657448442667</v>
      </c>
      <c r="I127" s="311">
        <v>15.052154271567153</v>
      </c>
      <c r="J127" s="311">
        <v>-6.6289383016163805</v>
      </c>
    </row>
    <row r="128" spans="1:10" ht="10.5" customHeight="1">
      <c r="A128" s="307"/>
      <c r="B128" s="307"/>
      <c r="C128" s="325"/>
      <c r="D128" s="308"/>
      <c r="E128" s="308"/>
      <c r="F128" s="312"/>
      <c r="G128" s="310"/>
      <c r="H128" s="311"/>
      <c r="I128" s="311"/>
      <c r="J128" s="311"/>
    </row>
    <row r="129" spans="1:10" ht="10.5" customHeight="1">
      <c r="A129" s="307"/>
      <c r="B129" s="307"/>
      <c r="C129" s="325"/>
      <c r="D129" s="308"/>
      <c r="E129" s="308"/>
      <c r="F129" s="312"/>
      <c r="G129" s="310"/>
      <c r="H129" s="311"/>
      <c r="I129" s="311"/>
      <c r="J129" s="311"/>
    </row>
    <row r="130" spans="1:10" ht="10.5" customHeight="1">
      <c r="A130" s="307" t="s">
        <v>179</v>
      </c>
      <c r="B130" s="307"/>
      <c r="C130" s="325"/>
      <c r="D130" s="308">
        <v>133.0143786484938</v>
      </c>
      <c r="E130" s="308">
        <v>155.19903835851642</v>
      </c>
      <c r="F130" s="312">
        <v>115</v>
      </c>
      <c r="G130" s="310">
        <v>138.31603156976502</v>
      </c>
      <c r="H130" s="311">
        <v>-14.29432807358968</v>
      </c>
      <c r="I130" s="311">
        <v>15.664677085646773</v>
      </c>
      <c r="J130" s="311">
        <v>15.240548019399524</v>
      </c>
    </row>
    <row r="131" spans="1:10" ht="10.5" customHeight="1">
      <c r="A131" s="307"/>
      <c r="B131" s="307"/>
      <c r="C131" s="325"/>
      <c r="D131" s="308"/>
      <c r="E131" s="308"/>
      <c r="F131" s="312"/>
      <c r="G131" s="310"/>
      <c r="H131" s="311"/>
      <c r="I131" s="311"/>
      <c r="J131" s="311"/>
    </row>
    <row r="132" spans="1:10" ht="10.5" customHeight="1">
      <c r="A132" s="307"/>
      <c r="B132" s="307"/>
      <c r="C132" s="325"/>
      <c r="D132" s="308"/>
      <c r="E132" s="308"/>
      <c r="F132" s="312"/>
      <c r="G132" s="310"/>
      <c r="H132" s="311"/>
      <c r="I132" s="311"/>
      <c r="J132" s="311"/>
    </row>
    <row r="133" spans="1:10" ht="10.5" customHeight="1">
      <c r="A133" s="307" t="s">
        <v>180</v>
      </c>
      <c r="B133" s="307"/>
      <c r="C133" s="325"/>
      <c r="D133" s="308">
        <v>121.19747431266154</v>
      </c>
      <c r="E133" s="308">
        <v>111.44548909603583</v>
      </c>
      <c r="F133" s="312">
        <v>166</v>
      </c>
      <c r="G133" s="310">
        <v>117.17953748508153</v>
      </c>
      <c r="H133" s="311">
        <v>8.750453065195076</v>
      </c>
      <c r="I133" s="311">
        <v>-26.989473305625577</v>
      </c>
      <c r="J133" s="311">
        <v>-33.97075726287622</v>
      </c>
    </row>
    <row r="134" spans="1:10" ht="10.5" customHeight="1">
      <c r="A134" s="307"/>
      <c r="B134" s="307"/>
      <c r="C134" s="325"/>
      <c r="D134" s="308"/>
      <c r="E134" s="308"/>
      <c r="F134" s="312"/>
      <c r="G134" s="310"/>
      <c r="H134" s="311"/>
      <c r="I134" s="311"/>
      <c r="J134" s="311"/>
    </row>
    <row r="135" spans="1:10" ht="10.5" customHeight="1">
      <c r="A135" s="307"/>
      <c r="B135" s="307" t="s">
        <v>107</v>
      </c>
      <c r="C135" s="325"/>
      <c r="D135" s="308">
        <v>114.96091941314388</v>
      </c>
      <c r="E135" s="308">
        <v>100.68615371257637</v>
      </c>
      <c r="F135" s="312">
        <v>163</v>
      </c>
      <c r="G135" s="310">
        <v>109.94306527952965</v>
      </c>
      <c r="H135" s="311">
        <v>14.177486351615894</v>
      </c>
      <c r="I135" s="311">
        <v>-29.471828580893323</v>
      </c>
      <c r="J135" s="311">
        <v>-37.220394895275234</v>
      </c>
    </row>
    <row r="136" spans="1:10" ht="10.5" customHeight="1">
      <c r="A136" s="307"/>
      <c r="B136" s="307" t="s">
        <v>108</v>
      </c>
      <c r="C136" s="325"/>
      <c r="D136" s="308">
        <v>293.57733459765905</v>
      </c>
      <c r="E136" s="308">
        <v>408.83607702261446</v>
      </c>
      <c r="F136" s="312">
        <v>250.4</v>
      </c>
      <c r="G136" s="310">
        <v>317.00650759190256</v>
      </c>
      <c r="H136" s="311">
        <v>-28.191920650530058</v>
      </c>
      <c r="I136" s="311">
        <v>17.243344487883</v>
      </c>
      <c r="J136" s="311">
        <v>30.79674812669477</v>
      </c>
    </row>
    <row r="137" spans="1:10" ht="10.5" customHeight="1">
      <c r="A137" s="307"/>
      <c r="B137" s="307"/>
      <c r="C137" s="325"/>
      <c r="D137" s="308"/>
      <c r="E137" s="308"/>
      <c r="F137" s="312"/>
      <c r="G137" s="310"/>
      <c r="H137" s="311"/>
      <c r="I137" s="311"/>
      <c r="J137" s="311"/>
    </row>
    <row r="138" spans="1:10" ht="10.5" customHeight="1">
      <c r="A138" s="324"/>
      <c r="B138" s="324"/>
      <c r="C138" s="325"/>
      <c r="D138" s="308"/>
      <c r="E138" s="308"/>
      <c r="F138" s="312"/>
      <c r="G138" s="310"/>
      <c r="H138" s="311"/>
      <c r="I138" s="311"/>
      <c r="J138" s="311"/>
    </row>
    <row r="139" spans="1:10" ht="10.5" customHeight="1">
      <c r="A139" s="307" t="s">
        <v>181</v>
      </c>
      <c r="B139" s="307"/>
      <c r="C139" s="313"/>
      <c r="D139" s="308"/>
      <c r="E139" s="308"/>
      <c r="F139" s="312"/>
      <c r="G139" s="310"/>
      <c r="H139" s="311"/>
      <c r="I139" s="311"/>
      <c r="J139" s="311"/>
    </row>
    <row r="140" spans="1:10" ht="10.5" customHeight="1">
      <c r="A140" s="307"/>
      <c r="B140" s="307" t="s">
        <v>182</v>
      </c>
      <c r="C140" s="313"/>
      <c r="D140" s="308">
        <v>78.19515797666399</v>
      </c>
      <c r="E140" s="308">
        <v>87.23760494796112</v>
      </c>
      <c r="F140" s="309">
        <v>82.4</v>
      </c>
      <c r="G140" s="310">
        <v>86.99557558775449</v>
      </c>
      <c r="H140" s="311">
        <v>-10.36530860365907</v>
      </c>
      <c r="I140" s="311">
        <v>-5.102963620553414</v>
      </c>
      <c r="J140" s="311">
        <v>-2.6390991818905847</v>
      </c>
    </row>
    <row r="141" spans="1:10" ht="10.5" customHeight="1">
      <c r="A141" s="307"/>
      <c r="B141" s="307"/>
      <c r="C141" s="313"/>
      <c r="D141" s="308"/>
      <c r="E141" s="308"/>
      <c r="F141" s="312"/>
      <c r="G141" s="310"/>
      <c r="H141" s="311"/>
      <c r="I141" s="311"/>
      <c r="J141" s="311"/>
    </row>
    <row r="142" spans="1:10" ht="10.5" customHeight="1">
      <c r="A142" s="307"/>
      <c r="B142" s="307" t="s">
        <v>107</v>
      </c>
      <c r="C142" s="313"/>
      <c r="D142" s="308">
        <v>76.94226775102567</v>
      </c>
      <c r="E142" s="308">
        <v>85.56164779178607</v>
      </c>
      <c r="F142" s="309">
        <v>80.7</v>
      </c>
      <c r="G142" s="310">
        <v>84.75920104971259</v>
      </c>
      <c r="H142" s="311">
        <v>-10.073882707046073</v>
      </c>
      <c r="I142" s="311">
        <v>-4.656421622025198</v>
      </c>
      <c r="J142" s="311">
        <v>-2.4279005780567977</v>
      </c>
    </row>
    <row r="143" spans="1:10" ht="10.5" customHeight="1">
      <c r="A143" s="307"/>
      <c r="B143" s="307" t="s">
        <v>108</v>
      </c>
      <c r="C143" s="313"/>
      <c r="D143" s="308">
        <v>88.21683072184582</v>
      </c>
      <c r="E143" s="308">
        <v>100.64332384614765</v>
      </c>
      <c r="F143" s="312">
        <v>96.1</v>
      </c>
      <c r="G143" s="310">
        <v>104.78449429225778</v>
      </c>
      <c r="H143" s="311">
        <v>-12.347061533160483</v>
      </c>
      <c r="I143" s="311">
        <v>-8.20308977955689</v>
      </c>
      <c r="J143" s="311">
        <v>-4.1809585914638845</v>
      </c>
    </row>
    <row r="144" spans="1:10" ht="10.5" customHeight="1">
      <c r="A144" s="307"/>
      <c r="B144" s="307"/>
      <c r="C144" s="315"/>
      <c r="D144" s="308"/>
      <c r="E144" s="308"/>
      <c r="F144" s="317"/>
      <c r="G144" s="310"/>
      <c r="H144" s="311"/>
      <c r="I144" s="311"/>
      <c r="J144" s="311"/>
    </row>
    <row r="148" spans="1:10" s="329" customFormat="1" ht="12.75" customHeight="1">
      <c r="A148" s="326" t="s">
        <v>183</v>
      </c>
      <c r="B148" s="327"/>
      <c r="C148" s="327"/>
      <c r="D148" s="327"/>
      <c r="E148" s="327"/>
      <c r="F148" s="327"/>
      <c r="G148" s="328"/>
      <c r="H148" s="327"/>
      <c r="I148" s="327"/>
      <c r="J148" s="327"/>
    </row>
    <row r="149" spans="1:10" s="329" customFormat="1" ht="12.75" customHeight="1">
      <c r="A149" s="330"/>
      <c r="B149" s="327"/>
      <c r="C149" s="327"/>
      <c r="D149" s="327"/>
      <c r="E149" s="327"/>
      <c r="F149" s="327"/>
      <c r="G149" s="328"/>
      <c r="H149" s="327"/>
      <c r="I149" s="327"/>
      <c r="J149" s="327"/>
    </row>
    <row r="150" spans="1:10" s="329" customFormat="1" ht="15.75" customHeight="1">
      <c r="A150" s="543" t="s">
        <v>184</v>
      </c>
      <c r="B150" s="543"/>
      <c r="C150" s="543"/>
      <c r="D150" s="543"/>
      <c r="E150" s="543"/>
      <c r="F150" s="543"/>
      <c r="G150" s="543"/>
      <c r="H150" s="543"/>
      <c r="I150" s="543"/>
      <c r="J150" s="543"/>
    </row>
    <row r="151" spans="1:10" s="329" customFormat="1" ht="13.5" customHeight="1">
      <c r="A151" s="331" t="s">
        <v>185</v>
      </c>
      <c r="B151" s="332"/>
      <c r="C151" s="332"/>
      <c r="D151" s="327"/>
      <c r="E151" s="327"/>
      <c r="F151" s="327"/>
      <c r="G151" s="328"/>
      <c r="H151" s="327"/>
      <c r="I151" s="327"/>
      <c r="J151" s="332"/>
    </row>
    <row r="152" spans="1:10" s="329" customFormat="1" ht="13.5" customHeight="1">
      <c r="A152" s="331" t="s">
        <v>85</v>
      </c>
      <c r="B152" s="332"/>
      <c r="C152" s="332"/>
      <c r="D152" s="327"/>
      <c r="E152" s="327"/>
      <c r="F152" s="327"/>
      <c r="G152" s="328"/>
      <c r="H152" s="327"/>
      <c r="I152" s="327"/>
      <c r="J152" s="332"/>
    </row>
    <row r="153" spans="4:10" s="329" customFormat="1" ht="12.75" customHeight="1">
      <c r="D153" s="333"/>
      <c r="E153" s="333"/>
      <c r="F153" s="333"/>
      <c r="G153" s="334"/>
      <c r="H153" s="335"/>
      <c r="I153" s="335"/>
      <c r="J153" s="335"/>
    </row>
    <row r="154" spans="4:10" s="329" customFormat="1" ht="12.75" customHeight="1">
      <c r="D154" s="333"/>
      <c r="E154" s="333"/>
      <c r="F154" s="333"/>
      <c r="G154" s="334"/>
      <c r="H154" s="335"/>
      <c r="I154" s="335"/>
      <c r="J154" s="335"/>
    </row>
    <row r="155" spans="1:10" s="339" customFormat="1" ht="11.25" customHeight="1">
      <c r="A155" s="336"/>
      <c r="B155" s="336"/>
      <c r="C155" s="337"/>
      <c r="D155" s="544" t="s">
        <v>149</v>
      </c>
      <c r="E155" s="547" t="s">
        <v>150</v>
      </c>
      <c r="F155" s="548"/>
      <c r="G155" s="551" t="s">
        <v>151</v>
      </c>
      <c r="H155" s="338" t="s">
        <v>86</v>
      </c>
      <c r="I155" s="338"/>
      <c r="J155" s="338"/>
    </row>
    <row r="156" spans="3:10" s="339" customFormat="1" ht="11.25" customHeight="1">
      <c r="C156" s="340"/>
      <c r="D156" s="545"/>
      <c r="E156" s="549"/>
      <c r="F156" s="550"/>
      <c r="G156" s="552"/>
      <c r="H156" s="341" t="s">
        <v>92</v>
      </c>
      <c r="I156" s="342"/>
      <c r="J156" s="343" t="s">
        <v>144</v>
      </c>
    </row>
    <row r="157" spans="1:10" s="339" customFormat="1" ht="11.25" customHeight="1">
      <c r="A157" s="344" t="s">
        <v>152</v>
      </c>
      <c r="B157" s="344"/>
      <c r="C157" s="345"/>
      <c r="D157" s="545"/>
      <c r="E157" s="554" t="s">
        <v>186</v>
      </c>
      <c r="F157" s="554" t="s">
        <v>187</v>
      </c>
      <c r="G157" s="552"/>
      <c r="H157" s="346" t="s">
        <v>101</v>
      </c>
      <c r="I157" s="346"/>
      <c r="J157" s="346"/>
    </row>
    <row r="158" spans="3:10" s="339" customFormat="1" ht="11.25" customHeight="1">
      <c r="C158" s="340"/>
      <c r="D158" s="545"/>
      <c r="E158" s="555"/>
      <c r="F158" s="555" t="s">
        <v>50</v>
      </c>
      <c r="G158" s="552"/>
      <c r="H158" s="347" t="s">
        <v>102</v>
      </c>
      <c r="I158" s="348" t="s">
        <v>103</v>
      </c>
      <c r="J158" s="349" t="s">
        <v>103</v>
      </c>
    </row>
    <row r="159" spans="1:10" s="339" customFormat="1" ht="11.25" customHeight="1">
      <c r="A159" s="350"/>
      <c r="B159" s="350"/>
      <c r="C159" s="351"/>
      <c r="D159" s="546"/>
      <c r="E159" s="556"/>
      <c r="F159" s="556" t="s">
        <v>50</v>
      </c>
      <c r="G159" s="553"/>
      <c r="H159" s="352" t="s">
        <v>104</v>
      </c>
      <c r="I159" s="353" t="s">
        <v>105</v>
      </c>
      <c r="J159" s="354" t="s">
        <v>145</v>
      </c>
    </row>
    <row r="160" spans="1:10" s="339" customFormat="1" ht="10.5" customHeight="1">
      <c r="A160" s="355"/>
      <c r="B160" s="355"/>
      <c r="C160" s="340"/>
      <c r="D160" s="356"/>
      <c r="E160" s="357"/>
      <c r="F160" s="357"/>
      <c r="G160" s="358"/>
      <c r="H160" s="359"/>
      <c r="I160" s="348"/>
      <c r="J160" s="348"/>
    </row>
    <row r="161" spans="1:10" s="339" customFormat="1" ht="10.5" customHeight="1">
      <c r="A161" s="355"/>
      <c r="B161" s="355"/>
      <c r="C161" s="340"/>
      <c r="D161" s="356"/>
      <c r="E161" s="357"/>
      <c r="F161" s="357"/>
      <c r="G161" s="358"/>
      <c r="H161" s="359"/>
      <c r="I161" s="348"/>
      <c r="J161" s="348"/>
    </row>
    <row r="162" spans="1:10" s="339" customFormat="1" ht="10.5" customHeight="1">
      <c r="A162" s="360" t="s">
        <v>188</v>
      </c>
      <c r="B162" s="355"/>
      <c r="C162" s="340"/>
      <c r="D162" s="361">
        <v>86.88681107393992</v>
      </c>
      <c r="E162" s="361">
        <v>81.9339808979693</v>
      </c>
      <c r="F162" s="362">
        <v>105.5</v>
      </c>
      <c r="G162" s="363">
        <v>54.53238445858581</v>
      </c>
      <c r="H162" s="364">
        <v>6.044903618363516</v>
      </c>
      <c r="I162" s="364">
        <v>-17.642833105270213</v>
      </c>
      <c r="J162" s="364">
        <v>-18.483464657805737</v>
      </c>
    </row>
    <row r="163" spans="1:10" s="339" customFormat="1" ht="10.5" customHeight="1">
      <c r="A163" s="355"/>
      <c r="B163" s="355"/>
      <c r="C163" s="340"/>
      <c r="D163" s="361"/>
      <c r="E163" s="361"/>
      <c r="F163" s="365"/>
      <c r="G163" s="363"/>
      <c r="H163" s="364"/>
      <c r="I163" s="364"/>
      <c r="J163" s="364"/>
    </row>
    <row r="164" spans="1:10" s="339" customFormat="1" ht="10.5" customHeight="1">
      <c r="A164" s="355"/>
      <c r="B164" s="360"/>
      <c r="C164" s="340"/>
      <c r="D164" s="361"/>
      <c r="E164" s="361"/>
      <c r="F164" s="365"/>
      <c r="G164" s="363"/>
      <c r="H164" s="364"/>
      <c r="I164" s="364"/>
      <c r="J164" s="364"/>
    </row>
    <row r="165" spans="1:10" s="339" customFormat="1" ht="10.5" customHeight="1">
      <c r="A165" s="360" t="s">
        <v>189</v>
      </c>
      <c r="B165" s="360"/>
      <c r="C165" s="366"/>
      <c r="D165" s="361">
        <v>115.34863221146398</v>
      </c>
      <c r="E165" s="361">
        <v>122.44705374153769</v>
      </c>
      <c r="F165" s="365">
        <v>118.8</v>
      </c>
      <c r="G165" s="363">
        <v>120.06378036682399</v>
      </c>
      <c r="H165" s="364">
        <v>-5.797135425615972</v>
      </c>
      <c r="I165" s="364">
        <v>-2.9051917411919344</v>
      </c>
      <c r="J165" s="364">
        <v>2.633853646329356</v>
      </c>
    </row>
    <row r="166" spans="1:10" s="339" customFormat="1" ht="10.5" customHeight="1">
      <c r="A166" s="360"/>
      <c r="B166" s="360"/>
      <c r="C166" s="366"/>
      <c r="D166" s="361"/>
      <c r="E166" s="361"/>
      <c r="F166" s="365"/>
      <c r="G166" s="363"/>
      <c r="H166" s="364"/>
      <c r="I166" s="364"/>
      <c r="J166" s="364"/>
    </row>
    <row r="167" spans="1:10" s="339" customFormat="1" ht="10.5" customHeight="1">
      <c r="A167" s="360" t="s">
        <v>50</v>
      </c>
      <c r="B167" s="360" t="s">
        <v>107</v>
      </c>
      <c r="C167" s="366"/>
      <c r="D167" s="361">
        <v>113.94797953308728</v>
      </c>
      <c r="E167" s="361">
        <v>121.03090281648268</v>
      </c>
      <c r="F167" s="365">
        <v>117.2</v>
      </c>
      <c r="G167" s="363">
        <v>118.25769200533367</v>
      </c>
      <c r="H167" s="364">
        <v>-5.852160992416236</v>
      </c>
      <c r="I167" s="364">
        <v>-2.774761490539868</v>
      </c>
      <c r="J167" s="364">
        <v>2.5247181209313436</v>
      </c>
    </row>
    <row r="168" spans="1:10" s="339" customFormat="1" ht="10.5" customHeight="1">
      <c r="A168" s="360"/>
      <c r="B168" s="360" t="s">
        <v>108</v>
      </c>
      <c r="C168" s="366"/>
      <c r="D168" s="361">
        <v>136.92619118300195</v>
      </c>
      <c r="E168" s="361">
        <v>144.26336878657284</v>
      </c>
      <c r="F168" s="365">
        <v>143</v>
      </c>
      <c r="G168" s="363">
        <v>147.97318519253426</v>
      </c>
      <c r="H168" s="364">
        <v>-5.08596025816208</v>
      </c>
      <c r="I168" s="364">
        <v>-4.247418753145491</v>
      </c>
      <c r="J168" s="364">
        <v>4.098362006377149</v>
      </c>
    </row>
    <row r="169" spans="1:10" s="339" customFormat="1" ht="10.5" customHeight="1">
      <c r="A169" s="360"/>
      <c r="B169" s="360"/>
      <c r="C169" s="366"/>
      <c r="D169" s="361"/>
      <c r="E169" s="361"/>
      <c r="F169" s="365"/>
      <c r="G169" s="363"/>
      <c r="H169" s="364"/>
      <c r="I169" s="364"/>
      <c r="J169" s="364"/>
    </row>
    <row r="170" spans="1:10" s="339" customFormat="1" ht="10.5" customHeight="1">
      <c r="A170" s="355"/>
      <c r="B170" s="355"/>
      <c r="C170" s="340"/>
      <c r="D170" s="361"/>
      <c r="E170" s="361"/>
      <c r="F170" s="365"/>
      <c r="G170" s="363"/>
      <c r="H170" s="364"/>
      <c r="I170" s="364"/>
      <c r="J170" s="348"/>
    </row>
    <row r="171" spans="1:10" s="339" customFormat="1" ht="10.5" customHeight="1">
      <c r="A171" s="360" t="s">
        <v>155</v>
      </c>
      <c r="B171" s="360"/>
      <c r="C171" s="366"/>
      <c r="D171" s="361">
        <v>82.65224983683947</v>
      </c>
      <c r="E171" s="361">
        <v>87.20336554756243</v>
      </c>
      <c r="F171" s="365">
        <v>84.6</v>
      </c>
      <c r="G171" s="363">
        <v>94.26087765516283</v>
      </c>
      <c r="H171" s="364">
        <v>-5.218967963158126</v>
      </c>
      <c r="I171" s="364">
        <v>-2.3023051574001427</v>
      </c>
      <c r="J171" s="364">
        <v>-4.036468365235762</v>
      </c>
    </row>
    <row r="172" spans="1:10" s="339" customFormat="1" ht="10.5" customHeight="1">
      <c r="A172" s="360"/>
      <c r="B172" s="360"/>
      <c r="C172" s="366"/>
      <c r="D172" s="361"/>
      <c r="E172" s="361"/>
      <c r="F172" s="365"/>
      <c r="G172" s="363"/>
      <c r="H172" s="364"/>
      <c r="I172" s="364"/>
      <c r="J172" s="364"/>
    </row>
    <row r="173" spans="1:10" s="339" customFormat="1" ht="10.5" customHeight="1">
      <c r="A173" s="360"/>
      <c r="B173" s="360" t="s">
        <v>107</v>
      </c>
      <c r="C173" s="366"/>
      <c r="D173" s="361">
        <v>81.10156143605019</v>
      </c>
      <c r="E173" s="361">
        <v>89.75461205789055</v>
      </c>
      <c r="F173" s="365">
        <v>79.7</v>
      </c>
      <c r="G173" s="363">
        <v>95.34809413204525</v>
      </c>
      <c r="H173" s="364">
        <v>-9.640786610786373</v>
      </c>
      <c r="I173" s="364">
        <v>1.7585463438521796</v>
      </c>
      <c r="J173" s="364">
        <v>-0.3481957196332961</v>
      </c>
    </row>
    <row r="174" spans="1:10" s="339" customFormat="1" ht="10.5" customHeight="1">
      <c r="A174" s="360"/>
      <c r="B174" s="360" t="s">
        <v>108</v>
      </c>
      <c r="C174" s="366"/>
      <c r="D174" s="361">
        <v>87.52492399099462</v>
      </c>
      <c r="E174" s="361">
        <v>79.1866725506321</v>
      </c>
      <c r="F174" s="365">
        <v>99.9</v>
      </c>
      <c r="G174" s="363">
        <v>90.82723476712619</v>
      </c>
      <c r="H174" s="364">
        <v>10.529867175604624</v>
      </c>
      <c r="I174" s="364">
        <v>-12.387463472477862</v>
      </c>
      <c r="J174" s="364">
        <v>-14.440344562915675</v>
      </c>
    </row>
    <row r="175" spans="1:10" s="339" customFormat="1" ht="10.5" customHeight="1">
      <c r="A175" s="360"/>
      <c r="B175" s="360"/>
      <c r="C175" s="366"/>
      <c r="D175" s="361"/>
      <c r="E175" s="361"/>
      <c r="F175" s="365"/>
      <c r="G175" s="363"/>
      <c r="H175" s="364"/>
      <c r="I175" s="364"/>
      <c r="J175" s="364"/>
    </row>
    <row r="176" spans="1:10" s="339" customFormat="1" ht="10.5" customHeight="1">
      <c r="A176" s="360"/>
      <c r="B176" s="360"/>
      <c r="C176" s="366"/>
      <c r="D176" s="361"/>
      <c r="E176" s="361"/>
      <c r="F176" s="365"/>
      <c r="G176" s="363"/>
      <c r="H176" s="364"/>
      <c r="I176" s="364"/>
      <c r="J176" s="367"/>
    </row>
    <row r="177" spans="1:10" s="339" customFormat="1" ht="10.5" customHeight="1">
      <c r="A177" s="360" t="s">
        <v>156</v>
      </c>
      <c r="B177" s="360"/>
      <c r="C177" s="366"/>
      <c r="D177" s="361">
        <v>30.411247661102266</v>
      </c>
      <c r="E177" s="361">
        <v>31.248145442578874</v>
      </c>
      <c r="F177" s="362">
        <v>56.8</v>
      </c>
      <c r="G177" s="363">
        <v>36.82090729492743</v>
      </c>
      <c r="H177" s="364">
        <v>-2.678231842636803</v>
      </c>
      <c r="I177" s="364">
        <v>-46.45907101918615</v>
      </c>
      <c r="J177" s="364">
        <v>-52.89656647851322</v>
      </c>
    </row>
    <row r="178" spans="1:10" s="339" customFormat="1" ht="10.5" customHeight="1">
      <c r="A178" s="360" t="s">
        <v>50</v>
      </c>
      <c r="B178" s="360" t="s">
        <v>50</v>
      </c>
      <c r="C178" s="366"/>
      <c r="D178" s="361"/>
      <c r="E178" s="361"/>
      <c r="F178" s="365"/>
      <c r="G178" s="363"/>
      <c r="H178" s="364"/>
      <c r="I178" s="364"/>
      <c r="J178" s="364"/>
    </row>
    <row r="179" spans="1:10" s="339" customFormat="1" ht="10.5" customHeight="1">
      <c r="A179" s="360"/>
      <c r="B179" s="360"/>
      <c r="C179" s="366"/>
      <c r="D179" s="361"/>
      <c r="E179" s="361"/>
      <c r="F179" s="362"/>
      <c r="G179" s="363"/>
      <c r="H179" s="364"/>
      <c r="I179" s="364"/>
      <c r="J179" s="364"/>
    </row>
    <row r="180" spans="1:10" s="339" customFormat="1" ht="10.5" customHeight="1">
      <c r="A180" s="360" t="s">
        <v>157</v>
      </c>
      <c r="B180" s="360"/>
      <c r="C180" s="366"/>
      <c r="D180" s="361">
        <v>107.73150414352277</v>
      </c>
      <c r="E180" s="361">
        <v>108.94216300230855</v>
      </c>
      <c r="F180" s="362">
        <v>117.5</v>
      </c>
      <c r="G180" s="363">
        <v>108.89434689777431</v>
      </c>
      <c r="H180" s="364">
        <v>-1.111285865289936</v>
      </c>
      <c r="I180" s="364">
        <v>-8.313613494874238</v>
      </c>
      <c r="J180" s="364">
        <v>-5.813086675751445</v>
      </c>
    </row>
    <row r="181" spans="1:10" s="339" customFormat="1" ht="10.5" customHeight="1">
      <c r="A181" s="360"/>
      <c r="B181" s="360"/>
      <c r="C181" s="366"/>
      <c r="D181" s="361"/>
      <c r="E181" s="361"/>
      <c r="F181" s="365"/>
      <c r="G181" s="363"/>
      <c r="H181" s="364"/>
      <c r="I181" s="364"/>
      <c r="J181" s="364"/>
    </row>
    <row r="182" spans="1:10" s="339" customFormat="1" ht="10.5" customHeight="1">
      <c r="A182" s="360"/>
      <c r="B182" s="360"/>
      <c r="C182" s="366"/>
      <c r="D182" s="361"/>
      <c r="E182" s="361"/>
      <c r="F182" s="365"/>
      <c r="G182" s="363"/>
      <c r="H182" s="364"/>
      <c r="I182" s="364"/>
      <c r="J182" s="364"/>
    </row>
    <row r="183" spans="1:10" s="339" customFormat="1" ht="10.5" customHeight="1">
      <c r="A183" s="360" t="s">
        <v>158</v>
      </c>
      <c r="B183" s="360"/>
      <c r="C183" s="366"/>
      <c r="D183" s="361">
        <v>130.68766712638188</v>
      </c>
      <c r="E183" s="361">
        <v>129.73143650511437</v>
      </c>
      <c r="F183" s="365">
        <v>118.5</v>
      </c>
      <c r="G183" s="363">
        <v>125.80344036455081</v>
      </c>
      <c r="H183" s="364">
        <v>0.7370847398500909</v>
      </c>
      <c r="I183" s="364">
        <v>10.284951161503699</v>
      </c>
      <c r="J183" s="364">
        <v>12.013176136986672</v>
      </c>
    </row>
    <row r="184" spans="1:10" s="339" customFormat="1" ht="10.5" customHeight="1">
      <c r="A184" s="360"/>
      <c r="B184" s="360"/>
      <c r="C184" s="366"/>
      <c r="D184" s="361"/>
      <c r="E184" s="361"/>
      <c r="F184" s="365"/>
      <c r="G184" s="363"/>
      <c r="H184" s="364"/>
      <c r="I184" s="364"/>
      <c r="J184" s="364"/>
    </row>
    <row r="185" spans="1:10" s="339" customFormat="1" ht="10.5" customHeight="1">
      <c r="A185" s="360"/>
      <c r="B185" s="360" t="s">
        <v>107</v>
      </c>
      <c r="C185" s="366"/>
      <c r="D185" s="361">
        <v>103.83059355753046</v>
      </c>
      <c r="E185" s="361">
        <v>107.00742253117497</v>
      </c>
      <c r="F185" s="365">
        <v>96.7</v>
      </c>
      <c r="G185" s="363">
        <v>102.42242862193878</v>
      </c>
      <c r="H185" s="364">
        <v>-2.968793097244244</v>
      </c>
      <c r="I185" s="364">
        <v>7.373933358356215</v>
      </c>
      <c r="J185" s="364">
        <v>13.806101888361498</v>
      </c>
    </row>
    <row r="186" spans="1:10" s="339" customFormat="1" ht="10.5" customHeight="1">
      <c r="A186" s="360"/>
      <c r="B186" s="360" t="s">
        <v>108</v>
      </c>
      <c r="C186" s="366"/>
      <c r="D186" s="361">
        <v>216.03018422214345</v>
      </c>
      <c r="E186" s="361">
        <v>201.94051565683714</v>
      </c>
      <c r="F186" s="365">
        <v>187.8</v>
      </c>
      <c r="G186" s="363">
        <v>200.12462927226986</v>
      </c>
      <c r="H186" s="364">
        <v>6.977138054479992</v>
      </c>
      <c r="I186" s="364">
        <v>15.032046976647194</v>
      </c>
      <c r="J186" s="364">
        <v>9.205936174466228</v>
      </c>
    </row>
    <row r="187" spans="1:10" s="339" customFormat="1" ht="10.5" customHeight="1">
      <c r="A187" s="360"/>
      <c r="B187" s="360"/>
      <c r="C187" s="366"/>
      <c r="D187" s="361"/>
      <c r="E187" s="361"/>
      <c r="F187" s="365"/>
      <c r="G187" s="363"/>
      <c r="H187" s="364"/>
      <c r="I187" s="364"/>
      <c r="J187" s="364"/>
    </row>
    <row r="188" spans="1:10" s="339" customFormat="1" ht="10.5" customHeight="1">
      <c r="A188" s="360"/>
      <c r="B188" s="360"/>
      <c r="C188" s="366"/>
      <c r="D188" s="361"/>
      <c r="E188" s="361"/>
      <c r="F188" s="365"/>
      <c r="G188" s="363"/>
      <c r="H188" s="364"/>
      <c r="I188" s="364"/>
      <c r="J188" s="364"/>
    </row>
    <row r="189" spans="1:10" s="339" customFormat="1" ht="10.5" customHeight="1">
      <c r="A189" s="360" t="s">
        <v>159</v>
      </c>
      <c r="B189" s="360"/>
      <c r="C189" s="366"/>
      <c r="D189" s="361">
        <v>134.65951156065148</v>
      </c>
      <c r="E189" s="361">
        <v>135.81913939473088</v>
      </c>
      <c r="F189" s="365">
        <v>121</v>
      </c>
      <c r="G189" s="363">
        <v>139.36110902793905</v>
      </c>
      <c r="H189" s="364">
        <v>-0.8538029612374274</v>
      </c>
      <c r="I189" s="364">
        <v>11.288852529464034</v>
      </c>
      <c r="J189" s="364">
        <v>9.399292625580548</v>
      </c>
    </row>
    <row r="190" spans="1:10" s="339" customFormat="1" ht="10.5" customHeight="1">
      <c r="A190" s="360"/>
      <c r="B190" s="360"/>
      <c r="C190" s="366"/>
      <c r="D190" s="361"/>
      <c r="E190" s="361"/>
      <c r="F190" s="365"/>
      <c r="G190" s="363"/>
      <c r="H190" s="364"/>
      <c r="I190" s="364"/>
      <c r="J190" s="364"/>
    </row>
    <row r="191" spans="1:10" s="339" customFormat="1" ht="10.5" customHeight="1">
      <c r="A191" s="360"/>
      <c r="B191" s="360" t="s">
        <v>107</v>
      </c>
      <c r="C191" s="366"/>
      <c r="D191" s="361">
        <v>145.56351391656938</v>
      </c>
      <c r="E191" s="361">
        <v>151.0524907774261</v>
      </c>
      <c r="F191" s="365">
        <v>138.8</v>
      </c>
      <c r="G191" s="363">
        <v>155.26709866023083</v>
      </c>
      <c r="H191" s="364">
        <v>-3.6338208212300587</v>
      </c>
      <c r="I191" s="364">
        <v>4.872848643061502</v>
      </c>
      <c r="J191" s="364">
        <v>6.228841436428007</v>
      </c>
    </row>
    <row r="192" spans="1:10" s="339" customFormat="1" ht="10.5" customHeight="1">
      <c r="A192" s="360"/>
      <c r="B192" s="360" t="s">
        <v>108</v>
      </c>
      <c r="C192" s="366"/>
      <c r="D192" s="361">
        <v>110.41353415639664</v>
      </c>
      <c r="E192" s="361">
        <v>101.9464859279851</v>
      </c>
      <c r="F192" s="365">
        <v>81.4</v>
      </c>
      <c r="G192" s="363">
        <v>104.0036372193445</v>
      </c>
      <c r="H192" s="364">
        <v>8.305385076629966</v>
      </c>
      <c r="I192" s="364">
        <v>35.64316235429561</v>
      </c>
      <c r="J192" s="364">
        <v>21.51119611178391</v>
      </c>
    </row>
    <row r="193" spans="1:10" s="339" customFormat="1" ht="10.5" customHeight="1">
      <c r="A193" s="360"/>
      <c r="B193" s="360"/>
      <c r="C193" s="366"/>
      <c r="D193" s="361"/>
      <c r="E193" s="361"/>
      <c r="F193" s="365"/>
      <c r="G193" s="363"/>
      <c r="H193" s="364"/>
      <c r="I193" s="364"/>
      <c r="J193" s="364"/>
    </row>
    <row r="194" spans="1:10" s="339" customFormat="1" ht="10.5" customHeight="1">
      <c r="A194" s="360"/>
      <c r="B194" s="360"/>
      <c r="C194" s="366"/>
      <c r="D194" s="361"/>
      <c r="E194" s="361"/>
      <c r="F194" s="365"/>
      <c r="G194" s="363"/>
      <c r="H194" s="364"/>
      <c r="I194" s="364"/>
      <c r="J194" s="364"/>
    </row>
    <row r="195" spans="1:10" s="339" customFormat="1" ht="10.5" customHeight="1">
      <c r="A195" s="360" t="s">
        <v>160</v>
      </c>
      <c r="B195" s="360"/>
      <c r="C195" s="366"/>
      <c r="D195" s="361"/>
      <c r="E195" s="361"/>
      <c r="F195" s="365"/>
      <c r="G195" s="363"/>
      <c r="H195" s="364"/>
      <c r="I195" s="364"/>
      <c r="J195" s="364"/>
    </row>
    <row r="196" spans="1:10" s="339" customFormat="1" ht="10.5" customHeight="1">
      <c r="A196" s="360" t="s">
        <v>50</v>
      </c>
      <c r="B196" s="360" t="s">
        <v>161</v>
      </c>
      <c r="C196" s="366"/>
      <c r="D196" s="361">
        <v>104.41089840497648</v>
      </c>
      <c r="E196" s="361">
        <v>108.1746799967916</v>
      </c>
      <c r="F196" s="365">
        <v>96.7</v>
      </c>
      <c r="G196" s="363">
        <v>108.06842860752985</v>
      </c>
      <c r="H196" s="364">
        <v>-3.4793554202580026</v>
      </c>
      <c r="I196" s="364">
        <v>7.9740417838433055</v>
      </c>
      <c r="J196" s="364">
        <v>10.607957145192463</v>
      </c>
    </row>
    <row r="197" spans="1:10" s="339" customFormat="1" ht="10.5" customHeight="1">
      <c r="A197" s="360"/>
      <c r="B197" s="360"/>
      <c r="C197" s="366"/>
      <c r="D197" s="361"/>
      <c r="E197" s="361"/>
      <c r="F197" s="365"/>
      <c r="G197" s="363"/>
      <c r="H197" s="364"/>
      <c r="I197" s="364"/>
      <c r="J197" s="364"/>
    </row>
    <row r="198" spans="1:10" s="339" customFormat="1" ht="10.5" customHeight="1">
      <c r="A198" s="360"/>
      <c r="B198" s="360" t="s">
        <v>107</v>
      </c>
      <c r="C198" s="366"/>
      <c r="D198" s="361">
        <v>101.99337027636948</v>
      </c>
      <c r="E198" s="361">
        <v>105.8306882026291</v>
      </c>
      <c r="F198" s="365">
        <v>93.9</v>
      </c>
      <c r="G198" s="363">
        <v>106.66277674983192</v>
      </c>
      <c r="H198" s="364">
        <v>-3.6259028372871347</v>
      </c>
      <c r="I198" s="364">
        <v>8.619137674514876</v>
      </c>
      <c r="J198" s="364">
        <v>12.359002680537374</v>
      </c>
    </row>
    <row r="199" spans="1:10" s="339" customFormat="1" ht="10.5" customHeight="1">
      <c r="A199" s="360"/>
      <c r="B199" s="360" t="s">
        <v>108</v>
      </c>
      <c r="C199" s="366"/>
      <c r="D199" s="361">
        <v>134.31338437412742</v>
      </c>
      <c r="E199" s="361">
        <v>137.16759259984013</v>
      </c>
      <c r="F199" s="365">
        <v>131.6</v>
      </c>
      <c r="G199" s="363">
        <v>125.54427329974847</v>
      </c>
      <c r="H199" s="364">
        <v>-2.0808181959125798</v>
      </c>
      <c r="I199" s="364">
        <v>2.0618422295801135</v>
      </c>
      <c r="J199" s="364">
        <v>-4.77136655536395</v>
      </c>
    </row>
    <row r="200" spans="1:10" s="339" customFormat="1" ht="10.5" customHeight="1">
      <c r="A200" s="360"/>
      <c r="B200" s="360"/>
      <c r="C200" s="366"/>
      <c r="D200" s="361"/>
      <c r="E200" s="361"/>
      <c r="F200" s="365"/>
      <c r="G200" s="363"/>
      <c r="H200" s="364"/>
      <c r="I200" s="364"/>
      <c r="J200" s="364"/>
    </row>
    <row r="201" spans="1:10" s="339" customFormat="1" ht="10.5" customHeight="1">
      <c r="A201" s="360"/>
      <c r="B201" s="360"/>
      <c r="C201" s="366"/>
      <c r="D201" s="361"/>
      <c r="E201" s="361"/>
      <c r="F201" s="365"/>
      <c r="G201" s="363"/>
      <c r="H201" s="364"/>
      <c r="I201" s="364"/>
      <c r="J201" s="364"/>
    </row>
    <row r="202" spans="1:10" s="339" customFormat="1" ht="10.5" customHeight="1">
      <c r="A202" s="360" t="s">
        <v>162</v>
      </c>
      <c r="B202" s="360"/>
      <c r="C202" s="366"/>
      <c r="D202" s="361">
        <v>123.07744458364114</v>
      </c>
      <c r="E202" s="361">
        <v>138.4097384943468</v>
      </c>
      <c r="F202" s="362">
        <v>128.4</v>
      </c>
      <c r="G202" s="363">
        <v>133.22962676348294</v>
      </c>
      <c r="H202" s="364">
        <v>-11.077467581034337</v>
      </c>
      <c r="I202" s="364">
        <v>-4.145292380341796</v>
      </c>
      <c r="J202" s="364">
        <v>1.544787006553648</v>
      </c>
    </row>
    <row r="203" spans="1:10" s="339" customFormat="1" ht="10.5" customHeight="1">
      <c r="A203" s="360"/>
      <c r="B203" s="360"/>
      <c r="C203" s="366"/>
      <c r="D203" s="361"/>
      <c r="E203" s="361"/>
      <c r="F203" s="365"/>
      <c r="G203" s="363"/>
      <c r="H203" s="364"/>
      <c r="I203" s="364"/>
      <c r="J203" s="364"/>
    </row>
    <row r="204" spans="1:10" s="339" customFormat="1" ht="10.5" customHeight="1">
      <c r="A204" s="360"/>
      <c r="B204" s="360" t="s">
        <v>107</v>
      </c>
      <c r="C204" s="366"/>
      <c r="D204" s="361">
        <v>128.97862822257264</v>
      </c>
      <c r="E204" s="361">
        <v>145.0592203216734</v>
      </c>
      <c r="F204" s="362">
        <v>140</v>
      </c>
      <c r="G204" s="363">
        <v>135.7347242610509</v>
      </c>
      <c r="H204" s="364">
        <v>-11.08553600621976</v>
      </c>
      <c r="I204" s="364">
        <v>-7.872408412448116</v>
      </c>
      <c r="J204" s="364">
        <v>10.179849859530274</v>
      </c>
    </row>
    <row r="205" spans="1:10" s="339" customFormat="1" ht="10.5" customHeight="1">
      <c r="A205" s="360"/>
      <c r="B205" s="360" t="s">
        <v>108</v>
      </c>
      <c r="C205" s="366"/>
      <c r="D205" s="361">
        <v>110.52465721570697</v>
      </c>
      <c r="E205" s="361">
        <v>124.26519790849859</v>
      </c>
      <c r="F205" s="365">
        <v>103.7</v>
      </c>
      <c r="G205" s="363">
        <v>127.86699816770495</v>
      </c>
      <c r="H205" s="364">
        <v>-11.057432751935368</v>
      </c>
      <c r="I205" s="364">
        <v>6.581154499235259</v>
      </c>
      <c r="J205" s="364">
        <v>-13.73294347271655</v>
      </c>
    </row>
    <row r="206" spans="1:10" s="339" customFormat="1" ht="10.5" customHeight="1">
      <c r="A206" s="360"/>
      <c r="B206" s="360"/>
      <c r="C206" s="368"/>
      <c r="D206" s="369"/>
      <c r="E206" s="361"/>
      <c r="F206" s="365"/>
      <c r="G206" s="363"/>
      <c r="H206" s="364"/>
      <c r="I206" s="364"/>
      <c r="J206" s="364"/>
    </row>
    <row r="207" spans="1:10" s="339" customFormat="1" ht="10.5" customHeight="1">
      <c r="A207" s="360"/>
      <c r="B207" s="360"/>
      <c r="C207" s="368"/>
      <c r="D207" s="369"/>
      <c r="E207" s="361"/>
      <c r="F207" s="365"/>
      <c r="G207" s="363"/>
      <c r="H207" s="364"/>
      <c r="I207" s="364"/>
      <c r="J207" s="364"/>
    </row>
    <row r="208" spans="1:10" s="339" customFormat="1" ht="10.5" customHeight="1">
      <c r="A208" s="360" t="s">
        <v>163</v>
      </c>
      <c r="B208" s="360"/>
      <c r="C208" s="366"/>
      <c r="D208" s="361">
        <v>145.8284527680674</v>
      </c>
      <c r="E208" s="361">
        <v>149.4050898732147</v>
      </c>
      <c r="F208" s="362">
        <v>134.3</v>
      </c>
      <c r="G208" s="363">
        <v>143.8099906266651</v>
      </c>
      <c r="H208" s="364">
        <v>-2.3939191818581618</v>
      </c>
      <c r="I208" s="364">
        <v>8.584104816133568</v>
      </c>
      <c r="J208" s="364">
        <v>11.68288578920578</v>
      </c>
    </row>
    <row r="209" spans="1:10" s="339" customFormat="1" ht="10.5" customHeight="1">
      <c r="A209" s="360"/>
      <c r="B209" s="360"/>
      <c r="C209" s="366"/>
      <c r="D209" s="361"/>
      <c r="E209" s="361"/>
      <c r="F209" s="365"/>
      <c r="G209" s="363"/>
      <c r="H209" s="364"/>
      <c r="I209" s="364"/>
      <c r="J209" s="364"/>
    </row>
    <row r="210" spans="1:10" s="339" customFormat="1" ht="10.5" customHeight="1">
      <c r="A210" s="360"/>
      <c r="B210" s="360" t="s">
        <v>107</v>
      </c>
      <c r="C210" s="366"/>
      <c r="D210" s="361">
        <v>130.20504005470534</v>
      </c>
      <c r="E210" s="361">
        <v>132.0864394149603</v>
      </c>
      <c r="F210" s="362">
        <v>124.2</v>
      </c>
      <c r="G210" s="363">
        <v>128.10778412355228</v>
      </c>
      <c r="H210" s="364">
        <v>-1.424369805551644</v>
      </c>
      <c r="I210" s="364">
        <v>4.834975889456789</v>
      </c>
      <c r="J210" s="364">
        <v>9.661541376876398</v>
      </c>
    </row>
    <row r="211" spans="1:10" s="339" customFormat="1" ht="10.5" customHeight="1">
      <c r="A211" s="360"/>
      <c r="B211" s="360" t="s">
        <v>108</v>
      </c>
      <c r="C211" s="366"/>
      <c r="D211" s="361">
        <v>219.35747455640237</v>
      </c>
      <c r="E211" s="361">
        <v>230.912469227333</v>
      </c>
      <c r="F211" s="362">
        <v>181.7</v>
      </c>
      <c r="G211" s="363">
        <v>217.64860988005157</v>
      </c>
      <c r="H211" s="364">
        <v>-5.004058338467097</v>
      </c>
      <c r="I211" s="364">
        <v>20.7250823095225</v>
      </c>
      <c r="J211" s="364">
        <v>17.684257038535872</v>
      </c>
    </row>
    <row r="212" spans="1:10" s="339" customFormat="1" ht="10.5" customHeight="1">
      <c r="A212" s="360"/>
      <c r="B212" s="360"/>
      <c r="C212" s="368"/>
      <c r="D212" s="369"/>
      <c r="E212" s="361"/>
      <c r="F212" s="362"/>
      <c r="G212" s="363"/>
      <c r="H212" s="364"/>
      <c r="I212" s="364"/>
      <c r="J212" s="364"/>
    </row>
    <row r="213" spans="1:10" s="339" customFormat="1" ht="10.5" customHeight="1">
      <c r="A213" s="360"/>
      <c r="B213" s="360"/>
      <c r="C213" s="368"/>
      <c r="D213" s="369"/>
      <c r="E213" s="361"/>
      <c r="F213" s="362"/>
      <c r="G213" s="363"/>
      <c r="H213" s="364"/>
      <c r="I213" s="364"/>
      <c r="J213" s="364"/>
    </row>
    <row r="214" spans="1:10" s="339" customFormat="1" ht="10.5" customHeight="1">
      <c r="A214" s="360" t="s">
        <v>164</v>
      </c>
      <c r="B214" s="360"/>
      <c r="C214" s="366"/>
      <c r="D214" s="361"/>
      <c r="E214" s="361"/>
      <c r="F214" s="370"/>
      <c r="G214" s="363"/>
      <c r="H214" s="364"/>
      <c r="I214" s="364"/>
      <c r="J214" s="364"/>
    </row>
    <row r="215" spans="1:10" s="339" customFormat="1" ht="10.5" customHeight="1">
      <c r="A215" s="360"/>
      <c r="B215" s="360" t="s">
        <v>165</v>
      </c>
      <c r="C215" s="366"/>
      <c r="D215" s="361">
        <v>99.9492108533554</v>
      </c>
      <c r="E215" s="361">
        <v>105.66801002506077</v>
      </c>
      <c r="F215" s="362">
        <v>102.1</v>
      </c>
      <c r="G215" s="363">
        <v>90.77119799320735</v>
      </c>
      <c r="H215" s="364">
        <v>-5.412043976553615</v>
      </c>
      <c r="I215" s="364">
        <v>-2.1065515638047</v>
      </c>
      <c r="J215" s="364">
        <v>6.476513018792261</v>
      </c>
    </row>
    <row r="216" spans="1:10" s="339" customFormat="1" ht="10.5" customHeight="1">
      <c r="A216" s="360"/>
      <c r="B216" s="360"/>
      <c r="C216" s="366"/>
      <c r="D216" s="361"/>
      <c r="E216" s="361"/>
      <c r="F216" s="365"/>
      <c r="G216" s="363"/>
      <c r="H216" s="364"/>
      <c r="I216" s="364"/>
      <c r="J216" s="364"/>
    </row>
    <row r="217" spans="1:10" s="339" customFormat="1" ht="10.5" customHeight="1">
      <c r="A217" s="360"/>
      <c r="B217" s="360" t="s">
        <v>107</v>
      </c>
      <c r="C217" s="366"/>
      <c r="D217" s="361">
        <v>93.41064029496596</v>
      </c>
      <c r="E217" s="361">
        <v>100.10073284527803</v>
      </c>
      <c r="F217" s="362">
        <v>98.2</v>
      </c>
      <c r="G217" s="363">
        <v>83.95255523103519</v>
      </c>
      <c r="H217" s="364">
        <v>-6.683360211410939</v>
      </c>
      <c r="I217" s="364">
        <v>-4.8771483757984155</v>
      </c>
      <c r="J217" s="364">
        <v>6.655773575885592</v>
      </c>
    </row>
    <row r="218" spans="1:10" s="339" customFormat="1" ht="10.5" customHeight="1">
      <c r="A218" s="360"/>
      <c r="B218" s="360" t="s">
        <v>108</v>
      </c>
      <c r="C218" s="366"/>
      <c r="D218" s="361">
        <v>140.00586726480356</v>
      </c>
      <c r="E218" s="361">
        <v>139.77431921795508</v>
      </c>
      <c r="F218" s="362">
        <v>126.2</v>
      </c>
      <c r="G218" s="363">
        <v>132.46927212633167</v>
      </c>
      <c r="H218" s="364">
        <v>0.1656585044692026</v>
      </c>
      <c r="I218" s="364">
        <v>10.939672951508362</v>
      </c>
      <c r="J218" s="364">
        <v>5.690210101704395</v>
      </c>
    </row>
    <row r="219" spans="1:10" s="339" customFormat="1" ht="10.5" customHeight="1">
      <c r="A219" s="360"/>
      <c r="B219" s="360"/>
      <c r="C219" s="366"/>
      <c r="D219" s="361"/>
      <c r="E219" s="361"/>
      <c r="F219" s="365"/>
      <c r="G219" s="363"/>
      <c r="H219" s="364"/>
      <c r="I219" s="364"/>
      <c r="J219" s="364"/>
    </row>
    <row r="220" spans="1:10" s="329" customFormat="1" ht="12.75" customHeight="1">
      <c r="A220" s="326" t="s">
        <v>190</v>
      </c>
      <c r="B220" s="327"/>
      <c r="C220" s="327"/>
      <c r="D220" s="327"/>
      <c r="E220" s="327"/>
      <c r="F220" s="327"/>
      <c r="G220" s="328"/>
      <c r="H220" s="327"/>
      <c r="I220" s="327"/>
      <c r="J220" s="371"/>
    </row>
    <row r="221" spans="1:10" s="329" customFormat="1" ht="12.75" customHeight="1">
      <c r="A221" s="330"/>
      <c r="B221" s="327"/>
      <c r="C221" s="327"/>
      <c r="D221" s="327"/>
      <c r="E221" s="327"/>
      <c r="F221" s="327"/>
      <c r="G221" s="328"/>
      <c r="H221" s="327"/>
      <c r="I221" s="327"/>
      <c r="J221" s="371"/>
    </row>
    <row r="222" spans="1:10" s="372" customFormat="1" ht="13.5" customHeight="1">
      <c r="A222" s="557" t="s">
        <v>184</v>
      </c>
      <c r="B222" s="557"/>
      <c r="C222" s="557"/>
      <c r="D222" s="557"/>
      <c r="E222" s="557"/>
      <c r="F222" s="557"/>
      <c r="G222" s="557"/>
      <c r="H222" s="557"/>
      <c r="I222" s="557"/>
      <c r="J222" s="557"/>
    </row>
    <row r="223" spans="1:10" s="329" customFormat="1" ht="13.5" customHeight="1">
      <c r="A223" s="373" t="s">
        <v>191</v>
      </c>
      <c r="B223" s="374"/>
      <c r="C223" s="332"/>
      <c r="D223" s="327"/>
      <c r="E223" s="327"/>
      <c r="F223" s="327"/>
      <c r="G223" s="328"/>
      <c r="H223" s="327"/>
      <c r="I223" s="327"/>
      <c r="J223" s="371"/>
    </row>
    <row r="224" spans="1:10" s="329" customFormat="1" ht="13.5" customHeight="1">
      <c r="A224" s="373" t="s">
        <v>85</v>
      </c>
      <c r="B224" s="374"/>
      <c r="C224" s="332"/>
      <c r="D224" s="327"/>
      <c r="E224" s="327"/>
      <c r="F224" s="327"/>
      <c r="G224" s="328"/>
      <c r="H224" s="327"/>
      <c r="I224" s="327"/>
      <c r="J224" s="371"/>
    </row>
    <row r="225" spans="1:10" s="329" customFormat="1" ht="12" customHeight="1">
      <c r="A225" s="373"/>
      <c r="B225" s="374"/>
      <c r="C225" s="374"/>
      <c r="D225" s="335"/>
      <c r="E225" s="335"/>
      <c r="F225" s="335"/>
      <c r="G225" s="375"/>
      <c r="H225" s="335"/>
      <c r="I225" s="335"/>
      <c r="J225" s="376"/>
    </row>
    <row r="226" spans="4:10" s="329" customFormat="1" ht="12.75" customHeight="1">
      <c r="D226" s="333"/>
      <c r="E226" s="333"/>
      <c r="F226" s="333"/>
      <c r="G226" s="334"/>
      <c r="H226" s="335"/>
      <c r="I226" s="335"/>
      <c r="J226" s="335"/>
    </row>
    <row r="227" spans="1:10" s="339" customFormat="1" ht="11.25" customHeight="1">
      <c r="A227" s="336"/>
      <c r="B227" s="336"/>
      <c r="C227" s="337"/>
      <c r="D227" s="544" t="s">
        <v>149</v>
      </c>
      <c r="E227" s="547" t="s">
        <v>150</v>
      </c>
      <c r="F227" s="548"/>
      <c r="G227" s="551" t="s">
        <v>151</v>
      </c>
      <c r="H227" s="338" t="s">
        <v>86</v>
      </c>
      <c r="I227" s="338"/>
      <c r="J227" s="338"/>
    </row>
    <row r="228" spans="3:10" s="339" customFormat="1" ht="11.25" customHeight="1">
      <c r="C228" s="340"/>
      <c r="D228" s="545"/>
      <c r="E228" s="549"/>
      <c r="F228" s="550"/>
      <c r="G228" s="552"/>
      <c r="H228" s="341" t="s">
        <v>92</v>
      </c>
      <c r="I228" s="342"/>
      <c r="J228" s="343" t="s">
        <v>144</v>
      </c>
    </row>
    <row r="229" spans="1:10" s="339" customFormat="1" ht="11.25" customHeight="1">
      <c r="A229" s="344" t="s">
        <v>152</v>
      </c>
      <c r="B229" s="344"/>
      <c r="C229" s="345"/>
      <c r="D229" s="545"/>
      <c r="E229" s="554" t="s">
        <v>186</v>
      </c>
      <c r="F229" s="554" t="s">
        <v>187</v>
      </c>
      <c r="G229" s="552"/>
      <c r="H229" s="346" t="s">
        <v>101</v>
      </c>
      <c r="I229" s="346"/>
      <c r="J229" s="346"/>
    </row>
    <row r="230" spans="3:10" s="339" customFormat="1" ht="11.25" customHeight="1">
      <c r="C230" s="340"/>
      <c r="D230" s="545"/>
      <c r="E230" s="555"/>
      <c r="F230" s="555" t="s">
        <v>50</v>
      </c>
      <c r="G230" s="552"/>
      <c r="H230" s="347" t="s">
        <v>102</v>
      </c>
      <c r="I230" s="348" t="s">
        <v>103</v>
      </c>
      <c r="J230" s="349" t="s">
        <v>103</v>
      </c>
    </row>
    <row r="231" spans="1:10" s="339" customFormat="1" ht="11.25" customHeight="1">
      <c r="A231" s="350"/>
      <c r="B231" s="350"/>
      <c r="C231" s="351"/>
      <c r="D231" s="546"/>
      <c r="E231" s="556"/>
      <c r="F231" s="556" t="s">
        <v>50</v>
      </c>
      <c r="G231" s="553"/>
      <c r="H231" s="352" t="s">
        <v>104</v>
      </c>
      <c r="I231" s="353" t="s">
        <v>105</v>
      </c>
      <c r="J231" s="354" t="s">
        <v>145</v>
      </c>
    </row>
    <row r="232" spans="1:10" s="339" customFormat="1" ht="10.5" customHeight="1">
      <c r="A232" s="355"/>
      <c r="B232" s="355"/>
      <c r="C232" s="340"/>
      <c r="D232" s="356"/>
      <c r="E232" s="357"/>
      <c r="F232" s="357"/>
      <c r="G232" s="358"/>
      <c r="H232" s="359"/>
      <c r="I232" s="348"/>
      <c r="J232" s="348"/>
    </row>
    <row r="233" spans="1:10" s="339" customFormat="1" ht="10.5" customHeight="1">
      <c r="A233" s="355"/>
      <c r="B233" s="355"/>
      <c r="C233" s="340"/>
      <c r="D233" s="361"/>
      <c r="E233" s="361"/>
      <c r="F233" s="370"/>
      <c r="G233" s="363"/>
      <c r="H233" s="364"/>
      <c r="I233" s="364"/>
      <c r="J233" s="348"/>
    </row>
    <row r="234" spans="1:10" s="339" customFormat="1" ht="10.5" customHeight="1">
      <c r="A234" s="360" t="s">
        <v>169</v>
      </c>
      <c r="B234" s="360"/>
      <c r="C234" s="366"/>
      <c r="D234" s="361">
        <v>176.89737712107666</v>
      </c>
      <c r="E234" s="361">
        <v>151.4818499615359</v>
      </c>
      <c r="F234" s="365">
        <v>127.4</v>
      </c>
      <c r="G234" s="363">
        <v>153.5899838078888</v>
      </c>
      <c r="H234" s="364">
        <v>16.777935552011183</v>
      </c>
      <c r="I234" s="364">
        <v>38.85194436505232</v>
      </c>
      <c r="J234" s="364">
        <v>20.164449994170543</v>
      </c>
    </row>
    <row r="235" spans="1:10" s="339" customFormat="1" ht="10.5" customHeight="1">
      <c r="A235" s="360"/>
      <c r="B235" s="360"/>
      <c r="C235" s="366"/>
      <c r="D235" s="361"/>
      <c r="E235" s="361"/>
      <c r="F235" s="365"/>
      <c r="G235" s="363"/>
      <c r="H235" s="364"/>
      <c r="I235" s="364"/>
      <c r="J235" s="364"/>
    </row>
    <row r="236" spans="1:10" s="339" customFormat="1" ht="10.5" customHeight="1">
      <c r="A236" s="360"/>
      <c r="B236" s="360" t="s">
        <v>107</v>
      </c>
      <c r="C236" s="366"/>
      <c r="D236" s="361">
        <v>146.78259656856036</v>
      </c>
      <c r="E236" s="361">
        <v>155.28040075820743</v>
      </c>
      <c r="F236" s="365">
        <v>122.6</v>
      </c>
      <c r="G236" s="363">
        <v>147.87590082600465</v>
      </c>
      <c r="H236" s="364">
        <v>-5.472554261937602</v>
      </c>
      <c r="I236" s="364">
        <v>19.72479328593831</v>
      </c>
      <c r="J236" s="364">
        <v>16.564531986482436</v>
      </c>
    </row>
    <row r="237" spans="1:10" s="339" customFormat="1" ht="10.5" customHeight="1">
      <c r="A237" s="360"/>
      <c r="B237" s="360" t="s">
        <v>108</v>
      </c>
      <c r="C237" s="366"/>
      <c r="D237" s="361">
        <v>228.9752290215248</v>
      </c>
      <c r="E237" s="361">
        <v>144.9129704031399</v>
      </c>
      <c r="F237" s="365">
        <v>135.8</v>
      </c>
      <c r="G237" s="363">
        <v>163.48779698108203</v>
      </c>
      <c r="H237" s="364">
        <v>58.00878857463782</v>
      </c>
      <c r="I237" s="364">
        <v>68.61209795399469</v>
      </c>
      <c r="J237" s="364">
        <v>26.29552977426133</v>
      </c>
    </row>
    <row r="238" spans="1:10" s="339" customFormat="1" ht="10.5" customHeight="1">
      <c r="A238" s="360"/>
      <c r="B238" s="360"/>
      <c r="C238" s="366"/>
      <c r="D238" s="361"/>
      <c r="E238" s="361"/>
      <c r="F238" s="365"/>
      <c r="G238" s="363"/>
      <c r="H238" s="364"/>
      <c r="I238" s="364"/>
      <c r="J238" s="364"/>
    </row>
    <row r="239" spans="1:10" s="339" customFormat="1" ht="10.5" customHeight="1">
      <c r="A239" s="360"/>
      <c r="B239" s="360"/>
      <c r="C239" s="366"/>
      <c r="D239" s="361"/>
      <c r="E239" s="361"/>
      <c r="F239" s="365"/>
      <c r="G239" s="363"/>
      <c r="H239" s="364"/>
      <c r="I239" s="364"/>
      <c r="J239" s="364"/>
    </row>
    <row r="240" spans="1:10" s="339" customFormat="1" ht="10.5" customHeight="1">
      <c r="A240" s="360" t="s">
        <v>170</v>
      </c>
      <c r="B240" s="360"/>
      <c r="C240" s="366"/>
      <c r="D240" s="361">
        <v>135.50704515798043</v>
      </c>
      <c r="E240" s="361">
        <v>143.48193792617332</v>
      </c>
      <c r="F240" s="362">
        <v>128.1</v>
      </c>
      <c r="G240" s="363">
        <v>133.56053842212117</v>
      </c>
      <c r="H240" s="364">
        <v>-5.558116152777544</v>
      </c>
      <c r="I240" s="364">
        <v>5.782236657283711</v>
      </c>
      <c r="J240" s="364">
        <v>12.764735709054674</v>
      </c>
    </row>
    <row r="241" spans="1:10" s="339" customFormat="1" ht="10.5" customHeight="1">
      <c r="A241" s="360"/>
      <c r="B241" s="360"/>
      <c r="C241" s="366"/>
      <c r="D241" s="361"/>
      <c r="E241" s="361"/>
      <c r="F241" s="365"/>
      <c r="G241" s="363"/>
      <c r="H241" s="364"/>
      <c r="I241" s="364"/>
      <c r="J241" s="364"/>
    </row>
    <row r="242" spans="1:10" s="339" customFormat="1" ht="10.5" customHeight="1">
      <c r="A242" s="360"/>
      <c r="B242" s="360" t="s">
        <v>107</v>
      </c>
      <c r="C242" s="366"/>
      <c r="D242" s="361">
        <v>128.5036116316683</v>
      </c>
      <c r="E242" s="361">
        <v>137.43068607936252</v>
      </c>
      <c r="F242" s="362">
        <v>123.7</v>
      </c>
      <c r="G242" s="363">
        <v>127.72100353449704</v>
      </c>
      <c r="H242" s="364">
        <v>-6.4956922666740375</v>
      </c>
      <c r="I242" s="364">
        <v>3.8832753691740414</v>
      </c>
      <c r="J242" s="364">
        <v>11.686114240941402</v>
      </c>
    </row>
    <row r="243" spans="1:10" s="339" customFormat="1" ht="10.5" customHeight="1">
      <c r="A243" s="360"/>
      <c r="B243" s="360" t="s">
        <v>108</v>
      </c>
      <c r="C243" s="366"/>
      <c r="D243" s="361">
        <v>172.04066445041704</v>
      </c>
      <c r="E243" s="361">
        <v>175.0484731782819</v>
      </c>
      <c r="F243" s="362">
        <v>151.1</v>
      </c>
      <c r="G243" s="363">
        <v>164.10611611160536</v>
      </c>
      <c r="H243" s="364">
        <v>-1.7182719010645136</v>
      </c>
      <c r="I243" s="364">
        <v>13.858811681281962</v>
      </c>
      <c r="J243" s="364">
        <v>17.439600745821924</v>
      </c>
    </row>
    <row r="244" spans="1:10" s="339" customFormat="1" ht="10.5" customHeight="1">
      <c r="A244" s="360"/>
      <c r="B244" s="360"/>
      <c r="C244" s="366"/>
      <c r="D244" s="361"/>
      <c r="E244" s="361"/>
      <c r="F244" s="365"/>
      <c r="G244" s="363"/>
      <c r="H244" s="364"/>
      <c r="I244" s="364"/>
      <c r="J244" s="364"/>
    </row>
    <row r="245" spans="1:10" s="339" customFormat="1" ht="10.5" customHeight="1">
      <c r="A245" s="360"/>
      <c r="B245" s="360"/>
      <c r="C245" s="366"/>
      <c r="D245" s="361"/>
      <c r="E245" s="361"/>
      <c r="F245" s="365"/>
      <c r="G245" s="363"/>
      <c r="H245" s="364"/>
      <c r="I245" s="364"/>
      <c r="J245" s="364"/>
    </row>
    <row r="246" spans="1:10" s="339" customFormat="1" ht="10.5" customHeight="1">
      <c r="A246" s="360" t="s">
        <v>171</v>
      </c>
      <c r="B246" s="360"/>
      <c r="C246" s="366"/>
      <c r="D246" s="361">
        <v>113.23804739866348</v>
      </c>
      <c r="E246" s="361">
        <v>109.94715391529992</v>
      </c>
      <c r="F246" s="362">
        <v>97.7</v>
      </c>
      <c r="G246" s="363">
        <v>107.73538439950326</v>
      </c>
      <c r="H246" s="364">
        <v>2.9931593189749774</v>
      </c>
      <c r="I246" s="364">
        <v>15.903835617874595</v>
      </c>
      <c r="J246" s="364">
        <v>7.022509329088833</v>
      </c>
    </row>
    <row r="247" spans="1:10" s="339" customFormat="1" ht="10.5" customHeight="1">
      <c r="A247" s="360"/>
      <c r="B247" s="360"/>
      <c r="C247" s="366"/>
      <c r="D247" s="361"/>
      <c r="E247" s="361"/>
      <c r="F247" s="365"/>
      <c r="G247" s="363"/>
      <c r="H247" s="364"/>
      <c r="I247" s="364"/>
      <c r="J247" s="364"/>
    </row>
    <row r="248" spans="1:10" s="339" customFormat="1" ht="10.5" customHeight="1">
      <c r="A248" s="360"/>
      <c r="B248" s="360" t="s">
        <v>107</v>
      </c>
      <c r="C248" s="366"/>
      <c r="D248" s="361">
        <v>107.49845619828311</v>
      </c>
      <c r="E248" s="361">
        <v>112.28031694051337</v>
      </c>
      <c r="F248" s="362">
        <v>96.7</v>
      </c>
      <c r="G248" s="363">
        <v>108.25208100903114</v>
      </c>
      <c r="H248" s="364">
        <v>-4.25885931971827</v>
      </c>
      <c r="I248" s="364">
        <v>11.166966078886356</v>
      </c>
      <c r="J248" s="364">
        <v>8.033538112859738</v>
      </c>
    </row>
    <row r="249" spans="1:10" s="339" customFormat="1" ht="10.5" customHeight="1">
      <c r="A249" s="360"/>
      <c r="B249" s="360" t="s">
        <v>108</v>
      </c>
      <c r="C249" s="366"/>
      <c r="D249" s="361">
        <v>129.36011561918073</v>
      </c>
      <c r="E249" s="361">
        <v>103.39347924448062</v>
      </c>
      <c r="F249" s="362">
        <v>100.4</v>
      </c>
      <c r="G249" s="363">
        <v>106.30670036518549</v>
      </c>
      <c r="H249" s="364">
        <v>25.11438493456663</v>
      </c>
      <c r="I249" s="364">
        <v>28.84473667249076</v>
      </c>
      <c r="J249" s="364">
        <v>4.271245646339523</v>
      </c>
    </row>
    <row r="250" spans="1:10" s="339" customFormat="1" ht="10.5" customHeight="1">
      <c r="A250" s="360"/>
      <c r="B250" s="360"/>
      <c r="C250" s="366"/>
      <c r="D250" s="361"/>
      <c r="E250" s="361"/>
      <c r="F250" s="365"/>
      <c r="G250" s="363"/>
      <c r="H250" s="364"/>
      <c r="I250" s="364"/>
      <c r="J250" s="364"/>
    </row>
    <row r="251" spans="1:10" s="339" customFormat="1" ht="10.5" customHeight="1">
      <c r="A251" s="360"/>
      <c r="B251" s="360"/>
      <c r="C251" s="366"/>
      <c r="D251" s="361"/>
      <c r="E251" s="361"/>
      <c r="F251" s="365"/>
      <c r="G251" s="363"/>
      <c r="H251" s="364"/>
      <c r="I251" s="364"/>
      <c r="J251" s="364"/>
    </row>
    <row r="252" spans="1:10" s="339" customFormat="1" ht="10.5" customHeight="1">
      <c r="A252" s="360" t="s">
        <v>172</v>
      </c>
      <c r="B252" s="360"/>
      <c r="C252" s="366"/>
      <c r="D252" s="361"/>
      <c r="E252" s="361"/>
      <c r="F252" s="365"/>
      <c r="G252" s="363"/>
      <c r="H252" s="364"/>
      <c r="I252" s="364"/>
      <c r="J252" s="364"/>
    </row>
    <row r="253" spans="1:10" s="339" customFormat="1" ht="10.5" customHeight="1">
      <c r="A253" s="360"/>
      <c r="B253" s="360" t="s">
        <v>173</v>
      </c>
      <c r="C253" s="366"/>
      <c r="D253" s="361">
        <v>70.29264933560066</v>
      </c>
      <c r="E253" s="361">
        <v>74.55644708068314</v>
      </c>
      <c r="F253" s="365">
        <v>40.9</v>
      </c>
      <c r="G253" s="363">
        <v>82.711726314667</v>
      </c>
      <c r="H253" s="364">
        <v>-5.718885370796047</v>
      </c>
      <c r="I253" s="364">
        <v>71.8646683022021</v>
      </c>
      <c r="J253" s="364">
        <v>10.919991969195207</v>
      </c>
    </row>
    <row r="254" spans="1:10" s="339" customFormat="1" ht="10.5" customHeight="1">
      <c r="A254" s="360"/>
      <c r="B254" s="360"/>
      <c r="C254" s="366"/>
      <c r="D254" s="361"/>
      <c r="E254" s="361"/>
      <c r="F254" s="365"/>
      <c r="G254" s="363"/>
      <c r="H254" s="364"/>
      <c r="I254" s="364"/>
      <c r="J254" s="364"/>
    </row>
    <row r="255" spans="1:10" s="339" customFormat="1" ht="10.5" customHeight="1">
      <c r="A255" s="360"/>
      <c r="B255" s="360"/>
      <c r="C255" s="366"/>
      <c r="D255" s="361"/>
      <c r="E255" s="361"/>
      <c r="F255" s="365"/>
      <c r="G255" s="363"/>
      <c r="H255" s="364"/>
      <c r="I255" s="364"/>
      <c r="J255" s="364"/>
    </row>
    <row r="256" spans="1:10" s="339" customFormat="1" ht="10.5" customHeight="1">
      <c r="A256" s="360" t="s">
        <v>174</v>
      </c>
      <c r="B256" s="360"/>
      <c r="C256" s="366"/>
      <c r="D256" s="361"/>
      <c r="E256" s="361"/>
      <c r="F256" s="365"/>
      <c r="G256" s="363"/>
      <c r="H256" s="364"/>
      <c r="I256" s="364"/>
      <c r="J256" s="364"/>
    </row>
    <row r="257" spans="1:10" s="339" customFormat="1" ht="10.5" customHeight="1">
      <c r="A257" s="360"/>
      <c r="B257" s="360" t="s">
        <v>175</v>
      </c>
      <c r="C257" s="366"/>
      <c r="D257" s="361">
        <v>149.62890597897854</v>
      </c>
      <c r="E257" s="361">
        <v>155.96347293705801</v>
      </c>
      <c r="F257" s="362">
        <v>148.5</v>
      </c>
      <c r="G257" s="363">
        <v>153.20632101948812</v>
      </c>
      <c r="H257" s="364">
        <v>-4.061570852962419</v>
      </c>
      <c r="I257" s="364">
        <v>0.7602060464501932</v>
      </c>
      <c r="J257" s="364">
        <v>9.402388503735464</v>
      </c>
    </row>
    <row r="258" spans="1:10" s="339" customFormat="1" ht="10.5" customHeight="1">
      <c r="A258" s="360"/>
      <c r="B258" s="360"/>
      <c r="C258" s="366"/>
      <c r="D258" s="361"/>
      <c r="E258" s="361"/>
      <c r="F258" s="365"/>
      <c r="G258" s="363"/>
      <c r="H258" s="364"/>
      <c r="I258" s="364"/>
      <c r="J258" s="364"/>
    </row>
    <row r="259" spans="1:10" s="339" customFormat="1" ht="10.5" customHeight="1">
      <c r="A259" s="360"/>
      <c r="B259" s="360" t="s">
        <v>107</v>
      </c>
      <c r="C259" s="366"/>
      <c r="D259" s="361">
        <v>149.83711349913625</v>
      </c>
      <c r="E259" s="361">
        <v>155.30963623168168</v>
      </c>
      <c r="F259" s="362">
        <v>147.9</v>
      </c>
      <c r="G259" s="363">
        <v>152.99964746028235</v>
      </c>
      <c r="H259" s="364">
        <v>-3.5236208552969916</v>
      </c>
      <c r="I259" s="364">
        <v>1.309745435521464</v>
      </c>
      <c r="J259" s="364">
        <v>11.739788943876817</v>
      </c>
    </row>
    <row r="260" spans="1:10" s="339" customFormat="1" ht="10.5" customHeight="1">
      <c r="A260" s="360"/>
      <c r="B260" s="360" t="s">
        <v>108</v>
      </c>
      <c r="C260" s="366"/>
      <c r="D260" s="361">
        <v>147.96548251033158</v>
      </c>
      <c r="E260" s="361">
        <v>161.18714276851017</v>
      </c>
      <c r="F260" s="362">
        <v>153.2</v>
      </c>
      <c r="G260" s="363">
        <v>154.83512597488692</v>
      </c>
      <c r="H260" s="364">
        <v>-8.20267673406616</v>
      </c>
      <c r="I260" s="364">
        <v>-3.4167868731517013</v>
      </c>
      <c r="J260" s="364">
        <v>-6.1313226278552735</v>
      </c>
    </row>
    <row r="261" spans="1:10" s="339" customFormat="1" ht="10.5" customHeight="1">
      <c r="A261" s="360"/>
      <c r="B261" s="360"/>
      <c r="C261" s="366"/>
      <c r="D261" s="361"/>
      <c r="E261" s="361"/>
      <c r="F261" s="365"/>
      <c r="G261" s="363"/>
      <c r="H261" s="364"/>
      <c r="I261" s="364"/>
      <c r="J261" s="364"/>
    </row>
    <row r="262" spans="1:10" s="339" customFormat="1" ht="10.5" customHeight="1">
      <c r="A262" s="360"/>
      <c r="B262" s="360"/>
      <c r="C262" s="366"/>
      <c r="D262" s="361"/>
      <c r="E262" s="361"/>
      <c r="F262" s="365"/>
      <c r="G262" s="363"/>
      <c r="H262" s="364"/>
      <c r="I262" s="364"/>
      <c r="J262" s="364"/>
    </row>
    <row r="263" spans="1:10" s="339" customFormat="1" ht="10.5" customHeight="1">
      <c r="A263" s="360" t="s">
        <v>176</v>
      </c>
      <c r="B263" s="360"/>
      <c r="C263" s="366"/>
      <c r="D263" s="361">
        <v>90.92632365449599</v>
      </c>
      <c r="E263" s="361">
        <v>99.37198403594921</v>
      </c>
      <c r="F263" s="362">
        <v>81.8</v>
      </c>
      <c r="G263" s="363">
        <v>91.28731276581057</v>
      </c>
      <c r="H263" s="364">
        <v>-8.49903568232862</v>
      </c>
      <c r="I263" s="364">
        <v>11.156874883246934</v>
      </c>
      <c r="J263" s="364">
        <v>13.941754053382516</v>
      </c>
    </row>
    <row r="264" spans="1:10" s="339" customFormat="1" ht="10.5" customHeight="1">
      <c r="A264" s="360"/>
      <c r="B264" s="360"/>
      <c r="C264" s="366"/>
      <c r="D264" s="361"/>
      <c r="E264" s="361"/>
      <c r="F264" s="365"/>
      <c r="G264" s="363"/>
      <c r="H264" s="364"/>
      <c r="I264" s="364"/>
      <c r="J264" s="364"/>
    </row>
    <row r="265" spans="1:10" s="339" customFormat="1" ht="10.5" customHeight="1">
      <c r="A265" s="360"/>
      <c r="B265" s="360" t="s">
        <v>107</v>
      </c>
      <c r="C265" s="366"/>
      <c r="D265" s="361">
        <v>77.01808355281999</v>
      </c>
      <c r="E265" s="361">
        <v>87.18372086844619</v>
      </c>
      <c r="F265" s="362">
        <v>76</v>
      </c>
      <c r="G265" s="363">
        <v>80.62416383019574</v>
      </c>
      <c r="H265" s="364">
        <v>-11.660017735381354</v>
      </c>
      <c r="I265" s="364">
        <v>1.339583622131563</v>
      </c>
      <c r="J265" s="364">
        <v>1.3912268492917974</v>
      </c>
    </row>
    <row r="266" spans="1:10" s="339" customFormat="1" ht="10.5" customHeight="1">
      <c r="A266" s="360"/>
      <c r="B266" s="360" t="s">
        <v>108</v>
      </c>
      <c r="C266" s="366"/>
      <c r="D266" s="361">
        <v>113.78461973963432</v>
      </c>
      <c r="E266" s="361">
        <v>119.40348522683746</v>
      </c>
      <c r="F266" s="362">
        <v>91.4</v>
      </c>
      <c r="G266" s="363">
        <v>108.78701621091764</v>
      </c>
      <c r="H266" s="364">
        <v>-4.705780134079559</v>
      </c>
      <c r="I266" s="364">
        <v>24.49083122498284</v>
      </c>
      <c r="J266" s="364">
        <v>34.111968859834626</v>
      </c>
    </row>
    <row r="267" spans="1:10" s="339" customFormat="1" ht="10.5" customHeight="1">
      <c r="A267" s="377"/>
      <c r="B267" s="377"/>
      <c r="C267" s="378"/>
      <c r="D267" s="361"/>
      <c r="E267" s="361"/>
      <c r="F267" s="365"/>
      <c r="G267" s="363"/>
      <c r="H267" s="364"/>
      <c r="I267" s="364"/>
      <c r="J267" s="364"/>
    </row>
    <row r="268" spans="1:10" s="339" customFormat="1" ht="10.5" customHeight="1">
      <c r="A268" s="377"/>
      <c r="B268" s="377"/>
      <c r="C268" s="378"/>
      <c r="D268" s="361"/>
      <c r="E268" s="361"/>
      <c r="F268" s="365"/>
      <c r="G268" s="363"/>
      <c r="H268" s="364"/>
      <c r="I268" s="364"/>
      <c r="J268" s="364"/>
    </row>
    <row r="269" spans="1:10" s="339" customFormat="1" ht="10.5" customHeight="1">
      <c r="A269" s="360" t="s">
        <v>177</v>
      </c>
      <c r="B269" s="377"/>
      <c r="C269" s="378"/>
      <c r="D269" s="361"/>
      <c r="E269" s="361"/>
      <c r="F269" s="365"/>
      <c r="G269" s="363"/>
      <c r="H269" s="364"/>
      <c r="I269" s="364"/>
      <c r="J269" s="364"/>
    </row>
    <row r="270" spans="1:10" s="339" customFormat="1" ht="10.5" customHeight="1">
      <c r="A270" s="360"/>
      <c r="B270" s="360" t="s">
        <v>178</v>
      </c>
      <c r="C270" s="378"/>
      <c r="D270" s="361">
        <v>104.38663542641406</v>
      </c>
      <c r="E270" s="361">
        <v>102.66240250844069</v>
      </c>
      <c r="F270" s="362">
        <v>106.4</v>
      </c>
      <c r="G270" s="363">
        <v>103.02585661786854</v>
      </c>
      <c r="H270" s="364">
        <v>1.6795174044671362</v>
      </c>
      <c r="I270" s="364">
        <v>-1.8922599375807763</v>
      </c>
      <c r="J270" s="364">
        <v>-14.990562030982199</v>
      </c>
    </row>
    <row r="271" spans="1:10" s="339" customFormat="1" ht="10.5" customHeight="1">
      <c r="A271" s="360"/>
      <c r="B271" s="360"/>
      <c r="C271" s="378"/>
      <c r="D271" s="361"/>
      <c r="E271" s="361"/>
      <c r="F271" s="365"/>
      <c r="G271" s="363"/>
      <c r="H271" s="364"/>
      <c r="I271" s="364"/>
      <c r="J271" s="364"/>
    </row>
    <row r="272" spans="1:10" s="339" customFormat="1" ht="10.5" customHeight="1">
      <c r="A272" s="360"/>
      <c r="B272" s="360" t="s">
        <v>107</v>
      </c>
      <c r="C272" s="378"/>
      <c r="D272" s="361">
        <v>96.36799178583627</v>
      </c>
      <c r="E272" s="361">
        <v>96.54011673424344</v>
      </c>
      <c r="F272" s="362">
        <v>109.8</v>
      </c>
      <c r="G272" s="363">
        <v>97.03443270744049</v>
      </c>
      <c r="H272" s="364">
        <v>-0.17829370237970668</v>
      </c>
      <c r="I272" s="364">
        <v>-12.23315866499429</v>
      </c>
      <c r="J272" s="364">
        <v>-20.2821249365153</v>
      </c>
    </row>
    <row r="273" spans="1:10" s="339" customFormat="1" ht="10.5" customHeight="1">
      <c r="A273" s="360"/>
      <c r="B273" s="360" t="s">
        <v>108</v>
      </c>
      <c r="C273" s="378"/>
      <c r="D273" s="361">
        <v>116.37021113018422</v>
      </c>
      <c r="E273" s="361">
        <v>111.81193931500101</v>
      </c>
      <c r="F273" s="362">
        <v>101.4</v>
      </c>
      <c r="G273" s="363">
        <v>111.9739215596591</v>
      </c>
      <c r="H273" s="364">
        <v>4.076730842080702</v>
      </c>
      <c r="I273" s="364">
        <v>14.76352182463926</v>
      </c>
      <c r="J273" s="364">
        <v>-7.020427824794327</v>
      </c>
    </row>
    <row r="274" spans="1:10" s="339" customFormat="1" ht="10.5" customHeight="1">
      <c r="A274" s="360"/>
      <c r="B274" s="360"/>
      <c r="C274" s="378"/>
      <c r="D274" s="361"/>
      <c r="E274" s="361"/>
      <c r="F274" s="365"/>
      <c r="G274" s="363"/>
      <c r="H274" s="364"/>
      <c r="I274" s="364"/>
      <c r="J274" s="364"/>
    </row>
    <row r="275" spans="1:10" s="339" customFormat="1" ht="10.5" customHeight="1">
      <c r="A275" s="360"/>
      <c r="B275" s="360"/>
      <c r="C275" s="378"/>
      <c r="D275" s="361"/>
      <c r="E275" s="361"/>
      <c r="F275" s="365"/>
      <c r="G275" s="363"/>
      <c r="H275" s="364"/>
      <c r="I275" s="364"/>
      <c r="J275" s="364"/>
    </row>
    <row r="276" spans="1:10" s="339" customFormat="1" ht="10.5" customHeight="1">
      <c r="A276" s="360" t="s">
        <v>179</v>
      </c>
      <c r="B276" s="360"/>
      <c r="C276" s="378"/>
      <c r="D276" s="361">
        <v>134.70083474537995</v>
      </c>
      <c r="E276" s="361">
        <v>157.0980580097685</v>
      </c>
      <c r="F276" s="365">
        <v>116.6</v>
      </c>
      <c r="G276" s="363">
        <v>139.8694532715257</v>
      </c>
      <c r="H276" s="364">
        <v>-14.256842858615009</v>
      </c>
      <c r="I276" s="364">
        <v>15.523871994322434</v>
      </c>
      <c r="J276" s="364">
        <v>15.079105348058214</v>
      </c>
    </row>
    <row r="277" spans="1:10" s="339" customFormat="1" ht="10.5" customHeight="1">
      <c r="A277" s="360"/>
      <c r="B277" s="360"/>
      <c r="C277" s="378"/>
      <c r="D277" s="361"/>
      <c r="E277" s="361"/>
      <c r="F277" s="365"/>
      <c r="G277" s="363"/>
      <c r="H277" s="364"/>
      <c r="I277" s="364"/>
      <c r="J277" s="364"/>
    </row>
    <row r="278" spans="1:10" s="339" customFormat="1" ht="10.5" customHeight="1">
      <c r="A278" s="360"/>
      <c r="B278" s="360"/>
      <c r="C278" s="378"/>
      <c r="D278" s="361"/>
      <c r="E278" s="361"/>
      <c r="F278" s="365"/>
      <c r="G278" s="363"/>
      <c r="H278" s="364"/>
      <c r="I278" s="364"/>
      <c r="J278" s="364"/>
    </row>
    <row r="279" spans="1:10" s="339" customFormat="1" ht="10.5" customHeight="1">
      <c r="A279" s="360" t="s">
        <v>180</v>
      </c>
      <c r="B279" s="360"/>
      <c r="C279" s="378"/>
      <c r="D279" s="361">
        <v>121.73268663598267</v>
      </c>
      <c r="E279" s="361">
        <v>112.63659334235263</v>
      </c>
      <c r="F279" s="365">
        <v>167.9</v>
      </c>
      <c r="G279" s="363">
        <v>117.85874582683898</v>
      </c>
      <c r="H279" s="364">
        <v>8.075611152392527</v>
      </c>
      <c r="I279" s="364">
        <v>-27.496910877913837</v>
      </c>
      <c r="J279" s="364">
        <v>-34.3512828415595</v>
      </c>
    </row>
    <row r="280" spans="1:10" s="339" customFormat="1" ht="10.5" customHeight="1">
      <c r="A280" s="360"/>
      <c r="B280" s="360"/>
      <c r="C280" s="378"/>
      <c r="D280" s="361"/>
      <c r="E280" s="361"/>
      <c r="F280" s="365"/>
      <c r="G280" s="363"/>
      <c r="H280" s="364"/>
      <c r="I280" s="364"/>
      <c r="J280" s="364"/>
    </row>
    <row r="281" spans="1:10" s="339" customFormat="1" ht="10.5" customHeight="1">
      <c r="A281" s="360"/>
      <c r="B281" s="360" t="s">
        <v>107</v>
      </c>
      <c r="C281" s="378"/>
      <c r="D281" s="361">
        <v>115.11542551068356</v>
      </c>
      <c r="E281" s="361">
        <v>101.42800456108831</v>
      </c>
      <c r="F281" s="365">
        <v>164.7</v>
      </c>
      <c r="G281" s="363">
        <v>110.2820830172947</v>
      </c>
      <c r="H281" s="364">
        <v>13.494715792571425</v>
      </c>
      <c r="I281" s="364">
        <v>-30.10599543977925</v>
      </c>
      <c r="J281" s="364">
        <v>-37.69621803446171</v>
      </c>
    </row>
    <row r="282" spans="1:10" s="339" customFormat="1" ht="10.5" customHeight="1">
      <c r="A282" s="360"/>
      <c r="B282" s="360" t="s">
        <v>108</v>
      </c>
      <c r="C282" s="378"/>
      <c r="D282" s="361">
        <v>304.4460303962245</v>
      </c>
      <c r="E282" s="361">
        <v>422.1239620752848</v>
      </c>
      <c r="F282" s="365">
        <v>257.9</v>
      </c>
      <c r="G282" s="363">
        <v>327.14840750657794</v>
      </c>
      <c r="H282" s="364">
        <v>-27.877576790599893</v>
      </c>
      <c r="I282" s="364">
        <v>18.04809243746589</v>
      </c>
      <c r="J282" s="364">
        <v>31.167149981350672</v>
      </c>
    </row>
    <row r="283" spans="1:10" s="339" customFormat="1" ht="10.5" customHeight="1">
      <c r="A283" s="360"/>
      <c r="B283" s="360"/>
      <c r="C283" s="378"/>
      <c r="D283" s="361"/>
      <c r="E283" s="361"/>
      <c r="F283" s="365"/>
      <c r="G283" s="363"/>
      <c r="H283" s="364"/>
      <c r="I283" s="364"/>
      <c r="J283" s="364"/>
    </row>
    <row r="284" spans="1:10" s="339" customFormat="1" ht="10.5" customHeight="1">
      <c r="A284" s="377"/>
      <c r="B284" s="377"/>
      <c r="C284" s="378"/>
      <c r="D284" s="361"/>
      <c r="E284" s="361"/>
      <c r="F284" s="365"/>
      <c r="G284" s="363"/>
      <c r="H284" s="364"/>
      <c r="I284" s="364"/>
      <c r="J284" s="364"/>
    </row>
    <row r="285" spans="1:10" s="339" customFormat="1" ht="10.5" customHeight="1">
      <c r="A285" s="360" t="s">
        <v>181</v>
      </c>
      <c r="B285" s="360"/>
      <c r="C285" s="366"/>
      <c r="D285" s="361"/>
      <c r="E285" s="361"/>
      <c r="F285" s="362"/>
      <c r="G285" s="363"/>
      <c r="H285" s="364"/>
      <c r="I285" s="364"/>
      <c r="J285" s="364"/>
    </row>
    <row r="286" spans="1:10" s="339" customFormat="1" ht="10.5" customHeight="1">
      <c r="A286" s="360"/>
      <c r="B286" s="360" t="s">
        <v>182</v>
      </c>
      <c r="C286" s="366"/>
      <c r="D286" s="361">
        <v>81.82140506120878</v>
      </c>
      <c r="E286" s="361">
        <v>91.06017017515568</v>
      </c>
      <c r="F286" s="362">
        <v>86.8</v>
      </c>
      <c r="G286" s="363">
        <v>90.75972222311017</v>
      </c>
      <c r="H286" s="364">
        <v>-10.145780637325833</v>
      </c>
      <c r="I286" s="364">
        <v>-5.735708454828592</v>
      </c>
      <c r="J286" s="364">
        <v>-3.413625821004149</v>
      </c>
    </row>
    <row r="287" spans="1:10" s="339" customFormat="1" ht="10.5" customHeight="1">
      <c r="A287" s="360"/>
      <c r="B287" s="360"/>
      <c r="C287" s="366"/>
      <c r="D287" s="361"/>
      <c r="E287" s="361"/>
      <c r="F287" s="365"/>
      <c r="G287" s="363"/>
      <c r="H287" s="364"/>
      <c r="I287" s="364"/>
      <c r="J287" s="364"/>
    </row>
    <row r="288" spans="1:10" s="339" customFormat="1" ht="10.5" customHeight="1">
      <c r="A288" s="360"/>
      <c r="B288" s="360" t="s">
        <v>107</v>
      </c>
      <c r="C288" s="366"/>
      <c r="D288" s="361">
        <v>80.61441062899664</v>
      </c>
      <c r="E288" s="361">
        <v>89.38638012273718</v>
      </c>
      <c r="F288" s="365">
        <v>85.4</v>
      </c>
      <c r="G288" s="363">
        <v>88.58922038942426</v>
      </c>
      <c r="H288" s="364">
        <v>-9.813541483272594</v>
      </c>
      <c r="I288" s="364">
        <v>-5.603734626467644</v>
      </c>
      <c r="J288" s="364">
        <v>-3.4194012423868227</v>
      </c>
    </row>
    <row r="289" spans="1:10" s="339" customFormat="1" ht="10.5" customHeight="1">
      <c r="A289" s="360"/>
      <c r="B289" s="360" t="s">
        <v>108</v>
      </c>
      <c r="C289" s="366"/>
      <c r="D289" s="361">
        <v>91.47676429545733</v>
      </c>
      <c r="E289" s="361">
        <v>104.44966380118268</v>
      </c>
      <c r="F289" s="365">
        <v>98.8</v>
      </c>
      <c r="G289" s="363">
        <v>108.14286234175424</v>
      </c>
      <c r="H289" s="364">
        <v>-12.420240557613418</v>
      </c>
      <c r="I289" s="364">
        <v>-7.412181887188936</v>
      </c>
      <c r="J289" s="364">
        <v>-3.651269958246398</v>
      </c>
    </row>
  </sheetData>
  <mergeCells count="24">
    <mergeCell ref="A222:J222"/>
    <mergeCell ref="D227:D231"/>
    <mergeCell ref="E227:F228"/>
    <mergeCell ref="G227:G231"/>
    <mergeCell ref="E229:E231"/>
    <mergeCell ref="F229:F231"/>
    <mergeCell ref="A150:J150"/>
    <mergeCell ref="D155:D159"/>
    <mergeCell ref="E155:F156"/>
    <mergeCell ref="G155:G159"/>
    <mergeCell ref="E157:E159"/>
    <mergeCell ref="F157:F159"/>
    <mergeCell ref="A3:J3"/>
    <mergeCell ref="E10:E12"/>
    <mergeCell ref="F10:F12"/>
    <mergeCell ref="G8:G12"/>
    <mergeCell ref="D8:D12"/>
    <mergeCell ref="E8:F9"/>
    <mergeCell ref="A76:J76"/>
    <mergeCell ref="D81:D85"/>
    <mergeCell ref="E81:F82"/>
    <mergeCell ref="G81:G85"/>
    <mergeCell ref="E83:E85"/>
    <mergeCell ref="F83:F85"/>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3" max="255" man="1"/>
  </rowBreaks>
</worksheet>
</file>

<file path=xl/worksheets/sheet14.xml><?xml version="1.0" encoding="utf-8"?>
<worksheet xmlns="http://schemas.openxmlformats.org/spreadsheetml/2006/main" xmlns:r="http://schemas.openxmlformats.org/officeDocument/2006/relationships">
  <sheetPr codeName="Tabelle15"/>
  <dimension ref="A1:Q302"/>
  <sheetViews>
    <sheetView workbookViewId="0" topLeftCell="A1">
      <selection activeCell="A133" sqref="A133:IV302"/>
    </sheetView>
  </sheetViews>
  <sheetFormatPr defaultColWidth="11.421875" defaultRowHeight="12.75"/>
  <cols>
    <col min="1" max="1" width="4.421875" style="379" customWidth="1"/>
    <col min="2" max="8" width="5.421875" style="379" customWidth="1"/>
    <col min="9" max="9" width="5.7109375" style="379" bestFit="1" customWidth="1"/>
    <col min="10" max="13" width="5.421875" style="379" customWidth="1"/>
    <col min="14" max="14" width="5.28125" style="379" bestFit="1" customWidth="1"/>
    <col min="15" max="15" width="6.421875" style="379" customWidth="1"/>
    <col min="16" max="16" width="6.7109375" style="379" customWidth="1"/>
    <col min="17" max="17" width="6.8515625" style="379" customWidth="1"/>
    <col min="18" max="16384" width="11.421875" style="379" customWidth="1"/>
  </cols>
  <sheetData>
    <row r="1" spans="1:17" ht="12" customHeight="1">
      <c r="A1" s="563" t="s">
        <v>220</v>
      </c>
      <c r="B1" s="563"/>
      <c r="C1" s="563"/>
      <c r="D1" s="563"/>
      <c r="E1" s="563"/>
      <c r="F1" s="563"/>
      <c r="G1" s="563"/>
      <c r="H1" s="563"/>
      <c r="I1" s="563"/>
      <c r="J1" s="563"/>
      <c r="K1" s="563"/>
      <c r="L1" s="563"/>
      <c r="M1" s="563"/>
      <c r="N1" s="563"/>
      <c r="O1" s="563"/>
      <c r="P1" s="563"/>
      <c r="Q1" s="563"/>
    </row>
    <row r="2" spans="1:17" ht="12.75" customHeight="1">
      <c r="A2" s="380"/>
      <c r="B2" s="380"/>
      <c r="C2" s="380"/>
      <c r="D2" s="380"/>
      <c r="E2" s="380"/>
      <c r="F2" s="380"/>
      <c r="G2" s="380"/>
      <c r="H2" s="380"/>
      <c r="I2" s="380"/>
      <c r="J2" s="380"/>
      <c r="K2" s="380"/>
      <c r="L2" s="380"/>
      <c r="M2" s="380"/>
      <c r="N2" s="381"/>
      <c r="O2" s="382"/>
      <c r="P2" s="382"/>
      <c r="Q2" s="380"/>
    </row>
    <row r="3" spans="1:17" ht="12.75" customHeight="1">
      <c r="A3" s="565" t="s">
        <v>221</v>
      </c>
      <c r="B3" s="565"/>
      <c r="C3" s="565"/>
      <c r="D3" s="565"/>
      <c r="E3" s="565"/>
      <c r="F3" s="565"/>
      <c r="G3" s="565"/>
      <c r="H3" s="565"/>
      <c r="I3" s="565"/>
      <c r="J3" s="565"/>
      <c r="K3" s="565"/>
      <c r="L3" s="565"/>
      <c r="M3" s="565"/>
      <c r="N3" s="565"/>
      <c r="O3" s="565"/>
      <c r="P3" s="565"/>
      <c r="Q3" s="565"/>
    </row>
    <row r="4" spans="1:17" ht="12.75" customHeight="1">
      <c r="A4" s="564" t="s">
        <v>222</v>
      </c>
      <c r="B4" s="564"/>
      <c r="C4" s="564"/>
      <c r="D4" s="564"/>
      <c r="E4" s="564"/>
      <c r="F4" s="564"/>
      <c r="G4" s="564"/>
      <c r="H4" s="564"/>
      <c r="I4" s="564"/>
      <c r="J4" s="564"/>
      <c r="K4" s="564"/>
      <c r="L4" s="564"/>
      <c r="M4" s="564"/>
      <c r="N4" s="564"/>
      <c r="O4" s="564"/>
      <c r="P4" s="564"/>
      <c r="Q4" s="564"/>
    </row>
    <row r="5" spans="1:17" ht="12.75" customHeight="1">
      <c r="A5" s="564" t="s">
        <v>85</v>
      </c>
      <c r="B5" s="564"/>
      <c r="C5" s="564"/>
      <c r="D5" s="564"/>
      <c r="E5" s="564"/>
      <c r="F5" s="564"/>
      <c r="G5" s="564"/>
      <c r="H5" s="564"/>
      <c r="I5" s="564"/>
      <c r="J5" s="564"/>
      <c r="K5" s="564"/>
      <c r="L5" s="564"/>
      <c r="M5" s="564"/>
      <c r="N5" s="564"/>
      <c r="O5" s="564"/>
      <c r="P5" s="564"/>
      <c r="Q5" s="564"/>
    </row>
    <row r="6" spans="1:17" ht="12.75" customHeight="1">
      <c r="A6" s="383"/>
      <c r="B6" s="384"/>
      <c r="C6" s="385"/>
      <c r="D6" s="385"/>
      <c r="E6" s="385"/>
      <c r="F6" s="385"/>
      <c r="G6" s="385"/>
      <c r="H6" s="385"/>
      <c r="I6" s="385"/>
      <c r="J6" s="385"/>
      <c r="K6" s="385"/>
      <c r="L6" s="385"/>
      <c r="M6" s="385"/>
      <c r="N6" s="386"/>
      <c r="O6" s="387"/>
      <c r="P6" s="387"/>
      <c r="Q6" s="380"/>
    </row>
    <row r="7" spans="1:16" ht="12.75" customHeight="1">
      <c r="A7" s="384"/>
      <c r="B7" s="384"/>
      <c r="C7" s="385"/>
      <c r="D7" s="385"/>
      <c r="E7" s="385"/>
      <c r="F7" s="385"/>
      <c r="G7" s="385"/>
      <c r="H7" s="385"/>
      <c r="I7" s="385"/>
      <c r="J7" s="385"/>
      <c r="K7" s="385"/>
      <c r="L7" s="385"/>
      <c r="M7" s="385"/>
      <c r="N7" s="388"/>
      <c r="O7" s="387"/>
      <c r="P7" s="387"/>
    </row>
    <row r="8" spans="1:17" ht="12" customHeight="1">
      <c r="A8" s="389"/>
      <c r="B8" s="390"/>
      <c r="C8" s="391"/>
      <c r="D8" s="391"/>
      <c r="E8" s="391"/>
      <c r="F8" s="391"/>
      <c r="G8" s="391"/>
      <c r="H8" s="391"/>
      <c r="I8" s="391"/>
      <c r="J8" s="391"/>
      <c r="K8" s="391"/>
      <c r="L8" s="391"/>
      <c r="M8" s="391"/>
      <c r="N8" s="392"/>
      <c r="O8" s="559" t="s">
        <v>86</v>
      </c>
      <c r="P8" s="560"/>
      <c r="Q8" s="560"/>
    </row>
    <row r="9" spans="1:17" ht="12" customHeight="1">
      <c r="A9" s="393"/>
      <c r="B9" s="394"/>
      <c r="C9" s="395"/>
      <c r="D9" s="395"/>
      <c r="E9" s="395"/>
      <c r="F9" s="395"/>
      <c r="G9" s="395"/>
      <c r="H9" s="395"/>
      <c r="I9" s="395"/>
      <c r="J9" s="395"/>
      <c r="K9" s="395"/>
      <c r="L9" s="395"/>
      <c r="M9" s="395"/>
      <c r="N9" s="396"/>
      <c r="O9" s="397" t="s">
        <v>92</v>
      </c>
      <c r="P9" s="398"/>
      <c r="Q9" s="399" t="s">
        <v>144</v>
      </c>
    </row>
    <row r="10" spans="1:17" ht="12" customHeight="1">
      <c r="A10" s="400" t="s">
        <v>87</v>
      </c>
      <c r="B10" s="394" t="s">
        <v>88</v>
      </c>
      <c r="C10" s="395" t="s">
        <v>89</v>
      </c>
      <c r="D10" s="395" t="s">
        <v>90</v>
      </c>
      <c r="E10" s="395" t="s">
        <v>91</v>
      </c>
      <c r="F10" s="395" t="s">
        <v>92</v>
      </c>
      <c r="G10" s="395" t="s">
        <v>93</v>
      </c>
      <c r="H10" s="395" t="s">
        <v>94</v>
      </c>
      <c r="I10" s="395" t="s">
        <v>95</v>
      </c>
      <c r="J10" s="395" t="s">
        <v>96</v>
      </c>
      <c r="K10" s="395" t="s">
        <v>97</v>
      </c>
      <c r="L10" s="395" t="s">
        <v>98</v>
      </c>
      <c r="M10" s="395" t="s">
        <v>99</v>
      </c>
      <c r="N10" s="401" t="s">
        <v>100</v>
      </c>
      <c r="O10" s="561" t="s">
        <v>101</v>
      </c>
      <c r="P10" s="562"/>
      <c r="Q10" s="562"/>
    </row>
    <row r="11" spans="1:17" ht="12" customHeight="1">
      <c r="A11" s="393"/>
      <c r="B11" s="394"/>
      <c r="C11" s="395"/>
      <c r="D11" s="395"/>
      <c r="E11" s="395"/>
      <c r="F11" s="395"/>
      <c r="G11" s="395"/>
      <c r="H11" s="395"/>
      <c r="I11" s="395"/>
      <c r="J11" s="395"/>
      <c r="K11" s="395"/>
      <c r="L11" s="395"/>
      <c r="M11" s="395"/>
      <c r="N11" s="396"/>
      <c r="O11" s="402" t="s">
        <v>102</v>
      </c>
      <c r="P11" s="403" t="s">
        <v>103</v>
      </c>
      <c r="Q11" s="404" t="s">
        <v>103</v>
      </c>
    </row>
    <row r="12" spans="1:17" ht="12" customHeight="1">
      <c r="A12" s="405"/>
      <c r="B12" s="406"/>
      <c r="C12" s="407"/>
      <c r="D12" s="407"/>
      <c r="E12" s="407"/>
      <c r="F12" s="407"/>
      <c r="G12" s="407"/>
      <c r="H12" s="407"/>
      <c r="I12" s="407"/>
      <c r="J12" s="407"/>
      <c r="K12" s="407"/>
      <c r="L12" s="407"/>
      <c r="M12" s="407"/>
      <c r="N12" s="408"/>
      <c r="O12" s="409" t="s">
        <v>104</v>
      </c>
      <c r="P12" s="410" t="s">
        <v>105</v>
      </c>
      <c r="Q12" s="411" t="s">
        <v>145</v>
      </c>
    </row>
    <row r="13" spans="1:17" ht="12" customHeight="1">
      <c r="A13" s="412"/>
      <c r="B13" s="413"/>
      <c r="C13" s="413"/>
      <c r="D13" s="413"/>
      <c r="E13" s="413"/>
      <c r="F13" s="413"/>
      <c r="G13" s="413"/>
      <c r="H13" s="413"/>
      <c r="I13" s="413"/>
      <c r="J13" s="413"/>
      <c r="K13" s="413"/>
      <c r="L13" s="413"/>
      <c r="M13" s="413"/>
      <c r="N13" s="414"/>
      <c r="O13" s="415"/>
      <c r="P13" s="403"/>
      <c r="Q13" s="403"/>
    </row>
    <row r="14" spans="1:16" ht="12" customHeight="1">
      <c r="A14" s="412"/>
      <c r="B14" s="413"/>
      <c r="C14" s="413"/>
      <c r="D14" s="413"/>
      <c r="E14" s="413"/>
      <c r="F14" s="413"/>
      <c r="G14" s="413"/>
      <c r="H14" s="413"/>
      <c r="I14" s="413"/>
      <c r="J14" s="413"/>
      <c r="K14" s="413"/>
      <c r="L14" s="413"/>
      <c r="M14" s="413"/>
      <c r="N14" s="414"/>
      <c r="O14" s="415"/>
      <c r="P14" s="403"/>
    </row>
    <row r="15" spans="1:16" ht="12" customHeight="1">
      <c r="A15" s="412"/>
      <c r="B15" s="413"/>
      <c r="C15" s="413"/>
      <c r="D15" s="413"/>
      <c r="E15" s="413"/>
      <c r="F15" s="413"/>
      <c r="G15" s="413"/>
      <c r="H15" s="413"/>
      <c r="I15" s="413"/>
      <c r="J15" s="413"/>
      <c r="K15" s="413"/>
      <c r="L15" s="413"/>
      <c r="M15" s="413"/>
      <c r="N15" s="414"/>
      <c r="O15" s="415"/>
      <c r="P15" s="403"/>
    </row>
    <row r="16" spans="1:16" ht="1.5" customHeight="1">
      <c r="A16" s="412"/>
      <c r="B16" s="413"/>
      <c r="C16" s="413"/>
      <c r="D16" s="413"/>
      <c r="E16" s="413"/>
      <c r="F16" s="413"/>
      <c r="G16" s="413"/>
      <c r="H16" s="413"/>
      <c r="I16" s="413"/>
      <c r="J16" s="413"/>
      <c r="K16" s="413"/>
      <c r="L16" s="413"/>
      <c r="M16" s="413"/>
      <c r="N16" s="414"/>
      <c r="O16" s="415"/>
      <c r="P16" s="403"/>
    </row>
    <row r="17" spans="1:17" ht="12" customHeight="1">
      <c r="A17" s="558" t="s">
        <v>241</v>
      </c>
      <c r="B17" s="558"/>
      <c r="C17" s="558"/>
      <c r="D17" s="558"/>
      <c r="E17" s="558"/>
      <c r="F17" s="558"/>
      <c r="G17" s="558"/>
      <c r="H17" s="558"/>
      <c r="I17" s="558"/>
      <c r="J17" s="558"/>
      <c r="K17" s="558"/>
      <c r="L17" s="558"/>
      <c r="M17" s="558"/>
      <c r="N17" s="558"/>
      <c r="O17" s="558"/>
      <c r="P17" s="558"/>
      <c r="Q17" s="416"/>
    </row>
    <row r="18" spans="1:17" ht="1.5" customHeight="1">
      <c r="A18" s="417"/>
      <c r="B18" s="418"/>
      <c r="C18" s="418"/>
      <c r="D18" s="418"/>
      <c r="E18" s="419"/>
      <c r="F18" s="419"/>
      <c r="G18" s="419"/>
      <c r="H18" s="419"/>
      <c r="I18" s="419"/>
      <c r="J18" s="419"/>
      <c r="K18" s="419"/>
      <c r="L18" s="419"/>
      <c r="M18" s="419"/>
      <c r="N18" s="420"/>
      <c r="O18" s="421"/>
      <c r="P18" s="421"/>
      <c r="Q18" s="380"/>
    </row>
    <row r="19" spans="1:17" ht="12" customHeight="1">
      <c r="A19" s="422"/>
      <c r="B19" s="423"/>
      <c r="C19" s="423"/>
      <c r="D19" s="423"/>
      <c r="E19" s="423"/>
      <c r="F19" s="423"/>
      <c r="G19" s="423"/>
      <c r="H19" s="423"/>
      <c r="I19" s="423"/>
      <c r="J19" s="423"/>
      <c r="K19" s="423"/>
      <c r="L19" s="423"/>
      <c r="M19" s="423"/>
      <c r="N19" s="414"/>
      <c r="O19" s="415"/>
      <c r="P19" s="415"/>
      <c r="Q19" s="424"/>
    </row>
    <row r="20" spans="1:17" ht="12" customHeight="1">
      <c r="A20" s="425">
        <v>1999</v>
      </c>
      <c r="B20" s="423">
        <v>58.343208824892834</v>
      </c>
      <c r="C20" s="423">
        <v>95.61198681204172</v>
      </c>
      <c r="D20" s="423">
        <v>121.45794527777005</v>
      </c>
      <c r="E20" s="423">
        <v>104.96664312887249</v>
      </c>
      <c r="F20" s="423">
        <v>115.3227051832184</v>
      </c>
      <c r="G20" s="423">
        <v>129.79299100632977</v>
      </c>
      <c r="H20" s="423">
        <v>119.15047581191783</v>
      </c>
      <c r="I20" s="423">
        <v>113.33989191695957</v>
      </c>
      <c r="J20" s="423">
        <v>104.05371862185487</v>
      </c>
      <c r="K20" s="423">
        <v>88.91003406028521</v>
      </c>
      <c r="L20" s="423">
        <v>80.27217181755839</v>
      </c>
      <c r="M20" s="423">
        <v>68.77822753829876</v>
      </c>
      <c r="N20" s="426" t="e">
        <f>(#REF!+#REF!+#REF!+#REF!+#REF!+#REF!+#REF!+#REF!+#REF!+#REF!+#REF!+#REF!)/12</f>
        <v>#REF!</v>
      </c>
      <c r="O20" s="427" t="e">
        <f>100*(#REF!-#REF!)/#REF!</f>
        <v>#REF!</v>
      </c>
      <c r="P20" s="427" t="e">
        <f>100*(#REF!-#REF!)/#REF!</f>
        <v>#REF!</v>
      </c>
      <c r="Q20" s="428"/>
    </row>
    <row r="21" spans="1:17" ht="12" customHeight="1">
      <c r="A21" s="425">
        <v>2001</v>
      </c>
      <c r="B21" s="423">
        <v>51.61510416118137</v>
      </c>
      <c r="C21" s="423">
        <v>60.91581946278218</v>
      </c>
      <c r="D21" s="423">
        <v>88.09674597033347</v>
      </c>
      <c r="E21" s="423">
        <v>91.00507088689332</v>
      </c>
      <c r="F21" s="423">
        <v>107.00987235411287</v>
      </c>
      <c r="G21" s="423">
        <v>127.05319179774477</v>
      </c>
      <c r="H21" s="423">
        <v>104.91948952831632</v>
      </c>
      <c r="I21" s="423">
        <v>103.96871199046002</v>
      </c>
      <c r="J21" s="423">
        <v>95.44261176696632</v>
      </c>
      <c r="K21" s="423">
        <v>83.50993207202816</v>
      </c>
      <c r="L21" s="423">
        <v>73.73682987076637</v>
      </c>
      <c r="M21" s="423">
        <v>53.63120199171429</v>
      </c>
      <c r="N21" s="426">
        <f>(B21+C21+D21+E21+F21+G21+H21+I21+J21+K21+L21+M21)/12</f>
        <v>86.74204848777497</v>
      </c>
      <c r="O21" s="427">
        <f>100*(F21-E21)/E21</f>
        <v>17.586713917415985</v>
      </c>
      <c r="P21" s="427">
        <f>100*(F21-F20)/F20</f>
        <v>-7.208322780755583</v>
      </c>
      <c r="Q21" s="428">
        <f>(((B21+C21+D21+E21+F21)/5)-((B20+C20+D20+E20+F20)/5))/((B20+C20+D20+E20+F20)/5)*100</f>
        <v>-19.580268104541442</v>
      </c>
    </row>
    <row r="22" spans="1:17" ht="12" customHeight="1">
      <c r="A22" s="425">
        <v>2002</v>
      </c>
      <c r="B22" s="423">
        <v>36.023397465602194</v>
      </c>
      <c r="C22" s="423">
        <v>63.71142235316469</v>
      </c>
      <c r="D22" s="423">
        <v>81.37485103157579</v>
      </c>
      <c r="E22" s="423">
        <v>87.32034357195974</v>
      </c>
      <c r="F22" s="423">
        <v>96.38009126208586</v>
      </c>
      <c r="G22" s="423">
        <v>93.9042284507029</v>
      </c>
      <c r="H22" s="423">
        <v>92.97185925093817</v>
      </c>
      <c r="I22" s="423">
        <v>92.82789769669118</v>
      </c>
      <c r="J22" s="423">
        <v>88.11025282385293</v>
      </c>
      <c r="K22" s="423">
        <v>70.21680500027992</v>
      </c>
      <c r="L22" s="423">
        <v>72.95005942158058</v>
      </c>
      <c r="M22" s="423">
        <v>60.177888751616074</v>
      </c>
      <c r="N22" s="426">
        <f>(B22+C22+D22+E22+F22+G22+H22+I22+J22+K22+L22+M22)/12</f>
        <v>77.99742475667082</v>
      </c>
      <c r="O22" s="427">
        <f>100*(F22-E22)/E22</f>
        <v>10.375300095630152</v>
      </c>
      <c r="P22" s="427">
        <f>100*(F22-F21)/F21</f>
        <v>-9.93345834191014</v>
      </c>
      <c r="Q22" s="428">
        <f>(((B22+C22+D22+E22+F22)/5)-((B21+C21+D21+E21+F21)/5))/((B21+C21+D21+E21+F21)/5)*100</f>
        <v>-8.486926901839439</v>
      </c>
    </row>
    <row r="23" spans="1:17" ht="12" customHeight="1">
      <c r="A23" s="425">
        <v>2003</v>
      </c>
      <c r="B23" s="423">
        <v>47.2129970233851</v>
      </c>
      <c r="C23" s="423">
        <v>47.2</v>
      </c>
      <c r="D23" s="423">
        <v>69.66752270484518</v>
      </c>
      <c r="E23" s="423">
        <v>74.04182180641666</v>
      </c>
      <c r="F23" s="423">
        <v>85.3</v>
      </c>
      <c r="G23" s="423">
        <v>86.3</v>
      </c>
      <c r="H23" s="423">
        <v>77.1</v>
      </c>
      <c r="I23" s="423">
        <v>80.12554509756251</v>
      </c>
      <c r="J23" s="423">
        <v>81.8</v>
      </c>
      <c r="K23" s="423">
        <v>67.4</v>
      </c>
      <c r="L23" s="423">
        <v>60.5</v>
      </c>
      <c r="M23" s="423">
        <v>62.6</v>
      </c>
      <c r="N23" s="426">
        <f>(B23+C23+D23+E23+F23+G23+H23+I23+J23+K23+L23+M23)/12</f>
        <v>69.93732388601745</v>
      </c>
      <c r="O23" s="427">
        <f>100*(F23-E23)/E23</f>
        <v>15.205160973777753</v>
      </c>
      <c r="P23" s="427">
        <f>100*(F23-F22)/F22</f>
        <v>-11.496244833339933</v>
      </c>
      <c r="Q23" s="428">
        <f>(((B23+C23+D23+E23+F23)/5)-((B22+C22+D22+E22+F22)/5))/((B22+C22+D22+E22+F22)/5)*100</f>
        <v>-11.345015805441399</v>
      </c>
    </row>
    <row r="24" spans="1:17" ht="12" customHeight="1">
      <c r="A24" s="425">
        <v>2004</v>
      </c>
      <c r="B24" s="423">
        <v>33.578035740015714</v>
      </c>
      <c r="C24" s="423">
        <v>45.2</v>
      </c>
      <c r="D24" s="423">
        <v>93.42427831261664</v>
      </c>
      <c r="E24" s="423">
        <v>69.8</v>
      </c>
      <c r="F24" s="423">
        <v>79.1</v>
      </c>
      <c r="G24" s="423"/>
      <c r="H24" s="423"/>
      <c r="I24" s="423"/>
      <c r="J24" s="423"/>
      <c r="K24" s="423"/>
      <c r="L24" s="423"/>
      <c r="M24" s="423"/>
      <c r="N24" s="426">
        <f>(B24+C24+D24+E24+F24)/5</f>
        <v>64.22046281052647</v>
      </c>
      <c r="O24" s="427">
        <f>100*(F24-E24)/E24</f>
        <v>13.323782234957017</v>
      </c>
      <c r="P24" s="427">
        <f>100*(F24-F23)/F23</f>
        <v>-7.268464243845255</v>
      </c>
      <c r="Q24" s="428">
        <f>(((B24+C24+D24+E24+F24)/5)-((B23+C23+D23+E23+F23)/5))/((B23+C23+D23+E23+F23)/5)*100</f>
        <v>-0.7173368020916575</v>
      </c>
    </row>
    <row r="25" spans="1:17" ht="12" customHeight="1">
      <c r="A25" s="429"/>
      <c r="B25" s="424"/>
      <c r="C25" s="424"/>
      <c r="D25" s="424"/>
      <c r="E25" s="424"/>
      <c r="F25" s="424"/>
      <c r="G25" s="424"/>
      <c r="H25" s="424"/>
      <c r="I25" s="424"/>
      <c r="J25" s="427"/>
      <c r="K25" s="427"/>
      <c r="L25" s="428"/>
      <c r="M25" s="424"/>
      <c r="N25" s="430"/>
      <c r="O25" s="424"/>
      <c r="P25" s="424"/>
      <c r="Q25" s="424"/>
    </row>
    <row r="26" spans="1:17" ht="12.75" customHeight="1">
      <c r="A26" s="424"/>
      <c r="B26" s="424"/>
      <c r="C26" s="424"/>
      <c r="D26" s="424"/>
      <c r="E26" s="424"/>
      <c r="F26" s="424"/>
      <c r="G26" s="424"/>
      <c r="H26" s="424"/>
      <c r="I26" s="424"/>
      <c r="J26" s="427"/>
      <c r="K26" s="427"/>
      <c r="L26" s="428"/>
      <c r="M26" s="424"/>
      <c r="N26" s="430"/>
      <c r="O26" s="424"/>
      <c r="P26" s="424"/>
      <c r="Q26" s="424"/>
    </row>
    <row r="27" spans="1:17" ht="12" customHeight="1">
      <c r="A27" s="424"/>
      <c r="B27" s="424"/>
      <c r="C27" s="424"/>
      <c r="D27" s="424"/>
      <c r="E27" s="424"/>
      <c r="F27" s="424"/>
      <c r="G27" s="424"/>
      <c r="H27" s="424"/>
      <c r="I27" s="424"/>
      <c r="J27" s="427"/>
      <c r="K27" s="427"/>
      <c r="L27" s="428"/>
      <c r="M27" s="424"/>
      <c r="N27" s="430"/>
      <c r="O27" s="424"/>
      <c r="P27" s="424"/>
      <c r="Q27" s="424"/>
    </row>
    <row r="28" spans="1:17" ht="12" customHeight="1">
      <c r="A28" s="558" t="s">
        <v>223</v>
      </c>
      <c r="B28" s="558"/>
      <c r="C28" s="558"/>
      <c r="D28" s="558"/>
      <c r="E28" s="558"/>
      <c r="F28" s="558"/>
      <c r="G28" s="558"/>
      <c r="H28" s="558"/>
      <c r="I28" s="558"/>
      <c r="J28" s="558"/>
      <c r="K28" s="558"/>
      <c r="L28" s="558"/>
      <c r="M28" s="558"/>
      <c r="N28" s="558"/>
      <c r="O28" s="558"/>
      <c r="P28" s="558"/>
      <c r="Q28" s="416"/>
    </row>
    <row r="29" spans="1:17" ht="1.5" customHeight="1">
      <c r="A29" s="431"/>
      <c r="B29" s="380"/>
      <c r="C29" s="380"/>
      <c r="D29" s="380"/>
      <c r="E29" s="380"/>
      <c r="F29" s="380"/>
      <c r="G29" s="380"/>
      <c r="H29" s="380"/>
      <c r="I29" s="380"/>
      <c r="J29" s="380"/>
      <c r="K29" s="380"/>
      <c r="L29" s="380"/>
      <c r="M29" s="380"/>
      <c r="N29" s="432"/>
      <c r="O29" s="380"/>
      <c r="P29" s="380"/>
      <c r="Q29" s="380"/>
    </row>
    <row r="30" spans="1:17" ht="12" customHeight="1">
      <c r="A30" s="431"/>
      <c r="B30" s="423"/>
      <c r="C30" s="423"/>
      <c r="D30" s="423"/>
      <c r="E30" s="423"/>
      <c r="F30" s="423"/>
      <c r="G30" s="423"/>
      <c r="H30" s="423"/>
      <c r="I30" s="423"/>
      <c r="J30" s="423"/>
      <c r="K30" s="423"/>
      <c r="L30" s="423"/>
      <c r="M30" s="423"/>
      <c r="N30" s="432"/>
      <c r="O30" s="380"/>
      <c r="P30" s="380"/>
      <c r="Q30" s="380"/>
    </row>
    <row r="31" spans="1:17" ht="12" customHeight="1">
      <c r="A31" s="425">
        <v>1999</v>
      </c>
      <c r="B31" s="423">
        <v>70.48886322564562</v>
      </c>
      <c r="C31" s="423">
        <v>68.51910333275926</v>
      </c>
      <c r="D31" s="423">
        <v>112.69837382197494</v>
      </c>
      <c r="E31" s="423">
        <v>120.02222647592116</v>
      </c>
      <c r="F31" s="423">
        <v>128.56830260647808</v>
      </c>
      <c r="G31" s="423">
        <v>128.95042140472745</v>
      </c>
      <c r="H31" s="423">
        <v>109.4746749401696</v>
      </c>
      <c r="I31" s="423">
        <v>110.71726472053282</v>
      </c>
      <c r="J31" s="423">
        <v>91.63666087641987</v>
      </c>
      <c r="K31" s="423">
        <v>95.08301406348333</v>
      </c>
      <c r="L31" s="423">
        <v>81.85461424788542</v>
      </c>
      <c r="M31" s="423">
        <v>81.98648028400245</v>
      </c>
      <c r="N31" s="426"/>
      <c r="O31" s="427"/>
      <c r="P31" s="427"/>
      <c r="Q31" s="428"/>
    </row>
    <row r="32" spans="1:17" ht="12" customHeight="1">
      <c r="A32" s="425">
        <v>2001</v>
      </c>
      <c r="B32" s="423">
        <v>70.53104448204948</v>
      </c>
      <c r="C32" s="423">
        <v>75.85633160767603</v>
      </c>
      <c r="D32" s="423">
        <v>90.43821904419076</v>
      </c>
      <c r="E32" s="423">
        <v>84.02454939556479</v>
      </c>
      <c r="F32" s="423">
        <v>105.32678812989164</v>
      </c>
      <c r="G32" s="423">
        <v>139.37466753738806</v>
      </c>
      <c r="H32" s="423">
        <v>83.85229852293101</v>
      </c>
      <c r="I32" s="423">
        <v>91.67219759349909</v>
      </c>
      <c r="J32" s="423">
        <v>88.60292394794962</v>
      </c>
      <c r="K32" s="423">
        <v>82.97903630902358</v>
      </c>
      <c r="L32" s="423">
        <v>84.5424383989966</v>
      </c>
      <c r="M32" s="423">
        <v>56.03308971699674</v>
      </c>
      <c r="N32" s="426">
        <f>(B32+C32+D32+E32+F32+G32+H32+I32+J32+K32+L32+M32)/12</f>
        <v>87.76946539051312</v>
      </c>
      <c r="O32" s="427">
        <f>100*(F32-E32)/E32</f>
        <v>25.35239865916053</v>
      </c>
      <c r="P32" s="427">
        <f>100*(F32-F31)/F31</f>
        <v>-18.077172993194196</v>
      </c>
      <c r="Q32" s="428">
        <f>(((B32+C32+D32+E32+F32)/5)-((B31+C31+D31+E31+F31)/5))/((B31+C31+D31+E31+F31)/5)*100</f>
        <v>-14.815191005091972</v>
      </c>
    </row>
    <row r="33" spans="1:17" ht="12" customHeight="1">
      <c r="A33" s="425">
        <v>2002</v>
      </c>
      <c r="B33" s="423">
        <v>38.38366542489733</v>
      </c>
      <c r="C33" s="423">
        <v>71.84180823787459</v>
      </c>
      <c r="D33" s="423">
        <v>80.77830133952759</v>
      </c>
      <c r="E33" s="423">
        <v>83.25088521729288</v>
      </c>
      <c r="F33" s="423">
        <v>82.42697963856101</v>
      </c>
      <c r="G33" s="423">
        <v>82.56886518424307</v>
      </c>
      <c r="H33" s="423">
        <v>77.26298737269035</v>
      </c>
      <c r="I33" s="423">
        <v>83.76507338957624</v>
      </c>
      <c r="J33" s="423">
        <v>80.07968495698773</v>
      </c>
      <c r="K33" s="423">
        <v>66.8307294174882</v>
      </c>
      <c r="L33" s="423">
        <v>52.376769081675555</v>
      </c>
      <c r="M33" s="423">
        <v>65.61668044211311</v>
      </c>
      <c r="N33" s="426">
        <f>(B33+C33+D33+E33+F33+G33+H33+I33+J33+K33+L33+M33)/12</f>
        <v>72.09853580857731</v>
      </c>
      <c r="O33" s="427">
        <f>100*(F33-E33)/E33</f>
        <v>-0.9896658474938667</v>
      </c>
      <c r="P33" s="427">
        <f>100*(F33-F32)/F32</f>
        <v>-21.741675501478326</v>
      </c>
      <c r="Q33" s="428">
        <f>(((B33+C33+D33+E33+F33)/5)-((B32+C32+D32+E32+F32)/5))/((B32+C32+D32+E32+F32)/5)*100</f>
        <v>-16.306676282914705</v>
      </c>
    </row>
    <row r="34" spans="1:17" ht="12" customHeight="1">
      <c r="A34" s="425">
        <v>2003</v>
      </c>
      <c r="B34" s="423">
        <v>56.0220746433377</v>
      </c>
      <c r="C34" s="423">
        <v>47.1</v>
      </c>
      <c r="D34" s="423">
        <v>60.97648257682171</v>
      </c>
      <c r="E34" s="423">
        <v>75.20387905183003</v>
      </c>
      <c r="F34" s="423">
        <v>72.6</v>
      </c>
      <c r="G34" s="423">
        <v>67.5</v>
      </c>
      <c r="H34" s="423">
        <v>67.2</v>
      </c>
      <c r="I34" s="423">
        <v>77.51069430855291</v>
      </c>
      <c r="J34" s="423">
        <v>72.3</v>
      </c>
      <c r="K34" s="423">
        <v>60.9</v>
      </c>
      <c r="L34" s="423">
        <v>56.5</v>
      </c>
      <c r="M34" s="423">
        <v>55.9</v>
      </c>
      <c r="N34" s="426">
        <f>(B34+C34+D34+E34+F34+G34+H34+I34+J34+K34+L34+M34)/12</f>
        <v>64.14276088171185</v>
      </c>
      <c r="O34" s="427">
        <f>100*(F34-E34)/E34</f>
        <v>-3.4624265192962427</v>
      </c>
      <c r="P34" s="427">
        <f>100*(F34-F33)/F33</f>
        <v>-11.922042614750563</v>
      </c>
      <c r="Q34" s="428">
        <f>(((B34+C34+D34+E34+F34)/5)-((B33+C33+D33+E33+F33)/5))/((B33+C33+D33+E33+F33)/5)*100</f>
        <v>-12.554389848597737</v>
      </c>
    </row>
    <row r="35" spans="1:17" ht="12" customHeight="1">
      <c r="A35" s="425">
        <v>2004</v>
      </c>
      <c r="B35" s="423">
        <v>38.625162768263024</v>
      </c>
      <c r="C35" s="423">
        <v>51.3</v>
      </c>
      <c r="D35" s="423">
        <v>65.54407471467157</v>
      </c>
      <c r="E35" s="423">
        <v>51.9</v>
      </c>
      <c r="F35" s="423">
        <v>72.1</v>
      </c>
      <c r="G35" s="423"/>
      <c r="H35" s="423"/>
      <c r="I35" s="423"/>
      <c r="J35" s="423"/>
      <c r="K35" s="423"/>
      <c r="L35" s="423"/>
      <c r="M35" s="423"/>
      <c r="N35" s="426">
        <f>(B35+C35+D35+E35+F35)/5</f>
        <v>55.89384749658692</v>
      </c>
      <c r="O35" s="427">
        <f>100*(F35-E35)/E35</f>
        <v>38.92100192678227</v>
      </c>
      <c r="P35" s="427">
        <f>100*(F35-F34)/F34</f>
        <v>-0.6887052341597797</v>
      </c>
      <c r="Q35" s="428">
        <f>(((B35+C35+D35+E35+F35)/5)-((B34+C34+D34+E34+F34)/5))/((B34+C34+D34+E34+F34)/5)*100</f>
        <v>-10.398507679745087</v>
      </c>
    </row>
    <row r="36" spans="1:17" ht="12" customHeight="1">
      <c r="A36" s="429"/>
      <c r="B36" s="424"/>
      <c r="C36" s="424"/>
      <c r="D36" s="424"/>
      <c r="E36" s="424"/>
      <c r="F36" s="424"/>
      <c r="G36" s="424"/>
      <c r="H36" s="424"/>
      <c r="I36" s="424"/>
      <c r="J36" s="424"/>
      <c r="K36" s="424"/>
      <c r="L36" s="424"/>
      <c r="M36" s="424"/>
      <c r="N36" s="430"/>
      <c r="O36" s="424"/>
      <c r="P36" s="424"/>
      <c r="Q36" s="424"/>
    </row>
    <row r="37" spans="1:17" ht="12" customHeight="1">
      <c r="A37" s="413"/>
      <c r="B37" s="424"/>
      <c r="C37" s="424"/>
      <c r="D37" s="424"/>
      <c r="E37" s="424"/>
      <c r="F37" s="424"/>
      <c r="G37" s="424"/>
      <c r="H37" s="424"/>
      <c r="I37" s="424"/>
      <c r="J37" s="424"/>
      <c r="K37" s="424"/>
      <c r="L37" s="424"/>
      <c r="M37" s="424"/>
      <c r="N37" s="430"/>
      <c r="O37" s="424"/>
      <c r="P37" s="424"/>
      <c r="Q37" s="424"/>
    </row>
    <row r="38" spans="1:17" ht="12" customHeight="1">
      <c r="A38" s="424"/>
      <c r="B38" s="424"/>
      <c r="C38" s="424"/>
      <c r="D38" s="424"/>
      <c r="E38" s="424"/>
      <c r="F38" s="424"/>
      <c r="G38" s="424"/>
      <c r="H38" s="424"/>
      <c r="I38" s="424"/>
      <c r="J38" s="424"/>
      <c r="K38" s="424"/>
      <c r="L38" s="424"/>
      <c r="M38" s="424"/>
      <c r="N38" s="430"/>
      <c r="O38" s="424"/>
      <c r="P38" s="424"/>
      <c r="Q38" s="424"/>
    </row>
    <row r="39" spans="1:17" ht="12" customHeight="1">
      <c r="A39" s="558" t="s">
        <v>224</v>
      </c>
      <c r="B39" s="558"/>
      <c r="C39" s="558"/>
      <c r="D39" s="558"/>
      <c r="E39" s="558"/>
      <c r="F39" s="558"/>
      <c r="G39" s="558"/>
      <c r="H39" s="558"/>
      <c r="I39" s="558"/>
      <c r="J39" s="558"/>
      <c r="K39" s="558"/>
      <c r="L39" s="558"/>
      <c r="M39" s="558"/>
      <c r="N39" s="558"/>
      <c r="O39" s="558"/>
      <c r="P39" s="558"/>
      <c r="Q39" s="416"/>
    </row>
    <row r="40" spans="1:17" ht="1.5" customHeight="1">
      <c r="A40" s="431"/>
      <c r="B40" s="380"/>
      <c r="C40" s="380"/>
      <c r="D40" s="380"/>
      <c r="E40" s="380"/>
      <c r="F40" s="380"/>
      <c r="G40" s="380"/>
      <c r="H40" s="380"/>
      <c r="I40" s="380"/>
      <c r="J40" s="380"/>
      <c r="K40" s="380"/>
      <c r="L40" s="380"/>
      <c r="M40" s="380"/>
      <c r="N40" s="432"/>
      <c r="O40" s="380"/>
      <c r="P40" s="380"/>
      <c r="Q40" s="380"/>
    </row>
    <row r="41" spans="1:17" ht="12" customHeight="1">
      <c r="A41" s="431"/>
      <c r="B41" s="423"/>
      <c r="C41" s="423"/>
      <c r="D41" s="423"/>
      <c r="E41" s="423"/>
      <c r="F41" s="423"/>
      <c r="G41" s="423"/>
      <c r="H41" s="423"/>
      <c r="I41" s="423"/>
      <c r="J41" s="423"/>
      <c r="K41" s="423"/>
      <c r="L41" s="423"/>
      <c r="M41" s="423"/>
      <c r="N41" s="432"/>
      <c r="O41" s="380"/>
      <c r="P41" s="380"/>
      <c r="Q41" s="380"/>
    </row>
    <row r="42" spans="1:17" ht="12" customHeight="1">
      <c r="A42" s="425">
        <v>1999</v>
      </c>
      <c r="B42" s="423">
        <v>65.86018781267506</v>
      </c>
      <c r="C42" s="423">
        <v>90.50667338643845</v>
      </c>
      <c r="D42" s="423">
        <v>125.84824739130728</v>
      </c>
      <c r="E42" s="423">
        <v>137.94101764489136</v>
      </c>
      <c r="F42" s="423">
        <v>140.9529120980506</v>
      </c>
      <c r="G42" s="423">
        <v>135.82141505781385</v>
      </c>
      <c r="H42" s="423">
        <v>96.72567099474601</v>
      </c>
      <c r="I42" s="423">
        <v>99.13392806524328</v>
      </c>
      <c r="J42" s="423">
        <v>81.51966441972816</v>
      </c>
      <c r="K42" s="423">
        <v>101.41944993308216</v>
      </c>
      <c r="L42" s="423">
        <v>65.20092316878262</v>
      </c>
      <c r="M42" s="423">
        <v>59.069910027241</v>
      </c>
      <c r="N42" s="426" t="e">
        <f>(#REF!+#REF!+#REF!+#REF!+#REF!+#REF!+#REF!+#REF!+#REF!+#REF!+#REF!+#REF!)/12</f>
        <v>#REF!</v>
      </c>
      <c r="O42" s="427" t="e">
        <f>100*(#REF!-#REF!)/#REF!</f>
        <v>#REF!</v>
      </c>
      <c r="P42" s="427" t="e">
        <f>100*(#REF!-#REF!)/#REF!</f>
        <v>#REF!</v>
      </c>
      <c r="Q42" s="428" t="e">
        <f>(((#REF!+#REF!+#REF!+#REF!+#REF!+#REF!+#REF!+#REF!+#REF!+#REF!+#REF!+#REF!)/12)-((#REF!+#REF!+#REF!+#REF!+#REF!+#REF!+#REF!+#REF!+#REF!+#REF!+#REF!+#REF!)/12))/((#REF!+#REF!+#REF!+#REF!+#REF!+#REF!+#REF!+#REF!+#REF!+#REF!+#REF!+#REF!)/12)*100</f>
        <v>#REF!</v>
      </c>
    </row>
    <row r="43" spans="1:17" ht="12" customHeight="1">
      <c r="A43" s="425">
        <v>2001</v>
      </c>
      <c r="B43" s="423">
        <v>39.39948458298072</v>
      </c>
      <c r="C43" s="423">
        <v>65.94035535659192</v>
      </c>
      <c r="D43" s="423">
        <v>88.91710078892424</v>
      </c>
      <c r="E43" s="423">
        <v>77.69081931522678</v>
      </c>
      <c r="F43" s="423">
        <v>97.3252944285412</v>
      </c>
      <c r="G43" s="423">
        <v>120.88201198502237</v>
      </c>
      <c r="H43" s="423">
        <v>70.51110118943554</v>
      </c>
      <c r="I43" s="423">
        <v>89.77195990048558</v>
      </c>
      <c r="J43" s="423">
        <v>70.18940276965765</v>
      </c>
      <c r="K43" s="423">
        <v>73.90479881724073</v>
      </c>
      <c r="L43" s="423">
        <v>53.42856389406641</v>
      </c>
      <c r="M43" s="423">
        <v>36.525970794876486</v>
      </c>
      <c r="N43" s="426">
        <f>(B43+C43+D43+E43+F43+G43+H43+I43+J43+K43+L43+M43)/12</f>
        <v>73.7072386519208</v>
      </c>
      <c r="O43" s="427">
        <f>100*(F43-E43)/E43</f>
        <v>25.272580835643502</v>
      </c>
      <c r="P43" s="427">
        <f>100*(F43-F42)/F42</f>
        <v>-30.951909414372988</v>
      </c>
      <c r="Q43" s="428">
        <f>(((B43+C43+D43+E43+F43)/5)-((B42+C42+D42+E42+F42)/5))/((B42+C42+D42+E42+F42)/5)*100</f>
        <v>-34.18871747831755</v>
      </c>
    </row>
    <row r="44" spans="1:17" ht="12" customHeight="1">
      <c r="A44" s="425">
        <v>2002</v>
      </c>
      <c r="B44" s="423">
        <v>35.93941035619805</v>
      </c>
      <c r="C44" s="423">
        <v>35.746330879076346</v>
      </c>
      <c r="D44" s="423">
        <v>69.36529062188204</v>
      </c>
      <c r="E44" s="423">
        <v>63.56130249895732</v>
      </c>
      <c r="F44" s="423">
        <v>74.00441577766102</v>
      </c>
      <c r="G44" s="423">
        <v>63.25861329486292</v>
      </c>
      <c r="H44" s="423">
        <v>58.15185696635212</v>
      </c>
      <c r="I44" s="423">
        <v>65.41680658846602</v>
      </c>
      <c r="J44" s="423">
        <v>58.23895893784283</v>
      </c>
      <c r="K44" s="423">
        <v>50.94497532523204</v>
      </c>
      <c r="L44" s="423">
        <v>39.62944406927024</v>
      </c>
      <c r="M44" s="423">
        <v>42.429770282742055</v>
      </c>
      <c r="N44" s="426">
        <f>(B44+C44+D44+E44+F44+G44+H44+I44+J44+K44+L44+M44)/12</f>
        <v>54.723931299878586</v>
      </c>
      <c r="O44" s="427">
        <f>100*(F44-E44)/E44</f>
        <v>16.42998627801093</v>
      </c>
      <c r="P44" s="427">
        <f>100*(F44-F43)/F43</f>
        <v>-23.961785872636618</v>
      </c>
      <c r="Q44" s="428">
        <f>(((B44+C44+D44+E44+F44)/5)-((B43+C43+D43+E43+F43)/5))/((B43+C43+D43+E43+F43)/5)*100</f>
        <v>-24.54993757073577</v>
      </c>
    </row>
    <row r="45" spans="1:17" ht="12" customHeight="1">
      <c r="A45" s="425">
        <v>2003</v>
      </c>
      <c r="B45" s="423">
        <v>26.699662000860673</v>
      </c>
      <c r="C45" s="423">
        <v>29.9</v>
      </c>
      <c r="D45" s="423">
        <v>47.79312124911311</v>
      </c>
      <c r="E45" s="423">
        <v>47.207413346120816</v>
      </c>
      <c r="F45" s="423">
        <v>43.5</v>
      </c>
      <c r="G45" s="423">
        <v>46.5</v>
      </c>
      <c r="H45" s="423">
        <v>57.8</v>
      </c>
      <c r="I45" s="423">
        <v>42.96729115105797</v>
      </c>
      <c r="J45" s="423">
        <v>59.7</v>
      </c>
      <c r="K45" s="423">
        <v>50.4</v>
      </c>
      <c r="L45" s="423">
        <v>35.4</v>
      </c>
      <c r="M45" s="423">
        <v>33.3</v>
      </c>
      <c r="N45" s="426">
        <f>(B45+C45+D45+E45+F45+G45+H45+I45+J45+K45+L45+M45)/12</f>
        <v>43.43062397892937</v>
      </c>
      <c r="O45" s="427">
        <f>100*(F45-E45)/E45</f>
        <v>-7.853455809871155</v>
      </c>
      <c r="P45" s="427">
        <f>100*(F45-F44)/F44</f>
        <v>-41.219723792305224</v>
      </c>
      <c r="Q45" s="428">
        <f>(((B45+C45+D45+E45+F45)/5)-((B44+C44+D44+E44+F44)/5))/((B44+C44+D44+E44+F44)/5)*100</f>
        <v>-29.9754244845583</v>
      </c>
    </row>
    <row r="46" spans="1:17" ht="12" customHeight="1">
      <c r="A46" s="425">
        <v>2004</v>
      </c>
      <c r="B46" s="423">
        <v>22.90654913384827</v>
      </c>
      <c r="C46" s="423">
        <v>34</v>
      </c>
      <c r="D46" s="423">
        <v>38.75174177717289</v>
      </c>
      <c r="E46" s="423">
        <v>41</v>
      </c>
      <c r="F46" s="423">
        <v>47</v>
      </c>
      <c r="G46" s="423"/>
      <c r="H46" s="423"/>
      <c r="I46" s="423"/>
      <c r="J46" s="423"/>
      <c r="K46" s="423"/>
      <c r="L46" s="423"/>
      <c r="M46" s="423"/>
      <c r="N46" s="426">
        <f>(B46+C46+D46+E46+F46)/5</f>
        <v>36.731658182204235</v>
      </c>
      <c r="O46" s="427">
        <f>100*(F46-E46)/E46</f>
        <v>14.634146341463415</v>
      </c>
      <c r="P46" s="427">
        <f>100*(F46-F45)/F45</f>
        <v>8.045977011494253</v>
      </c>
      <c r="Q46" s="428">
        <f>(((B46+C46+D46+E46+F46)/5)-((B45+C45+D45+E45+F45)/5))/((B45+C45+D45+E45+F45)/5)*100</f>
        <v>-5.8646305255965485</v>
      </c>
    </row>
    <row r="47" spans="1:17" ht="12" customHeight="1">
      <c r="A47" s="429"/>
      <c r="B47" s="424"/>
      <c r="C47" s="424"/>
      <c r="D47" s="424"/>
      <c r="E47" s="424"/>
      <c r="F47" s="424"/>
      <c r="G47" s="424"/>
      <c r="H47" s="424"/>
      <c r="I47" s="424"/>
      <c r="J47" s="424"/>
      <c r="K47" s="424"/>
      <c r="L47" s="424"/>
      <c r="M47" s="424"/>
      <c r="N47" s="430"/>
      <c r="O47" s="433"/>
      <c r="P47" s="433"/>
      <c r="Q47" s="424"/>
    </row>
    <row r="48" spans="1:17" ht="12" customHeight="1">
      <c r="A48" s="413"/>
      <c r="B48" s="424"/>
      <c r="C48" s="424"/>
      <c r="D48" s="424"/>
      <c r="E48" s="424"/>
      <c r="F48" s="424"/>
      <c r="G48" s="424"/>
      <c r="H48" s="424"/>
      <c r="I48" s="424"/>
      <c r="J48" s="424"/>
      <c r="K48" s="424"/>
      <c r="L48" s="424"/>
      <c r="M48" s="424"/>
      <c r="N48" s="430"/>
      <c r="O48" s="433"/>
      <c r="P48" s="433"/>
      <c r="Q48" s="424"/>
    </row>
    <row r="49" spans="1:17" ht="12" customHeight="1">
      <c r="A49" s="424"/>
      <c r="B49" s="424"/>
      <c r="C49" s="424"/>
      <c r="D49" s="424"/>
      <c r="E49" s="424"/>
      <c r="F49" s="424"/>
      <c r="G49" s="424"/>
      <c r="H49" s="424"/>
      <c r="I49" s="424"/>
      <c r="J49" s="424"/>
      <c r="K49" s="424"/>
      <c r="L49" s="424"/>
      <c r="M49" s="424"/>
      <c r="N49" s="430"/>
      <c r="O49" s="424"/>
      <c r="P49" s="424"/>
      <c r="Q49" s="424"/>
    </row>
    <row r="50" spans="1:17" ht="12" customHeight="1">
      <c r="A50" s="558" t="s">
        <v>225</v>
      </c>
      <c r="B50" s="558"/>
      <c r="C50" s="558"/>
      <c r="D50" s="558"/>
      <c r="E50" s="558"/>
      <c r="F50" s="558"/>
      <c r="G50" s="558"/>
      <c r="H50" s="558"/>
      <c r="I50" s="558"/>
      <c r="J50" s="558"/>
      <c r="K50" s="558"/>
      <c r="L50" s="558"/>
      <c r="M50" s="558"/>
      <c r="N50" s="558"/>
      <c r="O50" s="558"/>
      <c r="P50" s="558"/>
      <c r="Q50" s="416"/>
    </row>
    <row r="51" spans="1:17" ht="1.5" customHeight="1">
      <c r="A51" s="431"/>
      <c r="B51" s="380"/>
      <c r="C51" s="380"/>
      <c r="D51" s="380"/>
      <c r="E51" s="380"/>
      <c r="F51" s="380"/>
      <c r="G51" s="380"/>
      <c r="H51" s="380"/>
      <c r="I51" s="380"/>
      <c r="J51" s="380"/>
      <c r="K51" s="380"/>
      <c r="L51" s="380"/>
      <c r="M51" s="380"/>
      <c r="N51" s="432"/>
      <c r="O51" s="380"/>
      <c r="P51" s="380"/>
      <c r="Q51" s="380"/>
    </row>
    <row r="52" spans="1:17" ht="12" customHeight="1">
      <c r="A52" s="424"/>
      <c r="B52" s="423"/>
      <c r="C52" s="423"/>
      <c r="D52" s="423"/>
      <c r="E52" s="423"/>
      <c r="F52" s="423"/>
      <c r="G52" s="423"/>
      <c r="H52" s="423"/>
      <c r="I52" s="423"/>
      <c r="J52" s="423"/>
      <c r="K52" s="423"/>
      <c r="L52" s="423"/>
      <c r="M52" s="423"/>
      <c r="N52" s="430"/>
      <c r="O52" s="424"/>
      <c r="P52" s="424"/>
      <c r="Q52" s="424"/>
    </row>
    <row r="53" spans="1:17" ht="12" customHeight="1">
      <c r="A53" s="425">
        <v>1999</v>
      </c>
      <c r="B53" s="423">
        <v>73.22789781562665</v>
      </c>
      <c r="C53" s="423">
        <v>55.507883155622736</v>
      </c>
      <c r="D53" s="423">
        <v>104.91689092530252</v>
      </c>
      <c r="E53" s="423">
        <v>109.41872019312532</v>
      </c>
      <c r="F53" s="423">
        <v>121.23966735895826</v>
      </c>
      <c r="G53" s="423">
        <v>124.88448728659802</v>
      </c>
      <c r="H53" s="423">
        <v>117.01894185862028</v>
      </c>
      <c r="I53" s="423">
        <v>117.57174401223833</v>
      </c>
      <c r="J53" s="423">
        <v>97.62342831402034</v>
      </c>
      <c r="K53" s="423">
        <v>91.3334063516543</v>
      </c>
      <c r="L53" s="423">
        <v>91.70949320282308</v>
      </c>
      <c r="M53" s="423">
        <v>95.5474395254102</v>
      </c>
      <c r="N53" s="426" t="e">
        <f>(#REF!+#REF!+#REF!+#REF!+#REF!+#REF!+#REF!+#REF!+#REF!+#REF!+#REF!+#REF!)/12</f>
        <v>#REF!</v>
      </c>
      <c r="O53" s="427" t="e">
        <f>100*(#REF!-M52)/M52</f>
        <v>#REF!</v>
      </c>
      <c r="P53" s="427" t="e">
        <f>100*(#REF!-B52)/B52</f>
        <v>#REF!</v>
      </c>
      <c r="Q53" s="428"/>
    </row>
    <row r="54" spans="1:17" ht="12" customHeight="1">
      <c r="A54" s="425">
        <v>2001</v>
      </c>
      <c r="B54" s="423">
        <v>88.95325208914785</v>
      </c>
      <c r="C54" s="423">
        <v>81.7241446474586</v>
      </c>
      <c r="D54" s="423">
        <v>91.3383460016679</v>
      </c>
      <c r="E54" s="423">
        <v>87.77255594729563</v>
      </c>
      <c r="F54" s="423">
        <v>110.06169953847727</v>
      </c>
      <c r="G54" s="423">
        <v>150.31776004212412</v>
      </c>
      <c r="H54" s="423">
        <v>91.74699791485811</v>
      </c>
      <c r="I54" s="423">
        <v>92.79666978175507</v>
      </c>
      <c r="J54" s="423">
        <v>99.49918841474702</v>
      </c>
      <c r="K54" s="423">
        <v>88.34874754391547</v>
      </c>
      <c r="L54" s="423">
        <v>102.95418061330737</v>
      </c>
      <c r="M54" s="423">
        <v>67.57649440872265</v>
      </c>
      <c r="N54" s="426">
        <f>(B54+C54+D54+E54+F54+G54+H54+I54+J54+K54+L54+M54)/12</f>
        <v>96.09083641195643</v>
      </c>
      <c r="O54" s="427">
        <f>100*(F54-E54)/E54</f>
        <v>25.394205911658194</v>
      </c>
      <c r="P54" s="427">
        <f>100*(F54-F53)/F53</f>
        <v>-9.219728216002121</v>
      </c>
      <c r="Q54" s="428">
        <f>(((B54+C54+D54+E54+F54)/5)-((B53+C53+D53+E53+F53)/5))/((B53+C53+D53+E53+F53)/5)*100</f>
        <v>-0.9607915068587174</v>
      </c>
    </row>
    <row r="55" spans="1:17" ht="12" customHeight="1">
      <c r="A55" s="425">
        <v>2002</v>
      </c>
      <c r="B55" s="423">
        <v>39.83006176566108</v>
      </c>
      <c r="C55" s="423">
        <v>93.20143106875595</v>
      </c>
      <c r="D55" s="423">
        <v>87.53198967201602</v>
      </c>
      <c r="E55" s="423">
        <v>94.90226348777794</v>
      </c>
      <c r="F55" s="423">
        <v>87.41106076178748</v>
      </c>
      <c r="G55" s="423">
        <v>93.99577313247491</v>
      </c>
      <c r="H55" s="423">
        <v>88.57206449871077</v>
      </c>
      <c r="I55" s="423">
        <v>94.62272335431811</v>
      </c>
      <c r="J55" s="423">
        <v>93.004009671808</v>
      </c>
      <c r="K55" s="423">
        <v>76.23117902013114</v>
      </c>
      <c r="L55" s="423">
        <v>59.92004248574013</v>
      </c>
      <c r="M55" s="423">
        <v>79.3376142503753</v>
      </c>
      <c r="N55" s="426">
        <f>(B55+C55+D55+E55+F55+G55+H55+I55+J55+K55+L55+M55)/12</f>
        <v>82.38001776412973</v>
      </c>
      <c r="O55" s="427">
        <f>100*(F55-E55)/E55</f>
        <v>-7.893597529373176</v>
      </c>
      <c r="P55" s="427">
        <f>100*(F55-F54)/F54</f>
        <v>-20.5799464043086</v>
      </c>
      <c r="Q55" s="428">
        <f>(((B55+C55+D55+E55+F55)/5)-((B54+C54+D54+E54+F54)/5))/((B54+C54+D54+E54+F54)/5)*100</f>
        <v>-12.38951651366333</v>
      </c>
    </row>
    <row r="56" spans="1:17" ht="12" customHeight="1">
      <c r="A56" s="425">
        <v>2003</v>
      </c>
      <c r="B56" s="423">
        <v>73.37371314112067</v>
      </c>
      <c r="C56" s="423">
        <v>57.4</v>
      </c>
      <c r="D56" s="423">
        <v>68.87915595437559</v>
      </c>
      <c r="E56" s="423">
        <v>91.89591037776256</v>
      </c>
      <c r="F56" s="423">
        <v>90</v>
      </c>
      <c r="G56" s="423">
        <v>80</v>
      </c>
      <c r="H56" s="423">
        <v>72.8</v>
      </c>
      <c r="I56" s="423">
        <v>98.08073313310769</v>
      </c>
      <c r="J56" s="423">
        <v>79.8</v>
      </c>
      <c r="K56" s="423">
        <v>67.3</v>
      </c>
      <c r="L56" s="423">
        <v>69.1</v>
      </c>
      <c r="M56" s="423">
        <v>69.4</v>
      </c>
      <c r="N56" s="426">
        <f>(B56+C56+D56+E56+F56+G56+H56+I56+J56+K56+L56+M56)/12</f>
        <v>76.50245938386387</v>
      </c>
      <c r="O56" s="427">
        <f>100*(F56-E56)/E56</f>
        <v>-2.0631063667239578</v>
      </c>
      <c r="P56" s="427">
        <f>100*(F56-F55)/F55</f>
        <v>2.961798215980804</v>
      </c>
      <c r="Q56" s="428">
        <f>(((B56+C56+D56+E56+F56)/5)-((B55+C55+D55+E55+F55)/5))/((B55+C55+D55+E55+F55)/5)*100</f>
        <v>-5.2939327668114835</v>
      </c>
    </row>
    <row r="57" spans="1:17" ht="12" customHeight="1">
      <c r="A57" s="425">
        <v>2004</v>
      </c>
      <c r="B57" s="423">
        <v>47.99092070525526</v>
      </c>
      <c r="C57" s="423">
        <v>61.7</v>
      </c>
      <c r="D57" s="423">
        <v>81.50749676670893</v>
      </c>
      <c r="E57" s="423">
        <v>58.5</v>
      </c>
      <c r="F57" s="423">
        <v>87</v>
      </c>
      <c r="G57" s="423"/>
      <c r="H57" s="423"/>
      <c r="I57" s="423"/>
      <c r="J57" s="423"/>
      <c r="K57" s="423"/>
      <c r="L57" s="423"/>
      <c r="M57" s="423"/>
      <c r="N57" s="426">
        <f>(B57+C57+D57+E57+F57)/5</f>
        <v>67.33968349439284</v>
      </c>
      <c r="O57" s="427">
        <f>100*(F57-E57)/E57</f>
        <v>48.717948717948715</v>
      </c>
      <c r="P57" s="427">
        <f>100*(F57-F56)/F56</f>
        <v>-3.3333333333333335</v>
      </c>
      <c r="Q57" s="428">
        <f>(((B57+C57+D57+E57+F57)/5)-((B56+C56+D56+E56+F56)/5))/((B56+C56+D56+E56+F56)/5)*100</f>
        <v>-11.754817316730012</v>
      </c>
    </row>
    <row r="58" spans="1:17" ht="51.75" customHeight="1">
      <c r="A58" s="429"/>
      <c r="B58" s="434"/>
      <c r="C58" s="434"/>
      <c r="D58" s="434"/>
      <c r="E58" s="434"/>
      <c r="F58" s="434"/>
      <c r="G58" s="434"/>
      <c r="H58" s="434"/>
      <c r="I58" s="434"/>
      <c r="J58" s="434"/>
      <c r="K58" s="434"/>
      <c r="L58" s="434"/>
      <c r="M58" s="434"/>
      <c r="N58" s="434"/>
      <c r="O58" s="428"/>
      <c r="P58" s="428"/>
      <c r="Q58" s="428"/>
    </row>
    <row r="59" spans="1:17" ht="15" customHeight="1">
      <c r="A59" s="429"/>
      <c r="B59" s="434"/>
      <c r="C59" s="434"/>
      <c r="D59" s="434"/>
      <c r="E59" s="434"/>
      <c r="F59" s="434"/>
      <c r="G59" s="434"/>
      <c r="H59" s="434"/>
      <c r="I59" s="434"/>
      <c r="J59" s="434"/>
      <c r="K59" s="434"/>
      <c r="L59" s="434"/>
      <c r="M59" s="434"/>
      <c r="N59" s="434"/>
      <c r="O59" s="428"/>
      <c r="P59" s="428"/>
      <c r="Q59" s="428"/>
    </row>
    <row r="60" spans="1:17" ht="15" customHeight="1">
      <c r="A60" s="429"/>
      <c r="B60" s="434"/>
      <c r="C60" s="434"/>
      <c r="D60" s="434"/>
      <c r="E60" s="434"/>
      <c r="F60" s="434"/>
      <c r="G60" s="434"/>
      <c r="H60" s="434"/>
      <c r="I60" s="434"/>
      <c r="J60" s="434"/>
      <c r="K60" s="434"/>
      <c r="L60" s="434"/>
      <c r="M60" s="434"/>
      <c r="N60" s="434"/>
      <c r="O60" s="428"/>
      <c r="P60" s="428"/>
      <c r="Q60" s="428"/>
    </row>
    <row r="61" spans="1:17" ht="19.5" customHeight="1">
      <c r="A61" s="429"/>
      <c r="B61" s="434"/>
      <c r="C61" s="434"/>
      <c r="D61" s="434"/>
      <c r="E61" s="434"/>
      <c r="F61" s="434"/>
      <c r="G61" s="434"/>
      <c r="H61" s="434"/>
      <c r="I61" s="434"/>
      <c r="J61" s="434"/>
      <c r="K61" s="434"/>
      <c r="L61" s="434"/>
      <c r="M61" s="434"/>
      <c r="N61" s="434"/>
      <c r="O61" s="428"/>
      <c r="P61" s="428"/>
      <c r="Q61" s="428"/>
    </row>
    <row r="62" spans="1:17" ht="12" customHeight="1">
      <c r="A62" s="413"/>
      <c r="B62" s="435"/>
      <c r="C62" s="424"/>
      <c r="D62" s="424"/>
      <c r="E62" s="424"/>
      <c r="F62" s="424"/>
      <c r="G62" s="424"/>
      <c r="H62" s="424"/>
      <c r="I62" s="434"/>
      <c r="J62" s="434"/>
      <c r="K62" s="434"/>
      <c r="L62" s="434"/>
      <c r="M62" s="434"/>
      <c r="N62" s="434"/>
      <c r="O62" s="428"/>
      <c r="P62" s="428"/>
      <c r="Q62" s="428"/>
    </row>
    <row r="63" spans="1:17" ht="12" customHeight="1">
      <c r="A63" s="429" t="s">
        <v>242</v>
      </c>
      <c r="B63" s="435"/>
      <c r="C63" s="424"/>
      <c r="D63" s="424"/>
      <c r="E63" s="424"/>
      <c r="F63" s="424"/>
      <c r="G63" s="424"/>
      <c r="H63" s="424"/>
      <c r="I63" s="424"/>
      <c r="J63" s="424"/>
      <c r="K63" s="424"/>
      <c r="L63" s="424"/>
      <c r="M63" s="424"/>
      <c r="N63" s="430"/>
      <c r="O63" s="436"/>
      <c r="P63" s="436"/>
      <c r="Q63" s="424"/>
    </row>
    <row r="64" spans="1:17" ht="12" customHeight="1">
      <c r="A64" s="429"/>
      <c r="B64" s="435"/>
      <c r="C64" s="424"/>
      <c r="D64" s="424"/>
      <c r="E64" s="424"/>
      <c r="F64" s="424"/>
      <c r="G64" s="424"/>
      <c r="H64" s="424"/>
      <c r="I64" s="424"/>
      <c r="J64" s="424"/>
      <c r="K64" s="424"/>
      <c r="L64" s="424"/>
      <c r="M64" s="424"/>
      <c r="N64" s="430"/>
      <c r="O64" s="436"/>
      <c r="P64" s="436"/>
      <c r="Q64" s="424"/>
    </row>
    <row r="65" spans="1:17" ht="12" customHeight="1">
      <c r="A65" s="429"/>
      <c r="B65" s="435"/>
      <c r="C65" s="424"/>
      <c r="D65" s="424"/>
      <c r="E65" s="424"/>
      <c r="F65" s="424"/>
      <c r="G65" s="424"/>
      <c r="H65" s="424"/>
      <c r="I65" s="424"/>
      <c r="J65" s="424"/>
      <c r="K65" s="424"/>
      <c r="L65" s="424"/>
      <c r="M65" s="424"/>
      <c r="N65" s="430"/>
      <c r="O65" s="436"/>
      <c r="P65" s="436"/>
      <c r="Q65" s="424"/>
    </row>
    <row r="66" spans="1:17" ht="12" customHeight="1">
      <c r="A66" s="429"/>
      <c r="B66" s="435"/>
      <c r="C66" s="424"/>
      <c r="D66" s="424"/>
      <c r="E66" s="424"/>
      <c r="F66" s="424"/>
      <c r="G66" s="424"/>
      <c r="H66" s="424"/>
      <c r="I66" s="424"/>
      <c r="J66" s="424"/>
      <c r="K66" s="424"/>
      <c r="L66" s="424"/>
      <c r="M66" s="424"/>
      <c r="N66" s="430"/>
      <c r="O66" s="436"/>
      <c r="P66" s="436"/>
      <c r="Q66" s="424"/>
    </row>
    <row r="67" spans="1:17" ht="12.75" customHeight="1">
      <c r="A67" s="563" t="s">
        <v>226</v>
      </c>
      <c r="B67" s="563"/>
      <c r="C67" s="563"/>
      <c r="D67" s="563"/>
      <c r="E67" s="563"/>
      <c r="F67" s="563"/>
      <c r="G67" s="563"/>
      <c r="H67" s="563"/>
      <c r="I67" s="563"/>
      <c r="J67" s="563"/>
      <c r="K67" s="563"/>
      <c r="L67" s="563"/>
      <c r="M67" s="563"/>
      <c r="N67" s="563"/>
      <c r="O67" s="563"/>
      <c r="P67" s="563"/>
      <c r="Q67" s="563"/>
    </row>
    <row r="68" spans="1:17" ht="12.75">
      <c r="A68" s="380"/>
      <c r="B68" s="380"/>
      <c r="C68" s="380"/>
      <c r="D68" s="380"/>
      <c r="E68" s="380"/>
      <c r="F68" s="380"/>
      <c r="G68" s="380"/>
      <c r="H68" s="380"/>
      <c r="I68" s="380"/>
      <c r="J68" s="380"/>
      <c r="K68" s="380"/>
      <c r="L68" s="380"/>
      <c r="M68" s="380"/>
      <c r="N68" s="381"/>
      <c r="O68" s="382"/>
      <c r="P68" s="382"/>
      <c r="Q68" s="380"/>
    </row>
    <row r="69" spans="1:17" ht="12.75" customHeight="1">
      <c r="A69" s="564" t="s">
        <v>227</v>
      </c>
      <c r="B69" s="564"/>
      <c r="C69" s="564"/>
      <c r="D69" s="564"/>
      <c r="E69" s="564"/>
      <c r="F69" s="564"/>
      <c r="G69" s="564"/>
      <c r="H69" s="564"/>
      <c r="I69" s="564"/>
      <c r="J69" s="564"/>
      <c r="K69" s="564"/>
      <c r="L69" s="564"/>
      <c r="M69" s="564"/>
      <c r="N69" s="564"/>
      <c r="O69" s="564"/>
      <c r="P69" s="564"/>
      <c r="Q69" s="564"/>
    </row>
    <row r="70" spans="1:17" ht="12.75" customHeight="1">
      <c r="A70" s="564" t="s">
        <v>228</v>
      </c>
      <c r="B70" s="564"/>
      <c r="C70" s="564"/>
      <c r="D70" s="564"/>
      <c r="E70" s="564"/>
      <c r="F70" s="564"/>
      <c r="G70" s="564"/>
      <c r="H70" s="564"/>
      <c r="I70" s="564"/>
      <c r="J70" s="564"/>
      <c r="K70" s="564"/>
      <c r="L70" s="564"/>
      <c r="M70" s="564"/>
      <c r="N70" s="564"/>
      <c r="O70" s="564"/>
      <c r="P70" s="564"/>
      <c r="Q70" s="564"/>
    </row>
    <row r="71" spans="1:17" ht="13.5" customHeight="1">
      <c r="A71" s="564" t="s">
        <v>85</v>
      </c>
      <c r="B71" s="564"/>
      <c r="C71" s="564"/>
      <c r="D71" s="564"/>
      <c r="E71" s="564"/>
      <c r="F71" s="564"/>
      <c r="G71" s="564"/>
      <c r="H71" s="564"/>
      <c r="I71" s="564"/>
      <c r="J71" s="564"/>
      <c r="K71" s="564"/>
      <c r="L71" s="564"/>
      <c r="M71" s="564"/>
      <c r="N71" s="564"/>
      <c r="O71" s="564"/>
      <c r="P71" s="564"/>
      <c r="Q71" s="564"/>
    </row>
    <row r="72" spans="1:17" ht="12.75" customHeight="1">
      <c r="A72" s="383"/>
      <c r="B72" s="384"/>
      <c r="C72" s="385"/>
      <c r="D72" s="385"/>
      <c r="E72" s="385"/>
      <c r="F72" s="385"/>
      <c r="G72" s="385"/>
      <c r="H72" s="385"/>
      <c r="I72" s="385"/>
      <c r="J72" s="385"/>
      <c r="K72" s="385"/>
      <c r="L72" s="385"/>
      <c r="M72" s="385"/>
      <c r="N72" s="386"/>
      <c r="O72" s="387"/>
      <c r="P72" s="387"/>
      <c r="Q72" s="437"/>
    </row>
    <row r="73" spans="1:17" ht="12.75" customHeight="1">
      <c r="A73" s="384"/>
      <c r="B73" s="384"/>
      <c r="C73" s="385"/>
      <c r="D73" s="385"/>
      <c r="E73" s="385"/>
      <c r="F73" s="385"/>
      <c r="G73" s="385"/>
      <c r="H73" s="385"/>
      <c r="I73" s="385"/>
      <c r="J73" s="385"/>
      <c r="K73" s="385"/>
      <c r="L73" s="385"/>
      <c r="M73" s="385"/>
      <c r="N73" s="388"/>
      <c r="O73" s="387"/>
      <c r="P73" s="387"/>
      <c r="Q73" s="424"/>
    </row>
    <row r="74" spans="1:17" ht="12.75">
      <c r="A74" s="389"/>
      <c r="B74" s="390"/>
      <c r="C74" s="391"/>
      <c r="D74" s="391"/>
      <c r="E74" s="391"/>
      <c r="F74" s="391"/>
      <c r="G74" s="391"/>
      <c r="H74" s="391"/>
      <c r="I74" s="391"/>
      <c r="J74" s="391"/>
      <c r="K74" s="391"/>
      <c r="L74" s="391"/>
      <c r="M74" s="391"/>
      <c r="N74" s="438"/>
      <c r="O74" s="559" t="s">
        <v>86</v>
      </c>
      <c r="P74" s="560"/>
      <c r="Q74" s="560"/>
    </row>
    <row r="75" spans="1:17" ht="12.75">
      <c r="A75" s="393"/>
      <c r="B75" s="394"/>
      <c r="C75" s="395"/>
      <c r="D75" s="395"/>
      <c r="E75" s="395"/>
      <c r="F75" s="395"/>
      <c r="G75" s="395"/>
      <c r="H75" s="395"/>
      <c r="I75" s="395"/>
      <c r="J75" s="395"/>
      <c r="K75" s="395"/>
      <c r="L75" s="395"/>
      <c r="M75" s="395"/>
      <c r="N75" s="396"/>
      <c r="O75" s="397" t="s">
        <v>92</v>
      </c>
      <c r="P75" s="398"/>
      <c r="Q75" s="399" t="s">
        <v>144</v>
      </c>
    </row>
    <row r="76" spans="1:17" ht="12.75">
      <c r="A76" s="400" t="s">
        <v>87</v>
      </c>
      <c r="B76" s="394" t="s">
        <v>88</v>
      </c>
      <c r="C76" s="395" t="s">
        <v>89</v>
      </c>
      <c r="D76" s="395" t="s">
        <v>90</v>
      </c>
      <c r="E76" s="395" t="s">
        <v>91</v>
      </c>
      <c r="F76" s="395" t="s">
        <v>92</v>
      </c>
      <c r="G76" s="395" t="s">
        <v>93</v>
      </c>
      <c r="H76" s="395" t="s">
        <v>94</v>
      </c>
      <c r="I76" s="395" t="s">
        <v>95</v>
      </c>
      <c r="J76" s="395" t="s">
        <v>96</v>
      </c>
      <c r="K76" s="395" t="s">
        <v>97</v>
      </c>
      <c r="L76" s="395" t="s">
        <v>98</v>
      </c>
      <c r="M76" s="395" t="s">
        <v>99</v>
      </c>
      <c r="N76" s="401" t="s">
        <v>100</v>
      </c>
      <c r="O76" s="561" t="s">
        <v>101</v>
      </c>
      <c r="P76" s="562"/>
      <c r="Q76" s="562"/>
    </row>
    <row r="77" spans="1:17" ht="12.75">
      <c r="A77" s="393"/>
      <c r="B77" s="394"/>
      <c r="C77" s="395"/>
      <c r="D77" s="395"/>
      <c r="E77" s="395"/>
      <c r="F77" s="395"/>
      <c r="G77" s="395"/>
      <c r="H77" s="395"/>
      <c r="I77" s="395"/>
      <c r="J77" s="395"/>
      <c r="K77" s="395"/>
      <c r="L77" s="395"/>
      <c r="M77" s="395"/>
      <c r="N77" s="396"/>
      <c r="O77" s="402" t="s">
        <v>102</v>
      </c>
      <c r="P77" s="403" t="s">
        <v>103</v>
      </c>
      <c r="Q77" s="404" t="s">
        <v>103</v>
      </c>
    </row>
    <row r="78" spans="1:17" ht="12.75">
      <c r="A78" s="405"/>
      <c r="B78" s="406"/>
      <c r="C78" s="407"/>
      <c r="D78" s="407"/>
      <c r="E78" s="407"/>
      <c r="F78" s="407"/>
      <c r="G78" s="407"/>
      <c r="H78" s="407"/>
      <c r="I78" s="407"/>
      <c r="J78" s="407"/>
      <c r="K78" s="407"/>
      <c r="L78" s="407"/>
      <c r="M78" s="407"/>
      <c r="N78" s="408"/>
      <c r="O78" s="409" t="s">
        <v>104</v>
      </c>
      <c r="P78" s="410" t="s">
        <v>105</v>
      </c>
      <c r="Q78" s="411" t="s">
        <v>145</v>
      </c>
    </row>
    <row r="79" spans="1:17" ht="12.75">
      <c r="A79" s="412"/>
      <c r="B79" s="413"/>
      <c r="C79" s="413"/>
      <c r="D79" s="413"/>
      <c r="E79" s="413"/>
      <c r="F79" s="413"/>
      <c r="G79" s="413"/>
      <c r="H79" s="413"/>
      <c r="I79" s="413"/>
      <c r="J79" s="413"/>
      <c r="K79" s="413"/>
      <c r="L79" s="413"/>
      <c r="M79" s="413"/>
      <c r="N79" s="414"/>
      <c r="O79" s="415"/>
      <c r="P79" s="403"/>
      <c r="Q79" s="403"/>
    </row>
    <row r="80" spans="1:16" ht="12.75" customHeight="1">
      <c r="A80" s="412"/>
      <c r="B80" s="413"/>
      <c r="C80" s="413"/>
      <c r="D80" s="413"/>
      <c r="E80" s="413"/>
      <c r="F80" s="413"/>
      <c r="G80" s="413"/>
      <c r="H80" s="413"/>
      <c r="I80" s="413"/>
      <c r="J80" s="413"/>
      <c r="K80" s="413"/>
      <c r="L80" s="413"/>
      <c r="M80" s="413"/>
      <c r="N80" s="414"/>
      <c r="O80" s="415"/>
      <c r="P80" s="403"/>
    </row>
    <row r="81" spans="1:16" ht="12.75" customHeight="1">
      <c r="A81" s="412"/>
      <c r="B81" s="413"/>
      <c r="C81" s="413"/>
      <c r="D81" s="413"/>
      <c r="E81" s="413"/>
      <c r="F81" s="413"/>
      <c r="G81" s="413"/>
      <c r="H81" s="413"/>
      <c r="I81" s="413"/>
      <c r="J81" s="413"/>
      <c r="K81" s="413"/>
      <c r="L81" s="413"/>
      <c r="M81" s="413"/>
      <c r="N81" s="414"/>
      <c r="O81" s="415"/>
      <c r="P81" s="403"/>
    </row>
    <row r="82" spans="1:17" ht="1.5" customHeight="1">
      <c r="A82" s="424"/>
      <c r="B82" s="424"/>
      <c r="C82" s="424"/>
      <c r="D82" s="424"/>
      <c r="E82" s="424"/>
      <c r="F82" s="424"/>
      <c r="G82" s="424"/>
      <c r="H82" s="424"/>
      <c r="I82" s="424"/>
      <c r="J82" s="424"/>
      <c r="K82" s="424"/>
      <c r="L82" s="424"/>
      <c r="M82" s="424"/>
      <c r="N82" s="430"/>
      <c r="O82" s="424"/>
      <c r="P82" s="424"/>
      <c r="Q82" s="424"/>
    </row>
    <row r="83" spans="1:17" ht="12.75" customHeight="1">
      <c r="A83" s="558" t="s">
        <v>229</v>
      </c>
      <c r="B83" s="558"/>
      <c r="C83" s="558"/>
      <c r="D83" s="558"/>
      <c r="E83" s="558"/>
      <c r="F83" s="558"/>
      <c r="G83" s="558"/>
      <c r="H83" s="558"/>
      <c r="I83" s="558"/>
      <c r="J83" s="558"/>
      <c r="K83" s="558"/>
      <c r="L83" s="558"/>
      <c r="M83" s="558"/>
      <c r="N83" s="558"/>
      <c r="O83" s="558"/>
      <c r="P83" s="558"/>
      <c r="Q83" s="416"/>
    </row>
    <row r="84" spans="1:17" ht="1.5" customHeight="1">
      <c r="A84" s="424"/>
      <c r="B84" s="424"/>
      <c r="C84" s="424"/>
      <c r="D84" s="424"/>
      <c r="E84" s="424"/>
      <c r="F84" s="424"/>
      <c r="G84" s="424"/>
      <c r="H84" s="424"/>
      <c r="I84" s="424"/>
      <c r="J84" s="424"/>
      <c r="K84" s="424"/>
      <c r="L84" s="424"/>
      <c r="M84" s="424"/>
      <c r="N84" s="430"/>
      <c r="O84" s="424"/>
      <c r="P84" s="424"/>
      <c r="Q84" s="424"/>
    </row>
    <row r="85" spans="1:17" ht="12.75" customHeight="1">
      <c r="A85" s="424"/>
      <c r="B85" s="423"/>
      <c r="C85" s="423"/>
      <c r="D85" s="423"/>
      <c r="E85" s="423"/>
      <c r="F85" s="423"/>
      <c r="G85" s="423"/>
      <c r="H85" s="423"/>
      <c r="I85" s="423"/>
      <c r="J85" s="423"/>
      <c r="K85" s="423"/>
      <c r="L85" s="423"/>
      <c r="M85" s="423"/>
      <c r="N85" s="430"/>
      <c r="O85" s="424"/>
      <c r="P85" s="424"/>
      <c r="Q85" s="424"/>
    </row>
    <row r="86" spans="1:17" ht="12.75" customHeight="1">
      <c r="A86" s="425">
        <v>1999</v>
      </c>
      <c r="B86" s="423">
        <v>48.13904386989183</v>
      </c>
      <c r="C86" s="423">
        <v>118.37405816754527</v>
      </c>
      <c r="D86" s="423">
        <v>128.81729448373068</v>
      </c>
      <c r="E86" s="423">
        <v>92.31770294846291</v>
      </c>
      <c r="F86" s="423">
        <v>104.1944236946474</v>
      </c>
      <c r="G86" s="423">
        <v>130.5008753999683</v>
      </c>
      <c r="H86" s="423">
        <v>127.27959466457865</v>
      </c>
      <c r="I86" s="423">
        <v>115.54329073309518</v>
      </c>
      <c r="J86" s="423">
        <v>114.48590294963708</v>
      </c>
      <c r="K86" s="423">
        <v>83.72380825983333</v>
      </c>
      <c r="L86" s="423">
        <v>78.94268366829505</v>
      </c>
      <c r="M86" s="423">
        <v>57.68132116031457</v>
      </c>
      <c r="N86" s="426"/>
      <c r="O86" s="427"/>
      <c r="P86" s="427"/>
      <c r="Q86" s="428"/>
    </row>
    <row r="87" spans="1:17" ht="12.75" customHeight="1">
      <c r="A87" s="425">
        <v>2001</v>
      </c>
      <c r="B87" s="423">
        <v>35.72288716370697</v>
      </c>
      <c r="C87" s="423">
        <v>48.363556290429486</v>
      </c>
      <c r="D87" s="423">
        <v>86.12955863773063</v>
      </c>
      <c r="E87" s="423">
        <v>96.86975223045532</v>
      </c>
      <c r="F87" s="423">
        <v>108.42391465191193</v>
      </c>
      <c r="G87" s="423">
        <v>116.70131064026923</v>
      </c>
      <c r="H87" s="423">
        <v>122.6190786211973</v>
      </c>
      <c r="I87" s="423">
        <v>114.2996218894242</v>
      </c>
      <c r="J87" s="423">
        <v>101.18897177714676</v>
      </c>
      <c r="K87" s="423">
        <v>83.95596385927169</v>
      </c>
      <c r="L87" s="423">
        <v>64.65850372850495</v>
      </c>
      <c r="M87" s="423">
        <v>51.6132573224954</v>
      </c>
      <c r="N87" s="426">
        <f>(B87+C87+D87+E87+F87+G87+H87+I87+J87+K87+L87+M87)/12</f>
        <v>85.87886473437867</v>
      </c>
      <c r="O87" s="427">
        <f>100*(F87-E87)/E87</f>
        <v>11.927523458477522</v>
      </c>
      <c r="P87" s="427">
        <f>100*(F87-F86)/F86</f>
        <v>4.059229666320238</v>
      </c>
      <c r="Q87" s="428">
        <f>(((B87+C87+D87+E87+F87)/5)-((B86+C86+D86+E86+F86)/5))/((B86+C86+D86+E86+F86)/5)*100</f>
        <v>-23.652459620940093</v>
      </c>
    </row>
    <row r="88" spans="1:17" ht="12.75" customHeight="1">
      <c r="A88" s="425">
        <v>2002</v>
      </c>
      <c r="B88" s="423">
        <v>34.04041962019616</v>
      </c>
      <c r="C88" s="423">
        <v>56.880683063378115</v>
      </c>
      <c r="D88" s="423">
        <v>81.87604193168389</v>
      </c>
      <c r="E88" s="423">
        <v>90.7392968006927</v>
      </c>
      <c r="F88" s="423">
        <v>108.10279042213816</v>
      </c>
      <c r="G88" s="423">
        <v>103.42762774886229</v>
      </c>
      <c r="H88" s="423">
        <v>106.16965943638417</v>
      </c>
      <c r="I88" s="423">
        <v>100.44202462115415</v>
      </c>
      <c r="J88" s="423">
        <v>94.85713006010499</v>
      </c>
      <c r="K88" s="423">
        <v>73.06161456400064</v>
      </c>
      <c r="L88" s="423">
        <v>90.23469813833086</v>
      </c>
      <c r="M88" s="423">
        <v>55.60849086373606</v>
      </c>
      <c r="N88" s="426">
        <f>(B88+C88+D88+E88+F88+G88+H88+I88+J88+K88+L88+M88)/12</f>
        <v>82.9533731058885</v>
      </c>
      <c r="O88" s="427">
        <f>100*(F88-E88)/E88</f>
        <v>19.135583185732717</v>
      </c>
      <c r="P88" s="427">
        <f>100*(F88-F87)/F87</f>
        <v>-0.29617472381874566</v>
      </c>
      <c r="Q88" s="428">
        <f>(((B88+C88+D88+E88+F88)/5)-((B87+C87+D87+E87+F87)/5))/((B87+C87+D87+E87+F87)/5)*100</f>
        <v>-1.0307157061276317</v>
      </c>
    </row>
    <row r="89" spans="1:17" ht="12.75" customHeight="1">
      <c r="A89" s="425">
        <v>2003</v>
      </c>
      <c r="B89" s="423">
        <v>39.812055240467856</v>
      </c>
      <c r="C89" s="423">
        <v>47.2</v>
      </c>
      <c r="D89" s="423">
        <v>76.91580218809207</v>
      </c>
      <c r="E89" s="423">
        <v>72.99954313226374</v>
      </c>
      <c r="F89" s="423">
        <v>95.8</v>
      </c>
      <c r="G89" s="423">
        <v>102.1</v>
      </c>
      <c r="H89" s="423">
        <v>85.3</v>
      </c>
      <c r="I89" s="423">
        <v>82.25441064394985</v>
      </c>
      <c r="J89" s="423">
        <v>89.8</v>
      </c>
      <c r="K89" s="423">
        <v>72.7</v>
      </c>
      <c r="L89" s="423">
        <v>63.8</v>
      </c>
      <c r="M89" s="423">
        <v>68.1</v>
      </c>
      <c r="N89" s="426">
        <f>(B89+C89+D89+E89+F89+G89+H89+I89+J89+K89+L89+M89)/12</f>
        <v>74.73181760039779</v>
      </c>
      <c r="O89" s="427">
        <f>100*(F89-E89)/E89</f>
        <v>31.23369803345947</v>
      </c>
      <c r="P89" s="427">
        <f>100*(F89-F88)/F88</f>
        <v>-11.380640938218276</v>
      </c>
      <c r="Q89" s="428">
        <f>(((B89+C89+D89+E89+F89)/5)-((B88+C88+D88+E88+F88)/5))/((B88+C88+D88+E88+F88)/5)*100</f>
        <v>-10.470323890406155</v>
      </c>
    </row>
    <row r="90" spans="1:17" ht="12.75" customHeight="1">
      <c r="A90" s="425">
        <v>2004</v>
      </c>
      <c r="B90" s="423">
        <v>29.30380767017408</v>
      </c>
      <c r="C90" s="423">
        <v>39.9</v>
      </c>
      <c r="D90" s="423">
        <v>116.7903197839395</v>
      </c>
      <c r="E90" s="423">
        <v>84.9</v>
      </c>
      <c r="F90" s="423">
        <v>84.9</v>
      </c>
      <c r="G90" s="423"/>
      <c r="H90" s="423"/>
      <c r="I90" s="423"/>
      <c r="J90" s="423"/>
      <c r="K90" s="423"/>
      <c r="L90" s="423"/>
      <c r="M90" s="423"/>
      <c r="N90" s="426">
        <f>(B90+C90+D90+E90+F90)/5</f>
        <v>71.15882549082271</v>
      </c>
      <c r="O90" s="427">
        <f>100*(F90-E90)/E90</f>
        <v>0</v>
      </c>
      <c r="P90" s="427">
        <f>100*(F90-F89)/F89</f>
        <v>-11.377870563674312</v>
      </c>
      <c r="Q90" s="428">
        <f>(((B90+C90+D90+E90+F90)/5)-((B89+C89+D89+E89+F89)/5))/((B89+C89+D89+E89+F89)/5)*100</f>
        <v>6.932620173273997</v>
      </c>
    </row>
    <row r="91" spans="1:17" ht="12.75" customHeight="1">
      <c r="A91" s="429"/>
      <c r="B91" s="423"/>
      <c r="C91" s="423"/>
      <c r="D91" s="423"/>
      <c r="E91" s="423"/>
      <c r="F91" s="423"/>
      <c r="G91" s="423"/>
      <c r="H91" s="423"/>
      <c r="I91" s="423"/>
      <c r="J91" s="423"/>
      <c r="K91" s="423"/>
      <c r="L91" s="423"/>
      <c r="M91" s="423"/>
      <c r="N91" s="423"/>
      <c r="O91" s="423"/>
      <c r="P91" s="423"/>
      <c r="Q91" s="423"/>
    </row>
    <row r="92" spans="1:17" ht="12.75" customHeight="1">
      <c r="A92" s="413"/>
      <c r="B92" s="439"/>
      <c r="C92" s="439"/>
      <c r="D92" s="439"/>
      <c r="E92" s="439"/>
      <c r="F92" s="439"/>
      <c r="G92" s="439"/>
      <c r="H92" s="439"/>
      <c r="I92" s="439"/>
      <c r="J92" s="439"/>
      <c r="K92" s="439"/>
      <c r="N92" s="430"/>
      <c r="O92" s="436"/>
      <c r="P92" s="436"/>
      <c r="Q92" s="436"/>
    </row>
    <row r="93" spans="1:17" ht="12.75" customHeight="1">
      <c r="A93" s="413"/>
      <c r="B93" s="439"/>
      <c r="C93" s="439"/>
      <c r="D93" s="439"/>
      <c r="E93" s="439"/>
      <c r="F93" s="439"/>
      <c r="G93" s="439"/>
      <c r="H93" s="439"/>
      <c r="I93" s="439"/>
      <c r="J93" s="439"/>
      <c r="K93" s="439"/>
      <c r="N93" s="430"/>
      <c r="O93" s="436"/>
      <c r="P93" s="436"/>
      <c r="Q93" s="436"/>
    </row>
    <row r="94" spans="1:17" ht="12.75" customHeight="1">
      <c r="A94" s="558" t="s">
        <v>230</v>
      </c>
      <c r="B94" s="558"/>
      <c r="C94" s="558"/>
      <c r="D94" s="558"/>
      <c r="E94" s="558"/>
      <c r="F94" s="558"/>
      <c r="G94" s="558"/>
      <c r="H94" s="558"/>
      <c r="I94" s="558"/>
      <c r="J94" s="558"/>
      <c r="K94" s="558"/>
      <c r="L94" s="558"/>
      <c r="M94" s="558"/>
      <c r="N94" s="558"/>
      <c r="O94" s="558"/>
      <c r="P94" s="558"/>
      <c r="Q94" s="416"/>
    </row>
    <row r="95" spans="1:17" ht="1.5" customHeight="1">
      <c r="A95" s="424"/>
      <c r="B95" s="424"/>
      <c r="C95" s="424"/>
      <c r="D95" s="424"/>
      <c r="E95" s="424"/>
      <c r="F95" s="424"/>
      <c r="G95" s="424"/>
      <c r="H95" s="424"/>
      <c r="I95" s="424"/>
      <c r="J95" s="424"/>
      <c r="K95" s="424"/>
      <c r="L95" s="424"/>
      <c r="M95" s="424"/>
      <c r="N95" s="430"/>
      <c r="O95" s="424"/>
      <c r="P95" s="424"/>
      <c r="Q95" s="424"/>
    </row>
    <row r="96" spans="1:17" ht="12.75" customHeight="1">
      <c r="A96" s="424"/>
      <c r="B96" s="423"/>
      <c r="C96" s="423"/>
      <c r="D96" s="423"/>
      <c r="E96" s="423"/>
      <c r="F96" s="423"/>
      <c r="G96" s="423"/>
      <c r="H96" s="423"/>
      <c r="I96" s="423"/>
      <c r="J96" s="423"/>
      <c r="K96" s="423"/>
      <c r="L96" s="423"/>
      <c r="M96" s="423"/>
      <c r="N96" s="430"/>
      <c r="O96" s="424"/>
      <c r="P96" s="424"/>
      <c r="Q96" s="424"/>
    </row>
    <row r="97" spans="1:17" ht="12.75" customHeight="1">
      <c r="A97" s="425">
        <v>1999</v>
      </c>
      <c r="B97" s="440">
        <v>37.904361054389916</v>
      </c>
      <c r="C97" s="440">
        <v>50.52075182045967</v>
      </c>
      <c r="D97" s="440">
        <v>100.66260296751884</v>
      </c>
      <c r="E97" s="440">
        <v>90.73366822698628</v>
      </c>
      <c r="F97" s="440">
        <v>104.43456800812949</v>
      </c>
      <c r="G97" s="440">
        <v>143.39600417391313</v>
      </c>
      <c r="H97" s="440">
        <v>174.2254950682223</v>
      </c>
      <c r="I97" s="440">
        <v>148.63073020262985</v>
      </c>
      <c r="J97" s="440">
        <v>147.79973460510604</v>
      </c>
      <c r="K97" s="440">
        <v>91.2191596233878</v>
      </c>
      <c r="L97" s="440">
        <v>69.60691759087965</v>
      </c>
      <c r="M97" s="440">
        <v>40.86600665837706</v>
      </c>
      <c r="N97" s="426"/>
      <c r="O97" s="427"/>
      <c r="P97" s="427"/>
      <c r="Q97" s="428"/>
    </row>
    <row r="98" spans="1:17" ht="12.75" customHeight="1">
      <c r="A98" s="425">
        <v>2001</v>
      </c>
      <c r="B98" s="440">
        <v>25.22365113138192</v>
      </c>
      <c r="C98" s="440">
        <v>39.603542316420715</v>
      </c>
      <c r="D98" s="440">
        <v>61.13591801521516</v>
      </c>
      <c r="E98" s="440">
        <v>109.83029855047938</v>
      </c>
      <c r="F98" s="440">
        <v>156.33232277985002</v>
      </c>
      <c r="G98" s="440">
        <v>149.6609228632186</v>
      </c>
      <c r="H98" s="440">
        <v>160.70544702353834</v>
      </c>
      <c r="I98" s="440">
        <v>153.5932283657812</v>
      </c>
      <c r="J98" s="440">
        <v>115.0108683848999</v>
      </c>
      <c r="K98" s="440">
        <v>109.82807237338044</v>
      </c>
      <c r="L98" s="440">
        <v>49.75741800697551</v>
      </c>
      <c r="M98" s="440">
        <v>35.19935204508131</v>
      </c>
      <c r="N98" s="426">
        <f>(B98+C98+D98+E98+F98+G98+H98+I98+J98+K98+L98+M98)/12</f>
        <v>97.15675348801854</v>
      </c>
      <c r="O98" s="427">
        <f>100*(F98-E98)/E98</f>
        <v>42.33988693748085</v>
      </c>
      <c r="P98" s="427">
        <f>100*(F98-F97)/F97</f>
        <v>49.69403882408041</v>
      </c>
      <c r="Q98" s="428">
        <f>(((B98+C98+D98+E98+F98)/5)-((B97+C97+D97+E97+F97)/5))/((B97+C97+D97+E97+F97)/5)*100</f>
        <v>2.0480569457193605</v>
      </c>
    </row>
    <row r="99" spans="1:17" ht="12.75" customHeight="1">
      <c r="A99" s="425">
        <v>2002</v>
      </c>
      <c r="B99" s="440">
        <v>30.200854869567657</v>
      </c>
      <c r="C99" s="440">
        <v>56.482089319862425</v>
      </c>
      <c r="D99" s="440">
        <v>80.76909911171948</v>
      </c>
      <c r="E99" s="440">
        <v>83.61196359715966</v>
      </c>
      <c r="F99" s="440">
        <v>147.6293070124639</v>
      </c>
      <c r="G99" s="440">
        <v>124.32917941703448</v>
      </c>
      <c r="H99" s="440">
        <v>122.20756063362184</v>
      </c>
      <c r="I99" s="440">
        <v>137.32609690306688</v>
      </c>
      <c r="J99" s="440">
        <v>87.06991003516022</v>
      </c>
      <c r="K99" s="440">
        <v>55.12483657429469</v>
      </c>
      <c r="L99" s="440">
        <v>130.24708376325748</v>
      </c>
      <c r="M99" s="440">
        <v>41.7266155364403</v>
      </c>
      <c r="N99" s="426">
        <f>(B99+C99+D99+E99+F99+G99+H99+I99+J99+K99+L99+M99)/12</f>
        <v>91.39371639780406</v>
      </c>
      <c r="O99" s="427">
        <f>100*(F99-E99)/E99</f>
        <v>76.56481281044684</v>
      </c>
      <c r="P99" s="427">
        <f>100*(F99-F98)/F98</f>
        <v>-5.5669970308327485</v>
      </c>
      <c r="Q99" s="428">
        <f>(((B99+C99+D99+E99+F99)/5)-((B98+C98+D98+E98+F98)/5))/((B98+C98+D98+E98+F98)/5)*100</f>
        <v>1.674866138123881</v>
      </c>
    </row>
    <row r="100" spans="1:17" ht="12.75" customHeight="1">
      <c r="A100" s="425">
        <v>2003</v>
      </c>
      <c r="B100" s="440">
        <v>27.042618372892267</v>
      </c>
      <c r="C100" s="440">
        <v>47.5</v>
      </c>
      <c r="D100" s="440">
        <v>88.37199202416622</v>
      </c>
      <c r="E100" s="440">
        <v>78.46547702272882</v>
      </c>
      <c r="F100" s="440">
        <v>110.3</v>
      </c>
      <c r="G100" s="440">
        <v>107.6</v>
      </c>
      <c r="H100" s="440">
        <v>78.5</v>
      </c>
      <c r="I100" s="440">
        <v>90.81079242238553</v>
      </c>
      <c r="J100" s="440">
        <v>76.4</v>
      </c>
      <c r="K100" s="440">
        <v>59.3</v>
      </c>
      <c r="L100" s="440">
        <v>47.7</v>
      </c>
      <c r="M100" s="440">
        <v>57.8</v>
      </c>
      <c r="N100" s="426">
        <f>(B100+C100+D100+E100+F100+G100+H100+I100+J100+K100+L100+M100)/12</f>
        <v>72.48257332018106</v>
      </c>
      <c r="O100" s="427">
        <f>100*(F100-E100)/E100</f>
        <v>40.57137506224525</v>
      </c>
      <c r="P100" s="427">
        <f>100*(F100-F99)/F99</f>
        <v>-25.28583772957242</v>
      </c>
      <c r="Q100" s="428">
        <f>(((B100+C100+D100+E100+F100)/5)-((B99+C99+D99+E99+F99)/5))/((B99+C99+D99+E99+F99)/5)*100</f>
        <v>-11.79182716405103</v>
      </c>
    </row>
    <row r="101" spans="1:17" ht="12.75" customHeight="1">
      <c r="A101" s="425">
        <v>2004</v>
      </c>
      <c r="B101" s="440">
        <v>21.011533903575156</v>
      </c>
      <c r="C101" s="440">
        <v>47.4</v>
      </c>
      <c r="D101" s="440">
        <v>232.72264374288457</v>
      </c>
      <c r="E101" s="440">
        <v>69.1</v>
      </c>
      <c r="F101" s="440">
        <v>94.7</v>
      </c>
      <c r="G101" s="440"/>
      <c r="H101" s="440"/>
      <c r="I101" s="440"/>
      <c r="J101" s="440"/>
      <c r="K101" s="440"/>
      <c r="L101" s="440"/>
      <c r="M101" s="440"/>
      <c r="N101" s="426">
        <f>(B101+C101+D101+E101+F101)/5</f>
        <v>92.98683552929195</v>
      </c>
      <c r="O101" s="427">
        <f>100*(F101-E101)/E101</f>
        <v>37.04775687409553</v>
      </c>
      <c r="P101" s="427">
        <f>100*(F101-F100)/F100</f>
        <v>-14.143245693563006</v>
      </c>
      <c r="Q101" s="428">
        <f>(((B101+C101+D101+E101+F101)/5)-((B100+C100+D100+E100+F100)/5))/((B100+C100+D100+E100+F100)/5)*100</f>
        <v>32.203725567062115</v>
      </c>
    </row>
    <row r="102" spans="1:14" ht="12.75" customHeight="1">
      <c r="A102" s="429"/>
      <c r="N102" s="441"/>
    </row>
    <row r="103" ht="12.75" customHeight="1">
      <c r="N103" s="441"/>
    </row>
    <row r="104" ht="12.75" customHeight="1">
      <c r="N104" s="441"/>
    </row>
    <row r="105" spans="1:17" ht="12.75" customHeight="1">
      <c r="A105" s="558" t="s">
        <v>231</v>
      </c>
      <c r="B105" s="558"/>
      <c r="C105" s="558"/>
      <c r="D105" s="558"/>
      <c r="E105" s="558"/>
      <c r="F105" s="558"/>
      <c r="G105" s="558"/>
      <c r="H105" s="558"/>
      <c r="I105" s="558"/>
      <c r="J105" s="558"/>
      <c r="K105" s="558"/>
      <c r="L105" s="558"/>
      <c r="M105" s="558"/>
      <c r="N105" s="558"/>
      <c r="O105" s="558"/>
      <c r="P105" s="558"/>
      <c r="Q105" s="416"/>
    </row>
    <row r="106" ht="1.5" customHeight="1">
      <c r="N106" s="441"/>
    </row>
    <row r="107" spans="2:14" ht="12.75" customHeight="1">
      <c r="B107" s="423"/>
      <c r="C107" s="423"/>
      <c r="D107" s="423"/>
      <c r="E107" s="423"/>
      <c r="F107" s="423"/>
      <c r="G107" s="423"/>
      <c r="H107" s="423"/>
      <c r="I107" s="423"/>
      <c r="J107" s="423"/>
      <c r="K107" s="423"/>
      <c r="L107" s="423"/>
      <c r="M107" s="423"/>
      <c r="N107" s="441"/>
    </row>
    <row r="108" spans="1:17" ht="12.75" customHeight="1">
      <c r="A108" s="425">
        <v>1999</v>
      </c>
      <c r="B108" s="423">
        <v>53.35349426013089</v>
      </c>
      <c r="C108" s="423">
        <v>152.94451883923935</v>
      </c>
      <c r="D108" s="423">
        <v>143.16177831486655</v>
      </c>
      <c r="E108" s="423">
        <v>93.1247499884596</v>
      </c>
      <c r="F108" s="423">
        <v>104.07207299441328</v>
      </c>
      <c r="G108" s="423">
        <v>123.93095911828011</v>
      </c>
      <c r="H108" s="423">
        <v>103.36121115501602</v>
      </c>
      <c r="I108" s="423">
        <v>98.68562989844759</v>
      </c>
      <c r="J108" s="423">
        <v>97.51289796182196</v>
      </c>
      <c r="K108" s="423">
        <v>79.90501499117754</v>
      </c>
      <c r="L108" s="423">
        <v>83.69914656442162</v>
      </c>
      <c r="M108" s="423">
        <v>66.24852591372544</v>
      </c>
      <c r="N108" s="426"/>
      <c r="O108" s="427"/>
      <c r="P108" s="427"/>
      <c r="Q108" s="428"/>
    </row>
    <row r="109" spans="1:17" ht="12.75" customHeight="1">
      <c r="A109" s="425">
        <v>2001</v>
      </c>
      <c r="B109" s="423">
        <v>41.07212430303932</v>
      </c>
      <c r="C109" s="423">
        <v>52.826680268837755</v>
      </c>
      <c r="D109" s="423">
        <v>98.8635242570823</v>
      </c>
      <c r="E109" s="423">
        <v>90.26650647927302</v>
      </c>
      <c r="F109" s="423">
        <v>84.01514478949103</v>
      </c>
      <c r="G109" s="423">
        <v>99.90877628270508</v>
      </c>
      <c r="H109" s="423">
        <v>103.21452235321318</v>
      </c>
      <c r="I109" s="423">
        <v>94.27999203688023</v>
      </c>
      <c r="J109" s="423">
        <v>94.14687819599769</v>
      </c>
      <c r="K109" s="423">
        <v>70.77442919232885</v>
      </c>
      <c r="L109" s="423">
        <v>72.25043145663402</v>
      </c>
      <c r="M109" s="423">
        <v>59.97594880224709</v>
      </c>
      <c r="N109" s="426">
        <f>(B109+C109+D109+E109+F109+G109+H109+I109+J109+K109+L109+M109)/12</f>
        <v>80.13291320147746</v>
      </c>
      <c r="O109" s="427">
        <f>100*(F109-E109)/E109</f>
        <v>-6.9254499078430865</v>
      </c>
      <c r="P109" s="427">
        <f>100*(F109-F108)/F108</f>
        <v>-19.27215210366659</v>
      </c>
      <c r="Q109" s="428">
        <f>(((B109+C109+D109+E109+F109)/5)-((B108+C108+D108+E108+F108)/5))/((B108+C108+D108+E108+F108)/5)*100</f>
        <v>-32.85657386538263</v>
      </c>
    </row>
    <row r="110" spans="1:17" ht="12.75" customHeight="1">
      <c r="A110" s="425">
        <v>2002</v>
      </c>
      <c r="B110" s="423">
        <v>35.99663265319195</v>
      </c>
      <c r="C110" s="423">
        <v>57.083761882613615</v>
      </c>
      <c r="D110" s="423">
        <v>82.4400162651916</v>
      </c>
      <c r="E110" s="423">
        <v>94.37058914990301</v>
      </c>
      <c r="F110" s="423">
        <v>87.9644956088359</v>
      </c>
      <c r="G110" s="423">
        <v>92.77853327105186</v>
      </c>
      <c r="H110" s="423">
        <v>97.99853760836973</v>
      </c>
      <c r="I110" s="423">
        <v>81.6500240705641</v>
      </c>
      <c r="J110" s="423">
        <v>98.82462697524598</v>
      </c>
      <c r="K110" s="423">
        <v>82.2001917601975</v>
      </c>
      <c r="L110" s="423">
        <v>69.84885877257389</v>
      </c>
      <c r="M110" s="423">
        <v>62.68114289629615</v>
      </c>
      <c r="N110" s="426">
        <f>(B110+C110+D110+E110+F110+G110+H110+I110+J110+K110+L110+M110)/12</f>
        <v>78.6531175761696</v>
      </c>
      <c r="O110" s="427">
        <f>100*(F110-E110)/E110</f>
        <v>-6.78823095073757</v>
      </c>
      <c r="P110" s="427">
        <f>100*(F110-F109)/F109</f>
        <v>4.700760594105259</v>
      </c>
      <c r="Q110" s="428">
        <f>(((B110+C110+D110+E110+F110)/5)-((B109+C109+D109+E109+F109)/5))/((B109+C109+D109+E109+F109)/5)*100</f>
        <v>-2.5033742647245854</v>
      </c>
    </row>
    <row r="111" spans="1:17" ht="12.75" customHeight="1">
      <c r="A111" s="425">
        <v>2003</v>
      </c>
      <c r="B111" s="423">
        <v>46.3179329757709</v>
      </c>
      <c r="C111" s="423">
        <v>47.1</v>
      </c>
      <c r="D111" s="423">
        <v>71.07898270269052</v>
      </c>
      <c r="E111" s="423">
        <v>70.21469108274647</v>
      </c>
      <c r="F111" s="423">
        <v>88.5</v>
      </c>
      <c r="G111" s="423">
        <v>99.3</v>
      </c>
      <c r="H111" s="423">
        <v>88.8</v>
      </c>
      <c r="I111" s="423">
        <v>77.89500829888573</v>
      </c>
      <c r="J111" s="423">
        <v>96.7</v>
      </c>
      <c r="K111" s="423">
        <v>79.6</v>
      </c>
      <c r="L111" s="423">
        <v>72</v>
      </c>
      <c r="M111" s="423">
        <v>73.4</v>
      </c>
      <c r="N111" s="426">
        <f>(B111+C111+D111+E111+F111+G111+H111+I111+J111+K111+L111+M111)/12</f>
        <v>75.90888458834114</v>
      </c>
      <c r="O111" s="427">
        <f>100*(F111-E111)/E111</f>
        <v>26.04199866906015</v>
      </c>
      <c r="P111" s="427">
        <f>100*(F111-F110)/F110</f>
        <v>0.6087733323060237</v>
      </c>
      <c r="Q111" s="428">
        <f>(((B111+C111+D111+E111+F111)/5)-((B110+C110+D110+E110+F110)/5))/((B110+C110+D110+E110+F110)/5)*100</f>
        <v>-9.680971573271599</v>
      </c>
    </row>
    <row r="112" spans="1:17" ht="12.75" customHeight="1">
      <c r="A112" s="425">
        <v>2004</v>
      </c>
      <c r="B112" s="423">
        <v>33.52861668667097</v>
      </c>
      <c r="C112" s="423">
        <v>36.1</v>
      </c>
      <c r="D112" s="423">
        <v>57.72410389822603</v>
      </c>
      <c r="E112" s="423">
        <v>92.9</v>
      </c>
      <c r="F112" s="423">
        <v>80</v>
      </c>
      <c r="G112" s="423"/>
      <c r="H112" s="423"/>
      <c r="I112" s="423"/>
      <c r="J112" s="423"/>
      <c r="K112" s="423"/>
      <c r="L112" s="423"/>
      <c r="M112" s="423"/>
      <c r="N112" s="426">
        <f>(B112+C112+D112+E112+F112)/5</f>
        <v>60.0505441169794</v>
      </c>
      <c r="O112" s="427">
        <f>100*(F112-E112)/E112</f>
        <v>-13.885898815931112</v>
      </c>
      <c r="P112" s="427">
        <f>100*(F112-F111)/F111</f>
        <v>-9.6045197740113</v>
      </c>
      <c r="Q112" s="428">
        <f>(((B112+C112+D112+E112+F112)/5)-((B111+C111+D111+E111+F111)/5))/((B111+C111+D111+E111+F111)/5)*100</f>
        <v>-7.103360676423094</v>
      </c>
    </row>
    <row r="113" ht="12.75" customHeight="1">
      <c r="N113" s="426"/>
    </row>
    <row r="133" spans="1:17" ht="12.75">
      <c r="A133" s="563" t="s">
        <v>232</v>
      </c>
      <c r="B133" s="563"/>
      <c r="C133" s="563"/>
      <c r="D133" s="563"/>
      <c r="E133" s="563"/>
      <c r="F133" s="563"/>
      <c r="G133" s="563"/>
      <c r="H133" s="563"/>
      <c r="I133" s="563"/>
      <c r="J133" s="563"/>
      <c r="K133" s="563"/>
      <c r="L133" s="563"/>
      <c r="M133" s="563"/>
      <c r="N133" s="563"/>
      <c r="O133" s="563"/>
      <c r="P133" s="563"/>
      <c r="Q133" s="563"/>
    </row>
    <row r="134" spans="1:17" ht="12.75">
      <c r="A134" s="380"/>
      <c r="B134" s="380"/>
      <c r="C134" s="380"/>
      <c r="D134" s="380"/>
      <c r="E134" s="380"/>
      <c r="F134" s="380"/>
      <c r="G134" s="380"/>
      <c r="H134" s="380"/>
      <c r="I134" s="380"/>
      <c r="J134" s="380"/>
      <c r="K134" s="380"/>
      <c r="L134" s="380"/>
      <c r="M134" s="380"/>
      <c r="N134" s="380"/>
      <c r="O134" s="381"/>
      <c r="P134" s="382"/>
      <c r="Q134" s="380"/>
    </row>
    <row r="135" spans="1:17" ht="13.5" customHeight="1">
      <c r="A135" s="564" t="s">
        <v>227</v>
      </c>
      <c r="B135" s="564"/>
      <c r="C135" s="564"/>
      <c r="D135" s="564"/>
      <c r="E135" s="564"/>
      <c r="F135" s="564"/>
      <c r="G135" s="564"/>
      <c r="H135" s="564"/>
      <c r="I135" s="564"/>
      <c r="J135" s="564"/>
      <c r="K135" s="564"/>
      <c r="L135" s="564"/>
      <c r="M135" s="564"/>
      <c r="N135" s="564"/>
      <c r="O135" s="564"/>
      <c r="P135" s="564"/>
      <c r="Q135" s="564"/>
    </row>
    <row r="136" spans="1:17" ht="12.75" customHeight="1">
      <c r="A136" s="564" t="s">
        <v>233</v>
      </c>
      <c r="B136" s="564"/>
      <c r="C136" s="564"/>
      <c r="D136" s="564"/>
      <c r="E136" s="564"/>
      <c r="F136" s="564"/>
      <c r="G136" s="564"/>
      <c r="H136" s="564"/>
      <c r="I136" s="564"/>
      <c r="J136" s="564"/>
      <c r="K136" s="564"/>
      <c r="L136" s="564"/>
      <c r="M136" s="564"/>
      <c r="N136" s="564"/>
      <c r="O136" s="564"/>
      <c r="P136" s="564"/>
      <c r="Q136" s="564"/>
    </row>
    <row r="137" spans="1:17" ht="12.75" customHeight="1">
      <c r="A137" s="564" t="s">
        <v>85</v>
      </c>
      <c r="B137" s="564"/>
      <c r="C137" s="564"/>
      <c r="D137" s="564"/>
      <c r="E137" s="564"/>
      <c r="F137" s="564"/>
      <c r="G137" s="564"/>
      <c r="H137" s="564"/>
      <c r="I137" s="564"/>
      <c r="J137" s="564"/>
      <c r="K137" s="564"/>
      <c r="L137" s="564"/>
      <c r="M137" s="564"/>
      <c r="N137" s="564"/>
      <c r="O137" s="564"/>
      <c r="P137" s="564"/>
      <c r="Q137" s="564"/>
    </row>
    <row r="138" spans="1:17" ht="12" customHeight="1">
      <c r="A138" s="383"/>
      <c r="B138" s="384"/>
      <c r="C138" s="385"/>
      <c r="D138" s="385"/>
      <c r="E138" s="385"/>
      <c r="F138" s="385"/>
      <c r="G138" s="385"/>
      <c r="H138" s="385"/>
      <c r="I138" s="385"/>
      <c r="J138" s="385"/>
      <c r="K138" s="385"/>
      <c r="L138" s="385"/>
      <c r="M138" s="385"/>
      <c r="N138" s="385"/>
      <c r="O138" s="386"/>
      <c r="P138" s="387"/>
      <c r="Q138" s="380"/>
    </row>
    <row r="139" spans="1:16" ht="12" customHeight="1">
      <c r="A139" s="384"/>
      <c r="B139" s="384"/>
      <c r="C139" s="385"/>
      <c r="D139" s="385"/>
      <c r="E139" s="385"/>
      <c r="F139" s="385"/>
      <c r="G139" s="385"/>
      <c r="H139" s="385"/>
      <c r="I139" s="385"/>
      <c r="J139" s="385"/>
      <c r="K139" s="385"/>
      <c r="L139" s="385"/>
      <c r="M139" s="385"/>
      <c r="N139" s="385"/>
      <c r="O139" s="388"/>
      <c r="P139" s="387"/>
    </row>
    <row r="140" spans="1:17" ht="12" customHeight="1">
      <c r="A140" s="389"/>
      <c r="B140" s="390"/>
      <c r="C140" s="391"/>
      <c r="D140" s="391"/>
      <c r="E140" s="391"/>
      <c r="F140" s="391"/>
      <c r="G140" s="391"/>
      <c r="H140" s="391"/>
      <c r="I140" s="391"/>
      <c r="J140" s="391"/>
      <c r="K140" s="391"/>
      <c r="L140" s="391"/>
      <c r="M140" s="391"/>
      <c r="N140" s="442"/>
      <c r="O140" s="559" t="s">
        <v>86</v>
      </c>
      <c r="P140" s="560"/>
      <c r="Q140" s="560"/>
    </row>
    <row r="141" spans="1:17" ht="12" customHeight="1">
      <c r="A141" s="393"/>
      <c r="B141" s="394"/>
      <c r="C141" s="395"/>
      <c r="D141" s="395"/>
      <c r="E141" s="395"/>
      <c r="F141" s="395"/>
      <c r="G141" s="395"/>
      <c r="H141" s="395"/>
      <c r="I141" s="395"/>
      <c r="J141" s="395"/>
      <c r="K141" s="395"/>
      <c r="L141" s="395"/>
      <c r="M141" s="395"/>
      <c r="N141" s="443"/>
      <c r="O141" s="397" t="s">
        <v>92</v>
      </c>
      <c r="P141" s="398"/>
      <c r="Q141" s="399" t="s">
        <v>144</v>
      </c>
    </row>
    <row r="142" spans="1:17" ht="12" customHeight="1">
      <c r="A142" s="400" t="s">
        <v>87</v>
      </c>
      <c r="B142" s="394" t="s">
        <v>88</v>
      </c>
      <c r="C142" s="395" t="s">
        <v>89</v>
      </c>
      <c r="D142" s="395" t="s">
        <v>90</v>
      </c>
      <c r="E142" s="395" t="s">
        <v>91</v>
      </c>
      <c r="F142" s="395" t="s">
        <v>92</v>
      </c>
      <c r="G142" s="395" t="s">
        <v>93</v>
      </c>
      <c r="H142" s="395" t="s">
        <v>94</v>
      </c>
      <c r="I142" s="395" t="s">
        <v>95</v>
      </c>
      <c r="J142" s="395" t="s">
        <v>96</v>
      </c>
      <c r="K142" s="395" t="s">
        <v>97</v>
      </c>
      <c r="L142" s="395" t="s">
        <v>98</v>
      </c>
      <c r="M142" s="395" t="s">
        <v>99</v>
      </c>
      <c r="N142" s="443" t="s">
        <v>100</v>
      </c>
      <c r="O142" s="561" t="s">
        <v>101</v>
      </c>
      <c r="P142" s="562"/>
      <c r="Q142" s="562"/>
    </row>
    <row r="143" spans="1:17" ht="12" customHeight="1">
      <c r="A143" s="393"/>
      <c r="B143" s="394"/>
      <c r="C143" s="395"/>
      <c r="D143" s="395"/>
      <c r="E143" s="395"/>
      <c r="F143" s="395"/>
      <c r="G143" s="395"/>
      <c r="H143" s="395"/>
      <c r="I143" s="395"/>
      <c r="J143" s="395"/>
      <c r="K143" s="395"/>
      <c r="L143" s="395"/>
      <c r="M143" s="395"/>
      <c r="N143" s="395"/>
      <c r="O143" s="402" t="s">
        <v>102</v>
      </c>
      <c r="P143" s="403" t="s">
        <v>103</v>
      </c>
      <c r="Q143" s="404" t="s">
        <v>103</v>
      </c>
    </row>
    <row r="144" spans="1:17" ht="12" customHeight="1">
      <c r="A144" s="405"/>
      <c r="B144" s="406"/>
      <c r="C144" s="407"/>
      <c r="D144" s="407"/>
      <c r="E144" s="407"/>
      <c r="F144" s="407"/>
      <c r="G144" s="407"/>
      <c r="H144" s="407"/>
      <c r="I144" s="407"/>
      <c r="J144" s="407"/>
      <c r="K144" s="407"/>
      <c r="L144" s="407"/>
      <c r="M144" s="407"/>
      <c r="N144" s="407"/>
      <c r="O144" s="409" t="s">
        <v>104</v>
      </c>
      <c r="P144" s="410" t="s">
        <v>105</v>
      </c>
      <c r="Q144" s="411" t="s">
        <v>145</v>
      </c>
    </row>
    <row r="145" spans="1:17" ht="12" customHeight="1">
      <c r="A145" s="412"/>
      <c r="B145" s="413"/>
      <c r="C145" s="413"/>
      <c r="D145" s="413"/>
      <c r="E145" s="413"/>
      <c r="F145" s="413"/>
      <c r="G145" s="413"/>
      <c r="H145" s="413"/>
      <c r="I145" s="413"/>
      <c r="J145" s="413"/>
      <c r="K145" s="413"/>
      <c r="L145" s="413"/>
      <c r="M145" s="413"/>
      <c r="N145" s="413"/>
      <c r="O145" s="414"/>
      <c r="P145" s="415"/>
      <c r="Q145" s="403"/>
    </row>
    <row r="146" spans="1:16" ht="12" customHeight="1">
      <c r="A146" s="412"/>
      <c r="B146" s="413"/>
      <c r="C146" s="413"/>
      <c r="D146" s="413"/>
      <c r="E146" s="413"/>
      <c r="F146" s="413"/>
      <c r="G146" s="413"/>
      <c r="H146" s="413"/>
      <c r="I146" s="413"/>
      <c r="J146" s="413"/>
      <c r="K146" s="413"/>
      <c r="L146" s="413"/>
      <c r="M146" s="413"/>
      <c r="N146" s="413"/>
      <c r="O146" s="414"/>
      <c r="P146" s="415"/>
    </row>
    <row r="147" spans="1:16" ht="12" customHeight="1">
      <c r="A147" s="412"/>
      <c r="B147" s="413"/>
      <c r="C147" s="413"/>
      <c r="D147" s="413"/>
      <c r="E147" s="413"/>
      <c r="F147" s="413"/>
      <c r="G147" s="413"/>
      <c r="H147" s="413"/>
      <c r="I147" s="413"/>
      <c r="J147" s="413"/>
      <c r="K147" s="413"/>
      <c r="L147" s="413"/>
      <c r="M147" s="413"/>
      <c r="N147" s="413"/>
      <c r="O147" s="414"/>
      <c r="P147" s="415"/>
    </row>
    <row r="148" spans="1:16" ht="1.5" customHeight="1">
      <c r="A148" s="444"/>
      <c r="O148" s="441"/>
      <c r="P148" s="445"/>
    </row>
    <row r="149" spans="1:17" ht="12" customHeight="1">
      <c r="A149" s="558" t="s">
        <v>241</v>
      </c>
      <c r="B149" s="558"/>
      <c r="C149" s="558"/>
      <c r="D149" s="558"/>
      <c r="E149" s="558"/>
      <c r="F149" s="558"/>
      <c r="G149" s="558"/>
      <c r="H149" s="558"/>
      <c r="I149" s="558"/>
      <c r="J149" s="558"/>
      <c r="K149" s="558"/>
      <c r="L149" s="558"/>
      <c r="M149" s="558"/>
      <c r="N149" s="558"/>
      <c r="O149" s="558"/>
      <c r="P149" s="558"/>
      <c r="Q149" s="416"/>
    </row>
    <row r="150" spans="1:17" ht="1.5" customHeight="1">
      <c r="A150" s="417"/>
      <c r="B150" s="418"/>
      <c r="C150" s="418"/>
      <c r="D150" s="418"/>
      <c r="E150" s="419"/>
      <c r="F150" s="419"/>
      <c r="G150" s="419"/>
      <c r="H150" s="419"/>
      <c r="I150" s="419"/>
      <c r="J150" s="419"/>
      <c r="K150" s="419"/>
      <c r="L150" s="419"/>
      <c r="M150" s="419"/>
      <c r="N150" s="419"/>
      <c r="O150" s="420"/>
      <c r="P150" s="421"/>
      <c r="Q150" s="380"/>
    </row>
    <row r="151" spans="1:16" s="424" customFormat="1" ht="12" customHeight="1">
      <c r="A151" s="422"/>
      <c r="B151" s="423"/>
      <c r="C151" s="423"/>
      <c r="D151" s="423"/>
      <c r="E151" s="423"/>
      <c r="F151" s="423"/>
      <c r="G151" s="423"/>
      <c r="H151" s="423"/>
      <c r="I151" s="423"/>
      <c r="J151" s="423"/>
      <c r="K151" s="423"/>
      <c r="L151" s="423"/>
      <c r="M151" s="423"/>
      <c r="N151" s="423"/>
      <c r="O151" s="414"/>
      <c r="P151" s="415"/>
    </row>
    <row r="152" spans="1:17" s="424" customFormat="1" ht="12" customHeight="1">
      <c r="A152" s="425">
        <v>1999</v>
      </c>
      <c r="B152" s="423">
        <v>58.438138099822154</v>
      </c>
      <c r="C152" s="423">
        <v>95.53956968499953</v>
      </c>
      <c r="D152" s="423">
        <v>121.33850273530769</v>
      </c>
      <c r="E152" s="423">
        <v>104.8949327296525</v>
      </c>
      <c r="F152" s="423">
        <v>115.25220209589486</v>
      </c>
      <c r="G152" s="423">
        <v>129.65013106288887</v>
      </c>
      <c r="H152" s="423">
        <v>118.95356839551492</v>
      </c>
      <c r="I152" s="423">
        <v>113.4754048348367</v>
      </c>
      <c r="J152" s="423">
        <v>104.18938801712537</v>
      </c>
      <c r="K152" s="423">
        <v>88.99758064549765</v>
      </c>
      <c r="L152" s="423">
        <v>80.43279149765205</v>
      </c>
      <c r="M152" s="423">
        <v>68.83779020080763</v>
      </c>
      <c r="N152" s="423"/>
      <c r="O152" s="426"/>
      <c r="P152" s="427"/>
      <c r="Q152" s="428"/>
    </row>
    <row r="153" spans="1:17" s="424" customFormat="1" ht="12" customHeight="1">
      <c r="A153" s="425">
        <v>2001</v>
      </c>
      <c r="B153" s="423">
        <v>51.62263376351002</v>
      </c>
      <c r="C153" s="423">
        <v>60.79693238340573</v>
      </c>
      <c r="D153" s="423">
        <v>88.01603956432325</v>
      </c>
      <c r="E153" s="423">
        <v>91.10101289757746</v>
      </c>
      <c r="F153" s="423">
        <v>107.0905467570568</v>
      </c>
      <c r="G153" s="423">
        <v>126.94186623990076</v>
      </c>
      <c r="H153" s="423">
        <v>105.12442918361016</v>
      </c>
      <c r="I153" s="423">
        <v>103.67178584173664</v>
      </c>
      <c r="J153" s="423">
        <v>95.03049787590516</v>
      </c>
      <c r="K153" s="423">
        <v>83.16802519477321</v>
      </c>
      <c r="L153" s="423">
        <v>73.11564242195288</v>
      </c>
      <c r="M153" s="423">
        <v>53.19112324701477</v>
      </c>
      <c r="N153" s="426">
        <f>(B153+C153+D153+E153+F153+G153+H153+I153+J153+K153+L153+M153)/12</f>
        <v>86.57254461423058</v>
      </c>
      <c r="O153" s="427">
        <f>100*(F153-E153)/E153</f>
        <v>17.55143367885049</v>
      </c>
      <c r="P153" s="427">
        <f>100*(F153-F152)/F152</f>
        <v>-7.081561298106222</v>
      </c>
      <c r="Q153" s="428">
        <f>(((B153+C153+D153+E153+F153)/5)-((B152+C152+D152+E152+F152)/5))/((B152+C152+D152+E152+F152)/5)*100</f>
        <v>-19.544569924187318</v>
      </c>
    </row>
    <row r="154" spans="1:17" s="424" customFormat="1" ht="12" customHeight="1">
      <c r="A154" s="425">
        <v>2002</v>
      </c>
      <c r="B154" s="423">
        <v>35.73927470923863</v>
      </c>
      <c r="C154" s="423">
        <v>63.1026446463199</v>
      </c>
      <c r="D154" s="423">
        <v>80.60738683705549</v>
      </c>
      <c r="E154" s="423">
        <v>86.49952880490093</v>
      </c>
      <c r="F154" s="423">
        <v>95.81027561196397</v>
      </c>
      <c r="G154" s="423">
        <v>93.26946430120417</v>
      </c>
      <c r="H154" s="423">
        <v>92.33946600741196</v>
      </c>
      <c r="I154" s="423">
        <v>92.32708755789969</v>
      </c>
      <c r="J154" s="423">
        <v>87.46343328648763</v>
      </c>
      <c r="K154" s="423">
        <v>69.63900418226099</v>
      </c>
      <c r="L154" s="423">
        <v>73.02477922059819</v>
      </c>
      <c r="M154" s="423">
        <v>59.98973369070993</v>
      </c>
      <c r="N154" s="426">
        <f>(B154+C154+D154+E154+F154+G154+H154+I154+J154+K154+L154+M154)/12</f>
        <v>77.48433990467096</v>
      </c>
      <c r="O154" s="427">
        <f>100*(F154-E154)/E154</f>
        <v>10.763927775911199</v>
      </c>
      <c r="P154" s="427">
        <f>100*(F154-F153)/F153</f>
        <v>-10.533395791397902</v>
      </c>
      <c r="Q154" s="428">
        <f>(((B154+C154+D154+E154+F154)/5)-((B153+C153+D153+E153+F153)/5))/((B153+C153+D153+E153+F153)/5)*100</f>
        <v>-9.248756221256436</v>
      </c>
    </row>
    <row r="155" spans="1:17" s="424" customFormat="1" ht="12" customHeight="1">
      <c r="A155" s="425">
        <v>2003</v>
      </c>
      <c r="B155" s="423">
        <v>47.053715756919914</v>
      </c>
      <c r="C155" s="423">
        <v>47.20978995386606</v>
      </c>
      <c r="D155" s="423">
        <v>69.70789013103933</v>
      </c>
      <c r="E155" s="423">
        <v>74.0376563182833</v>
      </c>
      <c r="F155" s="423">
        <v>85.3</v>
      </c>
      <c r="G155" s="423">
        <v>86.3</v>
      </c>
      <c r="H155" s="423">
        <v>77</v>
      </c>
      <c r="I155" s="423">
        <v>79.7495032474592</v>
      </c>
      <c r="J155" s="423">
        <v>81.4</v>
      </c>
      <c r="K155" s="423">
        <v>67</v>
      </c>
      <c r="L155" s="423">
        <v>60.2</v>
      </c>
      <c r="M155" s="423">
        <v>62.3</v>
      </c>
      <c r="N155" s="426">
        <f>(B155+C155+D155+E155+F155+G155+H155+I155+J155+K155+L155+M155)/12</f>
        <v>69.77154628396399</v>
      </c>
      <c r="O155" s="427">
        <f>100*(F155-E155)/E155</f>
        <v>15.211642617778962</v>
      </c>
      <c r="P155" s="427">
        <f>100*(F155-F154)/F154</f>
        <v>-10.96988349614093</v>
      </c>
      <c r="Q155" s="428">
        <f>(((B155+C155+D155+E155+F155)/5)-((B154+C154+D154+E154+F154)/5))/((B154+C154+D154+E154+F154)/5)*100</f>
        <v>-10.628635830232716</v>
      </c>
    </row>
    <row r="156" spans="1:17" s="424" customFormat="1" ht="12" customHeight="1">
      <c r="A156" s="425">
        <v>2004</v>
      </c>
      <c r="B156" s="423">
        <v>33.427194268455196</v>
      </c>
      <c r="C156" s="423">
        <v>45.2</v>
      </c>
      <c r="D156" s="423">
        <v>93.39324502655447</v>
      </c>
      <c r="E156" s="423">
        <v>69.8</v>
      </c>
      <c r="F156" s="423">
        <v>80.3</v>
      </c>
      <c r="G156" s="423"/>
      <c r="H156" s="423"/>
      <c r="I156" s="423"/>
      <c r="J156" s="423"/>
      <c r="K156" s="423"/>
      <c r="L156" s="423"/>
      <c r="M156" s="423"/>
      <c r="N156" s="426">
        <f>(B156+C156+D156+E156+F156)/5</f>
        <v>64.42408785900194</v>
      </c>
      <c r="O156" s="427">
        <f>100*(F156-E156)/E156</f>
        <v>15.04297994269341</v>
      </c>
      <c r="P156" s="427">
        <f>100*(F156-F155)/F155</f>
        <v>-5.861664712778429</v>
      </c>
      <c r="Q156" s="428">
        <f>(((B156+C156+D156+E156+F156)/5)-((B155+C155+D155+E155+F155)/5))/((B155+C155+D155+E155+F155)/5)*100</f>
        <v>-0.36763983475175965</v>
      </c>
    </row>
    <row r="157" spans="1:15" s="424" customFormat="1" ht="12" customHeight="1">
      <c r="A157" s="429"/>
      <c r="O157" s="430"/>
    </row>
    <row r="158" s="424" customFormat="1" ht="12" customHeight="1">
      <c r="O158" s="430"/>
    </row>
    <row r="159" s="424" customFormat="1" ht="12" customHeight="1">
      <c r="O159" s="430"/>
    </row>
    <row r="160" spans="1:17" ht="12" customHeight="1">
      <c r="A160" s="558" t="s">
        <v>223</v>
      </c>
      <c r="B160" s="558"/>
      <c r="C160" s="558"/>
      <c r="D160" s="558"/>
      <c r="E160" s="558"/>
      <c r="F160" s="558"/>
      <c r="G160" s="558"/>
      <c r="H160" s="558"/>
      <c r="I160" s="558"/>
      <c r="J160" s="558"/>
      <c r="K160" s="558"/>
      <c r="L160" s="558"/>
      <c r="M160" s="558"/>
      <c r="N160" s="558"/>
      <c r="O160" s="558"/>
      <c r="P160" s="558"/>
      <c r="Q160" s="416"/>
    </row>
    <row r="161" spans="1:17" ht="1.5" customHeight="1">
      <c r="A161" s="431"/>
      <c r="B161" s="380"/>
      <c r="C161" s="380"/>
      <c r="D161" s="380"/>
      <c r="E161" s="380"/>
      <c r="F161" s="380"/>
      <c r="G161" s="380"/>
      <c r="H161" s="380"/>
      <c r="I161" s="380"/>
      <c r="J161" s="380"/>
      <c r="K161" s="380"/>
      <c r="L161" s="380"/>
      <c r="M161" s="380"/>
      <c r="N161" s="380"/>
      <c r="O161" s="432"/>
      <c r="P161" s="380"/>
      <c r="Q161" s="380"/>
    </row>
    <row r="162" spans="2:15" s="424" customFormat="1" ht="12" customHeight="1">
      <c r="B162" s="423"/>
      <c r="C162" s="423"/>
      <c r="D162" s="423"/>
      <c r="E162" s="423"/>
      <c r="F162" s="423"/>
      <c r="G162" s="423"/>
      <c r="H162" s="423"/>
      <c r="I162" s="423"/>
      <c r="J162" s="423"/>
      <c r="K162" s="423"/>
      <c r="L162" s="423"/>
      <c r="M162" s="423"/>
      <c r="N162" s="423"/>
      <c r="O162" s="430"/>
    </row>
    <row r="163" spans="1:17" s="424" customFormat="1" ht="12" customHeight="1">
      <c r="A163" s="425">
        <v>1999</v>
      </c>
      <c r="B163" s="423">
        <v>70.85781169735992</v>
      </c>
      <c r="C163" s="423">
        <v>68.6060963483555</v>
      </c>
      <c r="D163" s="423">
        <v>112.82008127387972</v>
      </c>
      <c r="E163" s="423">
        <v>120.15546717490908</v>
      </c>
      <c r="F163" s="423">
        <v>128.7578711734459</v>
      </c>
      <c r="G163" s="423">
        <v>129.14067949929745</v>
      </c>
      <c r="H163" s="423">
        <v>109.63662001877728</v>
      </c>
      <c r="I163" s="423">
        <v>110.55572258451107</v>
      </c>
      <c r="J163" s="423">
        <v>91.50309157042267</v>
      </c>
      <c r="K163" s="423">
        <v>94.94054976379233</v>
      </c>
      <c r="L163" s="423">
        <v>81.44529076626974</v>
      </c>
      <c r="M163" s="423">
        <v>81.58071812897948</v>
      </c>
      <c r="N163" s="423"/>
      <c r="O163" s="426"/>
      <c r="P163" s="427"/>
      <c r="Q163" s="428"/>
    </row>
    <row r="164" spans="1:17" s="424" customFormat="1" ht="12" customHeight="1">
      <c r="A164" s="425">
        <v>2001</v>
      </c>
      <c r="B164" s="423">
        <v>70.18970415947162</v>
      </c>
      <c r="C164" s="423">
        <v>75.1680488583877</v>
      </c>
      <c r="D164" s="423">
        <v>89.62094082482122</v>
      </c>
      <c r="E164" s="423">
        <v>83.26363620016336</v>
      </c>
      <c r="F164" s="423">
        <v>104.04974687469488</v>
      </c>
      <c r="G164" s="423">
        <v>137.6882956895892</v>
      </c>
      <c r="H164" s="423">
        <v>82.83869517862874</v>
      </c>
      <c r="I164" s="423">
        <v>90.09764419978373</v>
      </c>
      <c r="J164" s="423">
        <v>87.1037741891563</v>
      </c>
      <c r="K164" s="423">
        <v>81.56386034182717</v>
      </c>
      <c r="L164" s="423">
        <v>83.19562821386516</v>
      </c>
      <c r="M164" s="423">
        <v>55.13731302353233</v>
      </c>
      <c r="N164" s="426">
        <f>(B164+C164+D164+E164+F164+G164+H164+I164+J164+K164+L164+M164)/12</f>
        <v>86.65977397949344</v>
      </c>
      <c r="O164" s="427">
        <f>100*(F164-E164)/E164</f>
        <v>24.964212017551468</v>
      </c>
      <c r="P164" s="427">
        <f>100*(F164-F163)/F163</f>
        <v>-19.18960299170172</v>
      </c>
      <c r="Q164" s="428">
        <f>(((B164+C164+D164+E164+F164)/5)-((B163+C163+D163+E163+F163)/5))/((B163+C163+D163+E163+F163)/5)*100</f>
        <v>-15.743350252395421</v>
      </c>
    </row>
    <row r="165" spans="1:17" s="424" customFormat="1" ht="12" customHeight="1">
      <c r="A165" s="425">
        <v>2002</v>
      </c>
      <c r="B165" s="423">
        <v>37.739311489477615</v>
      </c>
      <c r="C165" s="423">
        <v>70.62730029356821</v>
      </c>
      <c r="D165" s="423">
        <v>79.30458724187875</v>
      </c>
      <c r="E165" s="423">
        <v>81.76144490856227</v>
      </c>
      <c r="F165" s="423">
        <v>81.2481770874439</v>
      </c>
      <c r="G165" s="423">
        <v>81.41298785569292</v>
      </c>
      <c r="H165" s="423">
        <v>76.18377762310637</v>
      </c>
      <c r="I165" s="423">
        <v>82.63965085937485</v>
      </c>
      <c r="J165" s="423">
        <v>79.01499117766978</v>
      </c>
      <c r="K165" s="423">
        <v>65.93607949733736</v>
      </c>
      <c r="L165" s="423">
        <v>51.89302482274824</v>
      </c>
      <c r="M165" s="423">
        <v>65.03668359060704</v>
      </c>
      <c r="N165" s="426">
        <f>(B165+C165+D165+E165+F165+G165+H165+I165+J165+K165+L165+M165)/12</f>
        <v>71.06650137062228</v>
      </c>
      <c r="O165" s="427">
        <f>100*(F165-E165)/E165</f>
        <v>-0.6277626596403397</v>
      </c>
      <c r="P165" s="427">
        <f>100*(F165-F164)/F164</f>
        <v>-21.91410404362681</v>
      </c>
      <c r="Q165" s="428">
        <f>(((B165+C165+D165+E165+F165)/5)-((B164+C164+D164+E164+F164)/5))/((B164+C164+D164+E164+F164)/5)*100</f>
        <v>-16.957755025697903</v>
      </c>
    </row>
    <row r="166" spans="1:17" s="424" customFormat="1" ht="12" customHeight="1">
      <c r="A166" s="425">
        <v>2003</v>
      </c>
      <c r="B166" s="423">
        <v>55.561241636061986</v>
      </c>
      <c r="C166" s="423">
        <v>46.94588372382428</v>
      </c>
      <c r="D166" s="423">
        <v>60.67010396750874</v>
      </c>
      <c r="E166" s="423">
        <v>74.8810237613084</v>
      </c>
      <c r="F166" s="423">
        <v>72.4</v>
      </c>
      <c r="G166" s="423">
        <v>67.2</v>
      </c>
      <c r="H166" s="423">
        <v>66.8</v>
      </c>
      <c r="I166" s="423">
        <v>77.10004374403705</v>
      </c>
      <c r="J166" s="423">
        <v>71.8</v>
      </c>
      <c r="K166" s="423">
        <v>60.6</v>
      </c>
      <c r="L166" s="423">
        <v>56.3</v>
      </c>
      <c r="M166" s="423">
        <v>55.7</v>
      </c>
      <c r="N166" s="426">
        <f>(B166+C166+D166+E166+F166+G166+H166+I166+J166+K166+L166+M166)/12</f>
        <v>63.82985806939504</v>
      </c>
      <c r="O166" s="427">
        <f>100*(F166-E166)/E166</f>
        <v>-3.313287715211977</v>
      </c>
      <c r="P166" s="427">
        <f>100*(F166-F165)/F165</f>
        <v>-10.890308440915529</v>
      </c>
      <c r="Q166" s="428">
        <f>(((B166+C166+D166+E166+F166)/5)-((B165+C165+D165+E165+F165)/5))/((B165+C165+D165+E165+F165)/5)*100</f>
        <v>-11.469851078575719</v>
      </c>
    </row>
    <row r="167" spans="1:17" s="424" customFormat="1" ht="12" customHeight="1">
      <c r="A167" s="425">
        <v>2004</v>
      </c>
      <c r="B167" s="423">
        <v>38.472833444578946</v>
      </c>
      <c r="C167" s="423">
        <v>51.6</v>
      </c>
      <c r="D167" s="423">
        <v>65.85763767115797</v>
      </c>
      <c r="E167" s="423">
        <v>52.1</v>
      </c>
      <c r="F167" s="423">
        <v>72.9</v>
      </c>
      <c r="G167" s="423"/>
      <c r="H167" s="423"/>
      <c r="I167" s="423"/>
      <c r="J167" s="423"/>
      <c r="K167" s="423"/>
      <c r="L167" s="423"/>
      <c r="M167" s="423"/>
      <c r="N167" s="426">
        <f>(B167+C167+D167+E167+F167)/5</f>
        <v>56.18609422314738</v>
      </c>
      <c r="O167" s="427">
        <f>100*(F167-E167)/E167</f>
        <v>39.9232245681382</v>
      </c>
      <c r="P167" s="427">
        <f>100*(F167-F166)/F166</f>
        <v>0.6906077348066297</v>
      </c>
      <c r="Q167" s="428">
        <f>(((B167+C167+D167+E167+F167)/5)-((B166+C166+D166+E166+F166)/5))/((B166+C166+D166+E166+F166)/5)*100</f>
        <v>-9.511031412178268</v>
      </c>
    </row>
    <row r="168" spans="1:15" s="424" customFormat="1" ht="12" customHeight="1">
      <c r="A168" s="413"/>
      <c r="O168" s="430"/>
    </row>
    <row r="169" spans="1:15" s="424" customFormat="1" ht="12" customHeight="1">
      <c r="A169" s="413"/>
      <c r="O169" s="430"/>
    </row>
    <row r="170" s="424" customFormat="1" ht="12" customHeight="1">
      <c r="O170" s="430"/>
    </row>
    <row r="171" spans="1:17" ht="12" customHeight="1">
      <c r="A171" s="558" t="s">
        <v>224</v>
      </c>
      <c r="B171" s="558"/>
      <c r="C171" s="558"/>
      <c r="D171" s="558"/>
      <c r="E171" s="558"/>
      <c r="F171" s="558"/>
      <c r="G171" s="558"/>
      <c r="H171" s="558"/>
      <c r="I171" s="558"/>
      <c r="J171" s="558"/>
      <c r="K171" s="558"/>
      <c r="L171" s="558"/>
      <c r="M171" s="558"/>
      <c r="N171" s="558"/>
      <c r="O171" s="558"/>
      <c r="P171" s="558"/>
      <c r="Q171" s="416"/>
    </row>
    <row r="172" spans="1:17" ht="1.5" customHeight="1">
      <c r="A172" s="431"/>
      <c r="B172" s="380"/>
      <c r="C172" s="380"/>
      <c r="D172" s="380"/>
      <c r="E172" s="380"/>
      <c r="F172" s="380"/>
      <c r="G172" s="380"/>
      <c r="H172" s="380"/>
      <c r="I172" s="380"/>
      <c r="J172" s="380"/>
      <c r="K172" s="380"/>
      <c r="L172" s="380"/>
      <c r="M172" s="380"/>
      <c r="N172" s="380"/>
      <c r="O172" s="432"/>
      <c r="P172" s="380"/>
      <c r="Q172" s="380"/>
    </row>
    <row r="173" spans="2:15" ht="12" customHeight="1">
      <c r="B173" s="423"/>
      <c r="C173" s="423"/>
      <c r="D173" s="423"/>
      <c r="E173" s="423"/>
      <c r="F173" s="423"/>
      <c r="G173" s="423"/>
      <c r="H173" s="423"/>
      <c r="I173" s="423"/>
      <c r="J173" s="423"/>
      <c r="K173" s="423"/>
      <c r="L173" s="423"/>
      <c r="M173" s="423"/>
      <c r="N173" s="423"/>
      <c r="O173" s="446"/>
    </row>
    <row r="174" spans="1:17" s="424" customFormat="1" ht="12" customHeight="1">
      <c r="A174" s="425">
        <v>1999</v>
      </c>
      <c r="B174" s="423">
        <v>66.28566602009882</v>
      </c>
      <c r="C174" s="423">
        <v>90.69228991266776</v>
      </c>
      <c r="D174" s="423">
        <v>126.1063445419238</v>
      </c>
      <c r="E174" s="423">
        <v>138.2239153756527</v>
      </c>
      <c r="F174" s="423">
        <v>141.0866050793488</v>
      </c>
      <c r="G174" s="423">
        <v>135.95024084532645</v>
      </c>
      <c r="H174" s="423">
        <v>96.81741470639321</v>
      </c>
      <c r="I174" s="423">
        <v>98.9001103245156</v>
      </c>
      <c r="J174" s="423">
        <v>81.32739176261165</v>
      </c>
      <c r="K174" s="423">
        <v>101.18024154991801</v>
      </c>
      <c r="L174" s="423">
        <v>64.75963879903335</v>
      </c>
      <c r="M174" s="423">
        <v>58.67012077962499</v>
      </c>
      <c r="N174" s="423"/>
      <c r="O174" s="426"/>
      <c r="P174" s="427"/>
      <c r="Q174" s="428"/>
    </row>
    <row r="175" spans="1:17" s="424" customFormat="1" ht="12" customHeight="1">
      <c r="A175" s="425">
        <v>2001</v>
      </c>
      <c r="B175" s="423">
        <v>39.13282613893324</v>
      </c>
      <c r="C175" s="423">
        <v>65.3486856228693</v>
      </c>
      <c r="D175" s="423">
        <v>88.11926527434946</v>
      </c>
      <c r="E175" s="423">
        <v>76.9937149983278</v>
      </c>
      <c r="F175" s="423">
        <v>96.02286140643204</v>
      </c>
      <c r="G175" s="423">
        <v>119.26433669194752</v>
      </c>
      <c r="H175" s="423">
        <v>69.56750284582273</v>
      </c>
      <c r="I175" s="423">
        <v>87.97683817708108</v>
      </c>
      <c r="J175" s="423">
        <v>68.7858629360139</v>
      </c>
      <c r="K175" s="423">
        <v>72.42696420198075</v>
      </c>
      <c r="L175" s="423">
        <v>52.24238587990334</v>
      </c>
      <c r="M175" s="423">
        <v>35.71505056148319</v>
      </c>
      <c r="N175" s="426">
        <f>(B175+C175+D175+E175+F175+G175+H175+I175+J175+K175+L175+M175)/12</f>
        <v>72.63302456126202</v>
      </c>
      <c r="O175" s="427">
        <f>100*(F175-E175)/E175</f>
        <v>24.715194491547166</v>
      </c>
      <c r="P175" s="427">
        <f>100*(F175-F174)/F174</f>
        <v>-31.940483398528418</v>
      </c>
      <c r="Q175" s="428">
        <f>(((B175+C175+D175+E175+F175)/5)-((B174+C174+D174+E174+F174)/5))/((B174+C174+D174+E174+F174)/5)*100</f>
        <v>-34.98920334356711</v>
      </c>
    </row>
    <row r="176" spans="1:17" s="424" customFormat="1" ht="12" customHeight="1">
      <c r="A176" s="425">
        <v>2002</v>
      </c>
      <c r="B176" s="423">
        <v>35.141512466016486</v>
      </c>
      <c r="C176" s="423">
        <v>34.83450294523799</v>
      </c>
      <c r="D176" s="423">
        <v>67.59590036356967</v>
      </c>
      <c r="E176" s="423">
        <v>61.9399620787123</v>
      </c>
      <c r="F176" s="423">
        <v>72.60616914081042</v>
      </c>
      <c r="G176" s="423">
        <v>62.06339889634488</v>
      </c>
      <c r="H176" s="423">
        <v>57.05313011910413</v>
      </c>
      <c r="I176" s="423">
        <v>64.18081507573469</v>
      </c>
      <c r="J176" s="423">
        <v>57.13858637746515</v>
      </c>
      <c r="K176" s="423">
        <v>49.98241600138092</v>
      </c>
      <c r="L176" s="423">
        <v>38.96805381262676</v>
      </c>
      <c r="M176" s="423">
        <v>41.7216443598153</v>
      </c>
      <c r="N176" s="426">
        <f>(B176+C176+D176+E176+F176+G176+H176+I176+J176+K176+L176+M176)/12</f>
        <v>53.60217430306823</v>
      </c>
      <c r="O176" s="427">
        <f>100*(F176-E176)/E176</f>
        <v>17.22023505365354</v>
      </c>
      <c r="P176" s="427">
        <f>100*(F176-F175)/F175</f>
        <v>-24.386580364968236</v>
      </c>
      <c r="Q176" s="428">
        <f>(((B176+C176+D176+E176+F176)/5)-((B175+C175+D175+E175+F175)/5))/((B175+C175+D175+E175+F175)/5)*100</f>
        <v>-25.57299470788812</v>
      </c>
    </row>
    <row r="177" spans="1:17" s="424" customFormat="1" ht="12" customHeight="1">
      <c r="A177" s="425">
        <v>2003</v>
      </c>
      <c r="B177" s="423">
        <v>26.25406159647003</v>
      </c>
      <c r="C177" s="423">
        <v>29.444429850062242</v>
      </c>
      <c r="D177" s="423">
        <v>47.004109180186425</v>
      </c>
      <c r="E177" s="423">
        <v>46.42807067296174</v>
      </c>
      <c r="F177" s="423">
        <v>42.8</v>
      </c>
      <c r="G177" s="423">
        <v>45.7</v>
      </c>
      <c r="H177" s="423">
        <v>56.8</v>
      </c>
      <c r="I177" s="423">
        <v>42.300849720099094</v>
      </c>
      <c r="J177" s="423">
        <v>58.7</v>
      </c>
      <c r="K177" s="423">
        <v>49.6</v>
      </c>
      <c r="L177" s="423">
        <v>35</v>
      </c>
      <c r="M177" s="423">
        <v>32.9</v>
      </c>
      <c r="N177" s="426">
        <f>(B177+C177+D177+E177+F177+G177+H177+I177+J177+K177+L177+M177)/12</f>
        <v>42.74429341831496</v>
      </c>
      <c r="O177" s="427">
        <f>100*(F177-E177)/E177</f>
        <v>-7.814390346990266</v>
      </c>
      <c r="P177" s="427">
        <f>100*(F177-F176)/F176</f>
        <v>-41.05184103985042</v>
      </c>
      <c r="Q177" s="428">
        <f>(((B177+C177+D177+E177+F177)/5)-((B176+C176+D176+E176+F176)/5))/((B176+C176+D176+E176+F176)/5)*100</f>
        <v>-29.4678638849456</v>
      </c>
    </row>
    <row r="178" spans="1:17" s="424" customFormat="1" ht="12" customHeight="1">
      <c r="A178" s="425">
        <v>2004</v>
      </c>
      <c r="B178" s="423">
        <v>22.642744399370663</v>
      </c>
      <c r="C178" s="423">
        <v>33.8</v>
      </c>
      <c r="D178" s="423">
        <v>38.53760914268062</v>
      </c>
      <c r="E178" s="423">
        <v>40.8</v>
      </c>
      <c r="F178" s="423">
        <v>46.9</v>
      </c>
      <c r="G178" s="423"/>
      <c r="H178" s="423"/>
      <c r="I178" s="423"/>
      <c r="J178" s="423"/>
      <c r="K178" s="423"/>
      <c r="L178" s="423"/>
      <c r="M178" s="423"/>
      <c r="N178" s="426">
        <f>(B178+C178+D178+E178+F178)/5</f>
        <v>36.53607070841026</v>
      </c>
      <c r="O178" s="427">
        <f>100*(F178-E178)/E178</f>
        <v>14.950980392156866</v>
      </c>
      <c r="P178" s="427">
        <f>100*(F178-F177)/F177</f>
        <v>9.579439252336451</v>
      </c>
      <c r="Q178" s="428">
        <f>(((B178+C178+D178+E178+F178)/5)-((B177+C177+D177+E177+F177)/5))/((B177+C177+D177+E177+F177)/5)*100</f>
        <v>-4.8196141320142285</v>
      </c>
    </row>
    <row r="179" spans="1:16" s="424" customFormat="1" ht="12" customHeight="1">
      <c r="A179" s="413"/>
      <c r="O179" s="430"/>
      <c r="P179" s="433"/>
    </row>
    <row r="180" spans="1:16" s="424" customFormat="1" ht="12" customHeight="1">
      <c r="A180" s="413"/>
      <c r="O180" s="430"/>
      <c r="P180" s="433"/>
    </row>
    <row r="181" s="424" customFormat="1" ht="12" customHeight="1">
      <c r="O181" s="430"/>
    </row>
    <row r="182" spans="1:17" ht="12" customHeight="1">
      <c r="A182" s="558" t="s">
        <v>225</v>
      </c>
      <c r="B182" s="558"/>
      <c r="C182" s="558"/>
      <c r="D182" s="558"/>
      <c r="E182" s="558"/>
      <c r="F182" s="558"/>
      <c r="G182" s="558"/>
      <c r="H182" s="558"/>
      <c r="I182" s="558"/>
      <c r="J182" s="558"/>
      <c r="K182" s="558"/>
      <c r="L182" s="558"/>
      <c r="M182" s="558"/>
      <c r="N182" s="558"/>
      <c r="O182" s="558"/>
      <c r="P182" s="558"/>
      <c r="Q182" s="416"/>
    </row>
    <row r="183" s="424" customFormat="1" ht="1.5" customHeight="1">
      <c r="O183" s="430"/>
    </row>
    <row r="184" spans="2:15" s="424" customFormat="1" ht="12" customHeight="1">
      <c r="B184" s="423"/>
      <c r="C184" s="423"/>
      <c r="D184" s="423"/>
      <c r="E184" s="423"/>
      <c r="F184" s="423"/>
      <c r="G184" s="423"/>
      <c r="H184" s="423"/>
      <c r="I184" s="423"/>
      <c r="J184" s="423"/>
      <c r="K184" s="423"/>
      <c r="L184" s="423"/>
      <c r="M184" s="423"/>
      <c r="N184" s="423"/>
      <c r="O184" s="430"/>
    </row>
    <row r="185" spans="1:17" s="424" customFormat="1" ht="12" customHeight="1">
      <c r="A185" s="425">
        <v>1999</v>
      </c>
      <c r="B185" s="423">
        <v>73.56551928973882</v>
      </c>
      <c r="C185" s="423">
        <v>55.52633196427639</v>
      </c>
      <c r="D185" s="423">
        <v>104.95176149746595</v>
      </c>
      <c r="E185" s="423">
        <v>109.45508701018285</v>
      </c>
      <c r="F185" s="423">
        <v>121.45661369781192</v>
      </c>
      <c r="G185" s="423">
        <v>125.10795566857757</v>
      </c>
      <c r="H185" s="423">
        <v>117.22833562854538</v>
      </c>
      <c r="I185" s="423">
        <v>117.45834156956892</v>
      </c>
      <c r="J185" s="423">
        <v>97.52926678460202</v>
      </c>
      <c r="K185" s="423">
        <v>91.24531178892911</v>
      </c>
      <c r="L185" s="423">
        <v>91.32677261687209</v>
      </c>
      <c r="M185" s="423">
        <v>95.14870248342906</v>
      </c>
      <c r="N185" s="423"/>
      <c r="O185" s="447"/>
      <c r="P185" s="428"/>
      <c r="Q185" s="428"/>
    </row>
    <row r="186" spans="1:17" s="424" customFormat="1" ht="12" customHeight="1">
      <c r="A186" s="425">
        <v>2001</v>
      </c>
      <c r="B186" s="423">
        <v>88.58203380440047</v>
      </c>
      <c r="C186" s="423">
        <v>80.98321557371332</v>
      </c>
      <c r="D186" s="423">
        <v>90.51025246343171</v>
      </c>
      <c r="E186" s="423">
        <v>86.97679064612517</v>
      </c>
      <c r="F186" s="423">
        <v>108.80340038663905</v>
      </c>
      <c r="G186" s="423">
        <v>148.59922661259895</v>
      </c>
      <c r="H186" s="423">
        <v>90.69808471304435</v>
      </c>
      <c r="I186" s="423">
        <v>91.35361382847226</v>
      </c>
      <c r="J186" s="423">
        <v>97.95190340412762</v>
      </c>
      <c r="K186" s="423">
        <v>86.97486002825168</v>
      </c>
      <c r="L186" s="423">
        <v>101.52658297583972</v>
      </c>
      <c r="M186" s="423">
        <v>66.63945578443808</v>
      </c>
      <c r="N186" s="426">
        <f>(B186+C186+D186+E186+F186+G186+H186+I186+J186+K186+L186+M186)/12</f>
        <v>94.96661835175688</v>
      </c>
      <c r="O186" s="427">
        <f>100*(F186-E186)/E186</f>
        <v>25.09475180490149</v>
      </c>
      <c r="P186" s="427">
        <f>100*(F186-F185)/F185</f>
        <v>-10.41788744633905</v>
      </c>
      <c r="Q186" s="428">
        <f>(((B186+C186+D186+E186+F186)/5)-((B185+C185+D185+E185+F185)/5))/((B185+C185+D185+E185+F185)/5)*100</f>
        <v>-1.9570957297941036</v>
      </c>
    </row>
    <row r="187" spans="1:17" s="424" customFormat="1" ht="12" customHeight="1">
      <c r="A187" s="425">
        <v>2002</v>
      </c>
      <c r="B187" s="423">
        <v>39.27776460066864</v>
      </c>
      <c r="C187" s="423">
        <v>91.8243097123434</v>
      </c>
      <c r="D187" s="423">
        <v>86.23863858325763</v>
      </c>
      <c r="E187" s="423">
        <v>93.50001105106914</v>
      </c>
      <c r="F187" s="423">
        <v>86.36609685063273</v>
      </c>
      <c r="G187" s="423">
        <v>92.87209164561823</v>
      </c>
      <c r="H187" s="423">
        <v>87.51322125700874</v>
      </c>
      <c r="I187" s="423">
        <v>93.57123772989641</v>
      </c>
      <c r="J187" s="423">
        <v>91.9705118425678</v>
      </c>
      <c r="K187" s="423">
        <v>75.38406760723892</v>
      </c>
      <c r="L187" s="423">
        <v>59.54737788588127</v>
      </c>
      <c r="M187" s="423">
        <v>78.8441846892162</v>
      </c>
      <c r="N187" s="426">
        <f>(B187+C187+D187+E187+F187+G187+H187+I187+J187+K187+L187+M187)/12</f>
        <v>81.40912612128325</v>
      </c>
      <c r="O187" s="427">
        <f>100*(F187-E187)/E187</f>
        <v>-7.629853858027789</v>
      </c>
      <c r="P187" s="427">
        <f>100*(F187-F186)/F186</f>
        <v>-20.621877125415285</v>
      </c>
      <c r="Q187" s="428">
        <f>(((B187+C187+D187+E187+F187)/5)-((B186+C186+D186+E186+F186)/5))/((B186+C186+D186+E186+F186)/5)*100</f>
        <v>-12.865666260859667</v>
      </c>
    </row>
    <row r="188" spans="1:17" s="424" customFormat="1" ht="12" customHeight="1">
      <c r="A188" s="425">
        <v>2003</v>
      </c>
      <c r="B188" s="423">
        <v>72.91737525627352</v>
      </c>
      <c r="C188" s="423">
        <v>57.23250635416901</v>
      </c>
      <c r="D188" s="423">
        <v>68.66251302698366</v>
      </c>
      <c r="E188" s="423">
        <v>91.60687374884725</v>
      </c>
      <c r="F188" s="423">
        <v>89.8</v>
      </c>
      <c r="G188" s="423">
        <v>79.8</v>
      </c>
      <c r="H188" s="423">
        <v>72.6</v>
      </c>
      <c r="I188" s="423">
        <v>97.58054237237305</v>
      </c>
      <c r="J188" s="423">
        <v>79.4</v>
      </c>
      <c r="K188" s="423">
        <v>66.9</v>
      </c>
      <c r="L188" s="423">
        <v>68.8</v>
      </c>
      <c r="M188" s="423">
        <v>69.1</v>
      </c>
      <c r="N188" s="426">
        <f>(B188+C188+D188+E188+F188+G188+H188+I188+J188+K188+L188+M188)/12</f>
        <v>76.1999842298872</v>
      </c>
      <c r="O188" s="427">
        <f>100*(F188-E188)/E188</f>
        <v>-1.9724215824688476</v>
      </c>
      <c r="P188" s="427">
        <f>100*(F188-F187)/F187</f>
        <v>3.9759851082608124</v>
      </c>
      <c r="Q188" s="428">
        <f>(((B188+C188+D188+E188+F188)/5)-((B187+C187+D187+E187+F187)/5))/((B187+C187+D187+E187+F187)/5)*100</f>
        <v>-4.276752442863611</v>
      </c>
    </row>
    <row r="189" spans="1:17" s="424" customFormat="1" ht="12" customHeight="1">
      <c r="A189" s="425">
        <v>2004</v>
      </c>
      <c r="B189" s="423">
        <v>47.78372582979074</v>
      </c>
      <c r="C189" s="423">
        <v>62</v>
      </c>
      <c r="D189" s="423">
        <v>81.9275437294286</v>
      </c>
      <c r="E189" s="423">
        <v>58.8</v>
      </c>
      <c r="F189" s="423">
        <v>88.2</v>
      </c>
      <c r="G189" s="423"/>
      <c r="H189" s="423"/>
      <c r="I189" s="423"/>
      <c r="J189" s="423"/>
      <c r="K189" s="423"/>
      <c r="L189" s="423"/>
      <c r="M189" s="423"/>
      <c r="N189" s="426">
        <f>(B189+C189+D189+E189+F189)/5</f>
        <v>67.74225391184386</v>
      </c>
      <c r="O189" s="427">
        <f>100*(F189-E189)/E189</f>
        <v>50.00000000000001</v>
      </c>
      <c r="P189" s="427">
        <f>100*(F189-F188)/F188</f>
        <v>-1.7817371937639135</v>
      </c>
      <c r="Q189" s="428">
        <f>(((B189+C189+D189+E189+F189)/5)-((B188+C188+D188+E188+F188)/5))/((B188+C188+D188+E188+F188)/5)*100</f>
        <v>-10.916858317891773</v>
      </c>
    </row>
    <row r="190" spans="1:15" s="424" customFormat="1" ht="12" customHeight="1">
      <c r="A190" s="429"/>
      <c r="O190" s="430"/>
    </row>
    <row r="191" s="424" customFormat="1" ht="47.25" customHeight="1">
      <c r="O191" s="430"/>
    </row>
    <row r="192" spans="15:16" s="424" customFormat="1" ht="12" customHeight="1">
      <c r="O192" s="430"/>
      <c r="P192" s="436"/>
    </row>
    <row r="193" spans="15:16" s="424" customFormat="1" ht="12" customHeight="1">
      <c r="O193" s="430"/>
      <c r="P193" s="436"/>
    </row>
    <row r="194" spans="15:16" s="424" customFormat="1" ht="12" customHeight="1">
      <c r="O194" s="430"/>
      <c r="P194" s="436"/>
    </row>
    <row r="195" spans="1:16" s="424" customFormat="1" ht="12" customHeight="1">
      <c r="A195" s="413"/>
      <c r="B195" s="435"/>
      <c r="O195" s="430"/>
      <c r="P195" s="436"/>
    </row>
    <row r="196" spans="1:16" s="424" customFormat="1" ht="12" customHeight="1">
      <c r="A196" s="429" t="s">
        <v>242</v>
      </c>
      <c r="B196" s="435"/>
      <c r="O196" s="430"/>
      <c r="P196" s="436"/>
    </row>
    <row r="197" spans="1:16" s="424" customFormat="1" ht="12" customHeight="1">
      <c r="A197" s="429"/>
      <c r="B197" s="435"/>
      <c r="O197" s="430"/>
      <c r="P197" s="436"/>
    </row>
    <row r="198" spans="1:16" s="424" customFormat="1" ht="12" customHeight="1">
      <c r="A198" s="429"/>
      <c r="B198" s="435"/>
      <c r="O198" s="430"/>
      <c r="P198" s="436"/>
    </row>
    <row r="199" spans="1:16" s="424" customFormat="1" ht="12" customHeight="1">
      <c r="A199" s="429"/>
      <c r="B199" s="435"/>
      <c r="O199" s="430"/>
      <c r="P199" s="436"/>
    </row>
    <row r="200" spans="1:17" s="424" customFormat="1" ht="12" customHeight="1">
      <c r="A200" s="563" t="s">
        <v>234</v>
      </c>
      <c r="B200" s="563"/>
      <c r="C200" s="563"/>
      <c r="D200" s="563"/>
      <c r="E200" s="563"/>
      <c r="F200" s="563"/>
      <c r="G200" s="563"/>
      <c r="H200" s="563"/>
      <c r="I200" s="563"/>
      <c r="J200" s="563"/>
      <c r="K200" s="563"/>
      <c r="L200" s="563"/>
      <c r="M200" s="563"/>
      <c r="N200" s="563"/>
      <c r="O200" s="563"/>
      <c r="P200" s="563"/>
      <c r="Q200" s="563"/>
    </row>
    <row r="201" spans="1:17" ht="12" customHeight="1">
      <c r="A201" s="380"/>
      <c r="B201" s="380"/>
      <c r="C201" s="380"/>
      <c r="D201" s="380"/>
      <c r="E201" s="380"/>
      <c r="F201" s="380"/>
      <c r="G201" s="380"/>
      <c r="H201" s="380"/>
      <c r="I201" s="380"/>
      <c r="J201" s="380"/>
      <c r="K201" s="380"/>
      <c r="L201" s="380"/>
      <c r="M201" s="380"/>
      <c r="N201" s="380"/>
      <c r="O201" s="381"/>
      <c r="P201" s="382"/>
      <c r="Q201" s="380"/>
    </row>
    <row r="202" spans="1:17" s="424" customFormat="1" ht="12" customHeight="1">
      <c r="A202" s="564" t="s">
        <v>227</v>
      </c>
      <c r="B202" s="564"/>
      <c r="C202" s="564"/>
      <c r="D202" s="564"/>
      <c r="E202" s="564"/>
      <c r="F202" s="564"/>
      <c r="G202" s="564"/>
      <c r="H202" s="564"/>
      <c r="I202" s="564"/>
      <c r="J202" s="564"/>
      <c r="K202" s="564"/>
      <c r="L202" s="564"/>
      <c r="M202" s="564"/>
      <c r="N202" s="564"/>
      <c r="O202" s="564"/>
      <c r="P202" s="564"/>
      <c r="Q202" s="564"/>
    </row>
    <row r="203" spans="1:17" s="424" customFormat="1" ht="12" customHeight="1">
      <c r="A203" s="564" t="s">
        <v>235</v>
      </c>
      <c r="B203" s="564"/>
      <c r="C203" s="564"/>
      <c r="D203" s="564"/>
      <c r="E203" s="564"/>
      <c r="F203" s="564"/>
      <c r="G203" s="564"/>
      <c r="H203" s="564"/>
      <c r="I203" s="564"/>
      <c r="J203" s="564"/>
      <c r="K203" s="564"/>
      <c r="L203" s="564"/>
      <c r="M203" s="564"/>
      <c r="N203" s="564"/>
      <c r="O203" s="564"/>
      <c r="P203" s="564"/>
      <c r="Q203" s="564"/>
    </row>
    <row r="204" spans="1:17" s="424" customFormat="1" ht="12" customHeight="1">
      <c r="A204" s="564" t="s">
        <v>85</v>
      </c>
      <c r="B204" s="564"/>
      <c r="C204" s="564"/>
      <c r="D204" s="564"/>
      <c r="E204" s="564"/>
      <c r="F204" s="564"/>
      <c r="G204" s="564"/>
      <c r="H204" s="564"/>
      <c r="I204" s="564"/>
      <c r="J204" s="564"/>
      <c r="K204" s="564"/>
      <c r="L204" s="564"/>
      <c r="M204" s="564"/>
      <c r="N204" s="564"/>
      <c r="O204" s="564"/>
      <c r="P204" s="564"/>
      <c r="Q204" s="564"/>
    </row>
    <row r="205" spans="1:17" s="424" customFormat="1" ht="12" customHeight="1">
      <c r="A205" s="383"/>
      <c r="B205" s="384"/>
      <c r="C205" s="385"/>
      <c r="D205" s="385"/>
      <c r="E205" s="385"/>
      <c r="F205" s="385"/>
      <c r="G205" s="385"/>
      <c r="H205" s="385"/>
      <c r="I205" s="385"/>
      <c r="J205" s="385"/>
      <c r="K205" s="385"/>
      <c r="L205" s="385"/>
      <c r="M205" s="385"/>
      <c r="N205" s="385"/>
      <c r="O205" s="386"/>
      <c r="P205" s="387"/>
      <c r="Q205" s="437"/>
    </row>
    <row r="206" spans="1:16" s="424" customFormat="1" ht="12" customHeight="1">
      <c r="A206" s="384"/>
      <c r="B206" s="384"/>
      <c r="C206" s="385"/>
      <c r="D206" s="385"/>
      <c r="E206" s="385"/>
      <c r="F206" s="385"/>
      <c r="G206" s="385"/>
      <c r="H206" s="385"/>
      <c r="I206" s="385"/>
      <c r="J206" s="385"/>
      <c r="K206" s="385"/>
      <c r="L206" s="385"/>
      <c r="M206" s="385"/>
      <c r="N206" s="385"/>
      <c r="O206" s="388"/>
      <c r="P206" s="387"/>
    </row>
    <row r="207" spans="1:17" ht="12" customHeight="1">
      <c r="A207" s="389"/>
      <c r="B207" s="390"/>
      <c r="C207" s="391"/>
      <c r="D207" s="391"/>
      <c r="E207" s="391"/>
      <c r="F207" s="391"/>
      <c r="G207" s="391"/>
      <c r="H207" s="391"/>
      <c r="I207" s="391"/>
      <c r="J207" s="391"/>
      <c r="K207" s="391"/>
      <c r="L207" s="391"/>
      <c r="M207" s="391"/>
      <c r="N207" s="442"/>
      <c r="O207" s="559" t="s">
        <v>86</v>
      </c>
      <c r="P207" s="560"/>
      <c r="Q207" s="560"/>
    </row>
    <row r="208" spans="1:17" ht="12" customHeight="1">
      <c r="A208" s="393"/>
      <c r="B208" s="394"/>
      <c r="C208" s="395"/>
      <c r="D208" s="395"/>
      <c r="E208" s="395"/>
      <c r="F208" s="395"/>
      <c r="G208" s="395"/>
      <c r="H208" s="395"/>
      <c r="I208" s="395"/>
      <c r="J208" s="395"/>
      <c r="K208" s="395"/>
      <c r="L208" s="395"/>
      <c r="M208" s="395"/>
      <c r="N208" s="443"/>
      <c r="O208" s="397" t="s">
        <v>92</v>
      </c>
      <c r="P208" s="398"/>
      <c r="Q208" s="399" t="s">
        <v>144</v>
      </c>
    </row>
    <row r="209" spans="1:17" ht="12" customHeight="1">
      <c r="A209" s="400" t="s">
        <v>87</v>
      </c>
      <c r="B209" s="394" t="s">
        <v>88</v>
      </c>
      <c r="C209" s="395" t="s">
        <v>89</v>
      </c>
      <c r="D209" s="395" t="s">
        <v>90</v>
      </c>
      <c r="E209" s="395" t="s">
        <v>91</v>
      </c>
      <c r="F209" s="395" t="s">
        <v>92</v>
      </c>
      <c r="G209" s="395" t="s">
        <v>93</v>
      </c>
      <c r="H209" s="395" t="s">
        <v>94</v>
      </c>
      <c r="I209" s="395" t="s">
        <v>95</v>
      </c>
      <c r="J209" s="395" t="s">
        <v>96</v>
      </c>
      <c r="K209" s="395" t="s">
        <v>97</v>
      </c>
      <c r="L209" s="395" t="s">
        <v>98</v>
      </c>
      <c r="M209" s="395" t="s">
        <v>99</v>
      </c>
      <c r="N209" s="443" t="s">
        <v>100</v>
      </c>
      <c r="O209" s="561" t="s">
        <v>101</v>
      </c>
      <c r="P209" s="562"/>
      <c r="Q209" s="562"/>
    </row>
    <row r="210" spans="1:17" ht="12" customHeight="1">
      <c r="A210" s="393"/>
      <c r="B210" s="394"/>
      <c r="C210" s="395"/>
      <c r="D210" s="395"/>
      <c r="E210" s="395"/>
      <c r="F210" s="395"/>
      <c r="G210" s="395"/>
      <c r="H210" s="395"/>
      <c r="I210" s="395"/>
      <c r="J210" s="395"/>
      <c r="K210" s="395"/>
      <c r="L210" s="395"/>
      <c r="M210" s="395"/>
      <c r="N210" s="395"/>
      <c r="O210" s="402" t="s">
        <v>102</v>
      </c>
      <c r="P210" s="403" t="s">
        <v>103</v>
      </c>
      <c r="Q210" s="404" t="s">
        <v>103</v>
      </c>
    </row>
    <row r="211" spans="1:17" ht="12" customHeight="1">
      <c r="A211" s="405"/>
      <c r="B211" s="406"/>
      <c r="C211" s="407"/>
      <c r="D211" s="407"/>
      <c r="E211" s="407"/>
      <c r="F211" s="407"/>
      <c r="G211" s="407"/>
      <c r="H211" s="407"/>
      <c r="I211" s="407"/>
      <c r="J211" s="407"/>
      <c r="K211" s="407"/>
      <c r="L211" s="407"/>
      <c r="M211" s="407"/>
      <c r="N211" s="407"/>
      <c r="O211" s="409" t="s">
        <v>104</v>
      </c>
      <c r="P211" s="410" t="s">
        <v>105</v>
      </c>
      <c r="Q211" s="411" t="s">
        <v>145</v>
      </c>
    </row>
    <row r="212" spans="1:17" ht="12" customHeight="1">
      <c r="A212" s="412"/>
      <c r="B212" s="413"/>
      <c r="C212" s="413"/>
      <c r="D212" s="413"/>
      <c r="E212" s="413"/>
      <c r="F212" s="413"/>
      <c r="G212" s="413"/>
      <c r="H212" s="413"/>
      <c r="I212" s="413"/>
      <c r="J212" s="413"/>
      <c r="K212" s="413"/>
      <c r="L212" s="413"/>
      <c r="M212" s="413"/>
      <c r="N212" s="413"/>
      <c r="O212" s="414"/>
      <c r="P212" s="415"/>
      <c r="Q212" s="403"/>
    </row>
    <row r="213" spans="1:16" ht="12" customHeight="1">
      <c r="A213" s="412"/>
      <c r="B213" s="413"/>
      <c r="C213" s="413"/>
      <c r="D213" s="413"/>
      <c r="E213" s="413"/>
      <c r="F213" s="413"/>
      <c r="G213" s="413"/>
      <c r="H213" s="413"/>
      <c r="I213" s="413"/>
      <c r="J213" s="413"/>
      <c r="K213" s="413"/>
      <c r="L213" s="413"/>
      <c r="M213" s="413"/>
      <c r="N213" s="413"/>
      <c r="O213" s="414"/>
      <c r="P213" s="415"/>
    </row>
    <row r="214" spans="1:16" ht="12" customHeight="1">
      <c r="A214" s="412"/>
      <c r="B214" s="413"/>
      <c r="C214" s="413"/>
      <c r="D214" s="413"/>
      <c r="E214" s="413"/>
      <c r="F214" s="413"/>
      <c r="G214" s="413"/>
      <c r="H214" s="413"/>
      <c r="I214" s="413"/>
      <c r="J214" s="413"/>
      <c r="K214" s="413"/>
      <c r="L214" s="413"/>
      <c r="M214" s="413"/>
      <c r="N214" s="413"/>
      <c r="O214" s="414"/>
      <c r="P214" s="415"/>
    </row>
    <row r="215" spans="1:16" ht="1.5" customHeight="1">
      <c r="A215" s="412"/>
      <c r="B215" s="413"/>
      <c r="C215" s="413"/>
      <c r="D215" s="413"/>
      <c r="E215" s="413"/>
      <c r="F215" s="413"/>
      <c r="G215" s="413"/>
      <c r="H215" s="413"/>
      <c r="I215" s="413"/>
      <c r="J215" s="413"/>
      <c r="K215" s="413"/>
      <c r="L215" s="413"/>
      <c r="M215" s="413"/>
      <c r="N215" s="413"/>
      <c r="O215" s="414"/>
      <c r="P215" s="415"/>
    </row>
    <row r="216" spans="1:17" ht="12" customHeight="1">
      <c r="A216" s="558" t="s">
        <v>236</v>
      </c>
      <c r="B216" s="558"/>
      <c r="C216" s="558"/>
      <c r="D216" s="558"/>
      <c r="E216" s="558"/>
      <c r="F216" s="558"/>
      <c r="G216" s="558"/>
      <c r="H216" s="558"/>
      <c r="I216" s="558"/>
      <c r="J216" s="558"/>
      <c r="K216" s="558"/>
      <c r="L216" s="558"/>
      <c r="M216" s="558"/>
      <c r="N216" s="558"/>
      <c r="O216" s="558"/>
      <c r="P216" s="558"/>
      <c r="Q216" s="416"/>
    </row>
    <row r="217" s="424" customFormat="1" ht="1.5" customHeight="1">
      <c r="O217" s="430"/>
    </row>
    <row r="218" spans="2:15" s="424" customFormat="1" ht="12" customHeight="1">
      <c r="B218" s="423"/>
      <c r="C218" s="423"/>
      <c r="D218" s="423"/>
      <c r="E218" s="423"/>
      <c r="F218" s="423"/>
      <c r="G218" s="423"/>
      <c r="H218" s="423"/>
      <c r="I218" s="423"/>
      <c r="J218" s="423"/>
      <c r="K218" s="423"/>
      <c r="L218" s="423"/>
      <c r="M218" s="423"/>
      <c r="N218" s="423"/>
      <c r="O218" s="430"/>
    </row>
    <row r="219" spans="1:17" s="424" customFormat="1" ht="12" customHeight="1">
      <c r="A219" s="425">
        <v>1999</v>
      </c>
      <c r="B219" s="440">
        <v>78.30046870131959</v>
      </c>
      <c r="C219" s="440">
        <v>55.10426578685787</v>
      </c>
      <c r="D219" s="440">
        <v>104.77219883343926</v>
      </c>
      <c r="E219" s="440">
        <v>107.48057348864653</v>
      </c>
      <c r="F219" s="440">
        <v>135.7378194147567</v>
      </c>
      <c r="G219" s="440">
        <v>119.6360494881033</v>
      </c>
      <c r="H219" s="440">
        <v>115.1295599092041</v>
      </c>
      <c r="I219" s="440">
        <v>126.27113464064519</v>
      </c>
      <c r="J219" s="440">
        <v>104.38989741523832</v>
      </c>
      <c r="K219" s="440">
        <v>82.5674926476546</v>
      </c>
      <c r="L219" s="440">
        <v>89.88317730878481</v>
      </c>
      <c r="M219" s="440">
        <v>80.72736236534965</v>
      </c>
      <c r="N219" s="440"/>
      <c r="O219" s="426"/>
      <c r="P219" s="427"/>
      <c r="Q219" s="428"/>
    </row>
    <row r="220" spans="1:17" s="424" customFormat="1" ht="12" customHeight="1">
      <c r="A220" s="425">
        <v>2001</v>
      </c>
      <c r="B220" s="440">
        <v>91.91095245540376</v>
      </c>
      <c r="C220" s="440">
        <v>76.55839251538656</v>
      </c>
      <c r="D220" s="440">
        <v>98.08529291264718</v>
      </c>
      <c r="E220" s="440">
        <v>90.35230316427598</v>
      </c>
      <c r="F220" s="440">
        <v>109.98588304036173</v>
      </c>
      <c r="G220" s="440">
        <v>134.94799092953957</v>
      </c>
      <c r="H220" s="440">
        <v>85.09380987867631</v>
      </c>
      <c r="I220" s="440">
        <v>83.0688284521216</v>
      </c>
      <c r="J220" s="440">
        <v>82.587103466929</v>
      </c>
      <c r="K220" s="440">
        <v>92.04398283140333</v>
      </c>
      <c r="L220" s="440">
        <v>93.9289221923855</v>
      </c>
      <c r="M220" s="440">
        <v>58.98759145495982</v>
      </c>
      <c r="N220" s="426">
        <f>(B220+C220+D220+E220+F220+G220+H220+I220+J220+K220+L220+M220)/12</f>
        <v>91.46258777450753</v>
      </c>
      <c r="O220" s="427">
        <f>100*(F220-E220)/E220</f>
        <v>21.730027003726214</v>
      </c>
      <c r="P220" s="427">
        <f>100*(F220-F219)/F219</f>
        <v>-18.97182118102846</v>
      </c>
      <c r="Q220" s="428">
        <f>(((B220+C220+D220+E220+F220)/5)-((B219+C219+D219+E219+F219)/5))/((B219+C219+D219+E219+F219)/5)*100</f>
        <v>-3.0125972037721587</v>
      </c>
    </row>
    <row r="221" spans="1:17" s="424" customFormat="1" ht="12" customHeight="1">
      <c r="A221" s="425">
        <v>2002</v>
      </c>
      <c r="B221" s="440">
        <v>33.9026146617807</v>
      </c>
      <c r="C221" s="440">
        <v>98.23486649373295</v>
      </c>
      <c r="D221" s="440">
        <v>74.29925900227218</v>
      </c>
      <c r="E221" s="440">
        <v>88.07887237789171</v>
      </c>
      <c r="F221" s="440">
        <v>64.8909958447979</v>
      </c>
      <c r="G221" s="440">
        <v>85.40292678695944</v>
      </c>
      <c r="H221" s="440">
        <v>72.93526626503136</v>
      </c>
      <c r="I221" s="440">
        <v>87.08463670797522</v>
      </c>
      <c r="J221" s="440">
        <v>84.09097393326797</v>
      </c>
      <c r="K221" s="440">
        <v>60.28409668006085</v>
      </c>
      <c r="L221" s="440">
        <v>51.54961306748865</v>
      </c>
      <c r="M221" s="440">
        <v>76.20830104616144</v>
      </c>
      <c r="N221" s="426">
        <f>(B221+C221+D221+E221+F221+G221+H221+I221+J221+K221+L221+M221)/12</f>
        <v>73.08020190561835</v>
      </c>
      <c r="O221" s="427">
        <f>100*(F221-E221)/E221</f>
        <v>-26.32626407114869</v>
      </c>
      <c r="P221" s="427">
        <f>100*(F221-F220)/F220</f>
        <v>-41.000613850611416</v>
      </c>
      <c r="Q221" s="428">
        <f>(((B221+C221+D221+E221+F221)/5)-((B220+C220+D220+E220+F220)/5))/((B220+C220+D220+E220+F220)/5)*100</f>
        <v>-23.02160370906095</v>
      </c>
    </row>
    <row r="222" spans="1:17" ht="12" customHeight="1">
      <c r="A222" s="425">
        <v>2003</v>
      </c>
      <c r="B222" s="440">
        <v>74.66627712835705</v>
      </c>
      <c r="C222" s="440">
        <v>68.24893468885355</v>
      </c>
      <c r="D222" s="440">
        <v>56.4112311923761</v>
      </c>
      <c r="E222" s="440">
        <v>66.13995003075831</v>
      </c>
      <c r="F222" s="440">
        <v>79</v>
      </c>
      <c r="G222" s="440">
        <v>65</v>
      </c>
      <c r="H222" s="440">
        <v>72.5</v>
      </c>
      <c r="I222" s="440">
        <v>97.49808684963158</v>
      </c>
      <c r="J222" s="440">
        <v>73.2</v>
      </c>
      <c r="K222" s="440">
        <v>60.4</v>
      </c>
      <c r="L222" s="440">
        <v>58.8</v>
      </c>
      <c r="M222" s="440">
        <v>64.1</v>
      </c>
      <c r="N222" s="426">
        <f>(B222+C222+D222+E222+F222+G222+H222+I222+J222+K222+L222+M222)/12</f>
        <v>69.66370665749805</v>
      </c>
      <c r="O222" s="427">
        <f>100*(F222-E222)/E222</f>
        <v>19.443694715918493</v>
      </c>
      <c r="P222" s="427">
        <f>100*(F222-F221)/F221</f>
        <v>21.742622333839826</v>
      </c>
      <c r="Q222" s="428">
        <f>(((B222+C222+D222+E222+F222)/5)-((B221+C221+D221+E221+F221)/5))/((B221+C221+D221+E221+F221)/5)*100</f>
        <v>-4.156911696046058</v>
      </c>
    </row>
    <row r="223" spans="1:17" ht="12" customHeight="1">
      <c r="A223" s="425">
        <v>2004</v>
      </c>
      <c r="B223" s="440">
        <v>43.910703946211584</v>
      </c>
      <c r="C223" s="440">
        <v>63.2</v>
      </c>
      <c r="D223" s="440">
        <v>79.0047564451393</v>
      </c>
      <c r="E223" s="440">
        <v>52.6</v>
      </c>
      <c r="F223" s="440">
        <v>77.7</v>
      </c>
      <c r="G223" s="440"/>
      <c r="H223" s="440"/>
      <c r="I223" s="440"/>
      <c r="J223" s="440"/>
      <c r="K223" s="440"/>
      <c r="L223" s="440"/>
      <c r="M223" s="440"/>
      <c r="N223" s="426">
        <f>(B223+C223+D223+E223+F223)/5</f>
        <v>63.28309207827018</v>
      </c>
      <c r="O223" s="427">
        <f>100*(F223-E223)/E223</f>
        <v>47.71863117870722</v>
      </c>
      <c r="P223" s="427">
        <f>100*(F223-F222)/F222</f>
        <v>-1.645569620253161</v>
      </c>
      <c r="Q223" s="428">
        <f>(((B223+C223+D223+E223+F223)/5)-((B222+C222+D222+E222+F222)/5))/((B222+C222+D222+E222+F222)/5)*100</f>
        <v>-8.143300250979395</v>
      </c>
    </row>
    <row r="224" spans="1:16" ht="12" customHeight="1">
      <c r="A224" s="412"/>
      <c r="B224" s="413"/>
      <c r="C224" s="413"/>
      <c r="D224" s="413"/>
      <c r="E224" s="413"/>
      <c r="F224" s="413"/>
      <c r="G224" s="413"/>
      <c r="H224" s="413"/>
      <c r="I224" s="413"/>
      <c r="J224" s="413"/>
      <c r="K224" s="413"/>
      <c r="L224" s="413"/>
      <c r="M224" s="413"/>
      <c r="N224" s="413"/>
      <c r="O224" s="414"/>
      <c r="P224" s="415"/>
    </row>
    <row r="225" spans="1:16" ht="12" customHeight="1">
      <c r="A225" s="412"/>
      <c r="B225" s="413"/>
      <c r="C225" s="413"/>
      <c r="D225" s="413"/>
      <c r="E225" s="413"/>
      <c r="F225" s="413"/>
      <c r="G225" s="413"/>
      <c r="H225" s="413"/>
      <c r="I225" s="413"/>
      <c r="J225" s="413"/>
      <c r="K225" s="413"/>
      <c r="L225" s="413"/>
      <c r="M225" s="413"/>
      <c r="N225" s="413"/>
      <c r="O225" s="414"/>
      <c r="P225" s="415"/>
    </row>
    <row r="226" spans="1:16" ht="12" customHeight="1">
      <c r="A226" s="412"/>
      <c r="B226" s="413"/>
      <c r="C226" s="413"/>
      <c r="D226" s="413"/>
      <c r="E226" s="413"/>
      <c r="F226" s="413"/>
      <c r="G226" s="413"/>
      <c r="H226" s="413"/>
      <c r="I226" s="413"/>
      <c r="J226" s="413"/>
      <c r="K226" s="413"/>
      <c r="L226" s="413"/>
      <c r="M226" s="413"/>
      <c r="N226" s="413"/>
      <c r="O226" s="414"/>
      <c r="P226" s="415"/>
    </row>
    <row r="227" spans="1:17" s="424" customFormat="1" ht="12" customHeight="1">
      <c r="A227" s="558" t="s">
        <v>237</v>
      </c>
      <c r="B227" s="558"/>
      <c r="C227" s="558"/>
      <c r="D227" s="558"/>
      <c r="E227" s="558"/>
      <c r="F227" s="558"/>
      <c r="G227" s="558"/>
      <c r="H227" s="558"/>
      <c r="I227" s="558"/>
      <c r="J227" s="558"/>
      <c r="K227" s="558"/>
      <c r="L227" s="558"/>
      <c r="M227" s="558"/>
      <c r="N227" s="558"/>
      <c r="O227" s="558"/>
      <c r="P227" s="558"/>
      <c r="Q227" s="416"/>
    </row>
    <row r="228" spans="1:16" s="424" customFormat="1" ht="1.5" customHeight="1">
      <c r="A228" s="412"/>
      <c r="B228" s="413"/>
      <c r="C228" s="413"/>
      <c r="D228" s="413"/>
      <c r="E228" s="413"/>
      <c r="F228" s="413"/>
      <c r="G228" s="413"/>
      <c r="H228" s="413"/>
      <c r="I228" s="413"/>
      <c r="J228" s="413"/>
      <c r="K228" s="413"/>
      <c r="L228" s="413"/>
      <c r="M228" s="413"/>
      <c r="N228" s="413"/>
      <c r="O228" s="430" t="s">
        <v>50</v>
      </c>
      <c r="P228" s="448" t="s">
        <v>50</v>
      </c>
    </row>
    <row r="229" spans="1:16" s="424" customFormat="1" ht="12" customHeight="1">
      <c r="A229" s="412"/>
      <c r="B229" s="423"/>
      <c r="C229" s="423"/>
      <c r="D229" s="423"/>
      <c r="E229" s="423"/>
      <c r="F229" s="423"/>
      <c r="G229" s="423"/>
      <c r="H229" s="423"/>
      <c r="I229" s="423"/>
      <c r="J229" s="423"/>
      <c r="K229" s="423"/>
      <c r="L229" s="423"/>
      <c r="M229" s="423"/>
      <c r="N229" s="423"/>
      <c r="O229" s="430" t="s">
        <v>50</v>
      </c>
      <c r="P229" s="435" t="s">
        <v>50</v>
      </c>
    </row>
    <row r="230" spans="1:17" s="424" customFormat="1" ht="12" customHeight="1">
      <c r="A230" s="425">
        <v>1999</v>
      </c>
      <c r="B230" s="423">
        <v>63.29992528355655</v>
      </c>
      <c r="C230" s="423">
        <v>56.44139222678803</v>
      </c>
      <c r="D230" s="423">
        <v>105.3410108656285</v>
      </c>
      <c r="E230" s="423">
        <v>113.73591470835176</v>
      </c>
      <c r="F230" s="423">
        <v>90.49445421293309</v>
      </c>
      <c r="G230" s="423">
        <v>136.97125893619597</v>
      </c>
      <c r="H230" s="423">
        <v>121.77856904377846</v>
      </c>
      <c r="I230" s="423">
        <v>98.35189846520777</v>
      </c>
      <c r="J230" s="423">
        <v>82.65518061966598</v>
      </c>
      <c r="K230" s="423">
        <v>110.05914717753798</v>
      </c>
      <c r="L230" s="423">
        <v>94.45654859515618</v>
      </c>
      <c r="M230" s="423">
        <v>126.41469986519962</v>
      </c>
      <c r="N230" s="423"/>
      <c r="O230" s="426"/>
      <c r="P230" s="427"/>
      <c r="Q230" s="428"/>
    </row>
    <row r="231" spans="1:17" s="424" customFormat="1" ht="12" customHeight="1">
      <c r="A231" s="425">
        <v>2001</v>
      </c>
      <c r="B231" s="423">
        <v>81.36482630517612</v>
      </c>
      <c r="C231" s="423">
        <v>90.5764003221828</v>
      </c>
      <c r="D231" s="423">
        <v>74.08723984770099</v>
      </c>
      <c r="E231" s="423">
        <v>79.65856579562471</v>
      </c>
      <c r="F231" s="423">
        <v>106.23974591163883</v>
      </c>
      <c r="G231" s="423">
        <v>178.19561496274594</v>
      </c>
      <c r="H231" s="423">
        <v>102.84836461347291</v>
      </c>
      <c r="I231" s="423">
        <v>109.31527840176187</v>
      </c>
      <c r="J231" s="423">
        <v>131.26335613952273</v>
      </c>
      <c r="K231" s="423">
        <v>75.98482670797885</v>
      </c>
      <c r="L231" s="423">
        <v>117.99859692030093</v>
      </c>
      <c r="M231" s="423">
        <v>83.22898152812967</v>
      </c>
      <c r="N231" s="426">
        <f>(B231+C231+D231+E231+F231+G231+H231+I231+J231+K231+L231+M231)/12</f>
        <v>102.56348312135303</v>
      </c>
      <c r="O231" s="427">
        <f>100*(F231-E231)/E231</f>
        <v>33.36889115504777</v>
      </c>
      <c r="P231" s="427">
        <f>100*(F231-F230)/F230</f>
        <v>17.39917858574751</v>
      </c>
      <c r="Q231" s="428">
        <f>(((B231+C231+D231+E231+F231)/5)-((B230+C230+D230+E230+F230)/5))/((B230+C230+D230+E230+F230)/5)*100</f>
        <v>0.6088990382820103</v>
      </c>
    </row>
    <row r="232" spans="1:17" s="424" customFormat="1" ht="12" customHeight="1">
      <c r="A232" s="425">
        <v>2002</v>
      </c>
      <c r="B232" s="423">
        <v>50.93128833584721</v>
      </c>
      <c r="C232" s="423">
        <v>77.9259993973794</v>
      </c>
      <c r="D232" s="423">
        <v>112.12365469948318</v>
      </c>
      <c r="E232" s="423">
        <v>105.25324539499732</v>
      </c>
      <c r="F232" s="423">
        <v>132.92490257641833</v>
      </c>
      <c r="G232" s="423">
        <v>109.06552091226604</v>
      </c>
      <c r="H232" s="423">
        <v>119.11876460500119</v>
      </c>
      <c r="I232" s="423">
        <v>107.63443306232561</v>
      </c>
      <c r="J232" s="423">
        <v>109.0536446645487</v>
      </c>
      <c r="K232" s="423">
        <v>108.12135921873687</v>
      </c>
      <c r="L232" s="423">
        <v>76.88682772211143</v>
      </c>
      <c r="M232" s="423">
        <v>84.5588837475183</v>
      </c>
      <c r="N232" s="426">
        <f>(B232+C232+D232+E232+F232+G232+H232+I232+J232+K232+L232+M232)/12</f>
        <v>99.46654369471946</v>
      </c>
      <c r="O232" s="427">
        <f>100*(F232-E232)/E232</f>
        <v>26.290550070521856</v>
      </c>
      <c r="P232" s="427">
        <f>100*(F232-F231)/F231</f>
        <v>25.11786566863021</v>
      </c>
      <c r="Q232" s="428">
        <f>(((B232+C232+D232+E232+F232)/5)-((B231+C231+D231+E231+F231)/5))/((B231+C231+D231+E231+F231)/5)*100</f>
        <v>10.935259078070963</v>
      </c>
    </row>
    <row r="233" spans="1:17" s="424" customFormat="1" ht="12" customHeight="1">
      <c r="A233" s="425">
        <v>2003</v>
      </c>
      <c r="B233" s="423">
        <v>69.12569983882447</v>
      </c>
      <c r="C233" s="423">
        <v>33.30103638802348</v>
      </c>
      <c r="D233" s="423">
        <v>95.08821572620096</v>
      </c>
      <c r="E233" s="423">
        <v>146.61113331443744</v>
      </c>
      <c r="F233" s="423">
        <v>112.9</v>
      </c>
      <c r="G233" s="423">
        <v>111.5</v>
      </c>
      <c r="H233" s="423">
        <v>72.6</v>
      </c>
      <c r="I233" s="423">
        <v>97.6201855512875</v>
      </c>
      <c r="J233" s="423">
        <v>92.9</v>
      </c>
      <c r="K233" s="423">
        <v>80.9</v>
      </c>
      <c r="L233" s="423">
        <v>90.3</v>
      </c>
      <c r="M233" s="423">
        <v>79.9</v>
      </c>
      <c r="N233" s="426">
        <f>(B233+C233+D233+E233+F233+G233+H233+I233+J233+K233+L233+M233)/12</f>
        <v>90.22885590156449</v>
      </c>
      <c r="O233" s="427">
        <f>100*(F233-E233)/E233</f>
        <v>-22.993569828109194</v>
      </c>
      <c r="P233" s="427">
        <f>100*(F233-F232)/F232</f>
        <v>-15.064823963219412</v>
      </c>
      <c r="Q233" s="428">
        <f>(((B233+C233+D233+E233+F233)/5)-((B232+C232+D232+E232+F232)/5))/((B232+C232+D232+E232+F232)/5)*100</f>
        <v>-4.619134976229294</v>
      </c>
    </row>
    <row r="234" spans="1:17" s="424" customFormat="1" ht="12" customHeight="1">
      <c r="A234" s="425">
        <v>2004</v>
      </c>
      <c r="B234" s="423">
        <v>56.100624157245406</v>
      </c>
      <c r="C234" s="423">
        <v>59.5</v>
      </c>
      <c r="D234" s="423">
        <v>88.13864046858639</v>
      </c>
      <c r="E234" s="423">
        <v>72</v>
      </c>
      <c r="F234" s="423">
        <v>110.7</v>
      </c>
      <c r="G234" s="423"/>
      <c r="H234" s="423"/>
      <c r="I234" s="423"/>
      <c r="J234" s="423"/>
      <c r="K234" s="423"/>
      <c r="L234" s="423"/>
      <c r="M234" s="423"/>
      <c r="N234" s="426">
        <f>(B234+C234+D234+E234+F234)/5</f>
        <v>77.28785292516635</v>
      </c>
      <c r="O234" s="427">
        <f>100*(F234-E234)/E234</f>
        <v>53.75000000000001</v>
      </c>
      <c r="P234" s="427">
        <f>100*(F234-F233)/F233</f>
        <v>-1.9486271036315348</v>
      </c>
      <c r="Q234" s="428">
        <f>(((B234+C234+D234+E234+F234)/5)-((B233+C233+D233+E233+F233)/5))/((B233+C233+D233+E233+F233)/5)*100</f>
        <v>-15.44481221467738</v>
      </c>
    </row>
    <row r="235" spans="1:17" s="424" customFormat="1" ht="12" customHeight="1">
      <c r="A235" s="429"/>
      <c r="B235" s="423"/>
      <c r="C235" s="423"/>
      <c r="D235" s="423"/>
      <c r="E235" s="423"/>
      <c r="F235" s="423"/>
      <c r="G235" s="423"/>
      <c r="H235" s="423"/>
      <c r="I235" s="423"/>
      <c r="J235" s="423"/>
      <c r="K235" s="423"/>
      <c r="L235" s="423"/>
      <c r="M235" s="423"/>
      <c r="N235" s="423"/>
      <c r="O235" s="426"/>
      <c r="P235" s="427"/>
      <c r="Q235" s="428"/>
    </row>
    <row r="236" spans="1:17" s="424" customFormat="1" ht="12" customHeight="1">
      <c r="A236" s="429"/>
      <c r="B236" s="423"/>
      <c r="C236" s="423"/>
      <c r="D236" s="423"/>
      <c r="E236" s="423"/>
      <c r="F236" s="423"/>
      <c r="G236" s="423"/>
      <c r="H236" s="423"/>
      <c r="I236" s="423"/>
      <c r="J236" s="423"/>
      <c r="K236" s="423"/>
      <c r="L236" s="423"/>
      <c r="M236" s="423"/>
      <c r="N236" s="423"/>
      <c r="O236" s="426"/>
      <c r="P236" s="427"/>
      <c r="Q236" s="428"/>
    </row>
    <row r="237" spans="1:17" ht="12.75" customHeight="1">
      <c r="A237" s="380"/>
      <c r="B237" s="380"/>
      <c r="C237" s="380"/>
      <c r="D237" s="380"/>
      <c r="E237" s="380"/>
      <c r="F237" s="380"/>
      <c r="G237" s="380"/>
      <c r="H237" s="380"/>
      <c r="I237" s="380"/>
      <c r="J237" s="380"/>
      <c r="K237" s="380"/>
      <c r="L237" s="380"/>
      <c r="M237" s="380"/>
      <c r="N237" s="380"/>
      <c r="O237" s="381"/>
      <c r="P237" s="382"/>
      <c r="Q237" s="380"/>
    </row>
    <row r="238" spans="1:17" s="424" customFormat="1" ht="12.75" customHeight="1">
      <c r="A238" s="563" t="s">
        <v>227</v>
      </c>
      <c r="B238" s="563"/>
      <c r="C238" s="563"/>
      <c r="D238" s="563"/>
      <c r="E238" s="563"/>
      <c r="F238" s="563"/>
      <c r="G238" s="563"/>
      <c r="H238" s="563"/>
      <c r="I238" s="563"/>
      <c r="J238" s="563"/>
      <c r="K238" s="563"/>
      <c r="L238" s="563"/>
      <c r="M238" s="563"/>
      <c r="N238" s="563"/>
      <c r="O238" s="563"/>
      <c r="P238" s="563"/>
      <c r="Q238" s="563"/>
    </row>
    <row r="239" spans="1:17" s="424" customFormat="1" ht="12" customHeight="1">
      <c r="A239" s="563" t="s">
        <v>235</v>
      </c>
      <c r="B239" s="563"/>
      <c r="C239" s="563"/>
      <c r="D239" s="563"/>
      <c r="E239" s="563"/>
      <c r="F239" s="563"/>
      <c r="G239" s="563"/>
      <c r="H239" s="563"/>
      <c r="I239" s="563"/>
      <c r="J239" s="563"/>
      <c r="K239" s="563"/>
      <c r="L239" s="563"/>
      <c r="M239" s="563"/>
      <c r="N239" s="563"/>
      <c r="O239" s="563"/>
      <c r="P239" s="563"/>
      <c r="Q239" s="563"/>
    </row>
    <row r="240" spans="1:17" s="424" customFormat="1" ht="12.75" customHeight="1">
      <c r="A240" s="563" t="s">
        <v>85</v>
      </c>
      <c r="B240" s="563"/>
      <c r="C240" s="563"/>
      <c r="D240" s="563"/>
      <c r="E240" s="563"/>
      <c r="F240" s="563"/>
      <c r="G240" s="563"/>
      <c r="H240" s="563"/>
      <c r="I240" s="563"/>
      <c r="J240" s="563"/>
      <c r="K240" s="563"/>
      <c r="L240" s="563"/>
      <c r="M240" s="563"/>
      <c r="N240" s="563"/>
      <c r="O240" s="563"/>
      <c r="P240" s="563"/>
      <c r="Q240" s="563"/>
    </row>
    <row r="241" spans="1:17" s="424" customFormat="1" ht="12" customHeight="1">
      <c r="A241" s="383"/>
      <c r="B241" s="384"/>
      <c r="C241" s="385"/>
      <c r="D241" s="385"/>
      <c r="E241" s="385"/>
      <c r="F241" s="385"/>
      <c r="G241" s="385"/>
      <c r="H241" s="385"/>
      <c r="I241" s="385"/>
      <c r="J241" s="385"/>
      <c r="K241" s="385"/>
      <c r="L241" s="385"/>
      <c r="M241" s="385"/>
      <c r="N241" s="385"/>
      <c r="O241" s="386"/>
      <c r="P241" s="387"/>
      <c r="Q241" s="437"/>
    </row>
    <row r="242" spans="1:17" s="424" customFormat="1" ht="12" customHeight="1">
      <c r="A242" s="383"/>
      <c r="B242" s="384"/>
      <c r="C242" s="385"/>
      <c r="D242" s="385"/>
      <c r="E242" s="385"/>
      <c r="F242" s="385"/>
      <c r="G242" s="385"/>
      <c r="H242" s="385"/>
      <c r="I242" s="385"/>
      <c r="J242" s="385"/>
      <c r="K242" s="385"/>
      <c r="L242" s="385"/>
      <c r="M242" s="385"/>
      <c r="N242" s="385"/>
      <c r="O242" s="386"/>
      <c r="P242" s="387"/>
      <c r="Q242" s="437"/>
    </row>
    <row r="243" spans="1:17" ht="12" customHeight="1">
      <c r="A243" s="389"/>
      <c r="B243" s="390"/>
      <c r="C243" s="391"/>
      <c r="D243" s="391"/>
      <c r="E243" s="391"/>
      <c r="F243" s="391"/>
      <c r="G243" s="391"/>
      <c r="H243" s="391"/>
      <c r="I243" s="391"/>
      <c r="J243" s="391"/>
      <c r="K243" s="391"/>
      <c r="L243" s="391"/>
      <c r="M243" s="391"/>
      <c r="N243" s="442"/>
      <c r="O243" s="559" t="s">
        <v>86</v>
      </c>
      <c r="P243" s="560"/>
      <c r="Q243" s="560"/>
    </row>
    <row r="244" spans="1:17" ht="12" customHeight="1">
      <c r="A244" s="393"/>
      <c r="B244" s="394"/>
      <c r="C244" s="395"/>
      <c r="D244" s="395"/>
      <c r="E244" s="395"/>
      <c r="F244" s="395"/>
      <c r="G244" s="395"/>
      <c r="H244" s="395"/>
      <c r="I244" s="395"/>
      <c r="J244" s="395"/>
      <c r="K244" s="395"/>
      <c r="L244" s="395"/>
      <c r="M244" s="395"/>
      <c r="N244" s="443"/>
      <c r="O244" s="397" t="s">
        <v>92</v>
      </c>
      <c r="P244" s="398"/>
      <c r="Q244" s="399" t="s">
        <v>144</v>
      </c>
    </row>
    <row r="245" spans="1:17" ht="12" customHeight="1">
      <c r="A245" s="400" t="s">
        <v>87</v>
      </c>
      <c r="B245" s="394" t="s">
        <v>88</v>
      </c>
      <c r="C245" s="395" t="s">
        <v>89</v>
      </c>
      <c r="D245" s="395" t="s">
        <v>90</v>
      </c>
      <c r="E245" s="395" t="s">
        <v>91</v>
      </c>
      <c r="F245" s="395" t="s">
        <v>92</v>
      </c>
      <c r="G245" s="395" t="s">
        <v>93</v>
      </c>
      <c r="H245" s="395" t="s">
        <v>94</v>
      </c>
      <c r="I245" s="395" t="s">
        <v>95</v>
      </c>
      <c r="J245" s="395" t="s">
        <v>96</v>
      </c>
      <c r="K245" s="395" t="s">
        <v>97</v>
      </c>
      <c r="L245" s="395" t="s">
        <v>98</v>
      </c>
      <c r="M245" s="395" t="s">
        <v>99</v>
      </c>
      <c r="N245" s="443" t="s">
        <v>100</v>
      </c>
      <c r="O245" s="561" t="s">
        <v>101</v>
      </c>
      <c r="P245" s="562"/>
      <c r="Q245" s="562"/>
    </row>
    <row r="246" spans="1:17" ht="12" customHeight="1">
      <c r="A246" s="393"/>
      <c r="B246" s="394"/>
      <c r="C246" s="395"/>
      <c r="D246" s="395"/>
      <c r="E246" s="395"/>
      <c r="F246" s="395"/>
      <c r="G246" s="395"/>
      <c r="H246" s="395"/>
      <c r="I246" s="395"/>
      <c r="J246" s="395"/>
      <c r="K246" s="395"/>
      <c r="L246" s="395"/>
      <c r="M246" s="395"/>
      <c r="N246" s="395"/>
      <c r="O246" s="402" t="s">
        <v>102</v>
      </c>
      <c r="P246" s="403" t="s">
        <v>103</v>
      </c>
      <c r="Q246" s="404" t="s">
        <v>103</v>
      </c>
    </row>
    <row r="247" spans="1:17" ht="12" customHeight="1">
      <c r="A247" s="405"/>
      <c r="B247" s="406"/>
      <c r="C247" s="407"/>
      <c r="D247" s="407"/>
      <c r="E247" s="407"/>
      <c r="F247" s="407"/>
      <c r="G247" s="407"/>
      <c r="H247" s="407"/>
      <c r="I247" s="407"/>
      <c r="J247" s="407"/>
      <c r="K247" s="407"/>
      <c r="L247" s="407"/>
      <c r="M247" s="407"/>
      <c r="N247" s="407"/>
      <c r="O247" s="409" t="s">
        <v>104</v>
      </c>
      <c r="P247" s="410" t="s">
        <v>105</v>
      </c>
      <c r="Q247" s="411" t="s">
        <v>145</v>
      </c>
    </row>
    <row r="248" spans="1:17" ht="10.5" customHeight="1">
      <c r="A248" s="431"/>
      <c r="B248" s="449"/>
      <c r="C248" s="449"/>
      <c r="D248" s="449"/>
      <c r="E248" s="449"/>
      <c r="F248" s="449"/>
      <c r="G248" s="449"/>
      <c r="H248" s="449"/>
      <c r="I248" s="449"/>
      <c r="J248" s="449"/>
      <c r="K248" s="449"/>
      <c r="L248" s="449"/>
      <c r="M248" s="449"/>
      <c r="N248" s="449"/>
      <c r="O248" s="450"/>
      <c r="P248" s="449"/>
      <c r="Q248" s="380"/>
    </row>
    <row r="249" spans="1:17" ht="10.5" customHeight="1">
      <c r="A249" s="431"/>
      <c r="B249" s="449"/>
      <c r="C249" s="449"/>
      <c r="D249" s="449"/>
      <c r="E249" s="449"/>
      <c r="F249" s="449"/>
      <c r="G249" s="449"/>
      <c r="H249" s="449"/>
      <c r="I249" s="449"/>
      <c r="J249" s="449"/>
      <c r="K249" s="449"/>
      <c r="L249" s="449"/>
      <c r="M249" s="449"/>
      <c r="N249" s="449"/>
      <c r="O249" s="450"/>
      <c r="P249" s="449"/>
      <c r="Q249" s="380"/>
    </row>
    <row r="250" spans="1:17" ht="10.5" customHeight="1">
      <c r="A250" s="558" t="s">
        <v>229</v>
      </c>
      <c r="B250" s="558"/>
      <c r="C250" s="558"/>
      <c r="D250" s="558"/>
      <c r="E250" s="558"/>
      <c r="F250" s="558"/>
      <c r="G250" s="558"/>
      <c r="H250" s="558"/>
      <c r="I250" s="558"/>
      <c r="J250" s="558"/>
      <c r="K250" s="558"/>
      <c r="L250" s="558"/>
      <c r="M250" s="558"/>
      <c r="N250" s="558"/>
      <c r="O250" s="558"/>
      <c r="P250" s="558"/>
      <c r="Q250" s="416"/>
    </row>
    <row r="251" spans="1:17" ht="1.5" customHeight="1">
      <c r="A251" s="431"/>
      <c r="B251" s="449"/>
      <c r="C251" s="449"/>
      <c r="D251" s="449"/>
      <c r="E251" s="449"/>
      <c r="F251" s="449"/>
      <c r="G251" s="449"/>
      <c r="H251" s="449"/>
      <c r="I251" s="449"/>
      <c r="J251" s="449"/>
      <c r="K251" s="449"/>
      <c r="L251" s="449"/>
      <c r="M251" s="449"/>
      <c r="N251" s="449"/>
      <c r="O251" s="450"/>
      <c r="P251" s="449"/>
      <c r="Q251" s="380"/>
    </row>
    <row r="252" spans="1:17" ht="10.5" customHeight="1">
      <c r="A252" s="431"/>
      <c r="B252" s="449"/>
      <c r="C252" s="449"/>
      <c r="D252" s="449"/>
      <c r="E252" s="449"/>
      <c r="F252" s="449"/>
      <c r="G252" s="449"/>
      <c r="H252" s="449"/>
      <c r="I252" s="449"/>
      <c r="J252" s="449"/>
      <c r="K252" s="449"/>
      <c r="L252" s="449"/>
      <c r="M252" s="449"/>
      <c r="N252" s="449"/>
      <c r="O252" s="450"/>
      <c r="P252" s="449"/>
      <c r="Q252" s="380"/>
    </row>
    <row r="253" spans="1:17" ht="10.5" customHeight="1">
      <c r="A253" s="431"/>
      <c r="B253" s="423"/>
      <c r="C253" s="423"/>
      <c r="D253" s="423"/>
      <c r="E253" s="423"/>
      <c r="F253" s="423"/>
      <c r="G253" s="423"/>
      <c r="H253" s="423"/>
      <c r="I253" s="423"/>
      <c r="J253" s="423"/>
      <c r="K253" s="423"/>
      <c r="L253" s="423"/>
      <c r="M253" s="423"/>
      <c r="N253" s="423"/>
      <c r="O253" s="450"/>
      <c r="P253" s="449"/>
      <c r="Q253" s="380"/>
    </row>
    <row r="254" spans="1:17" s="424" customFormat="1" ht="10.5" customHeight="1">
      <c r="A254" s="425">
        <v>1999</v>
      </c>
      <c r="B254" s="423">
        <v>47.97818143349356</v>
      </c>
      <c r="C254" s="423">
        <v>118.22317051771623</v>
      </c>
      <c r="D254" s="423">
        <v>128.51278839784163</v>
      </c>
      <c r="E254" s="423">
        <v>92.04237790687712</v>
      </c>
      <c r="F254" s="423">
        <v>103.87761969113467</v>
      </c>
      <c r="G254" s="423">
        <v>130.07919339992594</v>
      </c>
      <c r="H254" s="423">
        <v>126.80038031920964</v>
      </c>
      <c r="I254" s="423">
        <v>115.93438441029001</v>
      </c>
      <c r="J254" s="423">
        <v>114.87389404809427</v>
      </c>
      <c r="K254" s="423">
        <v>83.99235957552295</v>
      </c>
      <c r="L254" s="423">
        <v>79.58006450898304</v>
      </c>
      <c r="M254" s="423">
        <v>58.105585790911064</v>
      </c>
      <c r="N254" s="423"/>
      <c r="O254" s="426"/>
      <c r="P254" s="427"/>
      <c r="Q254" s="428"/>
    </row>
    <row r="255" spans="1:17" ht="10.5" customHeight="1">
      <c r="A255" s="425">
        <v>2001</v>
      </c>
      <c r="B255" s="423">
        <v>35.985286863674105</v>
      </c>
      <c r="C255" s="423">
        <v>48.6934537376753</v>
      </c>
      <c r="D255" s="423">
        <v>86.66437649361045</v>
      </c>
      <c r="E255" s="423">
        <v>97.70171731417597</v>
      </c>
      <c r="F255" s="423">
        <v>109.65152283261173</v>
      </c>
      <c r="G255" s="423">
        <v>117.89112902419576</v>
      </c>
      <c r="H255" s="423">
        <v>123.8936639017308</v>
      </c>
      <c r="I255" s="423">
        <v>115.1040427249856</v>
      </c>
      <c r="J255" s="423">
        <v>101.70644111419934</v>
      </c>
      <c r="K255" s="423">
        <v>84.51905531336371</v>
      </c>
      <c r="L255" s="423">
        <v>64.62620057893932</v>
      </c>
      <c r="M255" s="423">
        <v>51.55202463432597</v>
      </c>
      <c r="N255" s="426">
        <f>(B255+C255+D255+E255+F255+G255+H255+I255+J255+K255+L255+M255)/12</f>
        <v>86.499076211124</v>
      </c>
      <c r="O255" s="427">
        <f>100*(F255-E255)/E255</f>
        <v>12.230906320724332</v>
      </c>
      <c r="P255" s="427">
        <f>100*(F255-F254)/F254</f>
        <v>5.5583706660250245</v>
      </c>
      <c r="Q255" s="428">
        <f>(((B255+C255+D255+E255+F255)/5)-((B254+C254+D254+E254+F254)/5))/((B254+C254+D254+E254+F254)/5)*100</f>
        <v>-22.814918907537006</v>
      </c>
    </row>
    <row r="256" spans="1:17" ht="10.5" customHeight="1">
      <c r="A256" s="425">
        <v>2002</v>
      </c>
      <c r="B256" s="423">
        <v>34.05482597623364</v>
      </c>
      <c r="C256" s="423">
        <v>56.76531403410041</v>
      </c>
      <c r="D256" s="423">
        <v>81.70461450592354</v>
      </c>
      <c r="E256" s="423">
        <v>90.4899822995478</v>
      </c>
      <c r="F256" s="423">
        <v>108.07459839115371</v>
      </c>
      <c r="G256" s="423">
        <v>103.25508898535216</v>
      </c>
      <c r="H256" s="423">
        <v>105.94592390148986</v>
      </c>
      <c r="I256" s="423">
        <v>100.48592836605495</v>
      </c>
      <c r="J256" s="423">
        <v>94.57878229739303</v>
      </c>
      <c r="K256" s="423">
        <v>72.75763798299549</v>
      </c>
      <c r="L256" s="423">
        <v>90.82212293952796</v>
      </c>
      <c r="M256" s="423">
        <v>55.739148176251284</v>
      </c>
      <c r="N256" s="426">
        <f>(B256+C256+D256+E256+F256+G256+H256+I256+J256+K256+L256+M256)/12</f>
        <v>82.88949732133533</v>
      </c>
      <c r="O256" s="427">
        <f>100*(F256-E256)/E256</f>
        <v>19.432666075009035</v>
      </c>
      <c r="P256" s="427">
        <f>100*(F256-F255)/F255</f>
        <v>-1.4381236126243944</v>
      </c>
      <c r="Q256" s="428">
        <f>(((B256+C256+D256+E256+F256)/5)-((B255+C255+D255+E255+F255)/5))/((B255+C255+D255+E255+F255)/5)*100</f>
        <v>-2.008739162476887</v>
      </c>
    </row>
    <row r="257" spans="1:17" ht="10.5" customHeight="1">
      <c r="A257" s="425">
        <v>2003</v>
      </c>
      <c r="B257" s="423">
        <v>39.888603664720854</v>
      </c>
      <c r="C257" s="423">
        <v>47.4733070469634</v>
      </c>
      <c r="D257" s="423">
        <v>77.37290440328259</v>
      </c>
      <c r="E257" s="423">
        <v>73.39316557686533</v>
      </c>
      <c r="F257" s="423">
        <v>96.3</v>
      </c>
      <c r="G257" s="423">
        <v>102.5</v>
      </c>
      <c r="H257" s="423">
        <v>85.6</v>
      </c>
      <c r="I257" s="423">
        <v>82.0486513652616</v>
      </c>
      <c r="J257" s="423">
        <v>89.5</v>
      </c>
      <c r="K257" s="423">
        <v>72.5</v>
      </c>
      <c r="L257" s="423">
        <v>63.6</v>
      </c>
      <c r="M257" s="423">
        <v>67.9</v>
      </c>
      <c r="N257" s="426">
        <f>(B257+C257+D257+E257+F257+G257+H257+I257+J257+K257+L257+M257)/12</f>
        <v>74.83971933809114</v>
      </c>
      <c r="O257" s="427">
        <f>100*(F257-E257)/E257</f>
        <v>31.211127416413362</v>
      </c>
      <c r="P257" s="427">
        <f>100*(F257-F256)/F256</f>
        <v>-10.894880542176976</v>
      </c>
      <c r="Q257" s="428">
        <f>(((B257+C257+D257+E257+F257)/5)-((B256+C256+D256+E256+F256)/5))/((B256+C256+D256+E256+F256)/5)*100</f>
        <v>-9.879387801506248</v>
      </c>
    </row>
    <row r="258" spans="1:17" ht="10.5" customHeight="1">
      <c r="A258" s="425">
        <v>2004</v>
      </c>
      <c r="B258" s="423">
        <v>29.211520937402003</v>
      </c>
      <c r="C258" s="423">
        <v>39.9</v>
      </c>
      <c r="D258" s="423">
        <v>116.64184204601011</v>
      </c>
      <c r="E258" s="423">
        <v>84.8</v>
      </c>
      <c r="F258" s="423">
        <v>86.6</v>
      </c>
      <c r="G258" s="423"/>
      <c r="H258" s="423"/>
      <c r="I258" s="423"/>
      <c r="J258" s="423"/>
      <c r="K258" s="423"/>
      <c r="L258" s="423"/>
      <c r="M258" s="423"/>
      <c r="N258" s="426">
        <f>(B258+C258+D258+E258+F258)/5</f>
        <v>71.43067259668241</v>
      </c>
      <c r="O258" s="427">
        <f>100*(F258-E258)/E258</f>
        <v>2.122641509433959</v>
      </c>
      <c r="P258" s="427">
        <f>100*(F258-F257)/F257</f>
        <v>-10.072689511941851</v>
      </c>
      <c r="Q258" s="428">
        <f>(((B258+C258+D258+E258+F258)/5)-((B257+C257+D257+E257+F257)/5))/((B257+C257+D257+E257+F257)/5)*100</f>
        <v>6.7952993181275705</v>
      </c>
    </row>
    <row r="259" spans="1:17" ht="10.5" customHeight="1">
      <c r="A259" s="429"/>
      <c r="B259" s="449"/>
      <c r="C259" s="449"/>
      <c r="D259" s="449"/>
      <c r="E259" s="449"/>
      <c r="F259" s="449"/>
      <c r="G259" s="449"/>
      <c r="H259" s="449"/>
      <c r="I259" s="449"/>
      <c r="J259" s="449"/>
      <c r="K259" s="449"/>
      <c r="L259" s="449"/>
      <c r="M259" s="449"/>
      <c r="N259" s="449"/>
      <c r="O259" s="426"/>
      <c r="P259" s="428"/>
      <c r="Q259" s="428"/>
    </row>
    <row r="260" spans="1:17" ht="12" customHeight="1">
      <c r="A260" s="431"/>
      <c r="B260" s="449"/>
      <c r="C260" s="449"/>
      <c r="D260" s="449"/>
      <c r="E260" s="449"/>
      <c r="F260" s="449"/>
      <c r="G260" s="449"/>
      <c r="H260" s="449"/>
      <c r="I260" s="449"/>
      <c r="J260" s="449"/>
      <c r="K260" s="449"/>
      <c r="L260" s="449"/>
      <c r="M260" s="449"/>
      <c r="N260" s="449"/>
      <c r="O260" s="450"/>
      <c r="P260" s="449"/>
      <c r="Q260" s="380"/>
    </row>
    <row r="261" spans="1:17" ht="10.5" customHeight="1">
      <c r="A261" s="431"/>
      <c r="B261" s="449"/>
      <c r="C261" s="449"/>
      <c r="D261" s="449"/>
      <c r="E261" s="449"/>
      <c r="F261" s="449"/>
      <c r="G261" s="449"/>
      <c r="H261" s="449"/>
      <c r="I261" s="449"/>
      <c r="J261" s="449"/>
      <c r="K261" s="449"/>
      <c r="L261" s="449"/>
      <c r="M261" s="449"/>
      <c r="N261" s="449"/>
      <c r="O261" s="450"/>
      <c r="P261" s="449"/>
      <c r="Q261" s="380"/>
    </row>
    <row r="262" spans="1:17" ht="10.5" customHeight="1">
      <c r="A262" s="558" t="s">
        <v>230</v>
      </c>
      <c r="B262" s="558"/>
      <c r="C262" s="558"/>
      <c r="D262" s="558"/>
      <c r="E262" s="558"/>
      <c r="F262" s="558"/>
      <c r="G262" s="558"/>
      <c r="H262" s="558"/>
      <c r="I262" s="558"/>
      <c r="J262" s="558"/>
      <c r="K262" s="558"/>
      <c r="L262" s="558"/>
      <c r="M262" s="558"/>
      <c r="N262" s="558"/>
      <c r="O262" s="558"/>
      <c r="P262" s="558"/>
      <c r="Q262" s="416"/>
    </row>
    <row r="263" spans="1:17" ht="1.5" customHeight="1">
      <c r="A263" s="431"/>
      <c r="B263" s="449"/>
      <c r="C263" s="449"/>
      <c r="D263" s="449"/>
      <c r="E263" s="449"/>
      <c r="F263" s="449"/>
      <c r="G263" s="449"/>
      <c r="H263" s="449"/>
      <c r="I263" s="449"/>
      <c r="J263" s="449"/>
      <c r="K263" s="449"/>
      <c r="L263" s="449"/>
      <c r="M263" s="449"/>
      <c r="N263" s="449"/>
      <c r="O263" s="450"/>
      <c r="P263" s="449"/>
      <c r="Q263" s="380"/>
    </row>
    <row r="264" spans="1:17" ht="10.5" customHeight="1">
      <c r="A264" s="431"/>
      <c r="B264" s="423"/>
      <c r="C264" s="423"/>
      <c r="D264" s="423"/>
      <c r="E264" s="423"/>
      <c r="F264" s="423"/>
      <c r="G264" s="423"/>
      <c r="H264" s="423"/>
      <c r="I264" s="423"/>
      <c r="J264" s="423"/>
      <c r="K264" s="423"/>
      <c r="L264" s="423"/>
      <c r="M264" s="423"/>
      <c r="N264" s="423"/>
      <c r="O264" s="450"/>
      <c r="P264" s="449"/>
      <c r="Q264" s="380"/>
    </row>
    <row r="265" spans="1:17" s="424" customFormat="1" ht="10.5" customHeight="1">
      <c r="A265" s="425">
        <v>1999</v>
      </c>
      <c r="B265" s="423">
        <v>37.25912757529748</v>
      </c>
      <c r="C265" s="423">
        <v>50.14975452504565</v>
      </c>
      <c r="D265" s="423">
        <v>99.92339081994423</v>
      </c>
      <c r="E265" s="423">
        <v>90.0673688489637</v>
      </c>
      <c r="F265" s="423">
        <v>103.89228854831288</v>
      </c>
      <c r="G265" s="423">
        <v>142.65141635049014</v>
      </c>
      <c r="H265" s="423">
        <v>173.32082423792284</v>
      </c>
      <c r="I265" s="423">
        <v>149.6172836941185</v>
      </c>
      <c r="J265" s="423">
        <v>148.78077226815844</v>
      </c>
      <c r="K265" s="423">
        <v>91.82463724093313</v>
      </c>
      <c r="L265" s="423">
        <v>70.89240125942354</v>
      </c>
      <c r="M265" s="423">
        <v>41.620710155904625</v>
      </c>
      <c r="N265" s="423"/>
      <c r="O265" s="426"/>
      <c r="P265" s="427"/>
      <c r="Q265" s="428"/>
    </row>
    <row r="266" spans="1:17" ht="10.5" customHeight="1">
      <c r="A266" s="425">
        <v>2001</v>
      </c>
      <c r="B266" s="423">
        <v>25.689475401622104</v>
      </c>
      <c r="C266" s="423">
        <v>40.420115576947424</v>
      </c>
      <c r="D266" s="423">
        <v>62.39646070884888</v>
      </c>
      <c r="E266" s="423">
        <v>112.09485570234814</v>
      </c>
      <c r="F266" s="423">
        <v>160.06008188379428</v>
      </c>
      <c r="G266" s="423">
        <v>153.22960180169832</v>
      </c>
      <c r="H266" s="423">
        <v>164.53748369095902</v>
      </c>
      <c r="I266" s="423">
        <v>157.25567350293315</v>
      </c>
      <c r="J266" s="423">
        <v>117.75331347911175</v>
      </c>
      <c r="K266" s="423">
        <v>112.4469332038119</v>
      </c>
      <c r="L266" s="423">
        <v>50.676325932374866</v>
      </c>
      <c r="M266" s="423">
        <v>35.84940513985027</v>
      </c>
      <c r="N266" s="426">
        <f>(B266+C266+D266+E266+F266+G266+H266+I266+J266+K266+L266+M266)/12</f>
        <v>99.36747716869166</v>
      </c>
      <c r="O266" s="427">
        <f>100*(F266-E266)/E266</f>
        <v>42.78985496784165</v>
      </c>
      <c r="P266" s="427">
        <f>100*(F266-F265)/F265</f>
        <v>54.06348644381029</v>
      </c>
      <c r="Q266" s="428">
        <f>(((B266+C266+D266+E266+F266)/5)-((B265+C265+D265+E265+F265)/5))/((B265+C265+D265+E265+F265)/5)*100</f>
        <v>5.079850218667122</v>
      </c>
    </row>
    <row r="267" spans="1:17" ht="10.5" customHeight="1">
      <c r="A267" s="425">
        <v>2002</v>
      </c>
      <c r="B267" s="423">
        <v>30.758596931054665</v>
      </c>
      <c r="C267" s="423">
        <v>57.58593149724862</v>
      </c>
      <c r="D267" s="423">
        <v>82.34758778490048</v>
      </c>
      <c r="E267" s="423">
        <v>85.24601101049016</v>
      </c>
      <c r="F267" s="423">
        <v>149.8793776603147</v>
      </c>
      <c r="G267" s="423">
        <v>126.22412455319247</v>
      </c>
      <c r="H267" s="423">
        <v>124.07016942514007</v>
      </c>
      <c r="I267" s="423">
        <v>139.27144291082152</v>
      </c>
      <c r="J267" s="423">
        <v>88.30333256519846</v>
      </c>
      <c r="K267" s="423">
        <v>55.90572879490171</v>
      </c>
      <c r="L267" s="423">
        <v>132.51237879997942</v>
      </c>
      <c r="M267" s="423">
        <v>42.45233692952508</v>
      </c>
      <c r="N267" s="426">
        <f>(B267+C267+D267+E267+F267+G267+H267+I267+J267+K267+L267+M267)/12</f>
        <v>92.87975157189727</v>
      </c>
      <c r="O267" s="427">
        <f>100*(F267-E267)/E267</f>
        <v>75.81981360027616</v>
      </c>
      <c r="P267" s="427">
        <f>100*(F267-F266)/F266</f>
        <v>-6.360551677632468</v>
      </c>
      <c r="Q267" s="428">
        <f>(((B267+C267+D267+E267+F267)/5)-((B266+C266+D266+E266+F266)/5))/((B266+C266+D266+E266+F266)/5)*100</f>
        <v>1.2870021660449293</v>
      </c>
    </row>
    <row r="268" spans="1:17" ht="10.5" customHeight="1">
      <c r="A268" s="425">
        <v>2003</v>
      </c>
      <c r="B268" s="423">
        <v>27.512951430724303</v>
      </c>
      <c r="C268" s="423">
        <v>48.516949152542374</v>
      </c>
      <c r="D268" s="423">
        <v>90.24540960451978</v>
      </c>
      <c r="E268" s="423">
        <v>80.12888418079096</v>
      </c>
      <c r="F268" s="423">
        <v>112.2</v>
      </c>
      <c r="G268" s="423">
        <v>109.5</v>
      </c>
      <c r="H268" s="423">
        <v>79.9</v>
      </c>
      <c r="I268" s="423">
        <v>91.36946798493409</v>
      </c>
      <c r="J268" s="423">
        <v>76.8</v>
      </c>
      <c r="K268" s="423">
        <v>59.6</v>
      </c>
      <c r="L268" s="423">
        <v>47.8</v>
      </c>
      <c r="M268" s="423">
        <v>58</v>
      </c>
      <c r="N268" s="426">
        <f>(B268+C268+D268+E268+F268+G268+H268+I268+J268+K268+L268+M268)/12</f>
        <v>73.46447186279262</v>
      </c>
      <c r="O268" s="427">
        <f>100*(F268-E268)/E268</f>
        <v>40.024413352429214</v>
      </c>
      <c r="P268" s="427">
        <f>100*(F268-F267)/F267</f>
        <v>-25.139801251184075</v>
      </c>
      <c r="Q268" s="428">
        <f>(((B268+C268+D268+E268+F268)/5)-((B267+C267+D267+E267+F267)/5))/((B267+C267+D267+E267+F267)/5)*100</f>
        <v>-11.634123700239535</v>
      </c>
    </row>
    <row r="269" spans="1:17" ht="10.5" customHeight="1">
      <c r="A269" s="425">
        <v>2004</v>
      </c>
      <c r="B269" s="423">
        <v>21.077565913371</v>
      </c>
      <c r="C269" s="423">
        <v>47.4</v>
      </c>
      <c r="D269" s="423">
        <v>232.75364877589456</v>
      </c>
      <c r="E269" s="423">
        <v>69.1</v>
      </c>
      <c r="F269" s="423">
        <v>94.4</v>
      </c>
      <c r="G269" s="423"/>
      <c r="H269" s="423"/>
      <c r="I269" s="423"/>
      <c r="J269" s="423"/>
      <c r="K269" s="423"/>
      <c r="L269" s="423"/>
      <c r="M269" s="423"/>
      <c r="N269" s="426">
        <f>(B269+C269+D269+E269+F269)/5</f>
        <v>92.94624293785311</v>
      </c>
      <c r="O269" s="427">
        <f>100*(F269-E269)/E269</f>
        <v>36.61360347322722</v>
      </c>
      <c r="P269" s="427">
        <f>100*(F269-F268)/F268</f>
        <v>-15.864527629233509</v>
      </c>
      <c r="Q269" s="428">
        <f>(((B269+C269+D269+E269+F269)/5)-((B268+C268+D268+E268+F268)/5))/((B268+C268+D268+E268+F268)/5)*100</f>
        <v>29.594472676917338</v>
      </c>
    </row>
    <row r="270" spans="1:17" ht="10.5" customHeight="1">
      <c r="A270" s="429"/>
      <c r="B270" s="449"/>
      <c r="C270" s="449"/>
      <c r="D270" s="449"/>
      <c r="E270" s="449"/>
      <c r="F270" s="449"/>
      <c r="G270" s="449"/>
      <c r="H270" s="449"/>
      <c r="I270" s="449"/>
      <c r="J270" s="449"/>
      <c r="K270" s="449"/>
      <c r="L270" s="449"/>
      <c r="M270" s="449"/>
      <c r="N270" s="449"/>
      <c r="O270" s="450"/>
      <c r="P270" s="449"/>
      <c r="Q270" s="380"/>
    </row>
    <row r="271" spans="1:17" ht="10.5" customHeight="1">
      <c r="A271" s="431"/>
      <c r="B271" s="449"/>
      <c r="C271" s="449"/>
      <c r="D271" s="449"/>
      <c r="E271" s="449"/>
      <c r="F271" s="449"/>
      <c r="G271" s="449"/>
      <c r="H271" s="449"/>
      <c r="I271" s="449"/>
      <c r="J271" s="449"/>
      <c r="K271" s="449"/>
      <c r="L271" s="449"/>
      <c r="M271" s="449"/>
      <c r="N271" s="449"/>
      <c r="O271" s="450"/>
      <c r="P271" s="449"/>
      <c r="Q271" s="380"/>
    </row>
    <row r="272" spans="1:17" ht="10.5" customHeight="1">
      <c r="A272" s="431"/>
      <c r="B272" s="449"/>
      <c r="C272" s="449"/>
      <c r="D272" s="449"/>
      <c r="E272" s="449"/>
      <c r="F272" s="449"/>
      <c r="G272" s="449"/>
      <c r="H272" s="449"/>
      <c r="I272" s="449"/>
      <c r="J272" s="449"/>
      <c r="K272" s="449"/>
      <c r="L272" s="449"/>
      <c r="M272" s="449"/>
      <c r="N272" s="449"/>
      <c r="O272" s="450"/>
      <c r="P272" s="449"/>
      <c r="Q272" s="380"/>
    </row>
    <row r="273" spans="1:17" ht="10.5" customHeight="1">
      <c r="A273" s="558" t="s">
        <v>231</v>
      </c>
      <c r="B273" s="558"/>
      <c r="C273" s="558"/>
      <c r="D273" s="558"/>
      <c r="E273" s="558"/>
      <c r="F273" s="558"/>
      <c r="G273" s="558"/>
      <c r="H273" s="558"/>
      <c r="I273" s="558"/>
      <c r="J273" s="558"/>
      <c r="K273" s="558"/>
      <c r="L273" s="558"/>
      <c r="M273" s="558"/>
      <c r="N273" s="558"/>
      <c r="O273" s="558"/>
      <c r="P273" s="558"/>
      <c r="Q273" s="416"/>
    </row>
    <row r="274" spans="1:17" ht="1.5" customHeight="1">
      <c r="A274" s="431"/>
      <c r="B274" s="449"/>
      <c r="C274" s="449"/>
      <c r="D274" s="449"/>
      <c r="E274" s="449"/>
      <c r="F274" s="449"/>
      <c r="G274" s="449"/>
      <c r="H274" s="449"/>
      <c r="I274" s="449"/>
      <c r="J274" s="449"/>
      <c r="K274" s="449"/>
      <c r="L274" s="449"/>
      <c r="M274" s="449"/>
      <c r="N274" s="449"/>
      <c r="O274" s="450"/>
      <c r="P274" s="449"/>
      <c r="Q274" s="380"/>
    </row>
    <row r="275" spans="1:17" ht="10.5" customHeight="1">
      <c r="A275" s="431"/>
      <c r="B275" s="423"/>
      <c r="C275" s="423"/>
      <c r="D275" s="423"/>
      <c r="E275" s="423"/>
      <c r="F275" s="423"/>
      <c r="G275" s="423"/>
      <c r="H275" s="423"/>
      <c r="I275" s="423"/>
      <c r="J275" s="423"/>
      <c r="K275" s="423"/>
      <c r="L275" s="423"/>
      <c r="M275" s="423"/>
      <c r="N275" s="423"/>
      <c r="O275" s="450"/>
      <c r="P275" s="449"/>
      <c r="Q275" s="380"/>
    </row>
    <row r="276" spans="1:17" s="424" customFormat="1" ht="10.5" customHeight="1">
      <c r="A276" s="425">
        <v>1999</v>
      </c>
      <c r="B276" s="423">
        <v>53.42514913471857</v>
      </c>
      <c r="C276" s="423">
        <v>152.81517263461396</v>
      </c>
      <c r="D276" s="423">
        <v>143.04070543946716</v>
      </c>
      <c r="E276" s="423">
        <v>93.04599376326689</v>
      </c>
      <c r="F276" s="423">
        <v>103.87016581910602</v>
      </c>
      <c r="G276" s="423">
        <v>123.69052430067026</v>
      </c>
      <c r="H276" s="423">
        <v>103.16068310190644</v>
      </c>
      <c r="I276" s="423">
        <v>98.81816679283547</v>
      </c>
      <c r="J276" s="423">
        <v>97.64385985234162</v>
      </c>
      <c r="K276" s="423">
        <v>80.01232912134874</v>
      </c>
      <c r="L276" s="423">
        <v>83.99475095234686</v>
      </c>
      <c r="M276" s="423">
        <v>66.48249908737786</v>
      </c>
      <c r="N276" s="423"/>
      <c r="O276" s="426"/>
      <c r="P276" s="427"/>
      <c r="Q276" s="428"/>
    </row>
    <row r="277" spans="1:17" ht="10.5" customHeight="1">
      <c r="A277" s="425">
        <v>2001</v>
      </c>
      <c r="B277" s="423">
        <v>41.21718074224739</v>
      </c>
      <c r="C277" s="423">
        <v>52.89762762105975</v>
      </c>
      <c r="D277" s="423">
        <v>98.99630006736754</v>
      </c>
      <c r="E277" s="423">
        <v>90.38773631231275</v>
      </c>
      <c r="F277" s="423">
        <v>84.03603576481922</v>
      </c>
      <c r="G277" s="423">
        <v>99.9336193248211</v>
      </c>
      <c r="H277" s="423">
        <v>103.24018739307468</v>
      </c>
      <c r="I277" s="423">
        <v>93.68437568970009</v>
      </c>
      <c r="J277" s="423">
        <v>93.5521027990335</v>
      </c>
      <c r="K277" s="423">
        <v>70.32730986108405</v>
      </c>
      <c r="L277" s="423">
        <v>71.71491917387709</v>
      </c>
      <c r="M277" s="423">
        <v>59.5314136402269</v>
      </c>
      <c r="N277" s="426">
        <f>(B277+C277+D277+E277+F277+G277+H277+I277+J277+K277+L277+M277)/12</f>
        <v>79.95990069913533</v>
      </c>
      <c r="O277" s="427">
        <f>100*(F277-E277)/E277</f>
        <v>-7.027170727615951</v>
      </c>
      <c r="P277" s="427">
        <f>100*(F277-F276)/F276</f>
        <v>-19.095117349507962</v>
      </c>
      <c r="Q277" s="428">
        <f>(((B277+C277+D277+E277+F277)/5)-((B276+C276+D276+E276+F276)/5))/((B276+C276+D276+E276+F276)/5)*100</f>
        <v>-32.710220887987454</v>
      </c>
    </row>
    <row r="278" spans="1:17" ht="10.5" customHeight="1">
      <c r="A278" s="425">
        <v>2002</v>
      </c>
      <c r="B278" s="423">
        <v>35.729829555479746</v>
      </c>
      <c r="C278" s="423">
        <v>56.34831123535044</v>
      </c>
      <c r="D278" s="423">
        <v>81.37788298379888</v>
      </c>
      <c r="E278" s="423">
        <v>93.15474582451697</v>
      </c>
      <c r="F278" s="423">
        <v>86.83118653637618</v>
      </c>
      <c r="G278" s="423">
        <v>91.58320153228807</v>
      </c>
      <c r="H278" s="423">
        <v>96.73595284629448</v>
      </c>
      <c r="I278" s="423">
        <v>80.7767785066571</v>
      </c>
      <c r="J278" s="423">
        <v>97.76769933691098</v>
      </c>
      <c r="K278" s="423">
        <v>81.32106216257652</v>
      </c>
      <c r="L278" s="423">
        <v>69.63690697753702</v>
      </c>
      <c r="M278" s="423">
        <v>62.490941066441074</v>
      </c>
      <c r="N278" s="426">
        <f>(B278+C278+D278+E278+F278+G278+H278+I278+J278+K278+L278+M278)/12</f>
        <v>77.81287488035228</v>
      </c>
      <c r="O278" s="427">
        <f>100*(F278-E278)/E278</f>
        <v>-6.7882309507375815</v>
      </c>
      <c r="P278" s="427">
        <f>100*(F278-F277)/F277</f>
        <v>3.326133540353318</v>
      </c>
      <c r="Q278" s="428">
        <f>(((B278+C278+D278+E278+F278)/5)-((B277+C277+D277+E277+F277)/5))/((B277+C277+D277+E277+F277)/5)*100</f>
        <v>-3.8344454144904025</v>
      </c>
    </row>
    <row r="279" spans="1:17" ht="10.5" customHeight="1">
      <c r="A279" s="425">
        <v>2003</v>
      </c>
      <c r="B279" s="423">
        <v>46.17738423654846</v>
      </c>
      <c r="C279" s="423">
        <v>46.94297237805167</v>
      </c>
      <c r="D279" s="423">
        <v>70.83164303842479</v>
      </c>
      <c r="E279" s="423">
        <v>69.97035896854653</v>
      </c>
      <c r="F279" s="423">
        <v>88.2</v>
      </c>
      <c r="G279" s="423">
        <v>98.9</v>
      </c>
      <c r="H279" s="423">
        <v>88.5</v>
      </c>
      <c r="I279" s="423">
        <v>77.3122075503212</v>
      </c>
      <c r="J279" s="423">
        <v>95.9</v>
      </c>
      <c r="K279" s="423">
        <v>79</v>
      </c>
      <c r="L279" s="423">
        <v>71.6</v>
      </c>
      <c r="M279" s="423">
        <v>73</v>
      </c>
      <c r="N279" s="426">
        <f>(B279+C279+D279+E279+F279+G279+H279+I279+J279+K279+L279+M279)/12</f>
        <v>75.5278805143244</v>
      </c>
      <c r="O279" s="427">
        <f>100*(F279-E279)/E279</f>
        <v>26.053376458520326</v>
      </c>
      <c r="P279" s="427">
        <f>100*(F279-F278)/F278</f>
        <v>1.5764076459445666</v>
      </c>
      <c r="Q279" s="428">
        <f>(((B279+C279+D279+E279+F279)/5)-((B278+C278+D278+E278+F278)/5))/((B278+C278+D278+E278+F278)/5)*100</f>
        <v>-8.861312860644578</v>
      </c>
    </row>
    <row r="280" spans="1:17" ht="10.5" customHeight="1">
      <c r="A280" s="425">
        <v>2004</v>
      </c>
      <c r="B280" s="423">
        <v>33.34485201091139</v>
      </c>
      <c r="C280" s="423">
        <v>36.1</v>
      </c>
      <c r="D280" s="423">
        <v>57.638744863883474</v>
      </c>
      <c r="E280" s="423">
        <v>92.8</v>
      </c>
      <c r="F280" s="423">
        <v>82.7</v>
      </c>
      <c r="G280" s="423"/>
      <c r="H280" s="423"/>
      <c r="I280" s="423"/>
      <c r="J280" s="423"/>
      <c r="K280" s="423"/>
      <c r="L280" s="423"/>
      <c r="M280" s="423"/>
      <c r="N280" s="426">
        <f>(B280+C280+D280+E280+F280)/5</f>
        <v>60.516719374958974</v>
      </c>
      <c r="O280" s="427">
        <f>100*(F280-E280)/E280</f>
        <v>-10.883620689655167</v>
      </c>
      <c r="P280" s="427">
        <f>100*(F280-F279)/F279</f>
        <v>-6.235827664399093</v>
      </c>
      <c r="Q280" s="428">
        <f>(((B280+C280+D280+E280+F280)/5)-((B279+C279+D279+E279+F279)/5))/((B279+C279+D279+E279+F279)/5)*100</f>
        <v>-6.065633515905878</v>
      </c>
    </row>
    <row r="281" spans="1:17" ht="10.5" customHeight="1">
      <c r="A281" s="429"/>
      <c r="B281" s="449"/>
      <c r="C281" s="449"/>
      <c r="D281" s="449"/>
      <c r="E281" s="449"/>
      <c r="F281" s="449"/>
      <c r="G281" s="449"/>
      <c r="H281" s="449"/>
      <c r="I281" s="449"/>
      <c r="J281" s="449"/>
      <c r="K281" s="449"/>
      <c r="L281" s="449"/>
      <c r="M281" s="449"/>
      <c r="N281" s="449"/>
      <c r="O281" s="447"/>
      <c r="P281" s="428"/>
      <c r="Q281" s="428"/>
    </row>
    <row r="282" spans="1:17" ht="12" customHeight="1">
      <c r="A282" s="431"/>
      <c r="B282" s="449"/>
      <c r="C282" s="449"/>
      <c r="D282" s="449"/>
      <c r="E282" s="449"/>
      <c r="F282" s="449"/>
      <c r="G282" s="449"/>
      <c r="H282" s="449"/>
      <c r="I282" s="449"/>
      <c r="J282" s="449"/>
      <c r="K282" s="449"/>
      <c r="L282" s="449"/>
      <c r="M282" s="449"/>
      <c r="N282" s="449"/>
      <c r="O282" s="450"/>
      <c r="P282" s="449"/>
      <c r="Q282" s="380"/>
    </row>
    <row r="283" spans="1:17" ht="10.5" customHeight="1">
      <c r="A283" s="431"/>
      <c r="B283" s="449"/>
      <c r="C283" s="449"/>
      <c r="D283" s="449"/>
      <c r="E283" s="449"/>
      <c r="F283" s="449"/>
      <c r="G283" s="449"/>
      <c r="H283" s="449"/>
      <c r="I283" s="449"/>
      <c r="J283" s="449"/>
      <c r="K283" s="449"/>
      <c r="L283" s="449"/>
      <c r="M283" s="449"/>
      <c r="N283" s="449"/>
      <c r="O283" s="450"/>
      <c r="P283" s="449"/>
      <c r="Q283" s="380"/>
    </row>
    <row r="284" spans="1:17" ht="10.5" customHeight="1">
      <c r="A284" s="558" t="s">
        <v>238</v>
      </c>
      <c r="B284" s="558"/>
      <c r="C284" s="558"/>
      <c r="D284" s="558"/>
      <c r="E284" s="558"/>
      <c r="F284" s="558"/>
      <c r="G284" s="558"/>
      <c r="H284" s="558"/>
      <c r="I284" s="558"/>
      <c r="J284" s="558"/>
      <c r="K284" s="558"/>
      <c r="L284" s="558"/>
      <c r="M284" s="558"/>
      <c r="N284" s="558"/>
      <c r="O284" s="558"/>
      <c r="P284" s="558"/>
      <c r="Q284" s="416"/>
    </row>
    <row r="285" spans="1:17" ht="1.5" customHeight="1">
      <c r="A285" s="431"/>
      <c r="B285" s="449"/>
      <c r="C285" s="449"/>
      <c r="D285" s="449"/>
      <c r="E285" s="449"/>
      <c r="F285" s="449"/>
      <c r="G285" s="449"/>
      <c r="H285" s="449"/>
      <c r="I285" s="449"/>
      <c r="J285" s="449"/>
      <c r="K285" s="449"/>
      <c r="L285" s="449"/>
      <c r="M285" s="449"/>
      <c r="N285" s="449"/>
      <c r="O285" s="450"/>
      <c r="P285" s="449"/>
      <c r="Q285" s="380"/>
    </row>
    <row r="286" spans="1:17" ht="10.5" customHeight="1">
      <c r="A286" s="431"/>
      <c r="B286" s="423"/>
      <c r="C286" s="423"/>
      <c r="D286" s="423"/>
      <c r="E286" s="423"/>
      <c r="F286" s="423"/>
      <c r="G286" s="423"/>
      <c r="H286" s="423"/>
      <c r="I286" s="423"/>
      <c r="J286" s="423"/>
      <c r="K286" s="423"/>
      <c r="L286" s="423"/>
      <c r="M286" s="423"/>
      <c r="N286" s="423"/>
      <c r="O286" s="450"/>
      <c r="P286" s="449"/>
      <c r="Q286" s="380"/>
    </row>
    <row r="287" spans="1:17" s="424" customFormat="1" ht="10.5" customHeight="1">
      <c r="A287" s="425">
        <v>1999</v>
      </c>
      <c r="B287" s="440">
        <v>67.26561146760686</v>
      </c>
      <c r="C287" s="440">
        <v>243.1644477366754</v>
      </c>
      <c r="D287" s="440">
        <v>194.72485614005956</v>
      </c>
      <c r="E287" s="440">
        <v>75.78563212564686</v>
      </c>
      <c r="F287" s="440">
        <v>74.41597533806785</v>
      </c>
      <c r="G287" s="440">
        <v>101.05676890055004</v>
      </c>
      <c r="H287" s="440">
        <v>84.9439766407696</v>
      </c>
      <c r="I287" s="440">
        <v>82.36462717745559</v>
      </c>
      <c r="J287" s="440">
        <v>89.49864341812335</v>
      </c>
      <c r="K287" s="440">
        <v>76.90716893056326</v>
      </c>
      <c r="L287" s="440">
        <v>58.88435408902273</v>
      </c>
      <c r="M287" s="440">
        <v>50.987938035458704</v>
      </c>
      <c r="N287" s="440"/>
      <c r="O287" s="426"/>
      <c r="P287" s="427"/>
      <c r="Q287" s="428"/>
    </row>
    <row r="288" spans="1:17" ht="10.5" customHeight="1">
      <c r="A288" s="425">
        <v>2001</v>
      </c>
      <c r="B288" s="440">
        <v>46.79892175887086</v>
      </c>
      <c r="C288" s="440">
        <v>55.049589672895735</v>
      </c>
      <c r="D288" s="440">
        <v>93.84436705218229</v>
      </c>
      <c r="E288" s="440">
        <v>81.40797154490687</v>
      </c>
      <c r="F288" s="440">
        <v>62.542774834548084</v>
      </c>
      <c r="G288" s="440">
        <v>77.4409892870342</v>
      </c>
      <c r="H288" s="440">
        <v>84.61421429603418</v>
      </c>
      <c r="I288" s="440">
        <v>73.64869039361227</v>
      </c>
      <c r="J288" s="440">
        <v>74.29678451381366</v>
      </c>
      <c r="K288" s="440">
        <v>56.102574991159656</v>
      </c>
      <c r="L288" s="440">
        <v>54.169691270860575</v>
      </c>
      <c r="M288" s="440">
        <v>32.72514509718778</v>
      </c>
      <c r="N288" s="426">
        <f>(B288+C288+D288+E288+F288+G288+H288+I288+J288+K288+L288+M288)/12</f>
        <v>66.05347622609219</v>
      </c>
      <c r="O288" s="427">
        <f>100*(F288-E288)/E288</f>
        <v>-23.173647927036516</v>
      </c>
      <c r="P288" s="427">
        <f>100*(F288-F287)/F287</f>
        <v>-15.955176895257297</v>
      </c>
      <c r="Q288" s="428">
        <f>(((B288+C288+D288+E288+F288)/5)-((B287+C287+D287+E287+F287)/5))/((B287+C287+D287+E287+F287)/5)*100</f>
        <v>-48.17422074200059</v>
      </c>
    </row>
    <row r="289" spans="1:17" ht="10.5" customHeight="1">
      <c r="A289" s="425">
        <v>2002</v>
      </c>
      <c r="B289" s="440">
        <v>28.26990511509992</v>
      </c>
      <c r="C289" s="440">
        <v>59.15159952138481</v>
      </c>
      <c r="D289" s="440">
        <v>51.708957910440844</v>
      </c>
      <c r="E289" s="440">
        <v>107.55271671585056</v>
      </c>
      <c r="F289" s="440">
        <v>63.41411627411334</v>
      </c>
      <c r="G289" s="440">
        <v>58.53537050769447</v>
      </c>
      <c r="H289" s="440">
        <v>86.38381329218753</v>
      </c>
      <c r="I289" s="440">
        <v>79.50631435183003</v>
      </c>
      <c r="J289" s="440">
        <v>82.68324631360149</v>
      </c>
      <c r="K289" s="440">
        <v>49.01415331171209</v>
      </c>
      <c r="L289" s="440">
        <v>61.102459248663564</v>
      </c>
      <c r="M289" s="440">
        <v>35.58802376472823</v>
      </c>
      <c r="N289" s="426">
        <f>(B289+C289+D289+E289+F289+G289+H289+I289+J289+K289+L289+M289)/12</f>
        <v>63.57588969394223</v>
      </c>
      <c r="O289" s="427">
        <f>100*(F289-E289)/E289</f>
        <v>-41.03903814754342</v>
      </c>
      <c r="P289" s="427">
        <f>100*(F289-F288)/F288</f>
        <v>1.3931928058361986</v>
      </c>
      <c r="Q289" s="428">
        <f>(((B289+C289+D289+E289+F289)/5)-((B288+C288+D288+E288+F288)/5))/((B288+C288+D288+E288+F288)/5)*100</f>
        <v>-8.699215048831613</v>
      </c>
    </row>
    <row r="290" spans="1:17" ht="10.5" customHeight="1">
      <c r="A290" s="425">
        <v>2003</v>
      </c>
      <c r="B290" s="440">
        <v>29.74821616866794</v>
      </c>
      <c r="C290" s="440">
        <v>36.482028944878806</v>
      </c>
      <c r="D290" s="440">
        <v>72.17541259399486</v>
      </c>
      <c r="E290" s="440">
        <v>59.32081356265564</v>
      </c>
      <c r="F290" s="440">
        <v>91.2</v>
      </c>
      <c r="G290" s="440">
        <v>102</v>
      </c>
      <c r="H290" s="440">
        <v>72.7</v>
      </c>
      <c r="I290" s="440">
        <v>75.53114622090435</v>
      </c>
      <c r="J290" s="440">
        <v>96.9</v>
      </c>
      <c r="K290" s="440">
        <v>65.8</v>
      </c>
      <c r="L290" s="440">
        <v>70.5</v>
      </c>
      <c r="M290" s="440">
        <v>44.7</v>
      </c>
      <c r="N290" s="426">
        <f>(B290+C290+D290+E290+F290+G290+H290+I290+J290+K290+L290+M290)/12</f>
        <v>68.08813479092512</v>
      </c>
      <c r="O290" s="427">
        <f>100*(F290-E290)/E290</f>
        <v>53.74030550621669</v>
      </c>
      <c r="P290" s="427">
        <f>100*(F290-F289)/F289</f>
        <v>43.81655908564527</v>
      </c>
      <c r="Q290" s="428">
        <f>(((B290+C290+D290+E290+F290)/5)-((B289+C289+D289+E289+F289)/5))/((B289+C289+D289+E289+F289)/5)*100</f>
        <v>-6.827155402964092</v>
      </c>
    </row>
    <row r="291" spans="1:17" ht="10.5" customHeight="1">
      <c r="A291" s="425">
        <v>2004</v>
      </c>
      <c r="B291" s="440">
        <v>27.644092998841295</v>
      </c>
      <c r="C291" s="440">
        <v>29</v>
      </c>
      <c r="D291" s="440">
        <v>38.44246704851574</v>
      </c>
      <c r="E291" s="440">
        <v>46.1</v>
      </c>
      <c r="F291" s="440">
        <v>93.6</v>
      </c>
      <c r="G291" s="440"/>
      <c r="H291" s="440"/>
      <c r="I291" s="440"/>
      <c r="J291" s="440"/>
      <c r="K291" s="440"/>
      <c r="L291" s="440"/>
      <c r="M291" s="440"/>
      <c r="N291" s="426">
        <f>(B291+C291+D291+E291+F291)/5</f>
        <v>46.95731200947141</v>
      </c>
      <c r="O291" s="427">
        <f>100*(F291-E291)/E291</f>
        <v>103.03687635574835</v>
      </c>
      <c r="P291" s="427">
        <f>100*(F291-F290)/F290</f>
        <v>2.6315789473684115</v>
      </c>
      <c r="Q291" s="428">
        <f>(((B291+C291+D291+E291+F291)/5)-((B290+C290+D290+E290+F290)/5))/((B290+C290+D290+E290+F290)/5)*100</f>
        <v>-18.7383007811042</v>
      </c>
    </row>
    <row r="292" spans="1:17" ht="10.5" customHeight="1">
      <c r="A292" s="429"/>
      <c r="B292" s="423"/>
      <c r="C292" s="423"/>
      <c r="D292" s="423"/>
      <c r="E292" s="423"/>
      <c r="F292" s="423"/>
      <c r="G292" s="423"/>
      <c r="H292" s="423"/>
      <c r="I292" s="423"/>
      <c r="J292" s="423"/>
      <c r="K292" s="423"/>
      <c r="L292" s="423"/>
      <c r="M292" s="423"/>
      <c r="N292" s="423"/>
      <c r="O292" s="447"/>
      <c r="P292" s="428"/>
      <c r="Q292" s="428"/>
    </row>
    <row r="293" spans="1:17" ht="10.5" customHeight="1">
      <c r="A293" s="431"/>
      <c r="B293" s="449"/>
      <c r="C293" s="449"/>
      <c r="D293" s="449"/>
      <c r="E293" s="449"/>
      <c r="F293" s="449"/>
      <c r="G293" s="449"/>
      <c r="H293" s="449"/>
      <c r="I293" s="449"/>
      <c r="J293" s="449"/>
      <c r="K293" s="449"/>
      <c r="L293" s="449"/>
      <c r="M293" s="449"/>
      <c r="N293" s="449"/>
      <c r="O293" s="450"/>
      <c r="P293" s="449"/>
      <c r="Q293" s="380"/>
    </row>
    <row r="294" spans="1:17" ht="10.5" customHeight="1">
      <c r="A294" s="431"/>
      <c r="B294" s="449"/>
      <c r="C294" s="449"/>
      <c r="D294" s="449"/>
      <c r="E294" s="449"/>
      <c r="F294" s="449"/>
      <c r="G294" s="449"/>
      <c r="H294" s="449"/>
      <c r="I294" s="449"/>
      <c r="J294" s="449"/>
      <c r="K294" s="449"/>
      <c r="L294" s="449"/>
      <c r="M294" s="449"/>
      <c r="N294" s="449"/>
      <c r="O294" s="450"/>
      <c r="P294" s="449"/>
      <c r="Q294" s="380"/>
    </row>
    <row r="295" spans="1:17" ht="10.5" customHeight="1">
      <c r="A295" s="558" t="s">
        <v>239</v>
      </c>
      <c r="B295" s="558"/>
      <c r="C295" s="558"/>
      <c r="D295" s="558"/>
      <c r="E295" s="558"/>
      <c r="F295" s="558"/>
      <c r="G295" s="558"/>
      <c r="H295" s="558"/>
      <c r="I295" s="558"/>
      <c r="J295" s="558"/>
      <c r="K295" s="558"/>
      <c r="L295" s="558"/>
      <c r="M295" s="558"/>
      <c r="N295" s="558"/>
      <c r="O295" s="558"/>
      <c r="P295" s="558"/>
      <c r="Q295" s="416"/>
    </row>
    <row r="296" spans="1:17" ht="1.5" customHeight="1">
      <c r="A296" s="431"/>
      <c r="B296" s="449"/>
      <c r="C296" s="449"/>
      <c r="D296" s="449"/>
      <c r="E296" s="449"/>
      <c r="F296" s="449"/>
      <c r="G296" s="449"/>
      <c r="H296" s="449"/>
      <c r="I296" s="449"/>
      <c r="J296" s="449"/>
      <c r="K296" s="449"/>
      <c r="L296" s="449"/>
      <c r="M296" s="449"/>
      <c r="N296" s="449"/>
      <c r="O296" s="450"/>
      <c r="P296" s="449"/>
      <c r="Q296" s="380"/>
    </row>
    <row r="297" spans="1:17" ht="10.5" customHeight="1">
      <c r="A297" s="431"/>
      <c r="B297" s="423"/>
      <c r="C297" s="423"/>
      <c r="D297" s="423"/>
      <c r="E297" s="423"/>
      <c r="F297" s="423"/>
      <c r="G297" s="423"/>
      <c r="H297" s="423"/>
      <c r="I297" s="423"/>
      <c r="J297" s="423"/>
      <c r="K297" s="423"/>
      <c r="L297" s="423"/>
      <c r="M297" s="423"/>
      <c r="N297" s="423"/>
      <c r="O297" s="450"/>
      <c r="P297" s="449"/>
      <c r="Q297" s="380"/>
    </row>
    <row r="298" spans="1:17" s="424" customFormat="1" ht="10.5" customHeight="1">
      <c r="A298" s="425">
        <v>1999</v>
      </c>
      <c r="B298" s="423">
        <v>41.234238940193876</v>
      </c>
      <c r="C298" s="423">
        <v>73.23404855379673</v>
      </c>
      <c r="D298" s="423">
        <v>97.51644214453641</v>
      </c>
      <c r="E298" s="423">
        <v>108.24918260309393</v>
      </c>
      <c r="F298" s="423">
        <v>129.81391158659363</v>
      </c>
      <c r="G298" s="423">
        <v>143.62671693106296</v>
      </c>
      <c r="H298" s="423">
        <v>119.20626475208798</v>
      </c>
      <c r="I298" s="423">
        <v>113.31072149444594</v>
      </c>
      <c r="J298" s="423">
        <v>104.81827622436579</v>
      </c>
      <c r="K298" s="423">
        <v>82.74740741351417</v>
      </c>
      <c r="L298" s="423">
        <v>106.11241026311814</v>
      </c>
      <c r="M298" s="423">
        <v>80.13036892742022</v>
      </c>
      <c r="N298" s="423"/>
      <c r="O298" s="427"/>
      <c r="P298" s="427"/>
      <c r="Q298" s="428"/>
    </row>
    <row r="299" spans="1:17" ht="10.5" customHeight="1">
      <c r="A299" s="425">
        <v>2001</v>
      </c>
      <c r="B299" s="423">
        <v>36.30066227668268</v>
      </c>
      <c r="C299" s="423">
        <v>51.002116077265036</v>
      </c>
      <c r="D299" s="423">
        <v>103.53421042244135</v>
      </c>
      <c r="E299" s="423">
        <v>98.2972367228979</v>
      </c>
      <c r="F299" s="423">
        <v>102.96766117412193</v>
      </c>
      <c r="G299" s="423">
        <v>119.74547789371259</v>
      </c>
      <c r="H299" s="423">
        <v>119.6462579508945</v>
      </c>
      <c r="I299" s="423">
        <v>111.33211609279472</v>
      </c>
      <c r="J299" s="423">
        <v>110.51251099258262</v>
      </c>
      <c r="K299" s="423">
        <v>82.8566955931602</v>
      </c>
      <c r="L299" s="423">
        <v>87.16907891852898</v>
      </c>
      <c r="M299" s="423">
        <v>83.14285288289214</v>
      </c>
      <c r="N299" s="426">
        <f>(B299+C299+D299+E299+F299+G299+H299+I299+J299+K299+L299+M299)/12</f>
        <v>92.20890641649788</v>
      </c>
      <c r="O299" s="427">
        <f>100*(F299-E299)/E299</f>
        <v>4.751328325118694</v>
      </c>
      <c r="P299" s="427">
        <f>100*(F299-F298)/F298</f>
        <v>-20.680565036793958</v>
      </c>
      <c r="Q299" s="428">
        <f>(((B299+C299+D299+E299+F299)/5)-((B298+C298+D298+E298+F298)/5))/((B298+C298+D298+E298+F298)/5)*100</f>
        <v>-12.875506576590842</v>
      </c>
    </row>
    <row r="300" spans="1:17" ht="10.5" customHeight="1">
      <c r="A300" s="425">
        <v>2002</v>
      </c>
      <c r="B300" s="423">
        <v>42.30065646052268</v>
      </c>
      <c r="C300" s="423">
        <v>53.87912881262507</v>
      </c>
      <c r="D300" s="423">
        <v>107.51077023953601</v>
      </c>
      <c r="E300" s="423">
        <v>80.472773350269</v>
      </c>
      <c r="F300" s="423">
        <v>107.45733546307501</v>
      </c>
      <c r="G300" s="423">
        <v>120.69228588546845</v>
      </c>
      <c r="H300" s="423">
        <v>105.85429216924493</v>
      </c>
      <c r="I300" s="423">
        <v>81.89582581812516</v>
      </c>
      <c r="J300" s="423">
        <v>111.05433962589719</v>
      </c>
      <c r="K300" s="423">
        <v>109.77752970414483</v>
      </c>
      <c r="L300" s="423">
        <v>77.1541924963752</v>
      </c>
      <c r="M300" s="423">
        <v>86.18748207494036</v>
      </c>
      <c r="N300" s="426">
        <f>(B300+C300+D300+E300+F300+G300+H300+I300+J300+K300+L300+M300)/12</f>
        <v>90.35305100835201</v>
      </c>
      <c r="O300" s="427">
        <f>100*(F300-E300)/E300</f>
        <v>33.532536520584344</v>
      </c>
      <c r="P300" s="427">
        <f>100*(F300-F299)/F299</f>
        <v>4.360276068969738</v>
      </c>
      <c r="Q300" s="428">
        <f>(((B300+C300+D300+E300+F300)/5)-((B299+C299+D299+E299+F299)/5))/((B299+C299+D299+E299+F299)/5)*100</f>
        <v>-0.1227289038223663</v>
      </c>
    </row>
    <row r="301" spans="1:17" ht="10.5" customHeight="1">
      <c r="A301" s="425">
        <v>2003</v>
      </c>
      <c r="B301" s="423">
        <v>60.64847128323726</v>
      </c>
      <c r="C301" s="423">
        <v>56.1570868511196</v>
      </c>
      <c r="D301" s="423">
        <v>69.64794951261904</v>
      </c>
      <c r="E301" s="423">
        <v>79.35057118911956</v>
      </c>
      <c r="F301" s="423">
        <v>85.5</v>
      </c>
      <c r="G301" s="423">
        <v>96.2</v>
      </c>
      <c r="H301" s="423">
        <v>102.4</v>
      </c>
      <c r="I301" s="423">
        <v>78.88090805289475</v>
      </c>
      <c r="J301" s="423">
        <v>95.1</v>
      </c>
      <c r="K301" s="423">
        <v>90.6</v>
      </c>
      <c r="L301" s="423">
        <v>72.7</v>
      </c>
      <c r="M301" s="423">
        <v>97.9</v>
      </c>
      <c r="N301" s="426">
        <f>(B301+C301+D301+E301+F301+G301+H301+I301+J301+K301+L301+M301)/12</f>
        <v>82.09041557408251</v>
      </c>
      <c r="O301" s="427">
        <f>100*(F301-E301)/E301</f>
        <v>7.749696969696972</v>
      </c>
      <c r="P301" s="427">
        <f>100*(F301-F300)/F300</f>
        <v>-20.433537988311734</v>
      </c>
      <c r="Q301" s="428">
        <f>(((B301+C301+D301+E301+F301)/5)-((B300+C300+D300+E300+F300)/5))/((B300+C300+D300+E300+F300)/5)*100</f>
        <v>-10.294805448868864</v>
      </c>
    </row>
    <row r="302" spans="1:17" ht="10.5" customHeight="1">
      <c r="A302" s="425">
        <v>2004</v>
      </c>
      <c r="B302" s="423">
        <v>38.36613475675949</v>
      </c>
      <c r="C302" s="423">
        <v>42.3</v>
      </c>
      <c r="D302" s="423">
        <v>74.54707037072451</v>
      </c>
      <c r="E302" s="423">
        <v>133.9</v>
      </c>
      <c r="F302" s="423">
        <v>73</v>
      </c>
      <c r="G302" s="423"/>
      <c r="H302" s="423"/>
      <c r="I302" s="423"/>
      <c r="J302" s="423"/>
      <c r="K302" s="423"/>
      <c r="L302" s="423"/>
      <c r="M302" s="423"/>
      <c r="N302" s="426">
        <f>(B302+C302+D302+E302+F302)/5</f>
        <v>72.4226410254968</v>
      </c>
      <c r="O302" s="427">
        <f>100*(F302-E302)/E302</f>
        <v>-45.481702763256166</v>
      </c>
      <c r="P302" s="427">
        <f>100*(F302-F301)/F301</f>
        <v>-14.619883040935672</v>
      </c>
      <c r="Q302" s="428">
        <f>(((B302+C302+D302+E302+F302)/5)-((B301+C301+D301+E301+F301)/5))/((B301+C301+D301+E301+F301)/5)*100</f>
        <v>3.0768576121291464</v>
      </c>
    </row>
  </sheetData>
  <mergeCells count="47">
    <mergeCell ref="A262:P262"/>
    <mergeCell ref="A273:P273"/>
    <mergeCell ref="A284:P284"/>
    <mergeCell ref="A295:P295"/>
    <mergeCell ref="A240:Q240"/>
    <mergeCell ref="O243:Q243"/>
    <mergeCell ref="O245:Q245"/>
    <mergeCell ref="A250:P250"/>
    <mergeCell ref="A216:P216"/>
    <mergeCell ref="A227:P227"/>
    <mergeCell ref="A238:Q238"/>
    <mergeCell ref="A239:Q239"/>
    <mergeCell ref="A203:Q203"/>
    <mergeCell ref="A204:Q204"/>
    <mergeCell ref="O207:Q207"/>
    <mergeCell ref="O209:Q209"/>
    <mergeCell ref="A171:P171"/>
    <mergeCell ref="A182:P182"/>
    <mergeCell ref="A200:Q200"/>
    <mergeCell ref="A202:Q202"/>
    <mergeCell ref="O140:Q140"/>
    <mergeCell ref="O142:Q142"/>
    <mergeCell ref="A149:P149"/>
    <mergeCell ref="A160:P160"/>
    <mergeCell ref="A133:Q133"/>
    <mergeCell ref="A135:Q135"/>
    <mergeCell ref="A136:Q136"/>
    <mergeCell ref="A137:Q137"/>
    <mergeCell ref="A39:P39"/>
    <mergeCell ref="A28:P28"/>
    <mergeCell ref="A1:Q1"/>
    <mergeCell ref="A3:Q3"/>
    <mergeCell ref="A4:Q4"/>
    <mergeCell ref="A5:Q5"/>
    <mergeCell ref="O8:Q8"/>
    <mergeCell ref="O10:Q10"/>
    <mergeCell ref="A17:P17"/>
    <mergeCell ref="A83:P83"/>
    <mergeCell ref="A94:P94"/>
    <mergeCell ref="A105:P105"/>
    <mergeCell ref="A50:P50"/>
    <mergeCell ref="O74:Q74"/>
    <mergeCell ref="O76:Q76"/>
    <mergeCell ref="A67:Q67"/>
    <mergeCell ref="A69:Q69"/>
    <mergeCell ref="A70:Q70"/>
    <mergeCell ref="A71:Q71"/>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6"/>
  <sheetViews>
    <sheetView workbookViewId="0" topLeftCell="A1">
      <selection activeCell="B75" sqref="B75"/>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3"/>
  <dimension ref="A1:A84"/>
  <sheetViews>
    <sheetView workbookViewId="0" topLeftCell="A1">
      <selection activeCell="A85" sqref="A85:IV65536"/>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78</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79</v>
      </c>
    </row>
    <row r="31" ht="12.75" customHeight="1">
      <c r="A31" s="7" t="s">
        <v>80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5" t="s">
        <v>64</v>
      </c>
    </row>
    <row r="45" ht="7.5" customHeight="1">
      <c r="A45" s="5"/>
    </row>
    <row r="46" ht="12.75">
      <c r="A46" s="5" t="s">
        <v>65</v>
      </c>
    </row>
    <row r="47" ht="12.75">
      <c r="A47" s="5"/>
    </row>
    <row r="48" ht="12.75">
      <c r="A48" s="5"/>
    </row>
    <row r="49" ht="12.75">
      <c r="A49" s="5"/>
    </row>
    <row r="50" ht="12.75">
      <c r="A50" s="5"/>
    </row>
    <row r="51" ht="12.75">
      <c r="A51" s="6"/>
    </row>
    <row r="52" ht="12.75">
      <c r="A52" s="6" t="s">
        <v>47</v>
      </c>
    </row>
    <row r="53" ht="12.75" customHeight="1">
      <c r="A53" s="5"/>
    </row>
    <row r="54" ht="12.75">
      <c r="A54" s="5" t="s">
        <v>61</v>
      </c>
    </row>
    <row r="55" ht="7.5" customHeight="1">
      <c r="A55" s="5"/>
    </row>
    <row r="56" ht="12.75">
      <c r="A56" s="5" t="s">
        <v>62</v>
      </c>
    </row>
    <row r="57" ht="7.5" customHeight="1">
      <c r="A57" s="5"/>
    </row>
    <row r="58" ht="12.75">
      <c r="A58" s="5" t="s">
        <v>63</v>
      </c>
    </row>
    <row r="59" ht="12.75">
      <c r="A59" s="5"/>
    </row>
    <row r="60" ht="12.75">
      <c r="A60" s="5"/>
    </row>
    <row r="61" ht="12.75">
      <c r="A61" s="5"/>
    </row>
    <row r="62" ht="12.75">
      <c r="A62" s="6" t="s">
        <v>48</v>
      </c>
    </row>
    <row r="63" ht="12.75">
      <c r="A63" s="8"/>
    </row>
    <row r="64" ht="12.75">
      <c r="A64" s="13" t="s">
        <v>73</v>
      </c>
    </row>
    <row r="65" ht="7.5" customHeight="1">
      <c r="A65" s="13"/>
    </row>
    <row r="66" ht="12.75">
      <c r="A66" s="9" t="s">
        <v>74</v>
      </c>
    </row>
    <row r="67" ht="7.5" customHeight="1">
      <c r="A67" s="9"/>
    </row>
    <row r="68" ht="12.75" customHeight="1">
      <c r="A68" s="10" t="s">
        <v>66</v>
      </c>
    </row>
    <row r="69" ht="12.75">
      <c r="A69" s="10" t="s">
        <v>67</v>
      </c>
    </row>
    <row r="70" ht="12.75">
      <c r="A70" s="10" t="s">
        <v>68</v>
      </c>
    </row>
    <row r="71" ht="12.75" customHeight="1">
      <c r="A71" s="14" t="s">
        <v>69</v>
      </c>
    </row>
    <row r="72" ht="12.75">
      <c r="A72" s="9" t="s">
        <v>70</v>
      </c>
    </row>
    <row r="73" ht="12.75">
      <c r="A73" s="10" t="s">
        <v>71</v>
      </c>
    </row>
    <row r="74" ht="12.75">
      <c r="A74" s="10" t="s">
        <v>249</v>
      </c>
    </row>
    <row r="75" ht="12.75">
      <c r="A75" s="10" t="s">
        <v>75</v>
      </c>
    </row>
    <row r="76" ht="7.5" customHeight="1">
      <c r="A76" s="10"/>
    </row>
    <row r="77" ht="12.75">
      <c r="A77" s="10" t="s">
        <v>82</v>
      </c>
    </row>
    <row r="78" ht="12.75">
      <c r="A78" s="10" t="s">
        <v>76</v>
      </c>
    </row>
    <row r="79" ht="12.75">
      <c r="A79" s="10" t="s">
        <v>72</v>
      </c>
    </row>
    <row r="80" ht="7.5" customHeight="1">
      <c r="A80" s="10"/>
    </row>
    <row r="81" ht="12.75" customHeight="1">
      <c r="A81" s="10" t="s">
        <v>77</v>
      </c>
    </row>
    <row r="82" ht="12.75" customHeight="1">
      <c r="A82" s="10" t="s">
        <v>250</v>
      </c>
    </row>
    <row r="83" ht="12.75">
      <c r="A83" s="10" t="s">
        <v>81</v>
      </c>
    </row>
    <row r="84" ht="12.75">
      <c r="A84" s="10"/>
    </row>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codeName="Tabelle5"/>
  <dimension ref="A1:A16"/>
  <sheetViews>
    <sheetView workbookViewId="0" topLeftCell="A1">
      <selection activeCell="A18" sqref="A18:IV65536"/>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451" t="s">
        <v>248</v>
      </c>
    </row>
    <row r="7" ht="10.5" customHeight="1">
      <c r="A7" s="5"/>
    </row>
    <row r="8" ht="47.25" customHeight="1">
      <c r="A8" s="451" t="s">
        <v>243</v>
      </c>
    </row>
    <row r="9" ht="3" customHeight="1">
      <c r="A9" s="5" t="s">
        <v>50</v>
      </c>
    </row>
    <row r="10" ht="57" customHeight="1">
      <c r="A10" s="451" t="s">
        <v>245</v>
      </c>
    </row>
    <row r="11" ht="3" customHeight="1">
      <c r="A11" s="5"/>
    </row>
    <row r="12" ht="27" customHeight="1">
      <c r="A12" s="451" t="s">
        <v>244</v>
      </c>
    </row>
    <row r="13" ht="9.75" customHeight="1">
      <c r="A13" s="2"/>
    </row>
    <row r="14" ht="48">
      <c r="A14" s="451" t="s">
        <v>247</v>
      </c>
    </row>
    <row r="15" ht="10.5" customHeight="1">
      <c r="A15" s="2"/>
    </row>
    <row r="16" ht="48" customHeight="1">
      <c r="A16" s="5" t="s">
        <v>246</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6"/>
  <dimension ref="A1:H59"/>
  <sheetViews>
    <sheetView workbookViewId="0" topLeftCell="A1">
      <selection activeCell="E68" sqref="E68"/>
    </sheetView>
  </sheetViews>
  <sheetFormatPr defaultColWidth="11.421875" defaultRowHeight="12.75"/>
  <sheetData>
    <row r="1" spans="1:8" ht="12.75">
      <c r="A1" s="21" t="s">
        <v>138</v>
      </c>
      <c r="B1" s="22"/>
      <c r="C1" s="22"/>
      <c r="D1" s="22"/>
      <c r="E1" s="22"/>
      <c r="F1" s="22"/>
      <c r="G1" s="22"/>
      <c r="H1" s="23"/>
    </row>
    <row r="2" spans="1:8" ht="12.75">
      <c r="A2" s="24" t="s">
        <v>142</v>
      </c>
      <c r="B2" s="25"/>
      <c r="C2" s="25"/>
      <c r="D2" s="25"/>
      <c r="E2" s="25"/>
      <c r="F2" s="25"/>
      <c r="G2" s="25"/>
      <c r="H2" s="26"/>
    </row>
    <row r="3" spans="1:8" ht="12.75">
      <c r="A3" s="27"/>
      <c r="B3" s="28"/>
      <c r="C3" s="28"/>
      <c r="D3" s="28"/>
      <c r="E3" s="28"/>
      <c r="F3" s="28"/>
      <c r="G3" s="28"/>
      <c r="H3" s="29"/>
    </row>
    <row r="4" spans="1:8" ht="12.75">
      <c r="A4" s="27"/>
      <c r="B4" s="28"/>
      <c r="C4" s="28"/>
      <c r="D4" s="28"/>
      <c r="E4" s="28"/>
      <c r="F4" s="28"/>
      <c r="G4" s="28"/>
      <c r="H4" s="29"/>
    </row>
    <row r="5" spans="1:8" ht="12.75">
      <c r="A5" s="27"/>
      <c r="B5" s="28"/>
      <c r="C5" s="28"/>
      <c r="D5" s="28"/>
      <c r="E5" s="28"/>
      <c r="F5" s="28"/>
      <c r="G5" s="28"/>
      <c r="H5" s="29"/>
    </row>
    <row r="6" spans="1:8" ht="12.75">
      <c r="A6" s="27"/>
      <c r="B6" s="28"/>
      <c r="C6" s="28"/>
      <c r="D6" s="28"/>
      <c r="E6" s="28"/>
      <c r="F6" s="28"/>
      <c r="G6" s="28"/>
      <c r="H6" s="29"/>
    </row>
    <row r="7" spans="1:8" ht="12.75">
      <c r="A7" s="27"/>
      <c r="B7" s="28"/>
      <c r="C7" s="28"/>
      <c r="D7" s="28"/>
      <c r="E7" s="28"/>
      <c r="F7" s="28"/>
      <c r="G7" s="28"/>
      <c r="H7" s="29"/>
    </row>
    <row r="8" spans="1:8" ht="12.75">
      <c r="A8" s="27"/>
      <c r="B8" s="28"/>
      <c r="C8" s="28"/>
      <c r="D8" s="28"/>
      <c r="E8" s="28"/>
      <c r="F8" s="28"/>
      <c r="G8" s="28"/>
      <c r="H8" s="29"/>
    </row>
    <row r="9" spans="1:8" ht="12.75">
      <c r="A9" s="27"/>
      <c r="B9" s="28"/>
      <c r="C9" s="28"/>
      <c r="D9" s="28"/>
      <c r="E9" s="28"/>
      <c r="F9" s="28"/>
      <c r="G9" s="28"/>
      <c r="H9" s="29"/>
    </row>
    <row r="10" spans="1:8" ht="12.75">
      <c r="A10" s="27"/>
      <c r="B10" s="28"/>
      <c r="C10" s="28"/>
      <c r="D10" s="28"/>
      <c r="E10" s="28"/>
      <c r="F10" s="28"/>
      <c r="G10" s="28"/>
      <c r="H10" s="29"/>
    </row>
    <row r="11" spans="1:8" ht="12.75">
      <c r="A11" s="27"/>
      <c r="B11" s="28"/>
      <c r="C11" s="28"/>
      <c r="D11" s="28"/>
      <c r="E11" s="28"/>
      <c r="F11" s="28"/>
      <c r="G11" s="28"/>
      <c r="H11" s="29"/>
    </row>
    <row r="12" spans="1:8" ht="12.75">
      <c r="A12" s="27"/>
      <c r="B12" s="28"/>
      <c r="C12" s="28"/>
      <c r="D12" s="28"/>
      <c r="E12" s="28"/>
      <c r="F12" s="28"/>
      <c r="G12" s="28"/>
      <c r="H12" s="29"/>
    </row>
    <row r="13" spans="1:8" ht="12.75">
      <c r="A13" s="27"/>
      <c r="B13" s="28"/>
      <c r="C13" s="28"/>
      <c r="D13" s="28"/>
      <c r="E13" s="28"/>
      <c r="F13" s="28"/>
      <c r="G13" s="28"/>
      <c r="H13" s="29"/>
    </row>
    <row r="14" spans="1:8" ht="12.75">
      <c r="A14" s="27"/>
      <c r="B14" s="28"/>
      <c r="C14" s="28"/>
      <c r="D14" s="28"/>
      <c r="E14" s="28"/>
      <c r="F14" s="28"/>
      <c r="G14" s="28"/>
      <c r="H14" s="29"/>
    </row>
    <row r="15" spans="1:8" ht="12.75">
      <c r="A15" s="27"/>
      <c r="B15" s="28"/>
      <c r="C15" s="28"/>
      <c r="D15" s="28"/>
      <c r="E15" s="28"/>
      <c r="F15" s="28"/>
      <c r="G15" s="28"/>
      <c r="H15" s="29"/>
    </row>
    <row r="16" spans="1:8" ht="12.75">
      <c r="A16" s="27"/>
      <c r="B16" s="28"/>
      <c r="C16" s="28"/>
      <c r="D16" s="28"/>
      <c r="E16" s="28"/>
      <c r="F16" s="28"/>
      <c r="G16" s="28"/>
      <c r="H16" s="29"/>
    </row>
    <row r="17" spans="1:8" ht="12.75">
      <c r="A17" s="27"/>
      <c r="B17" s="28"/>
      <c r="C17" s="28"/>
      <c r="D17" s="28"/>
      <c r="E17" s="28"/>
      <c r="F17" s="28"/>
      <c r="G17" s="28"/>
      <c r="H17" s="29"/>
    </row>
    <row r="18" spans="1:8" ht="12.75">
      <c r="A18" s="27"/>
      <c r="B18" s="28"/>
      <c r="C18" s="28"/>
      <c r="D18" s="28"/>
      <c r="E18" s="28"/>
      <c r="F18" s="28"/>
      <c r="G18" s="28"/>
      <c r="H18" s="29"/>
    </row>
    <row r="19" spans="1:8" ht="12.75">
      <c r="A19" s="27"/>
      <c r="B19" s="28"/>
      <c r="C19" s="28"/>
      <c r="D19" s="28"/>
      <c r="E19" s="28"/>
      <c r="F19" s="28"/>
      <c r="G19" s="28"/>
      <c r="H19" s="29"/>
    </row>
    <row r="20" spans="1:8" ht="12.75">
      <c r="A20" s="27"/>
      <c r="B20" s="28"/>
      <c r="C20" s="28"/>
      <c r="D20" s="28"/>
      <c r="E20" s="28"/>
      <c r="F20" s="28"/>
      <c r="G20" s="28"/>
      <c r="H20" s="29"/>
    </row>
    <row r="21" spans="1:8" ht="12.75">
      <c r="A21" s="27"/>
      <c r="B21" s="28"/>
      <c r="C21" s="28"/>
      <c r="D21" s="28"/>
      <c r="E21" s="28"/>
      <c r="F21" s="28"/>
      <c r="G21" s="28"/>
      <c r="H21" s="29"/>
    </row>
    <row r="22" spans="1:8" ht="12.75">
      <c r="A22" s="27"/>
      <c r="B22" s="28"/>
      <c r="C22" s="28"/>
      <c r="D22" s="28"/>
      <c r="E22" s="28"/>
      <c r="F22" s="28"/>
      <c r="G22" s="28"/>
      <c r="H22" s="29"/>
    </row>
    <row r="23" spans="1:8" ht="12.75">
      <c r="A23" s="27"/>
      <c r="B23" s="28"/>
      <c r="C23" s="28"/>
      <c r="D23" s="28"/>
      <c r="E23" s="28"/>
      <c r="F23" s="28"/>
      <c r="G23" s="28"/>
      <c r="H23" s="29"/>
    </row>
    <row r="24" spans="1:8" ht="12.75">
      <c r="A24" s="27"/>
      <c r="B24" s="28"/>
      <c r="C24" s="28"/>
      <c r="D24" s="28"/>
      <c r="E24" s="28"/>
      <c r="F24" s="28"/>
      <c r="G24" s="28"/>
      <c r="H24" s="29"/>
    </row>
    <row r="25" spans="1:8" ht="12.75">
      <c r="A25" s="27"/>
      <c r="B25" s="28"/>
      <c r="C25" s="28"/>
      <c r="D25" s="28"/>
      <c r="E25" s="28"/>
      <c r="F25" s="28"/>
      <c r="G25" s="28"/>
      <c r="H25" s="29"/>
    </row>
    <row r="26" spans="1:8" ht="12.75">
      <c r="A26" s="27"/>
      <c r="B26" s="28"/>
      <c r="C26" s="28"/>
      <c r="D26" s="28"/>
      <c r="E26" s="28"/>
      <c r="F26" s="28"/>
      <c r="G26" s="28"/>
      <c r="H26" s="29"/>
    </row>
    <row r="27" spans="1:8" ht="12.75">
      <c r="A27" s="27"/>
      <c r="B27" s="28"/>
      <c r="C27" s="28"/>
      <c r="D27" s="28"/>
      <c r="E27" s="28"/>
      <c r="F27" s="28"/>
      <c r="G27" s="28"/>
      <c r="H27" s="29"/>
    </row>
    <row r="28" spans="1:8" ht="12.75">
      <c r="A28" s="27"/>
      <c r="B28" s="28"/>
      <c r="C28" s="28"/>
      <c r="D28" s="28"/>
      <c r="E28" s="28"/>
      <c r="F28" s="28"/>
      <c r="G28" s="28"/>
      <c r="H28" s="29"/>
    </row>
    <row r="29" spans="1:8" ht="12.75">
      <c r="A29" s="27"/>
      <c r="B29" s="28"/>
      <c r="C29" s="28"/>
      <c r="D29" s="28"/>
      <c r="E29" s="28"/>
      <c r="F29" s="28"/>
      <c r="G29" s="28"/>
      <c r="H29" s="29"/>
    </row>
    <row r="30" spans="1:8" ht="12.75">
      <c r="A30" s="27"/>
      <c r="B30" s="28"/>
      <c r="C30" s="28"/>
      <c r="D30" s="28"/>
      <c r="E30" s="28"/>
      <c r="F30" s="28"/>
      <c r="G30" s="28"/>
      <c r="H30" s="29"/>
    </row>
    <row r="31" spans="1:8" ht="12.75">
      <c r="A31" s="27"/>
      <c r="B31" s="28"/>
      <c r="C31" s="28"/>
      <c r="D31" s="28"/>
      <c r="E31" s="28"/>
      <c r="F31" s="28"/>
      <c r="G31" s="28"/>
      <c r="H31" s="29"/>
    </row>
    <row r="32" spans="1:8" ht="12.75">
      <c r="A32" s="27"/>
      <c r="B32" s="28"/>
      <c r="C32" s="28"/>
      <c r="D32" s="28"/>
      <c r="E32" s="28"/>
      <c r="F32" s="28"/>
      <c r="G32" s="28"/>
      <c r="H32" s="29"/>
    </row>
    <row r="33" spans="1:8" ht="12.75">
      <c r="A33" s="27"/>
      <c r="B33" s="28"/>
      <c r="C33" s="28"/>
      <c r="D33" s="28"/>
      <c r="E33" s="28"/>
      <c r="F33" s="28"/>
      <c r="G33" s="28"/>
      <c r="H33" s="29"/>
    </row>
    <row r="34" spans="1:8" ht="12.75">
      <c r="A34" s="27"/>
      <c r="B34" s="28"/>
      <c r="C34" s="28"/>
      <c r="D34" s="28"/>
      <c r="E34" s="28"/>
      <c r="F34" s="28"/>
      <c r="G34" s="28"/>
      <c r="H34" s="29"/>
    </row>
    <row r="35" spans="1:8" ht="12.75">
      <c r="A35" s="27"/>
      <c r="B35" s="28"/>
      <c r="C35" s="28"/>
      <c r="D35" s="28"/>
      <c r="E35" s="28"/>
      <c r="F35" s="28"/>
      <c r="G35" s="28"/>
      <c r="H35" s="29"/>
    </row>
    <row r="36" spans="1:8" ht="12.75">
      <c r="A36" s="27"/>
      <c r="B36" s="28"/>
      <c r="C36" s="28"/>
      <c r="D36" s="28"/>
      <c r="E36" s="28"/>
      <c r="F36" s="28"/>
      <c r="G36" s="28"/>
      <c r="H36" s="29"/>
    </row>
    <row r="37" spans="1:8" ht="12.75">
      <c r="A37" s="27"/>
      <c r="B37" s="28"/>
      <c r="C37" s="28"/>
      <c r="D37" s="28"/>
      <c r="E37" s="28"/>
      <c r="F37" s="28"/>
      <c r="G37" s="28"/>
      <c r="H37" s="29"/>
    </row>
    <row r="38" spans="1:8" ht="12.75">
      <c r="A38" s="27"/>
      <c r="B38" s="28"/>
      <c r="C38" s="28"/>
      <c r="D38" s="28"/>
      <c r="E38" s="28"/>
      <c r="F38" s="28"/>
      <c r="G38" s="28"/>
      <c r="H38" s="29"/>
    </row>
    <row r="39" spans="1:8" ht="12.75">
      <c r="A39" s="27"/>
      <c r="B39" s="28"/>
      <c r="C39" s="28"/>
      <c r="D39" s="28"/>
      <c r="E39" s="28"/>
      <c r="F39" s="28"/>
      <c r="G39" s="28"/>
      <c r="H39" s="29"/>
    </row>
    <row r="40" spans="1:8" ht="12.75">
      <c r="A40" s="27"/>
      <c r="B40" s="28"/>
      <c r="C40" s="28"/>
      <c r="D40" s="28"/>
      <c r="E40" s="28"/>
      <c r="F40" s="28"/>
      <c r="G40" s="28"/>
      <c r="H40" s="29"/>
    </row>
    <row r="41" spans="1:8" ht="12.75">
      <c r="A41" s="27"/>
      <c r="B41" s="28"/>
      <c r="C41" s="28"/>
      <c r="D41" s="28"/>
      <c r="E41" s="28"/>
      <c r="F41" s="28"/>
      <c r="G41" s="28"/>
      <c r="H41" s="29"/>
    </row>
    <row r="42" spans="1:8" ht="12.75">
      <c r="A42" s="27"/>
      <c r="B42" s="28"/>
      <c r="C42" s="28"/>
      <c r="D42" s="28"/>
      <c r="E42" s="28"/>
      <c r="F42" s="28"/>
      <c r="G42" s="28"/>
      <c r="H42" s="29"/>
    </row>
    <row r="43" spans="1:8" ht="12.75">
      <c r="A43" s="27"/>
      <c r="B43" s="28"/>
      <c r="C43" s="28"/>
      <c r="D43" s="28"/>
      <c r="E43" s="28"/>
      <c r="F43" s="28"/>
      <c r="G43" s="28"/>
      <c r="H43" s="29"/>
    </row>
    <row r="44" spans="1:8" ht="12.75">
      <c r="A44" s="27"/>
      <c r="B44" s="28"/>
      <c r="C44" s="28"/>
      <c r="D44" s="28"/>
      <c r="E44" s="28"/>
      <c r="F44" s="28"/>
      <c r="G44" s="28"/>
      <c r="H44" s="29"/>
    </row>
    <row r="45" spans="1:8" ht="12.75">
      <c r="A45" s="27"/>
      <c r="B45" s="28"/>
      <c r="C45" s="28"/>
      <c r="D45" s="28"/>
      <c r="E45" s="28"/>
      <c r="F45" s="28"/>
      <c r="G45" s="28"/>
      <c r="H45" s="29"/>
    </row>
    <row r="46" spans="1:8" ht="12.75">
      <c r="A46" s="27"/>
      <c r="B46" s="28"/>
      <c r="C46" s="28"/>
      <c r="D46" s="28"/>
      <c r="E46" s="28"/>
      <c r="F46" s="28"/>
      <c r="G46" s="28"/>
      <c r="H46" s="29"/>
    </row>
    <row r="47" spans="1:8" ht="12.75">
      <c r="A47" s="27"/>
      <c r="B47" s="28"/>
      <c r="C47" s="28"/>
      <c r="D47" s="28"/>
      <c r="E47" s="28"/>
      <c r="F47" s="28"/>
      <c r="G47" s="28"/>
      <c r="H47" s="29"/>
    </row>
    <row r="48" spans="1:8" ht="12.75">
      <c r="A48" s="27"/>
      <c r="B48" s="28"/>
      <c r="C48" s="28"/>
      <c r="D48" s="28"/>
      <c r="E48" s="28"/>
      <c r="F48" s="28"/>
      <c r="G48" s="28"/>
      <c r="H48" s="29"/>
    </row>
    <row r="49" spans="1:8" ht="12.75">
      <c r="A49" s="27"/>
      <c r="B49" s="28"/>
      <c r="C49" s="28"/>
      <c r="D49" s="28"/>
      <c r="E49" s="28"/>
      <c r="F49" s="28"/>
      <c r="G49" s="28"/>
      <c r="H49" s="29"/>
    </row>
    <row r="50" spans="1:8" ht="12.75">
      <c r="A50" s="27"/>
      <c r="B50" s="28"/>
      <c r="C50" s="28"/>
      <c r="D50" s="28"/>
      <c r="E50" s="28"/>
      <c r="F50" s="28"/>
      <c r="G50" s="28"/>
      <c r="H50" s="29"/>
    </row>
    <row r="51" spans="1:8" ht="12.75">
      <c r="A51" s="27"/>
      <c r="B51" s="28"/>
      <c r="C51" s="28"/>
      <c r="D51" s="28"/>
      <c r="E51" s="28"/>
      <c r="F51" s="28"/>
      <c r="G51" s="28"/>
      <c r="H51" s="29"/>
    </row>
    <row r="52" spans="1:8" ht="12.75">
      <c r="A52" s="27"/>
      <c r="B52" s="28"/>
      <c r="C52" s="28"/>
      <c r="D52" s="28"/>
      <c r="E52" s="28"/>
      <c r="F52" s="28"/>
      <c r="G52" s="28"/>
      <c r="H52" s="29"/>
    </row>
    <row r="53" spans="1:8" ht="12.75">
      <c r="A53" s="27"/>
      <c r="B53" s="28"/>
      <c r="C53" s="28"/>
      <c r="D53" s="28"/>
      <c r="E53" s="28"/>
      <c r="F53" s="28"/>
      <c r="G53" s="28"/>
      <c r="H53" s="29"/>
    </row>
    <row r="54" spans="1:8" ht="12.75">
      <c r="A54" s="27"/>
      <c r="B54" s="28"/>
      <c r="C54" s="28"/>
      <c r="D54" s="28"/>
      <c r="E54" s="28"/>
      <c r="F54" s="28"/>
      <c r="G54" s="28"/>
      <c r="H54" s="29"/>
    </row>
    <row r="55" spans="1:8" ht="12.75">
      <c r="A55" s="27"/>
      <c r="B55" s="28"/>
      <c r="C55" s="28"/>
      <c r="D55" s="28"/>
      <c r="E55" s="28"/>
      <c r="F55" s="28"/>
      <c r="G55" s="28"/>
      <c r="H55" s="29"/>
    </row>
    <row r="56" spans="1:8" ht="12.75">
      <c r="A56" s="27"/>
      <c r="B56" s="28"/>
      <c r="C56" s="28"/>
      <c r="D56" s="28"/>
      <c r="E56" s="28"/>
      <c r="F56" s="28"/>
      <c r="G56" s="28"/>
      <c r="H56" s="29"/>
    </row>
    <row r="57" spans="1:8" ht="12.75">
      <c r="A57" s="27"/>
      <c r="B57" s="28"/>
      <c r="C57" s="28"/>
      <c r="D57" s="28"/>
      <c r="E57" s="28"/>
      <c r="F57" s="28"/>
      <c r="G57" s="28"/>
      <c r="H57" s="29"/>
    </row>
    <row r="58" spans="1:8" ht="12.75">
      <c r="A58" s="27"/>
      <c r="B58" s="28"/>
      <c r="C58" s="28"/>
      <c r="D58" s="30" t="s">
        <v>136</v>
      </c>
      <c r="E58" s="28"/>
      <c r="F58" s="30" t="s">
        <v>137</v>
      </c>
      <c r="G58" s="28"/>
      <c r="H58" s="29"/>
    </row>
    <row r="59" spans="1:8" ht="12.75">
      <c r="A59" s="31" t="s">
        <v>139</v>
      </c>
      <c r="B59" s="32"/>
      <c r="C59" s="32"/>
      <c r="D59" s="33"/>
      <c r="E59" s="32"/>
      <c r="F59" s="33"/>
      <c r="G59" s="32"/>
      <c r="H59" s="34"/>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A59" sqref="A59:IV65536"/>
    </sheetView>
  </sheetViews>
  <sheetFormatPr defaultColWidth="11.421875" defaultRowHeight="12.75"/>
  <sheetData>
    <row r="1" spans="1:8" ht="12.75">
      <c r="A1" s="21" t="s">
        <v>140</v>
      </c>
      <c r="B1" s="21"/>
      <c r="C1" s="21"/>
      <c r="D1" s="21"/>
      <c r="E1" s="21"/>
      <c r="F1" s="21"/>
      <c r="G1" s="21"/>
      <c r="H1" s="35"/>
    </row>
    <row r="2" spans="1:8" ht="12.75">
      <c r="A2" s="24" t="s">
        <v>143</v>
      </c>
      <c r="B2" s="25"/>
      <c r="C2" s="25"/>
      <c r="D2" s="25"/>
      <c r="E2" s="25"/>
      <c r="F2" s="25"/>
      <c r="G2" s="25"/>
      <c r="H2" s="26"/>
    </row>
    <row r="3" spans="1:8" ht="12.75">
      <c r="A3" s="27"/>
      <c r="B3" s="28"/>
      <c r="C3" s="28"/>
      <c r="D3" s="28"/>
      <c r="E3" s="28"/>
      <c r="F3" s="28"/>
      <c r="G3" s="28"/>
      <c r="H3" s="29"/>
    </row>
    <row r="4" spans="1:8" ht="12.75">
      <c r="A4" s="27"/>
      <c r="B4" s="28"/>
      <c r="C4" s="28"/>
      <c r="D4" s="28"/>
      <c r="E4" s="28"/>
      <c r="F4" s="28"/>
      <c r="G4" s="28"/>
      <c r="H4" s="29"/>
    </row>
    <row r="5" spans="1:8" ht="12.75">
      <c r="A5" s="27"/>
      <c r="B5" s="28"/>
      <c r="C5" s="28"/>
      <c r="D5" s="28"/>
      <c r="E5" s="28"/>
      <c r="F5" s="28"/>
      <c r="G5" s="28"/>
      <c r="H5" s="29"/>
    </row>
    <row r="6" spans="1:8" ht="12.75">
      <c r="A6" s="27"/>
      <c r="B6" s="28"/>
      <c r="C6" s="28"/>
      <c r="D6" s="28"/>
      <c r="E6" s="28"/>
      <c r="F6" s="28"/>
      <c r="G6" s="28"/>
      <c r="H6" s="29"/>
    </row>
    <row r="7" spans="1:8" ht="12.75">
      <c r="A7" s="27"/>
      <c r="B7" s="28"/>
      <c r="C7" s="28"/>
      <c r="D7" s="28"/>
      <c r="E7" s="28"/>
      <c r="F7" s="28"/>
      <c r="G7" s="28"/>
      <c r="H7" s="29"/>
    </row>
    <row r="8" spans="1:8" ht="12.75">
      <c r="A8" s="27"/>
      <c r="B8" s="28"/>
      <c r="C8" s="28"/>
      <c r="D8" s="28"/>
      <c r="E8" s="28"/>
      <c r="F8" s="28"/>
      <c r="G8" s="28"/>
      <c r="H8" s="29"/>
    </row>
    <row r="9" spans="1:8" ht="12.75">
      <c r="A9" s="27"/>
      <c r="B9" s="28"/>
      <c r="C9" s="28"/>
      <c r="D9" s="28"/>
      <c r="E9" s="28"/>
      <c r="F9" s="28"/>
      <c r="G9" s="28"/>
      <c r="H9" s="29"/>
    </row>
    <row r="10" spans="1:8" ht="12.75">
      <c r="A10" s="27"/>
      <c r="B10" s="28"/>
      <c r="C10" s="28"/>
      <c r="D10" s="28"/>
      <c r="E10" s="28"/>
      <c r="F10" s="28"/>
      <c r="G10" s="28"/>
      <c r="H10" s="29"/>
    </row>
    <row r="11" spans="1:8" ht="12.75">
      <c r="A11" s="27"/>
      <c r="B11" s="28"/>
      <c r="C11" s="28"/>
      <c r="D11" s="28"/>
      <c r="E11" s="28"/>
      <c r="F11" s="28"/>
      <c r="G11" s="28"/>
      <c r="H11" s="29"/>
    </row>
    <row r="12" spans="1:8" ht="12.75">
      <c r="A12" s="27"/>
      <c r="B12" s="28"/>
      <c r="C12" s="28"/>
      <c r="D12" s="28"/>
      <c r="E12" s="28"/>
      <c r="F12" s="28"/>
      <c r="G12" s="28"/>
      <c r="H12" s="29"/>
    </row>
    <row r="13" spans="1:8" ht="12.75">
      <c r="A13" s="27"/>
      <c r="B13" s="28"/>
      <c r="C13" s="28"/>
      <c r="D13" s="28"/>
      <c r="E13" s="28"/>
      <c r="F13" s="28"/>
      <c r="G13" s="28"/>
      <c r="H13" s="29"/>
    </row>
    <row r="14" spans="1:8" ht="12.75">
      <c r="A14" s="27"/>
      <c r="B14" s="28"/>
      <c r="C14" s="28"/>
      <c r="D14" s="28"/>
      <c r="E14" s="28"/>
      <c r="F14" s="28"/>
      <c r="G14" s="28"/>
      <c r="H14" s="29"/>
    </row>
    <row r="15" spans="1:8" ht="12.75">
      <c r="A15" s="27"/>
      <c r="B15" s="28"/>
      <c r="C15" s="28"/>
      <c r="D15" s="28"/>
      <c r="E15" s="28"/>
      <c r="F15" s="28"/>
      <c r="G15" s="28"/>
      <c r="H15" s="29"/>
    </row>
    <row r="16" spans="1:8" ht="12.75">
      <c r="A16" s="27"/>
      <c r="B16" s="28"/>
      <c r="C16" s="28"/>
      <c r="D16" s="28"/>
      <c r="E16" s="28"/>
      <c r="F16" s="28"/>
      <c r="G16" s="28"/>
      <c r="H16" s="29"/>
    </row>
    <row r="17" spans="1:8" ht="12.75">
      <c r="A17" s="27"/>
      <c r="B17" s="28"/>
      <c r="C17" s="28"/>
      <c r="D17" s="28"/>
      <c r="E17" s="28"/>
      <c r="F17" s="28"/>
      <c r="G17" s="28"/>
      <c r="H17" s="29"/>
    </row>
    <row r="18" spans="1:8" ht="12.75">
      <c r="A18" s="27"/>
      <c r="B18" s="28"/>
      <c r="C18" s="28"/>
      <c r="D18" s="28"/>
      <c r="E18" s="28"/>
      <c r="F18" s="28"/>
      <c r="G18" s="28"/>
      <c r="H18" s="29"/>
    </row>
    <row r="19" spans="1:8" ht="12.75">
      <c r="A19" s="27"/>
      <c r="B19" s="28"/>
      <c r="C19" s="28"/>
      <c r="D19" s="28"/>
      <c r="E19" s="28"/>
      <c r="F19" s="28"/>
      <c r="G19" s="28"/>
      <c r="H19" s="29"/>
    </row>
    <row r="20" spans="1:8" ht="12.75">
      <c r="A20" s="27"/>
      <c r="B20" s="28"/>
      <c r="C20" s="28"/>
      <c r="D20" s="28"/>
      <c r="E20" s="28"/>
      <c r="F20" s="28"/>
      <c r="G20" s="28"/>
      <c r="H20" s="29"/>
    </row>
    <row r="21" spans="1:8" ht="12.75">
      <c r="A21" s="27"/>
      <c r="B21" s="28"/>
      <c r="C21" s="28"/>
      <c r="D21" s="28"/>
      <c r="E21" s="28"/>
      <c r="F21" s="28"/>
      <c r="G21" s="28"/>
      <c r="H21" s="29"/>
    </row>
    <row r="22" spans="1:8" ht="12.75">
      <c r="A22" s="27"/>
      <c r="B22" s="28"/>
      <c r="C22" s="28"/>
      <c r="D22" s="28"/>
      <c r="E22" s="28"/>
      <c r="F22" s="28"/>
      <c r="G22" s="28"/>
      <c r="H22" s="29"/>
    </row>
    <row r="23" spans="1:8" ht="12.75">
      <c r="A23" s="27"/>
      <c r="B23" s="28"/>
      <c r="C23" s="28"/>
      <c r="D23" s="28"/>
      <c r="E23" s="28"/>
      <c r="F23" s="28"/>
      <c r="G23" s="28"/>
      <c r="H23" s="29"/>
    </row>
    <row r="24" spans="1:8" ht="12.75">
      <c r="A24" s="27"/>
      <c r="B24" s="28"/>
      <c r="C24" s="28"/>
      <c r="D24" s="28"/>
      <c r="E24" s="28"/>
      <c r="F24" s="28"/>
      <c r="G24" s="28"/>
      <c r="H24" s="29"/>
    </row>
    <row r="25" spans="1:8" ht="12.75">
      <c r="A25" s="27"/>
      <c r="B25" s="28"/>
      <c r="C25" s="28"/>
      <c r="D25" s="28"/>
      <c r="E25" s="28"/>
      <c r="F25" s="28"/>
      <c r="G25" s="28"/>
      <c r="H25" s="29"/>
    </row>
    <row r="26" spans="1:8" ht="12.75">
      <c r="A26" s="27"/>
      <c r="B26" s="28"/>
      <c r="C26" s="28"/>
      <c r="D26" s="28"/>
      <c r="E26" s="28"/>
      <c r="F26" s="28"/>
      <c r="G26" s="28"/>
      <c r="H26" s="29"/>
    </row>
    <row r="27" spans="1:8" ht="12.75">
      <c r="A27" s="27"/>
      <c r="B27" s="28"/>
      <c r="C27" s="28"/>
      <c r="D27" s="28"/>
      <c r="E27" s="28"/>
      <c r="F27" s="28"/>
      <c r="G27" s="28"/>
      <c r="H27" s="29"/>
    </row>
    <row r="28" spans="1:8" ht="12.75">
      <c r="A28" s="27"/>
      <c r="B28" s="28"/>
      <c r="C28" s="28"/>
      <c r="D28" s="28"/>
      <c r="E28" s="28"/>
      <c r="F28" s="28"/>
      <c r="G28" s="28"/>
      <c r="H28" s="29"/>
    </row>
    <row r="29" spans="1:8" ht="12.75">
      <c r="A29" s="27"/>
      <c r="B29" s="28"/>
      <c r="C29" s="28"/>
      <c r="D29" s="28"/>
      <c r="E29" s="28"/>
      <c r="F29" s="28"/>
      <c r="G29" s="28"/>
      <c r="H29" s="29"/>
    </row>
    <row r="30" spans="1:8" ht="12.75">
      <c r="A30" s="27"/>
      <c r="B30" s="28"/>
      <c r="C30" s="28"/>
      <c r="D30" s="28"/>
      <c r="E30" s="28"/>
      <c r="F30" s="28"/>
      <c r="G30" s="28"/>
      <c r="H30" s="29"/>
    </row>
    <row r="31" spans="1:8" ht="12.75">
      <c r="A31" s="27"/>
      <c r="B31" s="28"/>
      <c r="C31" s="28"/>
      <c r="D31" s="28"/>
      <c r="E31" s="28"/>
      <c r="F31" s="28"/>
      <c r="G31" s="28"/>
      <c r="H31" s="29"/>
    </row>
    <row r="32" spans="1:8" ht="12.75">
      <c r="A32" s="27"/>
      <c r="B32" s="28"/>
      <c r="C32" s="28"/>
      <c r="D32" s="28"/>
      <c r="E32" s="28"/>
      <c r="F32" s="28"/>
      <c r="G32" s="28"/>
      <c r="H32" s="29"/>
    </row>
    <row r="33" spans="1:8" ht="12.75">
      <c r="A33" s="27"/>
      <c r="B33" s="28"/>
      <c r="C33" s="28"/>
      <c r="D33" s="28"/>
      <c r="E33" s="28"/>
      <c r="F33" s="28"/>
      <c r="G33" s="28"/>
      <c r="H33" s="29"/>
    </row>
    <row r="34" spans="1:8" ht="12.75">
      <c r="A34" s="27"/>
      <c r="B34" s="28"/>
      <c r="C34" s="28"/>
      <c r="D34" s="28"/>
      <c r="E34" s="28"/>
      <c r="F34" s="28"/>
      <c r="G34" s="28"/>
      <c r="H34" s="29"/>
    </row>
    <row r="35" spans="1:8" ht="12.75">
      <c r="A35" s="27"/>
      <c r="B35" s="28"/>
      <c r="C35" s="28"/>
      <c r="D35" s="28"/>
      <c r="E35" s="28"/>
      <c r="F35" s="28"/>
      <c r="G35" s="28"/>
      <c r="H35" s="29"/>
    </row>
    <row r="36" spans="1:8" ht="12.75">
      <c r="A36" s="27"/>
      <c r="B36" s="28"/>
      <c r="C36" s="28"/>
      <c r="D36" s="28"/>
      <c r="E36" s="28"/>
      <c r="F36" s="28"/>
      <c r="G36" s="28"/>
      <c r="H36" s="29"/>
    </row>
    <row r="37" spans="1:8" ht="12.75">
      <c r="A37" s="27"/>
      <c r="B37" s="28"/>
      <c r="C37" s="28"/>
      <c r="D37" s="28"/>
      <c r="E37" s="28"/>
      <c r="F37" s="28"/>
      <c r="G37" s="28"/>
      <c r="H37" s="29"/>
    </row>
    <row r="38" spans="1:8" ht="12.75">
      <c r="A38" s="27"/>
      <c r="B38" s="28"/>
      <c r="C38" s="28"/>
      <c r="D38" s="28"/>
      <c r="E38" s="28"/>
      <c r="F38" s="28"/>
      <c r="G38" s="28"/>
      <c r="H38" s="29"/>
    </row>
    <row r="39" spans="1:8" ht="12.75">
      <c r="A39" s="27"/>
      <c r="B39" s="28"/>
      <c r="C39" s="28"/>
      <c r="D39" s="28"/>
      <c r="E39" s="28"/>
      <c r="F39" s="28"/>
      <c r="G39" s="28"/>
      <c r="H39" s="29"/>
    </row>
    <row r="40" spans="1:8" ht="12.75">
      <c r="A40" s="27"/>
      <c r="B40" s="28"/>
      <c r="C40" s="28"/>
      <c r="D40" s="28"/>
      <c r="E40" s="28"/>
      <c r="F40" s="28"/>
      <c r="G40" s="28"/>
      <c r="H40" s="29"/>
    </row>
    <row r="41" spans="1:8" ht="12.75">
      <c r="A41" s="27"/>
      <c r="B41" s="28"/>
      <c r="C41" s="28"/>
      <c r="D41" s="28"/>
      <c r="E41" s="28"/>
      <c r="F41" s="28"/>
      <c r="G41" s="28"/>
      <c r="H41" s="29"/>
    </row>
    <row r="42" spans="1:8" ht="12.75">
      <c r="A42" s="27"/>
      <c r="B42" s="28"/>
      <c r="C42" s="28"/>
      <c r="D42" s="28"/>
      <c r="E42" s="28"/>
      <c r="F42" s="28"/>
      <c r="G42" s="28"/>
      <c r="H42" s="29"/>
    </row>
    <row r="43" spans="1:8" ht="12.75">
      <c r="A43" s="27"/>
      <c r="B43" s="28"/>
      <c r="C43" s="28"/>
      <c r="D43" s="28"/>
      <c r="E43" s="28"/>
      <c r="F43" s="28"/>
      <c r="G43" s="28"/>
      <c r="H43" s="29"/>
    </row>
    <row r="44" spans="1:8" ht="12.75">
      <c r="A44" s="27"/>
      <c r="B44" s="28"/>
      <c r="C44" s="28"/>
      <c r="D44" s="28"/>
      <c r="E44" s="28"/>
      <c r="F44" s="28"/>
      <c r="G44" s="28"/>
      <c r="H44" s="29"/>
    </row>
    <row r="45" spans="1:8" ht="12.75">
      <c r="A45" s="27"/>
      <c r="B45" s="28"/>
      <c r="C45" s="28"/>
      <c r="D45" s="28"/>
      <c r="E45" s="28"/>
      <c r="F45" s="28"/>
      <c r="G45" s="28"/>
      <c r="H45" s="29"/>
    </row>
    <row r="46" spans="1:8" ht="12.75">
      <c r="A46" s="27"/>
      <c r="B46" s="28"/>
      <c r="C46" s="28"/>
      <c r="D46" s="28"/>
      <c r="E46" s="28"/>
      <c r="F46" s="28"/>
      <c r="G46" s="28"/>
      <c r="H46" s="29"/>
    </row>
    <row r="47" spans="1:8" ht="12.75">
      <c r="A47" s="27"/>
      <c r="B47" s="28"/>
      <c r="C47" s="28"/>
      <c r="D47" s="28"/>
      <c r="E47" s="28"/>
      <c r="F47" s="28"/>
      <c r="G47" s="28"/>
      <c r="H47" s="29"/>
    </row>
    <row r="48" spans="1:8" ht="12.75">
      <c r="A48" s="27"/>
      <c r="B48" s="28"/>
      <c r="C48" s="28"/>
      <c r="D48" s="28"/>
      <c r="E48" s="28"/>
      <c r="F48" s="28"/>
      <c r="G48" s="28"/>
      <c r="H48" s="29"/>
    </row>
    <row r="49" spans="1:8" ht="12.75">
      <c r="A49" s="27"/>
      <c r="B49" s="28"/>
      <c r="C49" s="28"/>
      <c r="D49" s="28"/>
      <c r="E49" s="28"/>
      <c r="F49" s="28"/>
      <c r="G49" s="28"/>
      <c r="H49" s="29"/>
    </row>
    <row r="50" spans="1:8" ht="12.75">
      <c r="A50" s="27"/>
      <c r="B50" s="28"/>
      <c r="C50" s="28"/>
      <c r="D50" s="28"/>
      <c r="E50" s="28"/>
      <c r="F50" s="28"/>
      <c r="G50" s="28"/>
      <c r="H50" s="29"/>
    </row>
    <row r="51" spans="1:8" ht="12.75">
      <c r="A51" s="27"/>
      <c r="B51" s="28"/>
      <c r="C51" s="28"/>
      <c r="D51" s="28"/>
      <c r="E51" s="28"/>
      <c r="F51" s="28"/>
      <c r="G51" s="28"/>
      <c r="H51" s="29"/>
    </row>
    <row r="52" spans="1:8" ht="12.75">
      <c r="A52" s="27"/>
      <c r="B52" s="28"/>
      <c r="C52" s="28"/>
      <c r="D52" s="28"/>
      <c r="E52" s="28"/>
      <c r="F52" s="28"/>
      <c r="G52" s="28"/>
      <c r="H52" s="29"/>
    </row>
    <row r="53" spans="1:8" ht="12.75">
      <c r="A53" s="27"/>
      <c r="B53" s="28"/>
      <c r="C53" s="28"/>
      <c r="D53" s="28"/>
      <c r="E53" s="28"/>
      <c r="F53" s="28"/>
      <c r="G53" s="28"/>
      <c r="H53" s="29"/>
    </row>
    <row r="54" spans="1:8" ht="12.75">
      <c r="A54" s="27"/>
      <c r="B54" s="28"/>
      <c r="C54" s="28"/>
      <c r="D54" s="28"/>
      <c r="E54" s="28"/>
      <c r="F54" s="28"/>
      <c r="G54" s="28"/>
      <c r="H54" s="29"/>
    </row>
    <row r="55" spans="1:8" ht="12.75">
      <c r="A55" s="27"/>
      <c r="B55" s="28"/>
      <c r="C55" s="28"/>
      <c r="D55" s="30" t="s">
        <v>136</v>
      </c>
      <c r="E55" s="28"/>
      <c r="F55" s="30" t="s">
        <v>137</v>
      </c>
      <c r="G55" s="28"/>
      <c r="H55" s="29"/>
    </row>
    <row r="56" spans="1:8" ht="12.75">
      <c r="A56" s="27"/>
      <c r="B56" s="28"/>
      <c r="C56" s="28"/>
      <c r="D56" s="28"/>
      <c r="E56" s="28"/>
      <c r="F56" s="28"/>
      <c r="G56" s="28"/>
      <c r="H56" s="29"/>
    </row>
    <row r="57" spans="1:8" ht="12.75">
      <c r="A57" s="31" t="s">
        <v>139</v>
      </c>
      <c r="B57" s="32"/>
      <c r="C57" s="32"/>
      <c r="D57" s="32"/>
      <c r="E57" s="32"/>
      <c r="F57" s="32"/>
      <c r="G57" s="32"/>
      <c r="H57" s="34"/>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I49" sqref="I1:IV16384"/>
    </sheetView>
  </sheetViews>
  <sheetFormatPr defaultColWidth="11.421875" defaultRowHeight="12.75"/>
  <sheetData>
    <row r="1" spans="1:8" ht="12.75">
      <c r="A1" s="36" t="s">
        <v>141</v>
      </c>
      <c r="B1" s="37"/>
      <c r="C1" s="37"/>
      <c r="D1" s="37"/>
      <c r="E1" s="37"/>
      <c r="F1" s="37"/>
      <c r="G1" s="37"/>
      <c r="H1" s="38"/>
    </row>
    <row r="2" spans="1:8" ht="12.75">
      <c r="A2" s="39" t="s">
        <v>142</v>
      </c>
      <c r="B2" s="40"/>
      <c r="C2" s="40"/>
      <c r="D2" s="40"/>
      <c r="E2" s="40"/>
      <c r="F2" s="40"/>
      <c r="G2" s="40"/>
      <c r="H2" s="41"/>
    </row>
    <row r="3" spans="1:8" ht="12.75">
      <c r="A3" s="42"/>
      <c r="B3" s="43"/>
      <c r="C3" s="43"/>
      <c r="D3" s="43"/>
      <c r="E3" s="43"/>
      <c r="F3" s="43"/>
      <c r="G3" s="43"/>
      <c r="H3" s="44"/>
    </row>
    <row r="4" spans="1:8" ht="12.75">
      <c r="A4" s="42"/>
      <c r="B4" s="43"/>
      <c r="C4" s="43"/>
      <c r="D4" s="43"/>
      <c r="E4" s="43"/>
      <c r="F4" s="43"/>
      <c r="G4" s="43"/>
      <c r="H4" s="44"/>
    </row>
    <row r="5" spans="1:8" ht="12.75">
      <c r="A5" s="42"/>
      <c r="B5" s="43"/>
      <c r="C5" s="43"/>
      <c r="D5" s="43"/>
      <c r="E5" s="43"/>
      <c r="F5" s="43"/>
      <c r="G5" s="43"/>
      <c r="H5" s="44"/>
    </row>
    <row r="6" spans="1:8" ht="12.75">
      <c r="A6" s="42"/>
      <c r="B6" s="43"/>
      <c r="C6" s="43"/>
      <c r="D6" s="43"/>
      <c r="E6" s="43"/>
      <c r="F6" s="43"/>
      <c r="G6" s="43"/>
      <c r="H6" s="44"/>
    </row>
    <row r="7" spans="1:8" ht="12.75">
      <c r="A7" s="42"/>
      <c r="B7" s="43"/>
      <c r="C7" s="43"/>
      <c r="D7" s="43"/>
      <c r="E7" s="43"/>
      <c r="F7" s="43"/>
      <c r="G7" s="43"/>
      <c r="H7" s="44"/>
    </row>
    <row r="8" spans="1:8" ht="12.75">
      <c r="A8" s="42"/>
      <c r="B8" s="43"/>
      <c r="C8" s="43"/>
      <c r="D8" s="43"/>
      <c r="E8" s="43"/>
      <c r="F8" s="43"/>
      <c r="G8" s="43"/>
      <c r="H8" s="44"/>
    </row>
    <row r="9" spans="1:8" ht="12.75">
      <c r="A9" s="42"/>
      <c r="B9" s="43"/>
      <c r="C9" s="43"/>
      <c r="D9" s="43"/>
      <c r="E9" s="43"/>
      <c r="F9" s="43"/>
      <c r="G9" s="43"/>
      <c r="H9" s="44"/>
    </row>
    <row r="10" spans="1:8" ht="12.75">
      <c r="A10" s="42"/>
      <c r="B10" s="43"/>
      <c r="C10" s="43"/>
      <c r="D10" s="43"/>
      <c r="E10" s="43"/>
      <c r="F10" s="43"/>
      <c r="G10" s="43"/>
      <c r="H10" s="44"/>
    </row>
    <row r="11" spans="1:8" ht="12.75">
      <c r="A11" s="42"/>
      <c r="B11" s="43"/>
      <c r="C11" s="43"/>
      <c r="D11" s="43"/>
      <c r="E11" s="43"/>
      <c r="F11" s="43"/>
      <c r="G11" s="43"/>
      <c r="H11" s="44"/>
    </row>
    <row r="12" spans="1:8" ht="12.75">
      <c r="A12" s="42"/>
      <c r="B12" s="43"/>
      <c r="C12" s="43"/>
      <c r="D12" s="43"/>
      <c r="E12" s="43"/>
      <c r="F12" s="43"/>
      <c r="G12" s="43"/>
      <c r="H12" s="44"/>
    </row>
    <row r="13" spans="1:8" ht="12.75">
      <c r="A13" s="42"/>
      <c r="B13" s="43"/>
      <c r="C13" s="43"/>
      <c r="D13" s="43"/>
      <c r="E13" s="43"/>
      <c r="F13" s="43"/>
      <c r="G13" s="43"/>
      <c r="H13" s="44"/>
    </row>
    <row r="14" spans="1:8" ht="12.75">
      <c r="A14" s="42"/>
      <c r="B14" s="43"/>
      <c r="C14" s="43"/>
      <c r="D14" s="43"/>
      <c r="E14" s="43"/>
      <c r="F14" s="43"/>
      <c r="G14" s="43"/>
      <c r="H14" s="44"/>
    </row>
    <row r="15" spans="1:8" ht="12.75">
      <c r="A15" s="42"/>
      <c r="B15" s="43"/>
      <c r="C15" s="43"/>
      <c r="D15" s="43"/>
      <c r="E15" s="43"/>
      <c r="F15" s="43"/>
      <c r="G15" s="43"/>
      <c r="H15" s="44"/>
    </row>
    <row r="16" spans="1:8" ht="12.75">
      <c r="A16" s="42"/>
      <c r="B16" s="43"/>
      <c r="C16" s="43"/>
      <c r="D16" s="43"/>
      <c r="E16" s="43"/>
      <c r="F16" s="43"/>
      <c r="G16" s="43"/>
      <c r="H16" s="44"/>
    </row>
    <row r="17" spans="1:8" ht="12.75">
      <c r="A17" s="42"/>
      <c r="B17" s="43"/>
      <c r="C17" s="43"/>
      <c r="D17" s="43"/>
      <c r="E17" s="43"/>
      <c r="F17" s="43"/>
      <c r="G17" s="43"/>
      <c r="H17" s="44"/>
    </row>
    <row r="18" spans="1:8" ht="12.75">
      <c r="A18" s="42"/>
      <c r="B18" s="43"/>
      <c r="C18" s="43"/>
      <c r="D18" s="43"/>
      <c r="E18" s="43"/>
      <c r="F18" s="43"/>
      <c r="G18" s="43"/>
      <c r="H18" s="44"/>
    </row>
    <row r="19" spans="1:8" ht="12.75">
      <c r="A19" s="42"/>
      <c r="B19" s="43"/>
      <c r="C19" s="43"/>
      <c r="D19" s="43"/>
      <c r="E19" s="43"/>
      <c r="F19" s="43"/>
      <c r="G19" s="43"/>
      <c r="H19" s="44"/>
    </row>
    <row r="20" spans="1:8" ht="12.75">
      <c r="A20" s="42"/>
      <c r="B20" s="43"/>
      <c r="C20" s="43"/>
      <c r="D20" s="43"/>
      <c r="E20" s="43"/>
      <c r="F20" s="43"/>
      <c r="G20" s="43"/>
      <c r="H20" s="44"/>
    </row>
    <row r="21" spans="1:8" ht="12.75">
      <c r="A21" s="42"/>
      <c r="B21" s="43"/>
      <c r="C21" s="43"/>
      <c r="D21" s="43"/>
      <c r="E21" s="43"/>
      <c r="F21" s="43"/>
      <c r="G21" s="43"/>
      <c r="H21" s="44"/>
    </row>
    <row r="22" spans="1:8" ht="12.75">
      <c r="A22" s="42"/>
      <c r="B22" s="43"/>
      <c r="C22" s="43"/>
      <c r="D22" s="43"/>
      <c r="E22" s="43"/>
      <c r="F22" s="43"/>
      <c r="G22" s="43"/>
      <c r="H22" s="44"/>
    </row>
    <row r="23" spans="1:8" ht="12.75">
      <c r="A23" s="42"/>
      <c r="B23" s="43"/>
      <c r="C23" s="43"/>
      <c r="D23" s="43"/>
      <c r="E23" s="43"/>
      <c r="F23" s="43"/>
      <c r="G23" s="43"/>
      <c r="H23" s="44"/>
    </row>
    <row r="24" spans="1:8" ht="12.75">
      <c r="A24" s="42"/>
      <c r="B24" s="43"/>
      <c r="C24" s="43"/>
      <c r="D24" s="43"/>
      <c r="E24" s="43"/>
      <c r="F24" s="43"/>
      <c r="G24" s="43"/>
      <c r="H24" s="44"/>
    </row>
    <row r="25" spans="1:8" ht="12.75">
      <c r="A25" s="42"/>
      <c r="B25" s="43"/>
      <c r="C25" s="43"/>
      <c r="D25" s="43"/>
      <c r="E25" s="43"/>
      <c r="F25" s="43"/>
      <c r="G25" s="43"/>
      <c r="H25" s="44"/>
    </row>
    <row r="26" spans="1:8" ht="12.75">
      <c r="A26" s="42"/>
      <c r="B26" s="43"/>
      <c r="C26" s="43"/>
      <c r="D26" s="43"/>
      <c r="E26" s="43"/>
      <c r="F26" s="43"/>
      <c r="G26" s="43"/>
      <c r="H26" s="44"/>
    </row>
    <row r="27" spans="1:8" ht="12.75">
      <c r="A27" s="42"/>
      <c r="B27" s="43"/>
      <c r="C27" s="43"/>
      <c r="D27" s="43"/>
      <c r="E27" s="43"/>
      <c r="F27" s="43"/>
      <c r="G27" s="43"/>
      <c r="H27" s="44"/>
    </row>
    <row r="28" spans="1:8" ht="12.75">
      <c r="A28" s="42"/>
      <c r="B28" s="43"/>
      <c r="C28" s="43"/>
      <c r="D28" s="43"/>
      <c r="E28" s="43"/>
      <c r="F28" s="43"/>
      <c r="G28" s="43"/>
      <c r="H28" s="44"/>
    </row>
    <row r="29" spans="1:8" ht="12.75">
      <c r="A29" s="42"/>
      <c r="B29" s="43"/>
      <c r="C29" s="43"/>
      <c r="D29" s="43"/>
      <c r="E29" s="43"/>
      <c r="F29" s="43"/>
      <c r="G29" s="43"/>
      <c r="H29" s="44"/>
    </row>
    <row r="30" spans="1:8" ht="12.75">
      <c r="A30" s="42"/>
      <c r="B30" s="43"/>
      <c r="C30" s="43"/>
      <c r="D30" s="43"/>
      <c r="E30" s="43"/>
      <c r="F30" s="43"/>
      <c r="G30" s="43"/>
      <c r="H30" s="44"/>
    </row>
    <row r="31" spans="1:8" ht="12.75">
      <c r="A31" s="42"/>
      <c r="B31" s="43"/>
      <c r="C31" s="43"/>
      <c r="D31" s="43"/>
      <c r="E31" s="43"/>
      <c r="F31" s="43"/>
      <c r="G31" s="43"/>
      <c r="H31" s="44"/>
    </row>
    <row r="32" spans="1:8" ht="12.75">
      <c r="A32" s="42"/>
      <c r="B32" s="43"/>
      <c r="C32" s="43"/>
      <c r="D32" s="43"/>
      <c r="E32" s="43"/>
      <c r="F32" s="43"/>
      <c r="G32" s="43"/>
      <c r="H32" s="44"/>
    </row>
    <row r="33" spans="1:8" ht="12.75">
      <c r="A33" s="42"/>
      <c r="B33" s="43"/>
      <c r="C33" s="43"/>
      <c r="D33" s="43"/>
      <c r="E33" s="43"/>
      <c r="F33" s="43"/>
      <c r="G33" s="43"/>
      <c r="H33" s="44"/>
    </row>
    <row r="34" spans="1:8" ht="12.75">
      <c r="A34" s="42"/>
      <c r="B34" s="43"/>
      <c r="C34" s="43"/>
      <c r="D34" s="43"/>
      <c r="E34" s="43"/>
      <c r="F34" s="43"/>
      <c r="G34" s="43"/>
      <c r="H34" s="44"/>
    </row>
    <row r="35" spans="1:8" ht="12.75">
      <c r="A35" s="42"/>
      <c r="B35" s="43"/>
      <c r="C35" s="43"/>
      <c r="D35" s="43"/>
      <c r="E35" s="43"/>
      <c r="F35" s="43"/>
      <c r="G35" s="43"/>
      <c r="H35" s="44"/>
    </row>
    <row r="36" spans="1:8" ht="12.75">
      <c r="A36" s="42"/>
      <c r="B36" s="43"/>
      <c r="C36" s="43"/>
      <c r="D36" s="43"/>
      <c r="E36" s="43"/>
      <c r="F36" s="43"/>
      <c r="G36" s="43"/>
      <c r="H36" s="44"/>
    </row>
    <row r="37" spans="1:8" ht="12.75">
      <c r="A37" s="42"/>
      <c r="B37" s="43"/>
      <c r="C37" s="43"/>
      <c r="D37" s="43"/>
      <c r="E37" s="43"/>
      <c r="F37" s="43"/>
      <c r="G37" s="43"/>
      <c r="H37" s="44"/>
    </row>
    <row r="38" spans="1:8" ht="12.75">
      <c r="A38" s="42"/>
      <c r="B38" s="43"/>
      <c r="C38" s="43"/>
      <c r="D38" s="43"/>
      <c r="E38" s="43"/>
      <c r="F38" s="43"/>
      <c r="G38" s="43"/>
      <c r="H38" s="44"/>
    </row>
    <row r="39" spans="1:8" ht="12.75">
      <c r="A39" s="42"/>
      <c r="B39" s="43"/>
      <c r="C39" s="43"/>
      <c r="D39" s="43"/>
      <c r="E39" s="43"/>
      <c r="F39" s="43"/>
      <c r="G39" s="43"/>
      <c r="H39" s="44"/>
    </row>
    <row r="40" spans="1:8" ht="12.75">
      <c r="A40" s="42"/>
      <c r="B40" s="43"/>
      <c r="C40" s="43"/>
      <c r="D40" s="43"/>
      <c r="E40" s="43"/>
      <c r="F40" s="43"/>
      <c r="G40" s="43"/>
      <c r="H40" s="44"/>
    </row>
    <row r="41" spans="1:8" ht="12.75">
      <c r="A41" s="42"/>
      <c r="B41" s="43"/>
      <c r="C41" s="43"/>
      <c r="D41" s="43"/>
      <c r="E41" s="43"/>
      <c r="F41" s="43"/>
      <c r="G41" s="43"/>
      <c r="H41" s="44"/>
    </row>
    <row r="42" spans="1:8" ht="12.75">
      <c r="A42" s="42"/>
      <c r="B42" s="43"/>
      <c r="C42" s="43"/>
      <c r="D42" s="43"/>
      <c r="E42" s="43"/>
      <c r="F42" s="43"/>
      <c r="G42" s="43"/>
      <c r="H42" s="44"/>
    </row>
    <row r="43" spans="1:8" ht="12.75">
      <c r="A43" s="42"/>
      <c r="B43" s="43"/>
      <c r="C43" s="43"/>
      <c r="D43" s="43"/>
      <c r="E43" s="43"/>
      <c r="F43" s="43"/>
      <c r="G43" s="43"/>
      <c r="H43" s="44"/>
    </row>
    <row r="44" spans="1:8" ht="12.75">
      <c r="A44" s="42"/>
      <c r="B44" s="43"/>
      <c r="C44" s="43"/>
      <c r="D44" s="43"/>
      <c r="E44" s="43"/>
      <c r="F44" s="43"/>
      <c r="G44" s="43"/>
      <c r="H44" s="44"/>
    </row>
    <row r="45" spans="1:8" ht="12.75">
      <c r="A45" s="42"/>
      <c r="B45" s="43"/>
      <c r="C45" s="43"/>
      <c r="D45" s="43"/>
      <c r="E45" s="43"/>
      <c r="F45" s="43"/>
      <c r="G45" s="43"/>
      <c r="H45" s="44"/>
    </row>
    <row r="46" spans="1:8" ht="12.75">
      <c r="A46" s="42"/>
      <c r="B46" s="43"/>
      <c r="C46" s="43"/>
      <c r="D46" s="43"/>
      <c r="E46" s="43"/>
      <c r="F46" s="43"/>
      <c r="G46" s="43"/>
      <c r="H46" s="44"/>
    </row>
    <row r="47" spans="1:8" ht="12.75">
      <c r="A47" s="42"/>
      <c r="B47" s="43"/>
      <c r="C47" s="43"/>
      <c r="D47" s="43"/>
      <c r="E47" s="43"/>
      <c r="F47" s="43"/>
      <c r="G47" s="43"/>
      <c r="H47" s="44"/>
    </row>
    <row r="48" spans="1:8" ht="12.75">
      <c r="A48" s="42"/>
      <c r="B48" s="43"/>
      <c r="C48" s="43"/>
      <c r="D48" s="43"/>
      <c r="E48" s="43"/>
      <c r="F48" s="43"/>
      <c r="G48" s="43"/>
      <c r="H48" s="44"/>
    </row>
    <row r="49" spans="1:8" ht="12.75">
      <c r="A49" s="42"/>
      <c r="B49" s="43"/>
      <c r="C49" s="43"/>
      <c r="D49" s="43"/>
      <c r="E49" s="43"/>
      <c r="F49" s="43"/>
      <c r="G49" s="43"/>
      <c r="H49" s="44"/>
    </row>
    <row r="50" spans="1:8" ht="12.75">
      <c r="A50" s="42"/>
      <c r="B50" s="43"/>
      <c r="C50" s="43"/>
      <c r="D50" s="43"/>
      <c r="E50" s="43"/>
      <c r="F50" s="43"/>
      <c r="G50" s="43"/>
      <c r="H50" s="44"/>
    </row>
    <row r="51" spans="1:8" ht="12.75">
      <c r="A51" s="42"/>
      <c r="B51" s="43"/>
      <c r="C51" s="43"/>
      <c r="D51" s="43"/>
      <c r="E51" s="43"/>
      <c r="F51" s="43"/>
      <c r="G51" s="43"/>
      <c r="H51" s="44"/>
    </row>
    <row r="52" spans="1:8" ht="12.75">
      <c r="A52" s="42"/>
      <c r="B52" s="43"/>
      <c r="C52" s="43"/>
      <c r="D52" s="43"/>
      <c r="E52" s="43"/>
      <c r="F52" s="43"/>
      <c r="G52" s="43"/>
      <c r="H52" s="44"/>
    </row>
    <row r="53" spans="1:8" ht="12.75">
      <c r="A53" s="42"/>
      <c r="B53" s="43"/>
      <c r="C53" s="43"/>
      <c r="D53" s="43"/>
      <c r="E53" s="43"/>
      <c r="F53" s="43"/>
      <c r="G53" s="43"/>
      <c r="H53" s="44"/>
    </row>
    <row r="54" spans="1:8" ht="12.75">
      <c r="A54" s="42"/>
      <c r="B54" s="43"/>
      <c r="C54" s="43"/>
      <c r="D54" s="43"/>
      <c r="E54" s="43"/>
      <c r="F54" s="43"/>
      <c r="G54" s="43"/>
      <c r="H54" s="44"/>
    </row>
    <row r="55" spans="1:8" ht="12.75">
      <c r="A55" s="42"/>
      <c r="B55" s="43"/>
      <c r="C55" s="43"/>
      <c r="D55" s="30" t="s">
        <v>136</v>
      </c>
      <c r="E55" s="43"/>
      <c r="F55" s="30" t="s">
        <v>137</v>
      </c>
      <c r="G55" s="43"/>
      <c r="H55" s="44"/>
    </row>
    <row r="56" spans="1:8" ht="12.75">
      <c r="A56" s="42"/>
      <c r="B56" s="43"/>
      <c r="C56" s="43"/>
      <c r="D56" s="43"/>
      <c r="E56" s="43"/>
      <c r="F56" s="43"/>
      <c r="G56" s="43"/>
      <c r="H56" s="44"/>
    </row>
    <row r="57" spans="1:8" ht="12.75">
      <c r="A57" s="31" t="s">
        <v>139</v>
      </c>
      <c r="B57" s="45"/>
      <c r="C57" s="45"/>
      <c r="D57" s="45"/>
      <c r="E57" s="45"/>
      <c r="F57" s="45"/>
      <c r="G57" s="45"/>
      <c r="H57" s="46"/>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sheetPr codeName="Tabelle9"/>
  <dimension ref="A1:H28"/>
  <sheetViews>
    <sheetView workbookViewId="0" topLeftCell="A1">
      <selection activeCell="I37" sqref="I37"/>
    </sheetView>
  </sheetViews>
  <sheetFormatPr defaultColWidth="11.421875" defaultRowHeight="12.75"/>
  <sheetData>
    <row r="1" spans="1:8" ht="12.75">
      <c r="A1" s="459" t="s">
        <v>240</v>
      </c>
      <c r="B1" s="460"/>
      <c r="C1" s="460"/>
      <c r="D1" s="460"/>
      <c r="E1" s="460"/>
      <c r="F1" s="460"/>
      <c r="G1" s="460"/>
      <c r="H1" s="461"/>
    </row>
    <row r="2" spans="1:8" ht="12.75">
      <c r="A2" s="462" t="s">
        <v>142</v>
      </c>
      <c r="B2" s="463"/>
      <c r="C2" s="463"/>
      <c r="D2" s="463"/>
      <c r="E2" s="463"/>
      <c r="F2" s="463"/>
      <c r="G2" s="463"/>
      <c r="H2" s="464"/>
    </row>
    <row r="3" spans="1:8" ht="12.75">
      <c r="A3" s="47"/>
      <c r="B3" s="48"/>
      <c r="C3" s="48"/>
      <c r="D3" s="48"/>
      <c r="E3" s="48"/>
      <c r="F3" s="48"/>
      <c r="G3" s="48"/>
      <c r="H3" s="49"/>
    </row>
    <row r="4" spans="1:8" ht="12.75">
      <c r="A4" s="47"/>
      <c r="B4" s="48"/>
      <c r="C4" s="48"/>
      <c r="D4" s="48"/>
      <c r="E4" s="48"/>
      <c r="F4" s="48"/>
      <c r="G4" s="48"/>
      <c r="H4" s="49"/>
    </row>
    <row r="5" spans="1:8" ht="12.75">
      <c r="A5" s="47"/>
      <c r="B5" s="48"/>
      <c r="C5" s="48"/>
      <c r="D5" s="48"/>
      <c r="E5" s="48"/>
      <c r="F5" s="48"/>
      <c r="G5" s="48"/>
      <c r="H5" s="49"/>
    </row>
    <row r="6" spans="1:8" ht="12.75">
      <c r="A6" s="47"/>
      <c r="B6" s="48"/>
      <c r="C6" s="48"/>
      <c r="D6" s="48"/>
      <c r="E6" s="48"/>
      <c r="F6" s="48"/>
      <c r="G6" s="48"/>
      <c r="H6" s="49"/>
    </row>
    <row r="7" spans="1:8" ht="12.75">
      <c r="A7" s="47"/>
      <c r="B7" s="48"/>
      <c r="C7" s="48"/>
      <c r="D7" s="48"/>
      <c r="E7" s="48"/>
      <c r="F7" s="48"/>
      <c r="G7" s="48"/>
      <c r="H7" s="49"/>
    </row>
    <row r="8" spans="1:8" ht="12.75">
      <c r="A8" s="47"/>
      <c r="B8" s="48"/>
      <c r="C8" s="48"/>
      <c r="D8" s="48"/>
      <c r="E8" s="48"/>
      <c r="F8" s="48"/>
      <c r="G8" s="48"/>
      <c r="H8" s="49"/>
    </row>
    <row r="9" spans="1:8" ht="12.75">
      <c r="A9" s="47"/>
      <c r="B9" s="48"/>
      <c r="C9" s="48"/>
      <c r="D9" s="48"/>
      <c r="E9" s="48"/>
      <c r="F9" s="48"/>
      <c r="G9" s="48"/>
      <c r="H9" s="49"/>
    </row>
    <row r="10" spans="1:8" ht="12.75">
      <c r="A10" s="47"/>
      <c r="B10" s="48"/>
      <c r="C10" s="48"/>
      <c r="D10" s="48"/>
      <c r="E10" s="48"/>
      <c r="F10" s="48"/>
      <c r="G10" s="48"/>
      <c r="H10" s="49"/>
    </row>
    <row r="11" spans="1:8" ht="12.75">
      <c r="A11" s="47"/>
      <c r="B11" s="48"/>
      <c r="C11" s="48"/>
      <c r="D11" s="48"/>
      <c r="E11" s="48"/>
      <c r="F11" s="48"/>
      <c r="G11" s="48"/>
      <c r="H11" s="49"/>
    </row>
    <row r="12" spans="1:8" ht="12.75">
      <c r="A12" s="47"/>
      <c r="B12" s="48"/>
      <c r="C12" s="48"/>
      <c r="D12" s="48"/>
      <c r="E12" s="48"/>
      <c r="F12" s="48"/>
      <c r="G12" s="48"/>
      <c r="H12" s="49"/>
    </row>
    <row r="13" spans="1:8" ht="12.75">
      <c r="A13" s="47"/>
      <c r="B13" s="48"/>
      <c r="C13" s="48"/>
      <c r="D13" s="48"/>
      <c r="E13" s="48"/>
      <c r="F13" s="48"/>
      <c r="G13" s="48"/>
      <c r="H13" s="49"/>
    </row>
    <row r="14" spans="1:8" ht="12.75">
      <c r="A14" s="47"/>
      <c r="B14" s="48"/>
      <c r="C14" s="48"/>
      <c r="D14" s="48"/>
      <c r="E14" s="48"/>
      <c r="F14" s="48"/>
      <c r="G14" s="48"/>
      <c r="H14" s="49"/>
    </row>
    <row r="15" spans="1:8" ht="12.75">
      <c r="A15" s="47"/>
      <c r="B15" s="48"/>
      <c r="C15" s="48"/>
      <c r="D15" s="48"/>
      <c r="E15" s="48"/>
      <c r="F15" s="48"/>
      <c r="G15" s="48"/>
      <c r="H15" s="49"/>
    </row>
    <row r="16" spans="1:8" ht="12.75">
      <c r="A16" s="47"/>
      <c r="B16" s="48"/>
      <c r="C16" s="48"/>
      <c r="D16" s="48"/>
      <c r="E16" s="48"/>
      <c r="F16" s="48"/>
      <c r="G16" s="48"/>
      <c r="H16" s="49"/>
    </row>
    <row r="17" spans="1:8" ht="12.75">
      <c r="A17" s="47"/>
      <c r="B17" s="48"/>
      <c r="C17" s="48"/>
      <c r="D17" s="48"/>
      <c r="E17" s="48"/>
      <c r="F17" s="48"/>
      <c r="G17" s="48"/>
      <c r="H17" s="49"/>
    </row>
    <row r="18" spans="1:8" ht="12.75">
      <c r="A18" s="47"/>
      <c r="B18" s="48"/>
      <c r="C18" s="48"/>
      <c r="D18" s="48"/>
      <c r="E18" s="48"/>
      <c r="F18" s="48"/>
      <c r="G18" s="48"/>
      <c r="H18" s="49"/>
    </row>
    <row r="19" spans="1:8" ht="12.75">
      <c r="A19" s="47"/>
      <c r="B19" s="48"/>
      <c r="C19" s="48"/>
      <c r="D19" s="48"/>
      <c r="E19" s="48"/>
      <c r="F19" s="48"/>
      <c r="G19" s="48"/>
      <c r="H19" s="49"/>
    </row>
    <row r="20" spans="1:8" ht="12.75">
      <c r="A20" s="47"/>
      <c r="B20" s="48"/>
      <c r="C20" s="48"/>
      <c r="D20" s="48"/>
      <c r="E20" s="48"/>
      <c r="F20" s="48"/>
      <c r="G20" s="48"/>
      <c r="H20" s="49"/>
    </row>
    <row r="21" spans="1:8" ht="12.75">
      <c r="A21" s="47"/>
      <c r="B21" s="48"/>
      <c r="C21" s="48"/>
      <c r="D21" s="48"/>
      <c r="E21" s="48"/>
      <c r="F21" s="48"/>
      <c r="G21" s="48"/>
      <c r="H21" s="49"/>
    </row>
    <row r="22" spans="1:8" ht="12.75">
      <c r="A22" s="47"/>
      <c r="B22" s="48"/>
      <c r="C22" s="48"/>
      <c r="D22" s="48"/>
      <c r="E22" s="48"/>
      <c r="F22" s="48"/>
      <c r="G22" s="48"/>
      <c r="H22" s="49"/>
    </row>
    <row r="23" spans="1:8" ht="12.75">
      <c r="A23" s="47"/>
      <c r="B23" s="48"/>
      <c r="C23" s="48"/>
      <c r="D23" s="48"/>
      <c r="E23" s="48"/>
      <c r="F23" s="48"/>
      <c r="G23" s="48"/>
      <c r="H23" s="49"/>
    </row>
    <row r="24" spans="1:8" ht="12.75">
      <c r="A24" s="47"/>
      <c r="B24" s="48"/>
      <c r="C24" s="48" t="s">
        <v>50</v>
      </c>
      <c r="D24" s="48"/>
      <c r="E24" s="48"/>
      <c r="F24" s="48"/>
      <c r="G24" s="48"/>
      <c r="H24" s="49"/>
    </row>
    <row r="25" spans="1:8" ht="12.75">
      <c r="A25" s="47"/>
      <c r="B25" s="48"/>
      <c r="C25" s="48"/>
      <c r="D25" s="48"/>
      <c r="E25" s="48"/>
      <c r="F25" s="48"/>
      <c r="G25" s="48"/>
      <c r="H25" s="49"/>
    </row>
    <row r="26" spans="1:8" ht="12.75">
      <c r="A26" s="47"/>
      <c r="B26" s="48"/>
      <c r="C26" s="48"/>
      <c r="D26" s="48"/>
      <c r="E26" s="48"/>
      <c r="F26" s="48"/>
      <c r="G26" s="48"/>
      <c r="H26" s="49"/>
    </row>
    <row r="27" spans="1:8" ht="12.75">
      <c r="A27" s="47"/>
      <c r="B27" s="48"/>
      <c r="C27" s="48"/>
      <c r="D27" s="48"/>
      <c r="E27" s="48"/>
      <c r="F27" s="48"/>
      <c r="G27" s="48"/>
      <c r="H27" s="49"/>
    </row>
    <row r="28" spans="1:8" ht="12.75">
      <c r="A28" s="50" t="s">
        <v>139</v>
      </c>
      <c r="B28" s="51"/>
      <c r="C28" s="51"/>
      <c r="D28" s="51"/>
      <c r="E28" s="51"/>
      <c r="F28" s="51"/>
      <c r="G28" s="51"/>
      <c r="H28" s="52"/>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9"/>
  <sheetViews>
    <sheetView workbookViewId="0" topLeftCell="A1">
      <selection activeCell="L338" sqref="L338:L339"/>
    </sheetView>
  </sheetViews>
  <sheetFormatPr defaultColWidth="11.421875" defaultRowHeight="12.75"/>
  <cols>
    <col min="1" max="1" width="8.28125" style="53" customWidth="1"/>
    <col min="2" max="2" width="6.00390625" style="53" customWidth="1"/>
    <col min="3" max="13" width="5.140625" style="53" customWidth="1"/>
    <col min="14" max="14" width="5.28125" style="53" customWidth="1"/>
    <col min="15" max="16" width="6.140625" style="53" customWidth="1"/>
    <col min="17" max="17" width="6.7109375" style="53" customWidth="1"/>
    <col min="18" max="16384" width="11.421875" style="53" customWidth="1"/>
  </cols>
  <sheetData>
    <row r="1" spans="1:17" ht="12.75">
      <c r="A1" s="470" t="s">
        <v>83</v>
      </c>
      <c r="B1" s="470"/>
      <c r="C1" s="470"/>
      <c r="D1" s="470"/>
      <c r="E1" s="470"/>
      <c r="F1" s="470"/>
      <c r="G1" s="470"/>
      <c r="H1" s="470"/>
      <c r="I1" s="470"/>
      <c r="J1" s="470"/>
      <c r="K1" s="470"/>
      <c r="L1" s="470"/>
      <c r="M1" s="470"/>
      <c r="N1" s="470"/>
      <c r="O1" s="470"/>
      <c r="P1" s="470"/>
      <c r="Q1" s="470"/>
    </row>
    <row r="2" spans="1:16" ht="12.75">
      <c r="A2" s="54"/>
      <c r="B2" s="55"/>
      <c r="C2" s="55"/>
      <c r="D2" s="55"/>
      <c r="E2" s="55"/>
      <c r="F2" s="55"/>
      <c r="G2" s="55"/>
      <c r="H2" s="55"/>
      <c r="I2" s="55"/>
      <c r="J2" s="55"/>
      <c r="K2" s="55"/>
      <c r="L2" s="55"/>
      <c r="M2" s="55"/>
      <c r="N2" s="56"/>
      <c r="O2" s="56"/>
      <c r="P2" s="56"/>
    </row>
    <row r="3" spans="1:17" ht="12.75">
      <c r="A3" s="473" t="s">
        <v>84</v>
      </c>
      <c r="B3" s="473"/>
      <c r="C3" s="473"/>
      <c r="D3" s="473"/>
      <c r="E3" s="473"/>
      <c r="F3" s="473"/>
      <c r="G3" s="473"/>
      <c r="H3" s="473"/>
      <c r="I3" s="473"/>
      <c r="J3" s="473"/>
      <c r="K3" s="473"/>
      <c r="L3" s="473"/>
      <c r="M3" s="473"/>
      <c r="N3" s="473"/>
      <c r="O3" s="473"/>
      <c r="P3" s="473"/>
      <c r="Q3" s="473"/>
    </row>
    <row r="4" spans="1:17" ht="12.75" customHeight="1">
      <c r="A4" s="470" t="s">
        <v>85</v>
      </c>
      <c r="B4" s="470"/>
      <c r="C4" s="470"/>
      <c r="D4" s="470"/>
      <c r="E4" s="470"/>
      <c r="F4" s="470"/>
      <c r="G4" s="470"/>
      <c r="H4" s="470"/>
      <c r="I4" s="470"/>
      <c r="J4" s="470"/>
      <c r="K4" s="470"/>
      <c r="L4" s="470"/>
      <c r="M4" s="470"/>
      <c r="N4" s="470"/>
      <c r="O4" s="470"/>
      <c r="P4" s="470"/>
      <c r="Q4" s="470"/>
    </row>
    <row r="5" spans="1:16" ht="12.75" customHeight="1">
      <c r="A5" s="57"/>
      <c r="B5" s="58"/>
      <c r="C5" s="59"/>
      <c r="D5" s="59"/>
      <c r="E5" s="59"/>
      <c r="F5" s="59"/>
      <c r="G5" s="59"/>
      <c r="H5" s="59"/>
      <c r="I5" s="59"/>
      <c r="J5" s="59"/>
      <c r="K5" s="59"/>
      <c r="L5" s="59"/>
      <c r="M5" s="59"/>
      <c r="N5" s="60"/>
      <c r="O5" s="60"/>
      <c r="P5" s="60"/>
    </row>
    <row r="6" spans="1:16" ht="12.75" customHeight="1">
      <c r="A6" s="58"/>
      <c r="B6" s="58"/>
      <c r="C6" s="59"/>
      <c r="D6" s="59"/>
      <c r="E6" s="59"/>
      <c r="F6" s="59"/>
      <c r="G6" s="59"/>
      <c r="H6" s="59"/>
      <c r="I6" s="59"/>
      <c r="J6" s="59"/>
      <c r="K6" s="59"/>
      <c r="L6" s="59"/>
      <c r="M6" s="59"/>
      <c r="N6" s="60"/>
      <c r="O6" s="60"/>
      <c r="P6" s="60"/>
    </row>
    <row r="7" spans="1:16" ht="12.75" customHeight="1">
      <c r="A7" s="58"/>
      <c r="B7" s="58"/>
      <c r="C7" s="59"/>
      <c r="D7" s="59"/>
      <c r="E7" s="59"/>
      <c r="F7" s="59"/>
      <c r="G7" s="59"/>
      <c r="H7" s="59"/>
      <c r="I7" s="59"/>
      <c r="J7" s="59"/>
      <c r="K7" s="59"/>
      <c r="L7" s="59"/>
      <c r="M7" s="59"/>
      <c r="N7" s="61"/>
      <c r="O7" s="60"/>
      <c r="P7" s="60"/>
    </row>
    <row r="8" spans="1:17" ht="12.75">
      <c r="A8" s="62"/>
      <c r="B8" s="63"/>
      <c r="C8" s="64"/>
      <c r="D8" s="64"/>
      <c r="E8" s="64"/>
      <c r="F8" s="64"/>
      <c r="G8" s="64"/>
      <c r="H8" s="64"/>
      <c r="I8" s="64"/>
      <c r="J8" s="64"/>
      <c r="K8" s="64"/>
      <c r="L8" s="64"/>
      <c r="M8" s="64"/>
      <c r="N8" s="65"/>
      <c r="O8" s="466" t="s">
        <v>86</v>
      </c>
      <c r="P8" s="467"/>
      <c r="Q8" s="467"/>
    </row>
    <row r="9" spans="1:17" ht="12.75">
      <c r="A9" s="66"/>
      <c r="B9" s="67"/>
      <c r="C9" s="68"/>
      <c r="D9" s="68"/>
      <c r="E9" s="68"/>
      <c r="F9" s="68"/>
      <c r="G9" s="68"/>
      <c r="H9" s="68"/>
      <c r="I9" s="68"/>
      <c r="J9" s="68"/>
      <c r="K9" s="68"/>
      <c r="L9" s="68"/>
      <c r="M9" s="68"/>
      <c r="N9" s="69"/>
      <c r="O9" s="70" t="s">
        <v>92</v>
      </c>
      <c r="P9" s="71"/>
      <c r="Q9" s="72" t="s">
        <v>144</v>
      </c>
    </row>
    <row r="10" spans="1:17" ht="12.75">
      <c r="A10" s="73" t="s">
        <v>87</v>
      </c>
      <c r="B10" s="67" t="s">
        <v>88</v>
      </c>
      <c r="C10" s="68" t="s">
        <v>89</v>
      </c>
      <c r="D10" s="68" t="s">
        <v>90</v>
      </c>
      <c r="E10" s="68" t="s">
        <v>91</v>
      </c>
      <c r="F10" s="68" t="s">
        <v>92</v>
      </c>
      <c r="G10" s="68" t="s">
        <v>93</v>
      </c>
      <c r="H10" s="68" t="s">
        <v>94</v>
      </c>
      <c r="I10" s="68" t="s">
        <v>95</v>
      </c>
      <c r="J10" s="68" t="s">
        <v>96</v>
      </c>
      <c r="K10" s="68" t="s">
        <v>97</v>
      </c>
      <c r="L10" s="68" t="s">
        <v>98</v>
      </c>
      <c r="M10" s="68" t="s">
        <v>99</v>
      </c>
      <c r="N10" s="74" t="s">
        <v>100</v>
      </c>
      <c r="O10" s="468" t="s">
        <v>101</v>
      </c>
      <c r="P10" s="469"/>
      <c r="Q10" s="469"/>
    </row>
    <row r="11" spans="1:17" ht="12.75">
      <c r="A11" s="66"/>
      <c r="B11" s="67"/>
      <c r="C11" s="68"/>
      <c r="D11" s="68"/>
      <c r="E11" s="68"/>
      <c r="F11" s="68"/>
      <c r="G11" s="68"/>
      <c r="H11" s="68"/>
      <c r="I11" s="68"/>
      <c r="J11" s="68"/>
      <c r="K11" s="68"/>
      <c r="L11" s="68"/>
      <c r="M11" s="68"/>
      <c r="N11" s="69"/>
      <c r="O11" s="74" t="s">
        <v>102</v>
      </c>
      <c r="P11" s="75" t="s">
        <v>103</v>
      </c>
      <c r="Q11" s="76" t="s">
        <v>103</v>
      </c>
    </row>
    <row r="12" spans="1:17" ht="12.75">
      <c r="A12" s="77"/>
      <c r="B12" s="78"/>
      <c r="C12" s="79"/>
      <c r="D12" s="79"/>
      <c r="E12" s="79"/>
      <c r="F12" s="79"/>
      <c r="G12" s="79"/>
      <c r="H12" s="79"/>
      <c r="I12" s="79"/>
      <c r="J12" s="79"/>
      <c r="K12" s="79"/>
      <c r="L12" s="79"/>
      <c r="M12" s="79"/>
      <c r="N12" s="80"/>
      <c r="O12" s="81" t="s">
        <v>104</v>
      </c>
      <c r="P12" s="82" t="s">
        <v>105</v>
      </c>
      <c r="Q12" s="83" t="s">
        <v>145</v>
      </c>
    </row>
    <row r="13" spans="1:14" ht="12.75">
      <c r="A13" s="84"/>
      <c r="B13" s="85"/>
      <c r="C13" s="85"/>
      <c r="D13" s="85"/>
      <c r="E13" s="85"/>
      <c r="F13" s="85"/>
      <c r="G13" s="85"/>
      <c r="H13" s="85"/>
      <c r="I13" s="85"/>
      <c r="J13" s="85"/>
      <c r="K13" s="85"/>
      <c r="L13" s="85"/>
      <c r="M13" s="85"/>
      <c r="N13" s="86"/>
    </row>
    <row r="14" spans="1:16" ht="12.75">
      <c r="A14" s="84"/>
      <c r="B14" s="85"/>
      <c r="C14" s="85"/>
      <c r="D14" s="85"/>
      <c r="E14" s="85"/>
      <c r="F14" s="85"/>
      <c r="G14" s="85"/>
      <c r="H14" s="85"/>
      <c r="I14" s="85"/>
      <c r="J14" s="85"/>
      <c r="K14" s="85"/>
      <c r="L14" s="85"/>
      <c r="M14" s="85"/>
      <c r="N14" s="86"/>
      <c r="O14" s="87"/>
      <c r="P14" s="75"/>
    </row>
    <row r="15" spans="1:16" ht="12.75">
      <c r="A15" s="88"/>
      <c r="M15" s="89"/>
      <c r="N15" s="90"/>
      <c r="O15" s="91"/>
      <c r="P15" s="92"/>
    </row>
    <row r="16" spans="1:17" ht="12.75">
      <c r="A16" s="465" t="s">
        <v>14</v>
      </c>
      <c r="B16" s="465"/>
      <c r="C16" s="465"/>
      <c r="D16" s="465"/>
      <c r="E16" s="465"/>
      <c r="F16" s="465"/>
      <c r="G16" s="465"/>
      <c r="H16" s="465"/>
      <c r="I16" s="465"/>
      <c r="J16" s="465"/>
      <c r="K16" s="465"/>
      <c r="L16" s="465"/>
      <c r="M16" s="465"/>
      <c r="N16" s="465"/>
      <c r="O16" s="465"/>
      <c r="P16" s="465"/>
      <c r="Q16" s="465"/>
    </row>
    <row r="17" spans="1:16" ht="12" customHeight="1">
      <c r="A17" s="94"/>
      <c r="B17" s="95"/>
      <c r="C17" s="95"/>
      <c r="D17" s="95"/>
      <c r="E17" s="95"/>
      <c r="F17" s="95"/>
      <c r="G17" s="95"/>
      <c r="H17" s="95"/>
      <c r="I17" s="95"/>
      <c r="J17" s="95"/>
      <c r="K17" s="95"/>
      <c r="L17" s="95"/>
      <c r="M17" s="95"/>
      <c r="N17" s="95"/>
      <c r="O17" s="95"/>
      <c r="P17" s="95"/>
    </row>
    <row r="18" spans="1:16" s="98" customFormat="1" ht="11.25" customHeight="1">
      <c r="A18" s="96"/>
      <c r="B18" s="89"/>
      <c r="C18" s="89"/>
      <c r="D18" s="89"/>
      <c r="E18" s="89"/>
      <c r="F18" s="89"/>
      <c r="G18" s="89"/>
      <c r="H18" s="89"/>
      <c r="I18" s="89"/>
      <c r="J18" s="89"/>
      <c r="K18" s="89"/>
      <c r="L18" s="89"/>
      <c r="M18" s="89"/>
      <c r="N18" s="89"/>
      <c r="O18" s="97"/>
      <c r="P18" s="97"/>
    </row>
    <row r="19" spans="1:16" s="98" customFormat="1" ht="12" customHeight="1">
      <c r="A19" s="16" t="s">
        <v>106</v>
      </c>
      <c r="B19" s="89">
        <v>86.58170174656328</v>
      </c>
      <c r="C19" s="89">
        <v>97.02850109429944</v>
      </c>
      <c r="D19" s="89">
        <v>107.81152390295642</v>
      </c>
      <c r="E19" s="89">
        <v>94.35403418606606</v>
      </c>
      <c r="F19" s="89">
        <v>106.41292587980114</v>
      </c>
      <c r="G19" s="89">
        <v>93.73562267216786</v>
      </c>
      <c r="H19" s="89">
        <v>93.5037375210036</v>
      </c>
      <c r="I19" s="89">
        <v>94.6721621319961</v>
      </c>
      <c r="J19" s="89">
        <v>105.01610866563225</v>
      </c>
      <c r="K19" s="89">
        <v>109.94468117869458</v>
      </c>
      <c r="L19" s="89">
        <v>116.89370701889996</v>
      </c>
      <c r="M19" s="89">
        <v>94.04529392814986</v>
      </c>
      <c r="N19" s="89">
        <v>99.99999999385255</v>
      </c>
      <c r="O19" s="99"/>
      <c r="P19" s="97"/>
    </row>
    <row r="20" spans="1:17" s="98" customFormat="1" ht="11.25" customHeight="1">
      <c r="A20" s="17">
        <v>2001</v>
      </c>
      <c r="B20" s="100">
        <v>104.1179773510133</v>
      </c>
      <c r="C20" s="100">
        <v>103.25792122547254</v>
      </c>
      <c r="D20" s="100">
        <v>109.5068000098053</v>
      </c>
      <c r="E20" s="100">
        <v>94.12215138891845</v>
      </c>
      <c r="F20" s="100">
        <v>105.37026693937754</v>
      </c>
      <c r="G20" s="100">
        <v>94.23192883977732</v>
      </c>
      <c r="H20" s="100">
        <v>98.0933430265579</v>
      </c>
      <c r="I20" s="100">
        <v>96.7076031596901</v>
      </c>
      <c r="J20" s="100">
        <v>99.7699687101702</v>
      </c>
      <c r="K20" s="100">
        <v>104.1375458794494</v>
      </c>
      <c r="L20" s="100">
        <v>108.97676126825357</v>
      </c>
      <c r="M20" s="100">
        <v>90.54129495103523</v>
      </c>
      <c r="N20" s="89">
        <v>100.73613022912674</v>
      </c>
      <c r="O20" s="99">
        <v>11.950550836838815</v>
      </c>
      <c r="P20" s="99">
        <v>-0.9798235804561275</v>
      </c>
      <c r="Q20" s="97">
        <v>4.914056489529358</v>
      </c>
    </row>
    <row r="21" spans="1:17" s="101" customFormat="1" ht="11.25" customHeight="1">
      <c r="A21" s="18">
        <v>2002</v>
      </c>
      <c r="B21" s="89">
        <v>98.60363736770597</v>
      </c>
      <c r="C21" s="89">
        <v>101.96996521698189</v>
      </c>
      <c r="D21" s="89">
        <v>112.45145336874234</v>
      </c>
      <c r="E21" s="89">
        <v>108.74879168760678</v>
      </c>
      <c r="F21" s="89">
        <v>102.63138634373212</v>
      </c>
      <c r="G21" s="89">
        <v>103.81718573160299</v>
      </c>
      <c r="H21" s="89">
        <v>100.11415637588324</v>
      </c>
      <c r="I21" s="89">
        <v>101.9199211234411</v>
      </c>
      <c r="J21" s="89">
        <v>114.19656228206298</v>
      </c>
      <c r="K21" s="89">
        <v>120.85742825853552</v>
      </c>
      <c r="L21" s="89">
        <v>120.05015098417266</v>
      </c>
      <c r="M21" s="89">
        <v>101.07940872423642</v>
      </c>
      <c r="N21" s="89">
        <v>107.20333728872532</v>
      </c>
      <c r="O21" s="99">
        <v>-5.6252628180436295</v>
      </c>
      <c r="P21" s="99">
        <v>-2.599291693188156</v>
      </c>
      <c r="Q21" s="97">
        <v>1.5550937307287507</v>
      </c>
    </row>
    <row r="22" spans="1:17" s="98" customFormat="1" ht="11.25" customHeight="1">
      <c r="A22" s="18">
        <v>2003</v>
      </c>
      <c r="B22" s="89">
        <v>116.63811766644785</v>
      </c>
      <c r="C22" s="89">
        <v>115.1</v>
      </c>
      <c r="D22" s="89">
        <v>126.9</v>
      </c>
      <c r="E22" s="89">
        <v>116.9</v>
      </c>
      <c r="F22" s="89">
        <v>110.9</v>
      </c>
      <c r="G22" s="89">
        <v>115.2</v>
      </c>
      <c r="H22" s="89">
        <v>119.1</v>
      </c>
      <c r="I22" s="89">
        <v>108.7</v>
      </c>
      <c r="J22" s="89">
        <v>132.7</v>
      </c>
      <c r="K22" s="89">
        <v>136.8</v>
      </c>
      <c r="L22" s="89">
        <v>135.2</v>
      </c>
      <c r="M22" s="89">
        <v>108</v>
      </c>
      <c r="N22" s="89">
        <v>120.17817647220399</v>
      </c>
      <c r="O22" s="99">
        <v>-5.132591958939264</v>
      </c>
      <c r="P22" s="99">
        <v>8.05661304094122</v>
      </c>
      <c r="Q22" s="97">
        <v>11.82918850948777</v>
      </c>
    </row>
    <row r="23" spans="1:17" s="98" customFormat="1" ht="11.25" customHeight="1">
      <c r="A23" s="18">
        <v>2004</v>
      </c>
      <c r="B23" s="89">
        <v>118.16353302309928</v>
      </c>
      <c r="C23" s="89">
        <v>118.589366444233</v>
      </c>
      <c r="D23" s="89">
        <v>147.00620859569108</v>
      </c>
      <c r="E23" s="89">
        <v>128.3946108923451</v>
      </c>
      <c r="F23" s="89">
        <v>129.61277459136028</v>
      </c>
      <c r="G23" s="89" t="s">
        <v>50</v>
      </c>
      <c r="H23" s="89" t="s">
        <v>50</v>
      </c>
      <c r="I23" s="89" t="s">
        <v>50</v>
      </c>
      <c r="J23" s="89" t="s">
        <v>50</v>
      </c>
      <c r="K23" s="89" t="s">
        <v>50</v>
      </c>
      <c r="L23" s="89" t="s">
        <v>50</v>
      </c>
      <c r="M23" s="89" t="s">
        <v>50</v>
      </c>
      <c r="N23" s="89">
        <v>128.35329870934575</v>
      </c>
      <c r="O23" s="99">
        <v>0.948765443151326</v>
      </c>
      <c r="P23" s="99">
        <v>16.873556890315843</v>
      </c>
      <c r="Q23" s="97">
        <v>9.434648637855144</v>
      </c>
    </row>
    <row r="24" spans="1:16" s="98" customFormat="1" ht="11.25" customHeight="1">
      <c r="A24" s="19"/>
      <c r="B24" s="89"/>
      <c r="C24" s="89"/>
      <c r="D24" s="89"/>
      <c r="E24" s="89"/>
      <c r="F24" s="89"/>
      <c r="G24" s="89"/>
      <c r="H24" s="89"/>
      <c r="I24" s="89"/>
      <c r="J24" s="89"/>
      <c r="K24" s="89"/>
      <c r="L24" s="89"/>
      <c r="M24" s="89"/>
      <c r="N24" s="89"/>
      <c r="O24" s="102"/>
      <c r="P24" s="102"/>
    </row>
    <row r="25" spans="1:16" s="98" customFormat="1" ht="11.25" customHeight="1">
      <c r="A25" s="20" t="s">
        <v>107</v>
      </c>
      <c r="B25" s="89">
        <v>85.14354757668279</v>
      </c>
      <c r="C25" s="89">
        <v>97.69973901791793</v>
      </c>
      <c r="D25" s="89">
        <v>109.25360919848153</v>
      </c>
      <c r="E25" s="89">
        <v>96.04618882805315</v>
      </c>
      <c r="F25" s="89">
        <v>104.50675721760594</v>
      </c>
      <c r="G25" s="89">
        <v>92.2486488747349</v>
      </c>
      <c r="H25" s="89">
        <v>93.41849495106331</v>
      </c>
      <c r="I25" s="89">
        <v>98.46339241437411</v>
      </c>
      <c r="J25" s="89">
        <v>106.62445518636633</v>
      </c>
      <c r="K25" s="89">
        <v>111.15651615056119</v>
      </c>
      <c r="L25" s="89">
        <v>113.64095420627484</v>
      </c>
      <c r="M25" s="89">
        <v>91.7976963405407</v>
      </c>
      <c r="N25" s="89">
        <v>99.99999999688804</v>
      </c>
      <c r="O25" s="97"/>
      <c r="P25" s="97"/>
    </row>
    <row r="26" spans="1:17" s="98" customFormat="1" ht="11.25" customHeight="1">
      <c r="A26" s="17">
        <v>2001</v>
      </c>
      <c r="B26" s="89">
        <v>102.3914251110364</v>
      </c>
      <c r="C26" s="89">
        <v>101.19309202821964</v>
      </c>
      <c r="D26" s="89">
        <v>108.22769006505699</v>
      </c>
      <c r="E26" s="89">
        <v>92.44903567823904</v>
      </c>
      <c r="F26" s="89">
        <v>104.4217319758987</v>
      </c>
      <c r="G26" s="89">
        <v>92.85250349259843</v>
      </c>
      <c r="H26" s="89">
        <v>97.95500994978444</v>
      </c>
      <c r="I26" s="89">
        <v>100.40490228642673</v>
      </c>
      <c r="J26" s="89">
        <v>101.26603830799641</v>
      </c>
      <c r="K26" s="89">
        <v>106.39637742280725</v>
      </c>
      <c r="L26" s="89">
        <v>106.55506362407503</v>
      </c>
      <c r="M26" s="89">
        <v>88.07237493663318</v>
      </c>
      <c r="N26" s="89">
        <v>100.18210373989768</v>
      </c>
      <c r="O26" s="99">
        <v>12.95059078747949</v>
      </c>
      <c r="P26" s="99">
        <v>-0.08135860682214205</v>
      </c>
      <c r="Q26" s="97">
        <v>3.254468317673308</v>
      </c>
    </row>
    <row r="27" spans="1:17" s="101" customFormat="1" ht="11.25" customHeight="1">
      <c r="A27" s="18">
        <v>2002</v>
      </c>
      <c r="B27" s="100">
        <v>96.95691837707628</v>
      </c>
      <c r="C27" s="100">
        <v>96.96496364654003</v>
      </c>
      <c r="D27" s="100">
        <v>108.37634176200153</v>
      </c>
      <c r="E27" s="100">
        <v>103.2331044331248</v>
      </c>
      <c r="F27" s="100">
        <v>96.59465541458233</v>
      </c>
      <c r="G27" s="100">
        <v>99.43355115390379</v>
      </c>
      <c r="H27" s="100">
        <v>98.18338803320445</v>
      </c>
      <c r="I27" s="100">
        <v>102.18576793346723</v>
      </c>
      <c r="J27" s="100">
        <v>108.16045008182739</v>
      </c>
      <c r="K27" s="100">
        <v>115.42256905632384</v>
      </c>
      <c r="L27" s="100">
        <v>112.13467114969022</v>
      </c>
      <c r="M27" s="100">
        <v>94.17893043905671</v>
      </c>
      <c r="N27" s="89">
        <v>102.65210929006655</v>
      </c>
      <c r="O27" s="99">
        <v>-6.430542852504159</v>
      </c>
      <c r="P27" s="99">
        <v>-7.495639473900804</v>
      </c>
      <c r="Q27" s="97">
        <v>-1.2890133047897636</v>
      </c>
    </row>
    <row r="28" spans="1:17" s="98" customFormat="1" ht="11.25" customHeight="1">
      <c r="A28" s="18">
        <v>2003</v>
      </c>
      <c r="B28" s="89">
        <v>110.420095500168</v>
      </c>
      <c r="C28" s="89">
        <v>108.5</v>
      </c>
      <c r="D28" s="89">
        <v>122.5</v>
      </c>
      <c r="E28" s="89">
        <v>112.9</v>
      </c>
      <c r="F28" s="89">
        <v>109.7</v>
      </c>
      <c r="G28" s="89">
        <v>111.8</v>
      </c>
      <c r="H28" s="89">
        <v>112.7</v>
      </c>
      <c r="I28" s="89">
        <v>105.9</v>
      </c>
      <c r="J28" s="89">
        <v>125.7</v>
      </c>
      <c r="K28" s="89">
        <v>125.5</v>
      </c>
      <c r="L28" s="89">
        <v>122.3</v>
      </c>
      <c r="M28" s="89">
        <v>101.5</v>
      </c>
      <c r="N28" s="89">
        <v>114.11834129168068</v>
      </c>
      <c r="O28" s="99">
        <v>-2.834366696191322</v>
      </c>
      <c r="P28" s="99">
        <v>13.567359942607375</v>
      </c>
      <c r="Q28" s="97">
        <v>12.326410877800933</v>
      </c>
    </row>
    <row r="29" spans="1:17" s="98" customFormat="1" ht="11.25" customHeight="1">
      <c r="A29" s="18">
        <v>2004</v>
      </c>
      <c r="B29" s="89">
        <v>111.33708562401883</v>
      </c>
      <c r="C29" s="89">
        <v>108.83349876450727</v>
      </c>
      <c r="D29" s="89">
        <v>137.01646409387448</v>
      </c>
      <c r="E29" s="89">
        <v>119.60798327123001</v>
      </c>
      <c r="F29" s="89">
        <v>114.0149570949454</v>
      </c>
      <c r="G29" s="89" t="s">
        <v>50</v>
      </c>
      <c r="H29" s="89" t="s">
        <v>50</v>
      </c>
      <c r="I29" s="89" t="s">
        <v>50</v>
      </c>
      <c r="J29" s="89" t="s">
        <v>50</v>
      </c>
      <c r="K29" s="89" t="s">
        <v>50</v>
      </c>
      <c r="L29" s="89" t="s">
        <v>50</v>
      </c>
      <c r="M29" s="89" t="s">
        <v>50</v>
      </c>
      <c r="N29" s="89">
        <v>118.16199776971519</v>
      </c>
      <c r="O29" s="99">
        <v>-4.676131160577751</v>
      </c>
      <c r="P29" s="99">
        <v>3.9334157656749302</v>
      </c>
      <c r="Q29" s="97">
        <v>4.749811852829608</v>
      </c>
    </row>
    <row r="30" spans="1:16" s="98" customFormat="1" ht="11.25" customHeight="1">
      <c r="A30" s="19"/>
      <c r="B30" s="89"/>
      <c r="C30" s="89"/>
      <c r="D30" s="89"/>
      <c r="E30" s="89"/>
      <c r="F30" s="89"/>
      <c r="G30" s="89"/>
      <c r="H30" s="89"/>
      <c r="I30" s="89"/>
      <c r="J30" s="89"/>
      <c r="K30" s="89"/>
      <c r="L30" s="89"/>
      <c r="M30" s="89"/>
      <c r="N30" s="89"/>
      <c r="O30" s="99"/>
      <c r="P30" s="99"/>
    </row>
    <row r="31" spans="1:16" s="98" customFormat="1" ht="11.25" customHeight="1">
      <c r="A31" s="20" t="s">
        <v>108</v>
      </c>
      <c r="B31" s="89">
        <v>90.44327248372204</v>
      </c>
      <c r="C31" s="89">
        <v>95.22616811235306</v>
      </c>
      <c r="D31" s="89">
        <v>103.93939777642156</v>
      </c>
      <c r="E31" s="89">
        <v>89.81044981782587</v>
      </c>
      <c r="F31" s="89">
        <v>111.5311567888078</v>
      </c>
      <c r="G31" s="89">
        <v>97.72827841399719</v>
      </c>
      <c r="H31" s="89">
        <v>93.73262134989774</v>
      </c>
      <c r="I31" s="89">
        <v>84.4923746291355</v>
      </c>
      <c r="J31" s="89">
        <v>100.69755649252868</v>
      </c>
      <c r="K31" s="89">
        <v>106.6907974688075</v>
      </c>
      <c r="L31" s="89">
        <v>125.62763507909413</v>
      </c>
      <c r="M31" s="89">
        <v>100.08029159806442</v>
      </c>
      <c r="N31" s="89">
        <v>100.00000000088795</v>
      </c>
      <c r="O31" s="99"/>
      <c r="P31" s="99"/>
    </row>
    <row r="32" spans="1:17" s="98" customFormat="1" ht="11.25" customHeight="1">
      <c r="A32" s="17">
        <v>2001</v>
      </c>
      <c r="B32" s="89">
        <v>108.75392233225438</v>
      </c>
      <c r="C32" s="89">
        <v>108.80216965706305</v>
      </c>
      <c r="D32" s="89">
        <v>112.94132298570918</v>
      </c>
      <c r="E32" s="89">
        <v>98.61461457687719</v>
      </c>
      <c r="F32" s="89">
        <v>107.91716694870499</v>
      </c>
      <c r="G32" s="89">
        <v>97.9358075120108</v>
      </c>
      <c r="H32" s="89">
        <v>98.4647795470935</v>
      </c>
      <c r="I32" s="89">
        <v>86.78002909036726</v>
      </c>
      <c r="J32" s="89">
        <v>95.75288997184698</v>
      </c>
      <c r="K32" s="89">
        <v>98.07238407813654</v>
      </c>
      <c r="L32" s="89">
        <v>115.4792329398004</v>
      </c>
      <c r="M32" s="89">
        <v>97.17056284663535</v>
      </c>
      <c r="N32" s="89">
        <v>102.22374020720832</v>
      </c>
      <c r="O32" s="99">
        <v>9.433239091124564</v>
      </c>
      <c r="P32" s="99">
        <v>-3.240341034878859</v>
      </c>
      <c r="Q32" s="97">
        <v>9.385621704332534</v>
      </c>
    </row>
    <row r="33" spans="1:17" s="101" customFormat="1" ht="11.25" customHeight="1">
      <c r="A33" s="18">
        <v>2002</v>
      </c>
      <c r="B33" s="100">
        <v>103.02522303605647</v>
      </c>
      <c r="C33" s="100">
        <v>115.40883565596968</v>
      </c>
      <c r="D33" s="100">
        <v>123.39348728401554</v>
      </c>
      <c r="E33" s="100">
        <v>123.558898207845</v>
      </c>
      <c r="F33" s="100">
        <v>118.84054106118766</v>
      </c>
      <c r="G33" s="100">
        <v>115.58763101987321</v>
      </c>
      <c r="H33" s="100">
        <v>105.29843959457234</v>
      </c>
      <c r="I33" s="100">
        <v>101.20609901875352</v>
      </c>
      <c r="J33" s="100">
        <v>130.40405565959725</v>
      </c>
      <c r="K33" s="100">
        <v>135.450504335016</v>
      </c>
      <c r="L33" s="100">
        <v>141.3039121328052</v>
      </c>
      <c r="M33" s="100">
        <v>119.60780123448353</v>
      </c>
      <c r="N33" s="89">
        <v>119.42378568668128</v>
      </c>
      <c r="O33" s="99">
        <v>-3.8187109266063053</v>
      </c>
      <c r="P33" s="99">
        <v>10.121998585892046</v>
      </c>
      <c r="Q33" s="97">
        <v>8.78868207762557</v>
      </c>
    </row>
    <row r="34" spans="1:17" s="98" customFormat="1" ht="11.25" customHeight="1">
      <c r="A34" s="18">
        <v>2003</v>
      </c>
      <c r="B34" s="89">
        <v>133.3340553391261</v>
      </c>
      <c r="C34" s="89">
        <v>132.9</v>
      </c>
      <c r="D34" s="89">
        <v>138.6</v>
      </c>
      <c r="E34" s="89">
        <v>127.6</v>
      </c>
      <c r="F34" s="89">
        <v>114.1</v>
      </c>
      <c r="G34" s="89">
        <v>124.2</v>
      </c>
      <c r="H34" s="89">
        <v>136.2</v>
      </c>
      <c r="I34" s="89">
        <v>116.5</v>
      </c>
      <c r="J34" s="89">
        <v>151.5</v>
      </c>
      <c r="K34" s="89">
        <v>167</v>
      </c>
      <c r="L34" s="89">
        <v>169.6</v>
      </c>
      <c r="M34" s="89">
        <v>125.6</v>
      </c>
      <c r="N34" s="89">
        <v>136.42783794492718</v>
      </c>
      <c r="O34" s="99">
        <v>-10.579937304075235</v>
      </c>
      <c r="P34" s="99">
        <v>-3.988993165848091</v>
      </c>
      <c r="Q34" s="97">
        <v>10.664873699374725</v>
      </c>
    </row>
    <row r="35" spans="1:17" s="98" customFormat="1" ht="11.25" customHeight="1">
      <c r="A35" s="18">
        <v>2004</v>
      </c>
      <c r="B35" s="89">
        <v>136.4931460807052</v>
      </c>
      <c r="C35" s="89">
        <v>144.7847311931856</v>
      </c>
      <c r="D35" s="89">
        <v>173.8295532332617</v>
      </c>
      <c r="E35" s="89">
        <v>151.9874806438119</v>
      </c>
      <c r="F35" s="89">
        <v>171.49428958632322</v>
      </c>
      <c r="G35" s="89" t="s">
        <v>50</v>
      </c>
      <c r="H35" s="89" t="s">
        <v>50</v>
      </c>
      <c r="I35" s="89" t="s">
        <v>50</v>
      </c>
      <c r="J35" s="89" t="s">
        <v>50</v>
      </c>
      <c r="K35" s="89" t="s">
        <v>50</v>
      </c>
      <c r="L35" s="89" t="s">
        <v>50</v>
      </c>
      <c r="M35" s="89" t="s">
        <v>50</v>
      </c>
      <c r="N35" s="89">
        <v>155.7178401474575</v>
      </c>
      <c r="O35" s="99">
        <v>12.834484037686126</v>
      </c>
      <c r="P35" s="99">
        <v>50.301743721580394</v>
      </c>
      <c r="Q35" s="97">
        <v>20.425087326435502</v>
      </c>
    </row>
    <row r="36" spans="1:16" s="98" customFormat="1" ht="11.25" customHeight="1">
      <c r="A36" s="103"/>
      <c r="B36" s="53"/>
      <c r="C36" s="53"/>
      <c r="D36" s="53"/>
      <c r="E36" s="53"/>
      <c r="F36" s="53"/>
      <c r="G36" s="53"/>
      <c r="H36" s="53"/>
      <c r="I36" s="53"/>
      <c r="J36" s="53"/>
      <c r="K36" s="53"/>
      <c r="L36" s="53"/>
      <c r="M36" s="53"/>
      <c r="N36" s="53"/>
      <c r="O36" s="53"/>
      <c r="P36" s="53"/>
    </row>
    <row r="37" spans="1:16" s="98" customFormat="1" ht="11.25" customHeight="1">
      <c r="A37" s="103"/>
      <c r="B37" s="89"/>
      <c r="C37" s="89"/>
      <c r="D37" s="89"/>
      <c r="E37" s="89"/>
      <c r="F37" s="89"/>
      <c r="G37" s="89"/>
      <c r="H37" s="89"/>
      <c r="I37" s="89"/>
      <c r="J37" s="89"/>
      <c r="K37" s="89"/>
      <c r="L37" s="89"/>
      <c r="M37" s="89"/>
      <c r="N37" s="53"/>
      <c r="O37" s="53"/>
      <c r="P37" s="53"/>
    </row>
    <row r="38" spans="1:16" s="98" customFormat="1" ht="11.25" customHeight="1">
      <c r="A38" s="103"/>
      <c r="B38" s="53"/>
      <c r="C38" s="53"/>
      <c r="D38" s="53"/>
      <c r="E38" s="53"/>
      <c r="F38" s="53"/>
      <c r="G38" s="53"/>
      <c r="H38" s="53"/>
      <c r="I38" s="53"/>
      <c r="J38" s="53"/>
      <c r="K38" s="53"/>
      <c r="L38" s="53"/>
      <c r="M38" s="53"/>
      <c r="N38" s="53"/>
      <c r="O38" s="53"/>
      <c r="P38" s="53"/>
    </row>
    <row r="39" spans="1:17" s="98" customFormat="1" ht="12.75" customHeight="1">
      <c r="A39" s="465" t="s">
        <v>15</v>
      </c>
      <c r="B39" s="465"/>
      <c r="C39" s="465"/>
      <c r="D39" s="465"/>
      <c r="E39" s="465"/>
      <c r="F39" s="465"/>
      <c r="G39" s="465"/>
      <c r="H39" s="465"/>
      <c r="I39" s="465"/>
      <c r="J39" s="465"/>
      <c r="K39" s="465"/>
      <c r="L39" s="465"/>
      <c r="M39" s="465"/>
      <c r="N39" s="465"/>
      <c r="O39" s="465"/>
      <c r="P39" s="465"/>
      <c r="Q39" s="465"/>
    </row>
    <row r="40" spans="1:16" s="98" customFormat="1" ht="12.75" customHeight="1">
      <c r="A40" s="93"/>
      <c r="B40" s="93"/>
      <c r="C40" s="93"/>
      <c r="D40" s="93"/>
      <c r="E40" s="93"/>
      <c r="F40" s="93"/>
      <c r="G40" s="93"/>
      <c r="H40" s="93"/>
      <c r="I40" s="93"/>
      <c r="J40" s="93"/>
      <c r="K40" s="93"/>
      <c r="L40" s="93"/>
      <c r="M40" s="93"/>
      <c r="N40" s="93"/>
      <c r="O40" s="93"/>
      <c r="P40" s="93"/>
    </row>
    <row r="41" spans="1:16" s="98" customFormat="1" ht="12" customHeight="1">
      <c r="A41" s="94"/>
      <c r="B41" s="95"/>
      <c r="C41" s="95"/>
      <c r="D41" s="95"/>
      <c r="E41" s="95"/>
      <c r="F41" s="95"/>
      <c r="G41" s="95"/>
      <c r="H41" s="95"/>
      <c r="I41" s="95"/>
      <c r="J41" s="95"/>
      <c r="K41" s="95"/>
      <c r="L41" s="95"/>
      <c r="M41" s="95"/>
      <c r="N41" s="95"/>
      <c r="O41" s="95"/>
      <c r="P41" s="95"/>
    </row>
    <row r="42" spans="1:16" ht="11.25" customHeight="1">
      <c r="A42" s="96"/>
      <c r="B42" s="89"/>
      <c r="C42" s="89"/>
      <c r="D42" s="89"/>
      <c r="E42" s="89"/>
      <c r="F42" s="89"/>
      <c r="G42" s="89"/>
      <c r="H42" s="89"/>
      <c r="I42" s="89"/>
      <c r="J42" s="89"/>
      <c r="K42" s="89"/>
      <c r="L42" s="89"/>
      <c r="M42" s="89"/>
      <c r="N42" s="89"/>
      <c r="O42" s="104"/>
      <c r="P42" s="104"/>
    </row>
    <row r="43" spans="1:16" ht="11.25" customHeight="1">
      <c r="A43" s="16" t="s">
        <v>106</v>
      </c>
      <c r="B43" s="89">
        <v>85.92184738142107</v>
      </c>
      <c r="C43" s="89">
        <v>96.5465776527613</v>
      </c>
      <c r="D43" s="89">
        <v>107.26229129773073</v>
      </c>
      <c r="E43" s="89">
        <v>94.12889960303326</v>
      </c>
      <c r="F43" s="89">
        <v>106.33476393438453</v>
      </c>
      <c r="G43" s="89">
        <v>93.74008252605265</v>
      </c>
      <c r="H43" s="89">
        <v>93.7008465513077</v>
      </c>
      <c r="I43" s="89">
        <v>94.72049950572122</v>
      </c>
      <c r="J43" s="89">
        <v>105.3356168694658</v>
      </c>
      <c r="K43" s="89">
        <v>110.42074473204502</v>
      </c>
      <c r="L43" s="89">
        <v>117.4508326287221</v>
      </c>
      <c r="M43" s="89">
        <v>94.4369973245917</v>
      </c>
      <c r="N43" s="89">
        <v>100.00000000060307</v>
      </c>
      <c r="O43" s="97"/>
      <c r="P43" s="97"/>
    </row>
    <row r="44" spans="1:17" s="98" customFormat="1" ht="11.25" customHeight="1">
      <c r="A44" s="17">
        <v>2001</v>
      </c>
      <c r="B44" s="89">
        <v>104.72472805708372</v>
      </c>
      <c r="C44" s="89">
        <v>103.80463413316612</v>
      </c>
      <c r="D44" s="89">
        <v>110.14014384132761</v>
      </c>
      <c r="E44" s="89">
        <v>94.69190096472914</v>
      </c>
      <c r="F44" s="89">
        <v>105.92719299613739</v>
      </c>
      <c r="G44" s="89">
        <v>94.93811077239266</v>
      </c>
      <c r="H44" s="89">
        <v>98.79131419895563</v>
      </c>
      <c r="I44" s="89">
        <v>97.39841133816005</v>
      </c>
      <c r="J44" s="89">
        <v>100.23937917891219</v>
      </c>
      <c r="K44" s="89">
        <v>104.51821010726418</v>
      </c>
      <c r="L44" s="89">
        <v>109.12810995538898</v>
      </c>
      <c r="M44" s="89">
        <v>90.45539090521618</v>
      </c>
      <c r="N44" s="89">
        <v>101.2297938707278</v>
      </c>
      <c r="O44" s="99">
        <v>11.865103474470507</v>
      </c>
      <c r="P44" s="99">
        <v>-0.383290396448927</v>
      </c>
      <c r="Q44" s="97">
        <v>5.935241471121865</v>
      </c>
    </row>
    <row r="45" spans="1:17" s="98" customFormat="1" ht="11.25" customHeight="1">
      <c r="A45" s="18">
        <v>2002</v>
      </c>
      <c r="B45" s="89">
        <v>98.9363024693525</v>
      </c>
      <c r="C45" s="89">
        <v>102.16844540281436</v>
      </c>
      <c r="D45" s="89">
        <v>112.87585551073663</v>
      </c>
      <c r="E45" s="89">
        <v>109.08212381866953</v>
      </c>
      <c r="F45" s="89">
        <v>103.11376283131463</v>
      </c>
      <c r="G45" s="89">
        <v>104.613960954892</v>
      </c>
      <c r="H45" s="89">
        <v>100.61431934666571</v>
      </c>
      <c r="I45" s="89">
        <v>102.29449589027182</v>
      </c>
      <c r="J45" s="89">
        <v>114.39687018571787</v>
      </c>
      <c r="K45" s="89">
        <v>120.66675517116141</v>
      </c>
      <c r="L45" s="89">
        <v>119.58243838558622</v>
      </c>
      <c r="M45" s="89">
        <v>100.76098797765034</v>
      </c>
      <c r="N45" s="89">
        <v>107.42552649540276</v>
      </c>
      <c r="O45" s="99">
        <v>-5.471438195754498</v>
      </c>
      <c r="P45" s="99">
        <v>-2.6560036995649954</v>
      </c>
      <c r="Q45" s="97">
        <v>1.3264088679288968</v>
      </c>
    </row>
    <row r="46" spans="1:17" s="98" customFormat="1" ht="11.25" customHeight="1">
      <c r="A46" s="18">
        <v>2003</v>
      </c>
      <c r="B46" s="89">
        <v>116.7</v>
      </c>
      <c r="C46" s="89">
        <v>114.9</v>
      </c>
      <c r="D46" s="89">
        <v>126.8</v>
      </c>
      <c r="E46" s="89">
        <v>117.45102437536208</v>
      </c>
      <c r="F46" s="89">
        <v>111.4</v>
      </c>
      <c r="G46" s="89">
        <v>115.7</v>
      </c>
      <c r="H46" s="89">
        <v>119.1</v>
      </c>
      <c r="I46" s="89">
        <v>108.3</v>
      </c>
      <c r="J46" s="89">
        <v>131.9</v>
      </c>
      <c r="K46" s="89">
        <v>134.4</v>
      </c>
      <c r="L46" s="89">
        <v>132.2</v>
      </c>
      <c r="M46" s="89">
        <v>106.4</v>
      </c>
      <c r="N46" s="89">
        <v>119.60425203128021</v>
      </c>
      <c r="O46" s="99">
        <v>-5.151955385270706</v>
      </c>
      <c r="P46" s="99">
        <v>8.036014728936772</v>
      </c>
      <c r="Q46" s="97">
        <v>11.607233599254348</v>
      </c>
    </row>
    <row r="47" spans="1:17" s="98" customFormat="1" ht="11.25" customHeight="1">
      <c r="A47" s="18">
        <v>2004</v>
      </c>
      <c r="B47" s="89">
        <v>116.99538215054463</v>
      </c>
      <c r="C47" s="89">
        <v>117.11096240289598</v>
      </c>
      <c r="D47" s="89">
        <v>144.82973683726647</v>
      </c>
      <c r="E47" s="89">
        <v>127.58908732223107</v>
      </c>
      <c r="F47" s="89">
        <v>129.13475383142998</v>
      </c>
      <c r="G47" s="89" t="s">
        <v>50</v>
      </c>
      <c r="H47" s="89" t="s">
        <v>50</v>
      </c>
      <c r="I47" s="89" t="s">
        <v>50</v>
      </c>
      <c r="J47" s="89" t="s">
        <v>50</v>
      </c>
      <c r="K47" s="89" t="s">
        <v>50</v>
      </c>
      <c r="L47" s="89" t="s">
        <v>50</v>
      </c>
      <c r="M47" s="89" t="s">
        <v>50</v>
      </c>
      <c r="N47" s="89">
        <v>127.13198450887361</v>
      </c>
      <c r="O47" s="99">
        <v>1.2114409951810927</v>
      </c>
      <c r="P47" s="99">
        <v>15.919886742755807</v>
      </c>
      <c r="Q47" s="97">
        <v>8.24330587085765</v>
      </c>
    </row>
    <row r="48" spans="1:16" s="98" customFormat="1" ht="11.25" customHeight="1">
      <c r="A48" s="19"/>
      <c r="B48" s="89"/>
      <c r="C48" s="89"/>
      <c r="D48" s="89"/>
      <c r="E48" s="89"/>
      <c r="F48" s="89"/>
      <c r="G48" s="89"/>
      <c r="H48" s="89"/>
      <c r="I48" s="89"/>
      <c r="J48" s="89"/>
      <c r="K48" s="89"/>
      <c r="L48" s="89"/>
      <c r="M48" s="89"/>
      <c r="N48" s="89"/>
      <c r="O48" s="102"/>
      <c r="P48" s="102"/>
    </row>
    <row r="49" spans="1:16" s="98" customFormat="1" ht="11.25" customHeight="1">
      <c r="A49" s="20" t="s">
        <v>107</v>
      </c>
      <c r="B49" s="89">
        <v>84.65931391537737</v>
      </c>
      <c r="C49" s="89">
        <v>97.42942198875316</v>
      </c>
      <c r="D49" s="89">
        <v>108.84925687152436</v>
      </c>
      <c r="E49" s="89">
        <v>95.85772353488295</v>
      </c>
      <c r="F49" s="89">
        <v>104.43576540053594</v>
      </c>
      <c r="G49" s="89">
        <v>92.30121413626047</v>
      </c>
      <c r="H49" s="89">
        <v>93.59784878180018</v>
      </c>
      <c r="I49" s="89">
        <v>98.46108572990431</v>
      </c>
      <c r="J49" s="89">
        <v>106.82898094126409</v>
      </c>
      <c r="K49" s="89">
        <v>111.42241389103049</v>
      </c>
      <c r="L49" s="89">
        <v>114.0225304579622</v>
      </c>
      <c r="M49" s="89">
        <v>92.1344443581638</v>
      </c>
      <c r="N49" s="89">
        <v>100.00000000062163</v>
      </c>
      <c r="O49" s="97"/>
      <c r="P49" s="97"/>
    </row>
    <row r="50" spans="1:17" s="98" customFormat="1" ht="11.25" customHeight="1">
      <c r="A50" s="17">
        <v>2001</v>
      </c>
      <c r="B50" s="89">
        <v>103.04563420027671</v>
      </c>
      <c r="C50" s="89">
        <v>101.67804777056699</v>
      </c>
      <c r="D50" s="89">
        <v>108.84401011316925</v>
      </c>
      <c r="E50" s="89">
        <v>93.09781733862947</v>
      </c>
      <c r="F50" s="89">
        <v>105.07942407416235</v>
      </c>
      <c r="G50" s="89">
        <v>93.58543594925723</v>
      </c>
      <c r="H50" s="89">
        <v>98.65265917866057</v>
      </c>
      <c r="I50" s="89">
        <v>101.16856017418618</v>
      </c>
      <c r="J50" s="89">
        <v>101.87135757053123</v>
      </c>
      <c r="K50" s="89">
        <v>106.88346572793064</v>
      </c>
      <c r="L50" s="89">
        <v>106.97533360745322</v>
      </c>
      <c r="M50" s="89">
        <v>88.23235073575172</v>
      </c>
      <c r="N50" s="89">
        <v>100.75950803671462</v>
      </c>
      <c r="O50" s="99">
        <v>12.869911538260414</v>
      </c>
      <c r="P50" s="99">
        <v>0.6163201573309881</v>
      </c>
      <c r="Q50" s="97">
        <v>4.175923683530583</v>
      </c>
    </row>
    <row r="51" spans="1:17" s="98" customFormat="1" ht="11.25" customHeight="1">
      <c r="A51" s="18">
        <v>2002</v>
      </c>
      <c r="B51" s="89">
        <v>97.57825270898253</v>
      </c>
      <c r="C51" s="89">
        <v>97.50521998745462</v>
      </c>
      <c r="D51" s="89">
        <v>109.17162919194399</v>
      </c>
      <c r="E51" s="89">
        <v>103.79543829537292</v>
      </c>
      <c r="F51" s="89">
        <v>97.3775051116504</v>
      </c>
      <c r="G51" s="89">
        <v>100.27613141563077</v>
      </c>
      <c r="H51" s="89">
        <v>98.9738709196354</v>
      </c>
      <c r="I51" s="89">
        <v>102.842158252862</v>
      </c>
      <c r="J51" s="89">
        <v>108.81443218649929</v>
      </c>
      <c r="K51" s="89">
        <v>115.98212851381436</v>
      </c>
      <c r="L51" s="89">
        <v>112.43812104280188</v>
      </c>
      <c r="M51" s="89">
        <v>94.49558195188092</v>
      </c>
      <c r="N51" s="89">
        <v>103.27087246487741</v>
      </c>
      <c r="O51" s="99">
        <v>-6.183251681503453</v>
      </c>
      <c r="P51" s="99">
        <v>-7.329616649855388</v>
      </c>
      <c r="Q51" s="97">
        <v>-1.2343821673497264</v>
      </c>
    </row>
    <row r="52" spans="1:17" s="98" customFormat="1" ht="11.25" customHeight="1">
      <c r="A52" s="18">
        <v>2003</v>
      </c>
      <c r="B52" s="89">
        <v>110.9</v>
      </c>
      <c r="C52" s="89">
        <v>108.8</v>
      </c>
      <c r="D52" s="89">
        <v>122.8</v>
      </c>
      <c r="E52" s="89">
        <v>113.61084161607641</v>
      </c>
      <c r="F52" s="89">
        <v>110.5</v>
      </c>
      <c r="G52" s="89">
        <v>112.4</v>
      </c>
      <c r="H52" s="89">
        <v>113.1</v>
      </c>
      <c r="I52" s="89">
        <v>106</v>
      </c>
      <c r="J52" s="89">
        <v>125.5</v>
      </c>
      <c r="K52" s="89">
        <v>124.2</v>
      </c>
      <c r="L52" s="89">
        <v>120.8</v>
      </c>
      <c r="M52" s="89">
        <v>100.4</v>
      </c>
      <c r="N52" s="89">
        <v>114.08423680133971</v>
      </c>
      <c r="O52" s="99">
        <v>-2.7381555948584895</v>
      </c>
      <c r="P52" s="99">
        <v>13.475899668310161</v>
      </c>
      <c r="Q52" s="97">
        <v>12.105144716477453</v>
      </c>
    </row>
    <row r="53" spans="1:17" s="98" customFormat="1" ht="11.25" customHeight="1">
      <c r="A53" s="18">
        <v>2004</v>
      </c>
      <c r="B53" s="89">
        <v>110.55818563043671</v>
      </c>
      <c r="C53" s="89">
        <v>107.96752816423354</v>
      </c>
      <c r="D53" s="89">
        <v>135.26991225144306</v>
      </c>
      <c r="E53" s="89">
        <v>119.07604724672241</v>
      </c>
      <c r="F53" s="89">
        <v>113.74332881879805</v>
      </c>
      <c r="G53" s="89" t="s">
        <v>50</v>
      </c>
      <c r="H53" s="89" t="s">
        <v>50</v>
      </c>
      <c r="I53" s="89" t="s">
        <v>50</v>
      </c>
      <c r="J53" s="89" t="s">
        <v>50</v>
      </c>
      <c r="K53" s="89" t="s">
        <v>50</v>
      </c>
      <c r="L53" s="89" t="s">
        <v>50</v>
      </c>
      <c r="M53" s="89" t="s">
        <v>50</v>
      </c>
      <c r="N53" s="89">
        <v>117.32300042232676</v>
      </c>
      <c r="O53" s="99">
        <v>-4.47841404818814</v>
      </c>
      <c r="P53" s="99">
        <v>2.93513920253217</v>
      </c>
      <c r="Q53" s="97">
        <v>3.530493775675366</v>
      </c>
    </row>
    <row r="54" spans="1:16" s="98" customFormat="1" ht="11.25" customHeight="1">
      <c r="A54" s="19"/>
      <c r="B54" s="89"/>
      <c r="C54" s="89"/>
      <c r="D54" s="89"/>
      <c r="E54" s="89"/>
      <c r="F54" s="89"/>
      <c r="G54" s="89"/>
      <c r="H54" s="89"/>
      <c r="I54" s="89"/>
      <c r="J54" s="89"/>
      <c r="K54" s="89"/>
      <c r="L54" s="89"/>
      <c r="M54" s="89"/>
      <c r="N54" s="89"/>
      <c r="O54" s="99"/>
      <c r="P54" s="99"/>
    </row>
    <row r="55" spans="1:16" s="98" customFormat="1" ht="11.25" customHeight="1">
      <c r="A55" s="20" t="s">
        <v>108</v>
      </c>
      <c r="B55" s="89">
        <v>89.3125344097075</v>
      </c>
      <c r="C55" s="89">
        <v>94.17559191241452</v>
      </c>
      <c r="D55" s="89">
        <v>103.00030241643027</v>
      </c>
      <c r="E55" s="89">
        <v>89.4859328646675</v>
      </c>
      <c r="F55" s="89">
        <v>111.4347552372728</v>
      </c>
      <c r="G55" s="89">
        <v>97.60433841793427</v>
      </c>
      <c r="H55" s="89">
        <v>93.97745957323531</v>
      </c>
      <c r="I55" s="89">
        <v>84.67470068573984</v>
      </c>
      <c r="J55" s="89">
        <v>101.32500619518514</v>
      </c>
      <c r="K55" s="89">
        <v>107.73064049089606</v>
      </c>
      <c r="L55" s="89">
        <v>126.65795467103254</v>
      </c>
      <c r="M55" s="89">
        <v>100.62078309172875</v>
      </c>
      <c r="N55" s="89">
        <v>99.99999999718703</v>
      </c>
      <c r="O55" s="99"/>
      <c r="P55" s="99"/>
    </row>
    <row r="56" spans="1:17" s="98" customFormat="1" ht="11.25" customHeight="1">
      <c r="A56" s="17">
        <v>2001</v>
      </c>
      <c r="B56" s="89">
        <v>109.23413862961864</v>
      </c>
      <c r="C56" s="89">
        <v>109.51584020402746</v>
      </c>
      <c r="D56" s="89">
        <v>113.62106845541354</v>
      </c>
      <c r="E56" s="89">
        <v>98.97300623360051</v>
      </c>
      <c r="F56" s="89">
        <v>108.20397944337728</v>
      </c>
      <c r="G56" s="89">
        <v>98.5708833677556</v>
      </c>
      <c r="H56" s="89">
        <v>99.16368910034892</v>
      </c>
      <c r="I56" s="89">
        <v>87.27321853188545</v>
      </c>
      <c r="J56" s="89">
        <v>95.85650290615358</v>
      </c>
      <c r="K56" s="89">
        <v>98.16602873658796</v>
      </c>
      <c r="L56" s="89">
        <v>114.90965241398969</v>
      </c>
      <c r="M56" s="89">
        <v>96.4256353947884</v>
      </c>
      <c r="N56" s="89">
        <v>102.49280361812892</v>
      </c>
      <c r="O56" s="99">
        <v>9.32675843753741</v>
      </c>
      <c r="P56" s="99">
        <v>-2.899253277863247</v>
      </c>
      <c r="Q56" s="97">
        <v>10.6971565208961</v>
      </c>
    </row>
    <row r="57" spans="1:17" s="98" customFormat="1" ht="11.25" customHeight="1">
      <c r="A57" s="18">
        <v>2002</v>
      </c>
      <c r="B57" s="89">
        <v>102.58351011162318</v>
      </c>
      <c r="C57" s="89">
        <v>114.6921038722632</v>
      </c>
      <c r="D57" s="89">
        <v>122.82400537977847</v>
      </c>
      <c r="E57" s="89">
        <v>123.28016016324084</v>
      </c>
      <c r="F57" s="89">
        <v>118.51917993612221</v>
      </c>
      <c r="G57" s="89">
        <v>116.26372926074202</v>
      </c>
      <c r="H57" s="89">
        <v>105.01994292193844</v>
      </c>
      <c r="I57" s="89">
        <v>100.82368206664643</v>
      </c>
      <c r="J57" s="89">
        <v>129.38918574053758</v>
      </c>
      <c r="K57" s="89">
        <v>133.24788927576995</v>
      </c>
      <c r="L57" s="89">
        <v>138.76937069846232</v>
      </c>
      <c r="M57" s="89">
        <v>117.58749715441957</v>
      </c>
      <c r="N57" s="89">
        <v>118.58335471512869</v>
      </c>
      <c r="O57" s="99">
        <v>-3.861919242167104</v>
      </c>
      <c r="P57" s="99">
        <v>9.533106403117863</v>
      </c>
      <c r="Q57" s="97">
        <v>7.849333870086853</v>
      </c>
    </row>
    <row r="58" spans="1:17" ht="11.25" customHeight="1">
      <c r="A58" s="18">
        <v>2003</v>
      </c>
      <c r="B58" s="89">
        <v>132.1</v>
      </c>
      <c r="C58" s="89">
        <v>131.4</v>
      </c>
      <c r="D58" s="89">
        <v>137.7</v>
      </c>
      <c r="E58" s="89">
        <v>127.76430178501082</v>
      </c>
      <c r="F58" s="89">
        <v>113.9</v>
      </c>
      <c r="G58" s="89">
        <v>124.6</v>
      </c>
      <c r="H58" s="89">
        <v>135.2</v>
      </c>
      <c r="I58" s="89">
        <v>114.3</v>
      </c>
      <c r="J58" s="89">
        <v>149.2</v>
      </c>
      <c r="K58" s="89">
        <v>161.6</v>
      </c>
      <c r="L58" s="89">
        <v>162.9</v>
      </c>
      <c r="M58" s="89">
        <v>122.7</v>
      </c>
      <c r="N58" s="89">
        <v>134.4470251487509</v>
      </c>
      <c r="O58" s="99">
        <v>-10.851467578432269</v>
      </c>
      <c r="P58" s="99">
        <v>-3.897411320776762</v>
      </c>
      <c r="Q58" s="97">
        <v>10.476963625822801</v>
      </c>
    </row>
    <row r="59" spans="1:17" ht="11.25" customHeight="1">
      <c r="A59" s="18">
        <v>2004</v>
      </c>
      <c r="B59" s="89">
        <v>134.28325557326028</v>
      </c>
      <c r="C59" s="89">
        <v>141.66676604875136</v>
      </c>
      <c r="D59" s="89">
        <v>170.5038073543144</v>
      </c>
      <c r="E59" s="89">
        <v>150.45189084454947</v>
      </c>
      <c r="F59" s="89">
        <v>170.4702958822379</v>
      </c>
      <c r="G59" s="89" t="s">
        <v>50</v>
      </c>
      <c r="H59" s="89" t="s">
        <v>50</v>
      </c>
      <c r="I59" s="89" t="s">
        <v>50</v>
      </c>
      <c r="J59" s="89" t="s">
        <v>50</v>
      </c>
      <c r="K59" s="89" t="s">
        <v>50</v>
      </c>
      <c r="L59" s="89" t="s">
        <v>50</v>
      </c>
      <c r="M59" s="89" t="s">
        <v>50</v>
      </c>
      <c r="N59" s="89">
        <v>153.47520314062268</v>
      </c>
      <c r="O59" s="99">
        <v>13.30551907677381</v>
      </c>
      <c r="P59" s="99">
        <v>49.66663378598586</v>
      </c>
      <c r="Q59" s="97">
        <v>19.368273144484284</v>
      </c>
    </row>
    <row r="60" ht="11.25" customHeight="1">
      <c r="A60" s="103"/>
    </row>
    <row r="61" ht="11.25" customHeight="1">
      <c r="A61" s="103"/>
    </row>
    <row r="62" ht="11.25" customHeight="1">
      <c r="A62" s="103"/>
    </row>
    <row r="63" ht="11.25" customHeight="1">
      <c r="A63" s="103"/>
    </row>
    <row r="64" ht="11.25" customHeight="1">
      <c r="A64" s="103"/>
    </row>
    <row r="65" ht="11.25" customHeight="1">
      <c r="A65" s="103"/>
    </row>
    <row r="66" ht="11.25" customHeight="1">
      <c r="A66" s="103"/>
    </row>
    <row r="67" ht="11.25" customHeight="1">
      <c r="A67" s="103"/>
    </row>
    <row r="69" spans="1:17" ht="12.75">
      <c r="A69" s="471" t="s">
        <v>118</v>
      </c>
      <c r="B69" s="471"/>
      <c r="C69" s="471"/>
      <c r="D69" s="471"/>
      <c r="E69" s="471"/>
      <c r="F69" s="471"/>
      <c r="G69" s="471"/>
      <c r="H69" s="471"/>
      <c r="I69" s="471"/>
      <c r="J69" s="471"/>
      <c r="K69" s="471"/>
      <c r="L69" s="471"/>
      <c r="M69" s="471"/>
      <c r="N69" s="471"/>
      <c r="O69" s="471"/>
      <c r="P69" s="471"/>
      <c r="Q69" s="471"/>
    </row>
    <row r="70" spans="1:16" ht="12.75">
      <c r="A70" s="54"/>
      <c r="B70" s="55"/>
      <c r="C70" s="55"/>
      <c r="D70" s="55"/>
      <c r="E70" s="55"/>
      <c r="F70" s="55"/>
      <c r="G70" s="55"/>
      <c r="H70" s="55"/>
      <c r="I70" s="55"/>
      <c r="J70" s="55"/>
      <c r="K70" s="55"/>
      <c r="L70" s="55"/>
      <c r="M70" s="55"/>
      <c r="N70" s="55"/>
      <c r="O70" s="55"/>
      <c r="P70" s="55"/>
    </row>
    <row r="71" spans="1:17" ht="12.75" customHeight="1">
      <c r="A71" s="472" t="s">
        <v>119</v>
      </c>
      <c r="B71" s="472"/>
      <c r="C71" s="472"/>
      <c r="D71" s="472"/>
      <c r="E71" s="472"/>
      <c r="F71" s="472"/>
      <c r="G71" s="472"/>
      <c r="H71" s="472"/>
      <c r="I71" s="472"/>
      <c r="J71" s="472"/>
      <c r="K71" s="472"/>
      <c r="L71" s="472"/>
      <c r="M71" s="472"/>
      <c r="N71" s="472"/>
      <c r="O71" s="472"/>
      <c r="P71" s="472"/>
      <c r="Q71" s="472"/>
    </row>
    <row r="72" spans="1:17" ht="12.75">
      <c r="A72" s="470" t="s">
        <v>120</v>
      </c>
      <c r="B72" s="470"/>
      <c r="C72" s="470"/>
      <c r="D72" s="470"/>
      <c r="E72" s="470"/>
      <c r="F72" s="470"/>
      <c r="G72" s="470"/>
      <c r="H72" s="470"/>
      <c r="I72" s="470"/>
      <c r="J72" s="470"/>
      <c r="K72" s="470"/>
      <c r="L72" s="470"/>
      <c r="M72" s="470"/>
      <c r="N72" s="470"/>
      <c r="O72" s="470"/>
      <c r="P72" s="470"/>
      <c r="Q72" s="470"/>
    </row>
    <row r="73" spans="1:17" ht="12.75">
      <c r="A73" s="470" t="s">
        <v>85</v>
      </c>
      <c r="B73" s="470"/>
      <c r="C73" s="470"/>
      <c r="D73" s="470"/>
      <c r="E73" s="470"/>
      <c r="F73" s="470"/>
      <c r="G73" s="470"/>
      <c r="H73" s="470"/>
      <c r="I73" s="470"/>
      <c r="J73" s="470"/>
      <c r="K73" s="470"/>
      <c r="L73" s="470"/>
      <c r="M73" s="470"/>
      <c r="N73" s="470"/>
      <c r="O73" s="470"/>
      <c r="P73" s="470"/>
      <c r="Q73" s="470"/>
    </row>
    <row r="74" spans="1:16" ht="12.75">
      <c r="A74" s="105"/>
      <c r="B74" s="55"/>
      <c r="C74" s="55"/>
      <c r="D74" s="55"/>
      <c r="E74" s="55"/>
      <c r="F74" s="55"/>
      <c r="G74" s="55"/>
      <c r="H74" s="55"/>
      <c r="I74" s="55"/>
      <c r="J74" s="55"/>
      <c r="K74" s="55"/>
      <c r="L74" s="55"/>
      <c r="M74" s="55"/>
      <c r="N74" s="55"/>
      <c r="O74" s="55"/>
      <c r="P74" s="55"/>
    </row>
    <row r="75" spans="1:17" s="98" customFormat="1" ht="12.75" customHeight="1">
      <c r="A75" s="53"/>
      <c r="B75" s="53"/>
      <c r="C75" s="53"/>
      <c r="D75" s="53"/>
      <c r="E75" s="53"/>
      <c r="F75" s="53"/>
      <c r="G75" s="53"/>
      <c r="H75" s="53"/>
      <c r="I75" s="53"/>
      <c r="J75" s="53"/>
      <c r="K75" s="53"/>
      <c r="L75" s="53"/>
      <c r="M75" s="53"/>
      <c r="N75" s="53"/>
      <c r="O75" s="53"/>
      <c r="P75" s="53"/>
      <c r="Q75" s="53"/>
    </row>
    <row r="76" spans="1:17" s="98" customFormat="1" ht="12.75" customHeight="1">
      <c r="A76" s="62"/>
      <c r="B76" s="63"/>
      <c r="C76" s="64"/>
      <c r="D76" s="64"/>
      <c r="E76" s="64"/>
      <c r="F76" s="64"/>
      <c r="G76" s="64"/>
      <c r="H76" s="64"/>
      <c r="I76" s="64"/>
      <c r="J76" s="64"/>
      <c r="K76" s="64"/>
      <c r="L76" s="64"/>
      <c r="M76" s="64"/>
      <c r="N76" s="65"/>
      <c r="O76" s="466" t="s">
        <v>86</v>
      </c>
      <c r="P76" s="467"/>
      <c r="Q76" s="467"/>
    </row>
    <row r="77" spans="1:17" s="98" customFormat="1" ht="12.75" customHeight="1">
      <c r="A77" s="66"/>
      <c r="B77" s="67"/>
      <c r="C77" s="68"/>
      <c r="D77" s="68"/>
      <c r="E77" s="68"/>
      <c r="F77" s="68"/>
      <c r="G77" s="68"/>
      <c r="H77" s="68"/>
      <c r="I77" s="68"/>
      <c r="J77" s="68"/>
      <c r="K77" s="68"/>
      <c r="L77" s="68"/>
      <c r="M77" s="68"/>
      <c r="N77" s="69"/>
      <c r="O77" s="70" t="s">
        <v>92</v>
      </c>
      <c r="P77" s="71"/>
      <c r="Q77" s="72" t="s">
        <v>144</v>
      </c>
    </row>
    <row r="78" spans="1:17" s="98" customFormat="1" ht="12.75" customHeight="1">
      <c r="A78" s="73" t="s">
        <v>87</v>
      </c>
      <c r="B78" s="67" t="s">
        <v>88</v>
      </c>
      <c r="C78" s="68" t="s">
        <v>89</v>
      </c>
      <c r="D78" s="68" t="s">
        <v>90</v>
      </c>
      <c r="E78" s="68" t="s">
        <v>91</v>
      </c>
      <c r="F78" s="68" t="s">
        <v>92</v>
      </c>
      <c r="G78" s="68" t="s">
        <v>93</v>
      </c>
      <c r="H78" s="68" t="s">
        <v>94</v>
      </c>
      <c r="I78" s="68" t="s">
        <v>95</v>
      </c>
      <c r="J78" s="68" t="s">
        <v>96</v>
      </c>
      <c r="K78" s="68" t="s">
        <v>97</v>
      </c>
      <c r="L78" s="68" t="s">
        <v>98</v>
      </c>
      <c r="M78" s="68" t="s">
        <v>99</v>
      </c>
      <c r="N78" s="74" t="s">
        <v>100</v>
      </c>
      <c r="O78" s="468" t="s">
        <v>101</v>
      </c>
      <c r="P78" s="469"/>
      <c r="Q78" s="469"/>
    </row>
    <row r="79" spans="1:17" s="98" customFormat="1" ht="12.75" customHeight="1">
      <c r="A79" s="66"/>
      <c r="B79" s="67"/>
      <c r="C79" s="68"/>
      <c r="D79" s="68"/>
      <c r="E79" s="68"/>
      <c r="F79" s="68"/>
      <c r="G79" s="68"/>
      <c r="H79" s="68"/>
      <c r="I79" s="68"/>
      <c r="J79" s="68"/>
      <c r="K79" s="68"/>
      <c r="L79" s="68"/>
      <c r="M79" s="68"/>
      <c r="N79" s="69"/>
      <c r="O79" s="74" t="s">
        <v>102</v>
      </c>
      <c r="P79" s="75" t="s">
        <v>103</v>
      </c>
      <c r="Q79" s="76" t="s">
        <v>103</v>
      </c>
    </row>
    <row r="80" spans="1:17" ht="12.75">
      <c r="A80" s="77"/>
      <c r="B80" s="78"/>
      <c r="C80" s="79"/>
      <c r="D80" s="79"/>
      <c r="E80" s="79"/>
      <c r="F80" s="79"/>
      <c r="G80" s="79"/>
      <c r="H80" s="79"/>
      <c r="I80" s="79"/>
      <c r="J80" s="79"/>
      <c r="K80" s="79"/>
      <c r="L80" s="79"/>
      <c r="M80" s="79"/>
      <c r="N80" s="80"/>
      <c r="O80" s="81" t="s">
        <v>104</v>
      </c>
      <c r="P80" s="82" t="s">
        <v>105</v>
      </c>
      <c r="Q80" s="83" t="s">
        <v>145</v>
      </c>
    </row>
    <row r="84" spans="1:17" ht="11.25" customHeight="1">
      <c r="A84" s="465" t="s">
        <v>112</v>
      </c>
      <c r="B84" s="465"/>
      <c r="C84" s="465"/>
      <c r="D84" s="465"/>
      <c r="E84" s="465"/>
      <c r="F84" s="465"/>
      <c r="G84" s="465"/>
      <c r="H84" s="465"/>
      <c r="I84" s="465"/>
      <c r="J84" s="465"/>
      <c r="K84" s="465"/>
      <c r="L84" s="465"/>
      <c r="M84" s="465"/>
      <c r="N84" s="465"/>
      <c r="O84" s="465"/>
      <c r="P84" s="465"/>
      <c r="Q84" s="465"/>
    </row>
    <row r="85" spans="1:17" s="98" customFormat="1" ht="11.25" customHeight="1">
      <c r="A85" s="94"/>
      <c r="B85" s="106"/>
      <c r="C85" s="106"/>
      <c r="D85" s="106"/>
      <c r="E85" s="106"/>
      <c r="F85" s="106"/>
      <c r="G85" s="106"/>
      <c r="H85" s="106"/>
      <c r="I85" s="106"/>
      <c r="J85" s="106"/>
      <c r="K85" s="106"/>
      <c r="L85" s="106"/>
      <c r="M85" s="106"/>
      <c r="N85" s="107"/>
      <c r="O85" s="107"/>
      <c r="P85" s="107"/>
      <c r="Q85" s="53"/>
    </row>
    <row r="86" spans="1:16" s="98" customFormat="1" ht="11.25" customHeight="1">
      <c r="A86" s="108"/>
      <c r="B86" s="89"/>
      <c r="C86" s="89"/>
      <c r="D86" s="89"/>
      <c r="E86" s="89"/>
      <c r="F86" s="89"/>
      <c r="G86" s="89"/>
      <c r="H86" s="89"/>
      <c r="I86" s="89"/>
      <c r="J86" s="89"/>
      <c r="K86" s="89"/>
      <c r="L86" s="89"/>
      <c r="M86" s="89"/>
      <c r="N86" s="89"/>
      <c r="O86" s="104"/>
      <c r="P86" s="104"/>
    </row>
    <row r="87" spans="1:16" s="98" customFormat="1" ht="11.25" customHeight="1">
      <c r="A87" s="16" t="s">
        <v>106</v>
      </c>
      <c r="B87" s="89">
        <v>87.57663169355828</v>
      </c>
      <c r="C87" s="89">
        <v>93.027366084369</v>
      </c>
      <c r="D87" s="89">
        <v>104.65547412984415</v>
      </c>
      <c r="E87" s="89">
        <v>91.0949297605975</v>
      </c>
      <c r="F87" s="89">
        <v>109.69401648101251</v>
      </c>
      <c r="G87" s="89">
        <v>96.69171097753281</v>
      </c>
      <c r="H87" s="89">
        <v>100.89043962679274</v>
      </c>
      <c r="I87" s="89">
        <v>101.69067277961092</v>
      </c>
      <c r="J87" s="89">
        <v>108.19525026933539</v>
      </c>
      <c r="K87" s="89">
        <v>104.92157755082758</v>
      </c>
      <c r="L87" s="89">
        <v>110.56405725184146</v>
      </c>
      <c r="M87" s="89">
        <v>90.99787337641177</v>
      </c>
      <c r="N87" s="89">
        <v>99.99999999847785</v>
      </c>
      <c r="O87" s="97"/>
      <c r="P87" s="97"/>
    </row>
    <row r="88" spans="1:17" s="98" customFormat="1" ht="11.25" customHeight="1">
      <c r="A88" s="17">
        <v>2001</v>
      </c>
      <c r="B88" s="89">
        <v>108.11279845341897</v>
      </c>
      <c r="C88" s="89">
        <v>110.38599110806082</v>
      </c>
      <c r="D88" s="89">
        <v>112.41117117322277</v>
      </c>
      <c r="E88" s="89">
        <v>103.55836895535855</v>
      </c>
      <c r="F88" s="89">
        <v>111.63851925091417</v>
      </c>
      <c r="G88" s="89">
        <v>108.04323624099314</v>
      </c>
      <c r="H88" s="89">
        <v>109.61426295619799</v>
      </c>
      <c r="I88" s="89">
        <v>111.52909598822094</v>
      </c>
      <c r="J88" s="89">
        <v>111.30825136771591</v>
      </c>
      <c r="K88" s="89">
        <v>116.7855215174343</v>
      </c>
      <c r="L88" s="89">
        <v>109.88019392518824</v>
      </c>
      <c r="M88" s="89">
        <v>88.04171189006995</v>
      </c>
      <c r="N88" s="89">
        <v>108.44242690223298</v>
      </c>
      <c r="O88" s="99">
        <v>7.8025082637587495</v>
      </c>
      <c r="P88" s="99">
        <v>1.7726607451175282</v>
      </c>
      <c r="Q88" s="97">
        <v>12.356470785413718</v>
      </c>
    </row>
    <row r="89" spans="1:17" s="98" customFormat="1" ht="11.25" customHeight="1">
      <c r="A89" s="18">
        <v>2002</v>
      </c>
      <c r="B89" s="100">
        <v>113.66581334556432</v>
      </c>
      <c r="C89" s="100">
        <v>110.00144965538945</v>
      </c>
      <c r="D89" s="100">
        <v>116.51075697264275</v>
      </c>
      <c r="E89" s="100">
        <v>118.48176669793253</v>
      </c>
      <c r="F89" s="100">
        <v>118.63192765154884</v>
      </c>
      <c r="G89" s="100">
        <v>113.17088803940428</v>
      </c>
      <c r="H89" s="100">
        <v>120.15231439084357</v>
      </c>
      <c r="I89" s="100">
        <v>113.91927175981141</v>
      </c>
      <c r="J89" s="100">
        <v>123.2613581993307</v>
      </c>
      <c r="K89" s="100">
        <v>126.03971680218183</v>
      </c>
      <c r="L89" s="100">
        <v>120.47198214321169</v>
      </c>
      <c r="M89" s="100">
        <v>98.23879642521602</v>
      </c>
      <c r="N89" s="89">
        <v>116.04550350692313</v>
      </c>
      <c r="O89" s="99">
        <v>0.12673760511956275</v>
      </c>
      <c r="P89" s="99">
        <v>6.264332819496258</v>
      </c>
      <c r="Q89" s="97">
        <v>5.710396315771746</v>
      </c>
    </row>
    <row r="90" spans="1:17" s="98" customFormat="1" ht="11.25" customHeight="1">
      <c r="A90" s="18">
        <v>2003</v>
      </c>
      <c r="B90" s="89">
        <v>135.2192881957615</v>
      </c>
      <c r="C90" s="89">
        <v>124.8</v>
      </c>
      <c r="D90" s="89">
        <v>139.1</v>
      </c>
      <c r="E90" s="89">
        <v>133.9</v>
      </c>
      <c r="F90" s="89">
        <v>131.5</v>
      </c>
      <c r="G90" s="89">
        <v>132.1</v>
      </c>
      <c r="H90" s="89">
        <v>142</v>
      </c>
      <c r="I90" s="89">
        <v>129.9</v>
      </c>
      <c r="J90" s="89">
        <v>145.9</v>
      </c>
      <c r="K90" s="89">
        <v>147.2</v>
      </c>
      <c r="L90" s="89">
        <v>141.9</v>
      </c>
      <c r="M90" s="89">
        <v>115.2</v>
      </c>
      <c r="N90" s="89">
        <v>134.89327401631348</v>
      </c>
      <c r="O90" s="99">
        <v>-1.792382374906651</v>
      </c>
      <c r="P90" s="99">
        <v>10.847056608780614</v>
      </c>
      <c r="Q90" s="97">
        <v>15.109791411949322</v>
      </c>
    </row>
    <row r="91" spans="1:17" s="98" customFormat="1" ht="11.25" customHeight="1">
      <c r="A91" s="18">
        <v>2004</v>
      </c>
      <c r="B91" s="89">
        <v>143.52223342589957</v>
      </c>
      <c r="C91" s="89">
        <v>136.1615012276619</v>
      </c>
      <c r="D91" s="89">
        <v>166.995407793112</v>
      </c>
      <c r="E91" s="89">
        <v>151.35915552031742</v>
      </c>
      <c r="F91" s="89">
        <v>153.97346381506568</v>
      </c>
      <c r="G91" s="89" t="s">
        <v>50</v>
      </c>
      <c r="H91" s="89" t="s">
        <v>50</v>
      </c>
      <c r="I91" s="89" t="s">
        <v>50</v>
      </c>
      <c r="J91" s="89" t="s">
        <v>50</v>
      </c>
      <c r="K91" s="89" t="s">
        <v>50</v>
      </c>
      <c r="L91" s="89" t="s">
        <v>50</v>
      </c>
      <c r="M91" s="89" t="s">
        <v>50</v>
      </c>
      <c r="N91" s="89">
        <v>150.4023523564113</v>
      </c>
      <c r="O91" s="99">
        <v>1.7272217764173128</v>
      </c>
      <c r="P91" s="99">
        <v>17.090086551380747</v>
      </c>
      <c r="Q91" s="97">
        <v>13.166280518936674</v>
      </c>
    </row>
    <row r="92" spans="1:16" s="98" customFormat="1" ht="11.25" customHeight="1">
      <c r="A92" s="19"/>
      <c r="B92" s="89"/>
      <c r="C92" s="89"/>
      <c r="D92" s="89"/>
      <c r="E92" s="89"/>
      <c r="F92" s="89"/>
      <c r="G92" s="89"/>
      <c r="H92" s="89"/>
      <c r="I92" s="89"/>
      <c r="J92" s="89"/>
      <c r="K92" s="89"/>
      <c r="L92" s="89"/>
      <c r="M92" s="89"/>
      <c r="N92" s="89"/>
      <c r="O92" s="99"/>
      <c r="P92" s="99"/>
    </row>
    <row r="93" spans="1:16" s="98" customFormat="1" ht="11.25" customHeight="1">
      <c r="A93" s="20" t="s">
        <v>107</v>
      </c>
      <c r="B93" s="89">
        <v>86.26831350925248</v>
      </c>
      <c r="C93" s="89">
        <v>91.3046587234661</v>
      </c>
      <c r="D93" s="89">
        <v>103.8228602779248</v>
      </c>
      <c r="E93" s="89">
        <v>91.49243459323647</v>
      </c>
      <c r="F93" s="89">
        <v>110.23269918411818</v>
      </c>
      <c r="G93" s="89">
        <v>95.61345867980803</v>
      </c>
      <c r="H93" s="89">
        <v>101.58360449095608</v>
      </c>
      <c r="I93" s="89">
        <v>102.43286039946796</v>
      </c>
      <c r="J93" s="89">
        <v>107.55038842791367</v>
      </c>
      <c r="K93" s="89">
        <v>106.41373380047709</v>
      </c>
      <c r="L93" s="89">
        <v>111.69603454162673</v>
      </c>
      <c r="M93" s="89">
        <v>91.58895332649304</v>
      </c>
      <c r="N93" s="89">
        <v>99.99999999622838</v>
      </c>
      <c r="O93" s="99"/>
      <c r="P93" s="99"/>
    </row>
    <row r="94" spans="1:17" s="98" customFormat="1" ht="11.25" customHeight="1">
      <c r="A94" s="17">
        <v>2001</v>
      </c>
      <c r="B94" s="89">
        <v>107.04454425989647</v>
      </c>
      <c r="C94" s="89">
        <v>108.85291476815162</v>
      </c>
      <c r="D94" s="89">
        <v>111.28826095797935</v>
      </c>
      <c r="E94" s="89">
        <v>102.7735426266189</v>
      </c>
      <c r="F94" s="89">
        <v>111.99488052716349</v>
      </c>
      <c r="G94" s="89">
        <v>108.56601626361461</v>
      </c>
      <c r="H94" s="89">
        <v>109.56010953944218</v>
      </c>
      <c r="I94" s="89">
        <v>114.11608169246064</v>
      </c>
      <c r="J94" s="89">
        <v>111.05850598020317</v>
      </c>
      <c r="K94" s="89">
        <v>114.47829209222253</v>
      </c>
      <c r="L94" s="89">
        <v>111.73176435962122</v>
      </c>
      <c r="M94" s="89">
        <v>85.20320313223318</v>
      </c>
      <c r="N94" s="89">
        <v>108.0556763499673</v>
      </c>
      <c r="O94" s="99">
        <v>8.972482279847194</v>
      </c>
      <c r="P94" s="99">
        <v>1.5986012826393714</v>
      </c>
      <c r="Q94" s="97">
        <v>12.177732070675674</v>
      </c>
    </row>
    <row r="95" spans="1:17" s="98" customFormat="1" ht="11.25" customHeight="1">
      <c r="A95" s="18">
        <v>2002</v>
      </c>
      <c r="B95" s="100">
        <v>109.5682764617189</v>
      </c>
      <c r="C95" s="100">
        <v>105.06410455076372</v>
      </c>
      <c r="D95" s="100">
        <v>110.86679863494288</v>
      </c>
      <c r="E95" s="100">
        <v>114.8704864173256</v>
      </c>
      <c r="F95" s="100">
        <v>113.59979761935519</v>
      </c>
      <c r="G95" s="100">
        <v>113.07447938084678</v>
      </c>
      <c r="H95" s="100">
        <v>118.32498242147646</v>
      </c>
      <c r="I95" s="100">
        <v>113.61855817303102</v>
      </c>
      <c r="J95" s="100">
        <v>119.29131739813418</v>
      </c>
      <c r="K95" s="100">
        <v>121.88054095288348</v>
      </c>
      <c r="L95" s="100">
        <v>117.06812881879911</v>
      </c>
      <c r="M95" s="100">
        <v>92.69293447967551</v>
      </c>
      <c r="N95" s="89">
        <v>112.49336710907941</v>
      </c>
      <c r="O95" s="99">
        <v>-1.1061925805328123</v>
      </c>
      <c r="P95" s="99">
        <v>1.4330271925263924</v>
      </c>
      <c r="Q95" s="97">
        <v>2.2170363851608714</v>
      </c>
    </row>
    <row r="96" spans="1:17" s="98" customFormat="1" ht="11.25" customHeight="1">
      <c r="A96" s="18">
        <v>2003</v>
      </c>
      <c r="B96" s="89">
        <v>129.60702472604106</v>
      </c>
      <c r="C96" s="89">
        <v>116.5</v>
      </c>
      <c r="D96" s="89">
        <v>137.6</v>
      </c>
      <c r="E96" s="89">
        <v>129.3</v>
      </c>
      <c r="F96" s="89">
        <v>131.3</v>
      </c>
      <c r="G96" s="89">
        <v>132.5</v>
      </c>
      <c r="H96" s="89">
        <v>140.7</v>
      </c>
      <c r="I96" s="89">
        <v>127.3</v>
      </c>
      <c r="J96" s="89">
        <v>145.7</v>
      </c>
      <c r="K96" s="89">
        <v>146.4</v>
      </c>
      <c r="L96" s="89">
        <v>140.9</v>
      </c>
      <c r="M96" s="89">
        <v>111.7</v>
      </c>
      <c r="N96" s="89">
        <v>132.4589187271701</v>
      </c>
      <c r="O96" s="99">
        <v>1.5467904098994585</v>
      </c>
      <c r="P96" s="99">
        <v>15.58119182567017</v>
      </c>
      <c r="Q96" s="97">
        <v>16.307317815165444</v>
      </c>
    </row>
    <row r="97" spans="1:17" s="98" customFormat="1" ht="11.25" customHeight="1">
      <c r="A97" s="18">
        <v>2004</v>
      </c>
      <c r="B97" s="89">
        <v>140.21296895382983</v>
      </c>
      <c r="C97" s="89">
        <v>130.41354495331626</v>
      </c>
      <c r="D97" s="89">
        <v>162.75721557709454</v>
      </c>
      <c r="E97" s="89">
        <v>146.6117911272121</v>
      </c>
      <c r="F97" s="89">
        <v>139.96008187581555</v>
      </c>
      <c r="G97" s="89" t="s">
        <v>50</v>
      </c>
      <c r="H97" s="89" t="s">
        <v>50</v>
      </c>
      <c r="I97" s="89" t="s">
        <v>50</v>
      </c>
      <c r="J97" s="89" t="s">
        <v>50</v>
      </c>
      <c r="K97" s="89" t="s">
        <v>50</v>
      </c>
      <c r="L97" s="89" t="s">
        <v>50</v>
      </c>
      <c r="M97" s="89" t="s">
        <v>50</v>
      </c>
      <c r="N97" s="89">
        <v>143.99112049745366</v>
      </c>
      <c r="O97" s="99">
        <v>-4.536953815416514</v>
      </c>
      <c r="P97" s="99">
        <v>6.595644993004977</v>
      </c>
      <c r="Q97" s="97">
        <v>11.74107604885933</v>
      </c>
    </row>
    <row r="98" spans="1:16" s="98" customFormat="1" ht="11.25" customHeight="1">
      <c r="A98" s="19"/>
      <c r="B98" s="89"/>
      <c r="C98" s="89"/>
      <c r="D98" s="89"/>
      <c r="E98" s="89"/>
      <c r="F98" s="89"/>
      <c r="G98" s="89"/>
      <c r="H98" s="89"/>
      <c r="I98" s="89"/>
      <c r="J98" s="89"/>
      <c r="K98" s="89"/>
      <c r="L98" s="89"/>
      <c r="M98" s="89"/>
      <c r="N98" s="89"/>
      <c r="O98" s="99"/>
      <c r="P98" s="99"/>
    </row>
    <row r="99" spans="1:16" s="98" customFormat="1" ht="11.25" customHeight="1">
      <c r="A99" s="20" t="s">
        <v>108</v>
      </c>
      <c r="B99" s="89">
        <v>91.77424857452853</v>
      </c>
      <c r="C99" s="89">
        <v>98.55451199270522</v>
      </c>
      <c r="D99" s="89">
        <v>107.32683802425046</v>
      </c>
      <c r="E99" s="89">
        <v>89.81957257589904</v>
      </c>
      <c r="F99" s="89">
        <v>107.96570326504245</v>
      </c>
      <c r="G99" s="89">
        <v>100.15118291721043</v>
      </c>
      <c r="H99" s="89">
        <v>98.66648480402623</v>
      </c>
      <c r="I99" s="89">
        <v>99.30943301703674</v>
      </c>
      <c r="J99" s="89">
        <v>110.26422934770854</v>
      </c>
      <c r="K99" s="89">
        <v>100.13413338125712</v>
      </c>
      <c r="L99" s="89">
        <v>106.93221368486651</v>
      </c>
      <c r="M99" s="89">
        <v>89.10144848011939</v>
      </c>
      <c r="N99" s="89">
        <v>100.00000000538758</v>
      </c>
      <c r="O99" s="99"/>
      <c r="P99" s="99"/>
    </row>
    <row r="100" spans="1:17" s="98" customFormat="1" ht="11.25" customHeight="1">
      <c r="A100" s="17">
        <v>2001</v>
      </c>
      <c r="B100" s="89">
        <v>111.54019240814681</v>
      </c>
      <c r="C100" s="89">
        <v>115.30472357038025</v>
      </c>
      <c r="D100" s="89">
        <v>116.01392387643546</v>
      </c>
      <c r="E100" s="89">
        <v>106.07641103828675</v>
      </c>
      <c r="F100" s="89">
        <v>110.49516732980112</v>
      </c>
      <c r="G100" s="89">
        <v>106.36594529228609</v>
      </c>
      <c r="H100" s="89">
        <v>109.78800914320136</v>
      </c>
      <c r="I100" s="89">
        <v>103.22899361683007</v>
      </c>
      <c r="J100" s="89">
        <v>112.10953615207715</v>
      </c>
      <c r="K100" s="89">
        <v>124.18805195679421</v>
      </c>
      <c r="L100" s="89">
        <v>103.9396028625137</v>
      </c>
      <c r="M100" s="89">
        <v>97.14880252139824</v>
      </c>
      <c r="N100" s="89">
        <v>109.68327998067927</v>
      </c>
      <c r="O100" s="99">
        <v>4.165635175872875</v>
      </c>
      <c r="P100" s="99">
        <v>2.3428403541716842</v>
      </c>
      <c r="Q100" s="97">
        <v>12.915677145921947</v>
      </c>
    </row>
    <row r="101" spans="1:17" s="98" customFormat="1" ht="11.25" customHeight="1">
      <c r="A101" s="18">
        <v>2002</v>
      </c>
      <c r="B101" s="100">
        <v>126.81237830277318</v>
      </c>
      <c r="C101" s="100">
        <v>125.84246096888478</v>
      </c>
      <c r="D101" s="100">
        <v>134.61887094603625</v>
      </c>
      <c r="E101" s="100">
        <v>130.0682226916859</v>
      </c>
      <c r="F101" s="100">
        <v>134.7770475655238</v>
      </c>
      <c r="G101" s="100">
        <v>113.48020622901431</v>
      </c>
      <c r="H101" s="100">
        <v>126.01513859811446</v>
      </c>
      <c r="I101" s="100">
        <v>114.88408325824582</v>
      </c>
      <c r="J101" s="100">
        <v>135.9988638655527</v>
      </c>
      <c r="K101" s="100">
        <v>139.38404463158923</v>
      </c>
      <c r="L101" s="100">
        <v>131.39292809254457</v>
      </c>
      <c r="M101" s="100">
        <v>116.03217727284354</v>
      </c>
      <c r="N101" s="89">
        <v>127.44220186856738</v>
      </c>
      <c r="O101" s="99">
        <v>3.6202730969882713</v>
      </c>
      <c r="P101" s="99">
        <v>21.97551333919173</v>
      </c>
      <c r="Q101" s="97">
        <v>16.568380844621448</v>
      </c>
    </row>
    <row r="102" spans="1:17" s="98" customFormat="1" ht="11.25" customHeight="1">
      <c r="A102" s="18">
        <v>2003</v>
      </c>
      <c r="B102" s="89">
        <v>153.22571214103363</v>
      </c>
      <c r="C102" s="89">
        <v>151.4</v>
      </c>
      <c r="D102" s="89">
        <v>143.9</v>
      </c>
      <c r="E102" s="89">
        <v>148.5</v>
      </c>
      <c r="F102" s="89">
        <v>131.9</v>
      </c>
      <c r="G102" s="89">
        <v>130.7</v>
      </c>
      <c r="H102" s="89">
        <v>146</v>
      </c>
      <c r="I102" s="89">
        <v>138.4</v>
      </c>
      <c r="J102" s="89">
        <v>146.6</v>
      </c>
      <c r="K102" s="89">
        <v>150</v>
      </c>
      <c r="L102" s="89">
        <v>145.2</v>
      </c>
      <c r="M102" s="89">
        <v>126.5</v>
      </c>
      <c r="N102" s="89">
        <v>142.69380934508612</v>
      </c>
      <c r="O102" s="99">
        <v>-11.178451178451175</v>
      </c>
      <c r="P102" s="99">
        <v>-2.1346717541984024</v>
      </c>
      <c r="Q102" s="97">
        <v>11.778024251064632</v>
      </c>
    </row>
    <row r="103" spans="1:17" ht="11.25" customHeight="1">
      <c r="A103" s="18">
        <v>2004</v>
      </c>
      <c r="B103" s="89">
        <v>154.13969986372896</v>
      </c>
      <c r="C103" s="89">
        <v>154.60328288192716</v>
      </c>
      <c r="D103" s="89">
        <v>180.5932522659847</v>
      </c>
      <c r="E103" s="89">
        <v>166.5906314382794</v>
      </c>
      <c r="F103" s="89">
        <v>198.93409288562</v>
      </c>
      <c r="G103" s="89" t="s">
        <v>50</v>
      </c>
      <c r="H103" s="89" t="s">
        <v>50</v>
      </c>
      <c r="I103" s="89" t="s">
        <v>50</v>
      </c>
      <c r="J103" s="89" t="s">
        <v>50</v>
      </c>
      <c r="K103" s="89" t="s">
        <v>50</v>
      </c>
      <c r="L103" s="89" t="s">
        <v>50</v>
      </c>
      <c r="M103" s="89" t="s">
        <v>50</v>
      </c>
      <c r="N103" s="89">
        <v>170.97219186710805</v>
      </c>
      <c r="O103" s="99">
        <v>19.414934182132342</v>
      </c>
      <c r="P103" s="99">
        <v>50.82190514451857</v>
      </c>
      <c r="Q103" s="97">
        <v>17.27682877650234</v>
      </c>
    </row>
    <row r="104" spans="1:16" ht="11.25" customHeight="1">
      <c r="A104" s="103"/>
      <c r="B104" s="106"/>
      <c r="C104" s="106"/>
      <c r="D104" s="106"/>
      <c r="E104" s="106"/>
      <c r="F104" s="106"/>
      <c r="G104" s="106"/>
      <c r="H104" s="106"/>
      <c r="I104" s="106"/>
      <c r="J104" s="106"/>
      <c r="K104" s="106"/>
      <c r="L104" s="106"/>
      <c r="M104" s="106"/>
      <c r="N104" s="107"/>
      <c r="O104" s="107"/>
      <c r="P104" s="107"/>
    </row>
    <row r="105" spans="1:16" ht="11.25" customHeight="1">
      <c r="A105" s="103"/>
      <c r="B105" s="106"/>
      <c r="C105" s="106"/>
      <c r="D105" s="106"/>
      <c r="E105" s="106"/>
      <c r="F105" s="106"/>
      <c r="G105" s="106"/>
      <c r="H105" s="106"/>
      <c r="I105" s="106"/>
      <c r="J105" s="106"/>
      <c r="K105" s="106"/>
      <c r="L105" s="106"/>
      <c r="M105" s="106"/>
      <c r="N105" s="107"/>
      <c r="O105" s="107"/>
      <c r="P105" s="107"/>
    </row>
    <row r="106" spans="1:16" ht="12.75">
      <c r="A106" s="103"/>
      <c r="B106" s="106"/>
      <c r="C106" s="106"/>
      <c r="D106" s="106"/>
      <c r="E106" s="106"/>
      <c r="F106" s="106"/>
      <c r="G106" s="106"/>
      <c r="H106" s="106"/>
      <c r="I106" s="106"/>
      <c r="J106" s="106"/>
      <c r="K106" s="106"/>
      <c r="L106" s="106"/>
      <c r="M106" s="106"/>
      <c r="N106" s="107"/>
      <c r="O106" s="107"/>
      <c r="P106" s="107"/>
    </row>
    <row r="107" spans="1:17" ht="12.75">
      <c r="A107" s="465" t="s">
        <v>113</v>
      </c>
      <c r="B107" s="465"/>
      <c r="C107" s="465"/>
      <c r="D107" s="465"/>
      <c r="E107" s="465"/>
      <c r="F107" s="465"/>
      <c r="G107" s="465"/>
      <c r="H107" s="465"/>
      <c r="I107" s="465"/>
      <c r="J107" s="465"/>
      <c r="K107" s="465"/>
      <c r="L107" s="465"/>
      <c r="M107" s="465"/>
      <c r="N107" s="465"/>
      <c r="O107" s="465"/>
      <c r="P107" s="465"/>
      <c r="Q107" s="465"/>
    </row>
    <row r="108" spans="1:16" ht="11.25" customHeight="1">
      <c r="A108" s="93"/>
      <c r="B108" s="93"/>
      <c r="C108" s="93"/>
      <c r="D108" s="93"/>
      <c r="E108" s="93"/>
      <c r="F108" s="93"/>
      <c r="G108" s="93"/>
      <c r="H108" s="93"/>
      <c r="I108" s="93"/>
      <c r="J108" s="93"/>
      <c r="K108" s="93"/>
      <c r="L108" s="93"/>
      <c r="M108" s="93"/>
      <c r="N108" s="93"/>
      <c r="O108" s="93"/>
      <c r="P108" s="93"/>
    </row>
    <row r="109" spans="1:17" s="98" customFormat="1" ht="11.25" customHeight="1">
      <c r="A109" s="94"/>
      <c r="B109" s="106"/>
      <c r="C109" s="106"/>
      <c r="D109" s="106"/>
      <c r="E109" s="106"/>
      <c r="F109" s="106"/>
      <c r="G109" s="106"/>
      <c r="H109" s="106"/>
      <c r="I109" s="106"/>
      <c r="J109" s="106"/>
      <c r="K109" s="106"/>
      <c r="L109" s="106"/>
      <c r="M109" s="106"/>
      <c r="N109" s="107"/>
      <c r="O109" s="107"/>
      <c r="P109" s="107"/>
      <c r="Q109" s="53"/>
    </row>
    <row r="110" spans="1:16" s="98" customFormat="1" ht="11.25" customHeight="1">
      <c r="A110" s="95"/>
      <c r="B110" s="89"/>
      <c r="C110" s="89"/>
      <c r="D110" s="89"/>
      <c r="E110" s="89"/>
      <c r="F110" s="89"/>
      <c r="G110" s="89"/>
      <c r="H110" s="89"/>
      <c r="I110" s="89"/>
      <c r="J110" s="89"/>
      <c r="K110" s="89"/>
      <c r="L110" s="89"/>
      <c r="M110" s="89"/>
      <c r="N110" s="89"/>
      <c r="O110" s="104"/>
      <c r="P110" s="104"/>
    </row>
    <row r="111" spans="1:16" s="98" customFormat="1" ht="11.25" customHeight="1">
      <c r="A111" s="16" t="s">
        <v>106</v>
      </c>
      <c r="B111" s="89">
        <v>84.15527297413658</v>
      </c>
      <c r="C111" s="89">
        <v>100.89031698433517</v>
      </c>
      <c r="D111" s="89">
        <v>104.86778189096779</v>
      </c>
      <c r="E111" s="89">
        <v>97.92169242157836</v>
      </c>
      <c r="F111" s="89">
        <v>104.66635501826718</v>
      </c>
      <c r="G111" s="89">
        <v>90.91204966176213</v>
      </c>
      <c r="H111" s="89">
        <v>87.40915432961748</v>
      </c>
      <c r="I111" s="89">
        <v>88.26487992340597</v>
      </c>
      <c r="J111" s="89">
        <v>103.4842125171318</v>
      </c>
      <c r="K111" s="89">
        <v>115.90919511970984</v>
      </c>
      <c r="L111" s="89">
        <v>123.57138202400644</v>
      </c>
      <c r="M111" s="89">
        <v>97.9477069973937</v>
      </c>
      <c r="N111" s="89">
        <v>99.99999998852603</v>
      </c>
      <c r="O111" s="97"/>
      <c r="P111" s="97"/>
    </row>
    <row r="112" spans="1:17" s="98" customFormat="1" ht="11.25" customHeight="1">
      <c r="A112" s="17">
        <v>2001</v>
      </c>
      <c r="B112" s="100">
        <v>100.30737211659367</v>
      </c>
      <c r="C112" s="100">
        <v>95.65295683375791</v>
      </c>
      <c r="D112" s="100">
        <v>108.39306260837603</v>
      </c>
      <c r="E112" s="100">
        <v>84.45557945177754</v>
      </c>
      <c r="F112" s="100">
        <v>101.18641140408391</v>
      </c>
      <c r="G112" s="100">
        <v>82.710661553073</v>
      </c>
      <c r="H112" s="100">
        <v>87.92992063083317</v>
      </c>
      <c r="I112" s="100">
        <v>82.65826265813998</v>
      </c>
      <c r="J112" s="100">
        <v>88.98599262177308</v>
      </c>
      <c r="K112" s="100">
        <v>90.35354420852894</v>
      </c>
      <c r="L112" s="100">
        <v>108.19136620711038</v>
      </c>
      <c r="M112" s="100">
        <v>94.11628832070618</v>
      </c>
      <c r="N112" s="89">
        <v>93.74511821789615</v>
      </c>
      <c r="O112" s="99">
        <v>19.81021509876603</v>
      </c>
      <c r="P112" s="99">
        <v>-3.324796792222222</v>
      </c>
      <c r="Q112" s="97">
        <v>-0.5088385081838718</v>
      </c>
    </row>
    <row r="113" spans="1:17" s="98" customFormat="1" ht="11.25" customHeight="1">
      <c r="A113" s="18">
        <v>2002</v>
      </c>
      <c r="B113" s="100">
        <v>85.26307286524349</v>
      </c>
      <c r="C113" s="100">
        <v>96.93926702415749</v>
      </c>
      <c r="D113" s="100">
        <v>112.70093759911444</v>
      </c>
      <c r="E113" s="100">
        <v>101.95266039434101</v>
      </c>
      <c r="F113" s="100">
        <v>89.32226846021759</v>
      </c>
      <c r="G113" s="100">
        <v>96.22674949448738</v>
      </c>
      <c r="H113" s="100">
        <v>83.84777053983046</v>
      </c>
      <c r="I113" s="100">
        <v>93.69528719898761</v>
      </c>
      <c r="J113" s="100">
        <v>110.08226266838992</v>
      </c>
      <c r="K113" s="100">
        <v>121.75153656732031</v>
      </c>
      <c r="L113" s="100">
        <v>126.37049831102286</v>
      </c>
      <c r="M113" s="100">
        <v>109.11655542554277</v>
      </c>
      <c r="N113" s="89">
        <v>102.2724055457213</v>
      </c>
      <c r="O113" s="99">
        <v>-12.388486857793154</v>
      </c>
      <c r="P113" s="99">
        <v>-11.72503578221323</v>
      </c>
      <c r="Q113" s="97">
        <v>-0.7790228660329159</v>
      </c>
    </row>
    <row r="114" spans="1:17" s="98" customFormat="1" ht="11.25" customHeight="1">
      <c r="A114" s="18">
        <v>2003</v>
      </c>
      <c r="B114" s="89">
        <v>103.49613196187973</v>
      </c>
      <c r="C114" s="89">
        <v>109.6</v>
      </c>
      <c r="D114" s="89">
        <v>122.2</v>
      </c>
      <c r="E114" s="89">
        <v>106</v>
      </c>
      <c r="F114" s="89">
        <v>97.6</v>
      </c>
      <c r="G114" s="89">
        <v>104.7</v>
      </c>
      <c r="H114" s="89">
        <v>103</v>
      </c>
      <c r="I114" s="89">
        <v>96</v>
      </c>
      <c r="J114" s="89">
        <v>127.1</v>
      </c>
      <c r="K114" s="89">
        <v>135.5</v>
      </c>
      <c r="L114" s="89">
        <v>137.9</v>
      </c>
      <c r="M114" s="89">
        <v>106.1</v>
      </c>
      <c r="N114" s="89">
        <v>112.43301099682333</v>
      </c>
      <c r="O114" s="99">
        <v>-7.924528301886798</v>
      </c>
      <c r="P114" s="99">
        <v>9.26726524357042</v>
      </c>
      <c r="Q114" s="97">
        <v>10.843333767537304</v>
      </c>
    </row>
    <row r="115" spans="1:17" s="98" customFormat="1" ht="11.25" customHeight="1">
      <c r="A115" s="18">
        <v>2004</v>
      </c>
      <c r="B115" s="89">
        <v>101.10559996298434</v>
      </c>
      <c r="C115" s="89">
        <v>107.83821721234644</v>
      </c>
      <c r="D115" s="89">
        <v>136.96839902425592</v>
      </c>
      <c r="E115" s="89">
        <v>115.43816595700935</v>
      </c>
      <c r="F115" s="89">
        <v>115.64232863089259</v>
      </c>
      <c r="G115" s="89" t="s">
        <v>50</v>
      </c>
      <c r="H115" s="89" t="s">
        <v>50</v>
      </c>
      <c r="I115" s="89" t="s">
        <v>50</v>
      </c>
      <c r="J115" s="89" t="s">
        <v>50</v>
      </c>
      <c r="K115" s="89" t="s">
        <v>50</v>
      </c>
      <c r="L115" s="89" t="s">
        <v>50</v>
      </c>
      <c r="M115" s="89" t="s">
        <v>50</v>
      </c>
      <c r="N115" s="89">
        <v>115.39854215749772</v>
      </c>
      <c r="O115" s="99">
        <v>0.17685890293794088</v>
      </c>
      <c r="P115" s="99">
        <v>18.48599244968504</v>
      </c>
      <c r="Q115" s="97">
        <v>7.0693732179736095</v>
      </c>
    </row>
    <row r="116" spans="1:16" s="98" customFormat="1" ht="11.25" customHeight="1">
      <c r="A116" s="19"/>
      <c r="B116" s="89"/>
      <c r="C116" s="89"/>
      <c r="D116" s="89"/>
      <c r="E116" s="89"/>
      <c r="F116" s="89"/>
      <c r="G116" s="89"/>
      <c r="H116" s="89"/>
      <c r="I116" s="89"/>
      <c r="J116" s="89"/>
      <c r="K116" s="89"/>
      <c r="L116" s="89"/>
      <c r="M116" s="89"/>
      <c r="N116" s="89"/>
      <c r="O116" s="99"/>
      <c r="P116" s="99"/>
    </row>
    <row r="117" spans="1:16" s="98" customFormat="1" ht="11.25" customHeight="1">
      <c r="A117" s="20" t="s">
        <v>107</v>
      </c>
      <c r="B117" s="89">
        <v>81.52737842710494</v>
      </c>
      <c r="C117" s="89">
        <v>103.1397284943216</v>
      </c>
      <c r="D117" s="89">
        <v>111.10270810010807</v>
      </c>
      <c r="E117" s="89">
        <v>100.69566706944168</v>
      </c>
      <c r="F117" s="89">
        <v>99.13630204004072</v>
      </c>
      <c r="G117" s="89">
        <v>88.23998837578384</v>
      </c>
      <c r="H117" s="89">
        <v>84.43435282707964</v>
      </c>
      <c r="I117" s="89">
        <v>94.82897936114679</v>
      </c>
      <c r="J117" s="89">
        <v>108.302101615709</v>
      </c>
      <c r="K117" s="89">
        <v>119.74291164562798</v>
      </c>
      <c r="L117" s="89">
        <v>116.0382382896848</v>
      </c>
      <c r="M117" s="89">
        <v>92.81164373813135</v>
      </c>
      <c r="N117" s="89">
        <v>99.9999999986817</v>
      </c>
      <c r="O117" s="99"/>
      <c r="P117" s="99"/>
    </row>
    <row r="118" spans="1:17" s="98" customFormat="1" ht="11.25" customHeight="1">
      <c r="A118" s="17">
        <v>2001</v>
      </c>
      <c r="B118" s="89">
        <v>96.32211135797563</v>
      </c>
      <c r="C118" s="89">
        <v>92.26555612641799</v>
      </c>
      <c r="D118" s="89">
        <v>105.57385095887145</v>
      </c>
      <c r="E118" s="89">
        <v>79.21205520379429</v>
      </c>
      <c r="F118" s="89">
        <v>97.03655905753092</v>
      </c>
      <c r="G118" s="89">
        <v>76.15246484143312</v>
      </c>
      <c r="H118" s="89">
        <v>86.35263630922829</v>
      </c>
      <c r="I118" s="89">
        <v>85.96938523914956</v>
      </c>
      <c r="J118" s="89">
        <v>90.028983889642</v>
      </c>
      <c r="K118" s="89">
        <v>96.19466276631557</v>
      </c>
      <c r="L118" s="89">
        <v>100.11429750673607</v>
      </c>
      <c r="M118" s="89">
        <v>90.2719075096708</v>
      </c>
      <c r="N118" s="89">
        <v>91.29120589723048</v>
      </c>
      <c r="O118" s="99">
        <v>22.50226156596784</v>
      </c>
      <c r="P118" s="99">
        <v>-2.118036419859315</v>
      </c>
      <c r="Q118" s="97">
        <v>-5.08304292539977</v>
      </c>
    </row>
    <row r="119" spans="1:17" s="98" customFormat="1" ht="11.25" customHeight="1">
      <c r="A119" s="18">
        <v>2002</v>
      </c>
      <c r="B119" s="100">
        <v>82.95208610352614</v>
      </c>
      <c r="C119" s="100">
        <v>89.71970838816529</v>
      </c>
      <c r="D119" s="100">
        <v>109.54892775017751</v>
      </c>
      <c r="E119" s="100">
        <v>91.95979699924483</v>
      </c>
      <c r="F119" s="100">
        <v>78.40338256613055</v>
      </c>
      <c r="G119" s="100">
        <v>87.34114330367466</v>
      </c>
      <c r="H119" s="100">
        <v>79.37694764113054</v>
      </c>
      <c r="I119" s="100">
        <v>93.15011989405897</v>
      </c>
      <c r="J119" s="100">
        <v>99.04817809306117</v>
      </c>
      <c r="K119" s="100">
        <v>113.3424147520274</v>
      </c>
      <c r="L119" s="100">
        <v>111.30274023967685</v>
      </c>
      <c r="M119" s="100">
        <v>100.78808875696812</v>
      </c>
      <c r="N119" s="89">
        <v>94.74446120732017</v>
      </c>
      <c r="O119" s="99">
        <v>-14.741675031346153</v>
      </c>
      <c r="P119" s="99">
        <v>-19.20222303055198</v>
      </c>
      <c r="Q119" s="97">
        <v>-3.789508273313628</v>
      </c>
    </row>
    <row r="120" spans="1:17" s="98" customFormat="1" ht="11.25" customHeight="1">
      <c r="A120" s="18">
        <v>2003</v>
      </c>
      <c r="B120" s="89">
        <v>92.15578917711525</v>
      </c>
      <c r="C120" s="89">
        <v>100.5</v>
      </c>
      <c r="D120" s="89">
        <v>112.6</v>
      </c>
      <c r="E120" s="89">
        <v>98.9</v>
      </c>
      <c r="F120" s="89">
        <v>91.9</v>
      </c>
      <c r="G120" s="89">
        <v>96.5</v>
      </c>
      <c r="H120" s="89">
        <v>85.3</v>
      </c>
      <c r="I120" s="89">
        <v>90.3</v>
      </c>
      <c r="J120" s="89">
        <v>111.3</v>
      </c>
      <c r="K120" s="89">
        <v>107.9</v>
      </c>
      <c r="L120" s="89">
        <v>107.1</v>
      </c>
      <c r="M120" s="89">
        <v>94.2</v>
      </c>
      <c r="N120" s="89">
        <v>99.05464909809292</v>
      </c>
      <c r="O120" s="99">
        <v>-7.077856420626896</v>
      </c>
      <c r="P120" s="99">
        <v>17.214330545605645</v>
      </c>
      <c r="Q120" s="97">
        <v>9.605265939924152</v>
      </c>
    </row>
    <row r="121" spans="1:17" s="98" customFormat="1" ht="11.25" customHeight="1">
      <c r="A121" s="18">
        <v>2004</v>
      </c>
      <c r="B121" s="89">
        <v>86.04862549293632</v>
      </c>
      <c r="C121" s="89">
        <v>89.03320480027234</v>
      </c>
      <c r="D121" s="89">
        <v>116.81515632367908</v>
      </c>
      <c r="E121" s="89">
        <v>96.99886065261423</v>
      </c>
      <c r="F121" s="89">
        <v>92.43868394421513</v>
      </c>
      <c r="G121" s="89" t="s">
        <v>50</v>
      </c>
      <c r="H121" s="89" t="s">
        <v>50</v>
      </c>
      <c r="I121" s="89" t="s">
        <v>50</v>
      </c>
      <c r="J121" s="89" t="s">
        <v>50</v>
      </c>
      <c r="K121" s="89" t="s">
        <v>50</v>
      </c>
      <c r="L121" s="89" t="s">
        <v>50</v>
      </c>
      <c r="M121" s="89" t="s">
        <v>50</v>
      </c>
      <c r="N121" s="89">
        <v>96.26690624274342</v>
      </c>
      <c r="O121" s="99">
        <v>-4.701268321831774</v>
      </c>
      <c r="P121" s="99">
        <v>0.5861631601905579</v>
      </c>
      <c r="Q121" s="97">
        <v>-2.9676617599440998</v>
      </c>
    </row>
    <row r="122" spans="1:16" s="98" customFormat="1" ht="11.25" customHeight="1">
      <c r="A122" s="19"/>
      <c r="B122" s="89"/>
      <c r="C122" s="89"/>
      <c r="D122" s="89"/>
      <c r="E122" s="89"/>
      <c r="F122" s="89"/>
      <c r="G122" s="89"/>
      <c r="H122" s="89"/>
      <c r="I122" s="89"/>
      <c r="J122" s="89"/>
      <c r="K122" s="89"/>
      <c r="L122" s="89"/>
      <c r="M122" s="89"/>
      <c r="N122" s="89"/>
      <c r="O122" s="99"/>
      <c r="P122" s="99"/>
    </row>
    <row r="123" spans="1:16" s="98" customFormat="1" ht="11.25" customHeight="1">
      <c r="A123" s="20" t="s">
        <v>108</v>
      </c>
      <c r="B123" s="89">
        <v>89.62307024492084</v>
      </c>
      <c r="C123" s="89">
        <v>96.21002036154526</v>
      </c>
      <c r="D123" s="89">
        <v>91.89492029006263</v>
      </c>
      <c r="E123" s="89">
        <v>92.14994984044581</v>
      </c>
      <c r="F123" s="89">
        <v>116.17260383501058</v>
      </c>
      <c r="G123" s="89">
        <v>96.47174361056217</v>
      </c>
      <c r="H123" s="89">
        <v>93.59875259513359</v>
      </c>
      <c r="I123" s="89">
        <v>74.60711546444834</v>
      </c>
      <c r="J123" s="89">
        <v>93.45974609295952</v>
      </c>
      <c r="K123" s="89">
        <v>107.93247299989126</v>
      </c>
      <c r="L123" s="89">
        <v>139.24541380777242</v>
      </c>
      <c r="M123" s="89">
        <v>108.63419084005508</v>
      </c>
      <c r="N123" s="89">
        <v>99.9999999985673</v>
      </c>
      <c r="O123" s="99"/>
      <c r="P123" s="99"/>
    </row>
    <row r="124" spans="1:17" s="98" customFormat="1" ht="11.25" customHeight="1">
      <c r="A124" s="17">
        <v>2001</v>
      </c>
      <c r="B124" s="89">
        <v>108.5994087592257</v>
      </c>
      <c r="C124" s="89">
        <v>102.70104038530748</v>
      </c>
      <c r="D124" s="89">
        <v>114.25892879968596</v>
      </c>
      <c r="E124" s="89">
        <v>95.36565479571757</v>
      </c>
      <c r="F124" s="89">
        <v>109.82090982195092</v>
      </c>
      <c r="G124" s="89">
        <v>96.35614440450215</v>
      </c>
      <c r="H124" s="89">
        <v>91.21173836941638</v>
      </c>
      <c r="I124" s="89">
        <v>75.76888923272777</v>
      </c>
      <c r="J124" s="89">
        <v>86.8158656986466</v>
      </c>
      <c r="K124" s="89">
        <v>78.20006875137054</v>
      </c>
      <c r="L124" s="89">
        <v>124.99712963565877</v>
      </c>
      <c r="M124" s="89">
        <v>102.11519942862179</v>
      </c>
      <c r="N124" s="89">
        <v>98.85091484023597</v>
      </c>
      <c r="O124" s="99">
        <v>15.157715906421336</v>
      </c>
      <c r="P124" s="99">
        <v>-5.467462898636922</v>
      </c>
      <c r="Q124" s="97">
        <v>9.195623099267697</v>
      </c>
    </row>
    <row r="125" spans="1:17" s="98" customFormat="1" ht="11.25" customHeight="1">
      <c r="A125" s="18">
        <v>2002</v>
      </c>
      <c r="B125" s="100">
        <v>90.07148769757778</v>
      </c>
      <c r="C125" s="100">
        <v>111.96082979605582</v>
      </c>
      <c r="D125" s="100">
        <v>119.25924903463401</v>
      </c>
      <c r="E125" s="100">
        <v>122.74457195796123</v>
      </c>
      <c r="F125" s="100">
        <v>112.04093285482489</v>
      </c>
      <c r="G125" s="100">
        <v>114.71481751076291</v>
      </c>
      <c r="H125" s="100">
        <v>93.15010469273122</v>
      </c>
      <c r="I125" s="100">
        <v>94.82960378251542</v>
      </c>
      <c r="J125" s="100">
        <v>133.04061820645902</v>
      </c>
      <c r="K125" s="100">
        <v>139.24819496345998</v>
      </c>
      <c r="L125" s="100">
        <v>157.72162168872947</v>
      </c>
      <c r="M125" s="100">
        <v>126.44539658570034</v>
      </c>
      <c r="N125" s="89">
        <v>117.93561906428435</v>
      </c>
      <c r="O125" s="99">
        <v>-8.720254535412145</v>
      </c>
      <c r="P125" s="99">
        <v>2.021493936330722</v>
      </c>
      <c r="Q125" s="97">
        <v>4.772740919486604</v>
      </c>
    </row>
    <row r="126" spans="1:17" s="98" customFormat="1" ht="11.25" customHeight="1">
      <c r="A126" s="18">
        <v>2003</v>
      </c>
      <c r="B126" s="89">
        <v>127.0917116192235</v>
      </c>
      <c r="C126" s="89">
        <v>128.4</v>
      </c>
      <c r="D126" s="89">
        <v>142.2</v>
      </c>
      <c r="E126" s="89">
        <v>120.7</v>
      </c>
      <c r="F126" s="89">
        <v>109.2</v>
      </c>
      <c r="G126" s="89">
        <v>121.8</v>
      </c>
      <c r="H126" s="89">
        <v>139.9</v>
      </c>
      <c r="I126" s="89">
        <v>108.1</v>
      </c>
      <c r="J126" s="89">
        <v>159.9</v>
      </c>
      <c r="K126" s="89">
        <v>192.9</v>
      </c>
      <c r="L126" s="89">
        <v>201.9</v>
      </c>
      <c r="M126" s="89">
        <v>130.8</v>
      </c>
      <c r="N126" s="89">
        <v>140.24097596826866</v>
      </c>
      <c r="O126" s="99">
        <v>-9.527754763877383</v>
      </c>
      <c r="P126" s="99">
        <v>-2.535620493722571</v>
      </c>
      <c r="Q126" s="97">
        <v>12.860562674469348</v>
      </c>
    </row>
    <row r="127" spans="1:17" s="98" customFormat="1" ht="11.25" customHeight="1">
      <c r="A127" s="18">
        <v>2004</v>
      </c>
      <c r="B127" s="89">
        <v>132.43428615186775</v>
      </c>
      <c r="C127" s="89">
        <v>146.96535618182105</v>
      </c>
      <c r="D127" s="89">
        <v>178.90076847327379</v>
      </c>
      <c r="E127" s="89">
        <v>153.80438690878324</v>
      </c>
      <c r="F127" s="89">
        <v>163.9215964270094</v>
      </c>
      <c r="G127" s="89" t="s">
        <v>50</v>
      </c>
      <c r="H127" s="89" t="s">
        <v>50</v>
      </c>
      <c r="I127" s="89" t="s">
        <v>50</v>
      </c>
      <c r="J127" s="89" t="s">
        <v>50</v>
      </c>
      <c r="K127" s="89" t="s">
        <v>50</v>
      </c>
      <c r="L127" s="89" t="s">
        <v>50</v>
      </c>
      <c r="M127" s="89" t="s">
        <v>50</v>
      </c>
      <c r="N127" s="89">
        <v>155.20527882855103</v>
      </c>
      <c r="O127" s="99">
        <v>6.577972008188801</v>
      </c>
      <c r="P127" s="99">
        <v>50.11135203938589</v>
      </c>
      <c r="Q127" s="97">
        <v>23.651472729071155</v>
      </c>
    </row>
    <row r="128" spans="1:16" s="98" customFormat="1" ht="11.25" customHeight="1">
      <c r="A128" s="96"/>
      <c r="B128" s="96"/>
      <c r="C128" s="96"/>
      <c r="D128" s="96"/>
      <c r="E128" s="96"/>
      <c r="F128" s="96"/>
      <c r="G128" s="96"/>
      <c r="H128" s="96"/>
      <c r="I128" s="96"/>
      <c r="J128" s="96"/>
      <c r="K128" s="96"/>
      <c r="L128" s="96"/>
      <c r="M128" s="96"/>
      <c r="N128" s="86"/>
      <c r="O128" s="87"/>
      <c r="P128" s="87"/>
    </row>
    <row r="129" spans="1:16" s="98" customFormat="1" ht="11.25" customHeight="1">
      <c r="A129" s="96"/>
      <c r="B129" s="96"/>
      <c r="C129" s="96"/>
      <c r="D129" s="96"/>
      <c r="E129" s="96"/>
      <c r="F129" s="96"/>
      <c r="G129" s="96"/>
      <c r="H129" s="96"/>
      <c r="I129" s="96"/>
      <c r="J129" s="96"/>
      <c r="K129" s="96"/>
      <c r="L129" s="96"/>
      <c r="M129" s="96"/>
      <c r="N129" s="86"/>
      <c r="O129" s="87"/>
      <c r="P129" s="87"/>
    </row>
    <row r="130" spans="1:16" s="98" customFormat="1" ht="11.25" customHeight="1">
      <c r="A130" s="96"/>
      <c r="B130" s="96"/>
      <c r="C130" s="96"/>
      <c r="D130" s="96"/>
      <c r="E130" s="96"/>
      <c r="F130" s="96"/>
      <c r="G130" s="96"/>
      <c r="H130" s="96"/>
      <c r="I130" s="96"/>
      <c r="J130" s="96"/>
      <c r="K130" s="96"/>
      <c r="L130" s="96"/>
      <c r="M130" s="96"/>
      <c r="N130" s="86"/>
      <c r="O130" s="87"/>
      <c r="P130" s="87"/>
    </row>
    <row r="131" spans="1:16" s="98" customFormat="1" ht="11.25" customHeight="1">
      <c r="A131" s="96"/>
      <c r="B131" s="96"/>
      <c r="C131" s="96"/>
      <c r="D131" s="96"/>
      <c r="E131" s="96"/>
      <c r="F131" s="96"/>
      <c r="G131" s="96"/>
      <c r="H131" s="96"/>
      <c r="I131" s="96"/>
      <c r="J131" s="96"/>
      <c r="K131" s="96"/>
      <c r="L131" s="96"/>
      <c r="M131" s="96"/>
      <c r="N131" s="86"/>
      <c r="O131" s="87"/>
      <c r="P131" s="87"/>
    </row>
    <row r="132" spans="1:16" s="98" customFormat="1" ht="11.25" customHeight="1">
      <c r="A132" s="96"/>
      <c r="B132" s="96"/>
      <c r="C132" s="96"/>
      <c r="D132" s="96"/>
      <c r="E132" s="96"/>
      <c r="F132" s="96"/>
      <c r="G132" s="96"/>
      <c r="H132" s="96"/>
      <c r="I132" s="96"/>
      <c r="J132" s="96"/>
      <c r="K132" s="96"/>
      <c r="L132" s="96"/>
      <c r="M132" s="96"/>
      <c r="N132" s="86"/>
      <c r="O132" s="87"/>
      <c r="P132" s="87"/>
    </row>
    <row r="133" spans="1:16" s="98" customFormat="1" ht="11.25" customHeight="1">
      <c r="A133" s="96"/>
      <c r="B133" s="96"/>
      <c r="C133" s="96"/>
      <c r="D133" s="96"/>
      <c r="E133" s="96"/>
      <c r="F133" s="96"/>
      <c r="G133" s="96"/>
      <c r="H133" s="96"/>
      <c r="I133" s="96"/>
      <c r="J133" s="96"/>
      <c r="K133" s="96"/>
      <c r="L133" s="96"/>
      <c r="M133" s="96"/>
      <c r="N133" s="86"/>
      <c r="O133" s="87"/>
      <c r="P133" s="87"/>
    </row>
    <row r="134" spans="1:16" s="98" customFormat="1" ht="11.25" customHeight="1">
      <c r="A134" s="96"/>
      <c r="B134" s="96"/>
      <c r="C134" s="96"/>
      <c r="D134" s="96"/>
      <c r="E134" s="96"/>
      <c r="F134" s="96"/>
      <c r="G134" s="96"/>
      <c r="H134" s="96"/>
      <c r="I134" s="96"/>
      <c r="J134" s="96"/>
      <c r="K134" s="96"/>
      <c r="L134" s="96"/>
      <c r="M134" s="96"/>
      <c r="N134" s="86"/>
      <c r="O134" s="87"/>
      <c r="P134" s="87"/>
    </row>
    <row r="135" spans="14:16" s="98" customFormat="1" ht="11.25" customHeight="1">
      <c r="N135" s="109"/>
      <c r="O135" s="104"/>
      <c r="P135" s="104"/>
    </row>
    <row r="136" spans="1:16" s="98" customFormat="1" ht="12.75" customHeight="1">
      <c r="A136" s="103"/>
      <c r="B136" s="109"/>
      <c r="C136" s="108"/>
      <c r="D136" s="108"/>
      <c r="E136" s="108"/>
      <c r="F136" s="108"/>
      <c r="G136" s="108"/>
      <c r="H136" s="108"/>
      <c r="I136" s="108"/>
      <c r="J136" s="108"/>
      <c r="K136" s="108"/>
      <c r="L136" s="108"/>
      <c r="M136" s="108"/>
      <c r="N136" s="110"/>
      <c r="O136" s="102"/>
      <c r="P136" s="111"/>
    </row>
    <row r="137" spans="1:17" s="98" customFormat="1" ht="12">
      <c r="A137" s="471" t="s">
        <v>121</v>
      </c>
      <c r="B137" s="471"/>
      <c r="C137" s="471"/>
      <c r="D137" s="471"/>
      <c r="E137" s="471"/>
      <c r="F137" s="471"/>
      <c r="G137" s="471"/>
      <c r="H137" s="471"/>
      <c r="I137" s="471"/>
      <c r="J137" s="471"/>
      <c r="K137" s="471"/>
      <c r="L137" s="471"/>
      <c r="M137" s="471"/>
      <c r="N137" s="471"/>
      <c r="O137" s="471"/>
      <c r="P137" s="471"/>
      <c r="Q137" s="471"/>
    </row>
    <row r="138" spans="1:17" ht="12.75">
      <c r="A138" s="54"/>
      <c r="B138" s="95"/>
      <c r="C138" s="95"/>
      <c r="D138" s="95"/>
      <c r="E138" s="95"/>
      <c r="F138" s="95"/>
      <c r="G138" s="95"/>
      <c r="H138" s="95"/>
      <c r="I138" s="95"/>
      <c r="J138" s="95"/>
      <c r="K138" s="95"/>
      <c r="L138" s="95"/>
      <c r="M138" s="95"/>
      <c r="N138" s="112"/>
      <c r="O138" s="112"/>
      <c r="P138" s="112"/>
      <c r="Q138" s="98"/>
    </row>
    <row r="139" spans="1:17" ht="12.75" customHeight="1">
      <c r="A139" s="470" t="s">
        <v>110</v>
      </c>
      <c r="B139" s="470"/>
      <c r="C139" s="470"/>
      <c r="D139" s="470"/>
      <c r="E139" s="470"/>
      <c r="F139" s="470"/>
      <c r="G139" s="470"/>
      <c r="H139" s="470"/>
      <c r="I139" s="470"/>
      <c r="J139" s="470"/>
      <c r="K139" s="470"/>
      <c r="L139" s="470"/>
      <c r="M139" s="470"/>
      <c r="N139" s="470"/>
      <c r="O139" s="470"/>
      <c r="P139" s="470"/>
      <c r="Q139" s="470"/>
    </row>
    <row r="140" spans="1:17" ht="12.75">
      <c r="A140" s="470" t="s">
        <v>122</v>
      </c>
      <c r="B140" s="470"/>
      <c r="C140" s="470"/>
      <c r="D140" s="470"/>
      <c r="E140" s="470"/>
      <c r="F140" s="470"/>
      <c r="G140" s="470"/>
      <c r="H140" s="470"/>
      <c r="I140" s="470"/>
      <c r="J140" s="470"/>
      <c r="K140" s="470"/>
      <c r="L140" s="470"/>
      <c r="M140" s="470"/>
      <c r="N140" s="470"/>
      <c r="O140" s="470"/>
      <c r="P140" s="470"/>
      <c r="Q140" s="470"/>
    </row>
    <row r="141" spans="1:17" ht="12.75">
      <c r="A141" s="470" t="s">
        <v>85</v>
      </c>
      <c r="B141" s="470"/>
      <c r="C141" s="470"/>
      <c r="D141" s="470"/>
      <c r="E141" s="470"/>
      <c r="F141" s="470"/>
      <c r="G141" s="470"/>
      <c r="H141" s="470"/>
      <c r="I141" s="470"/>
      <c r="J141" s="470"/>
      <c r="K141" s="470"/>
      <c r="L141" s="470"/>
      <c r="M141" s="470"/>
      <c r="N141" s="470"/>
      <c r="O141" s="470"/>
      <c r="P141" s="470"/>
      <c r="Q141" s="470"/>
    </row>
    <row r="142" spans="1:16" ht="12.75">
      <c r="A142" s="105"/>
      <c r="B142" s="113"/>
      <c r="C142" s="113"/>
      <c r="D142" s="113"/>
      <c r="E142" s="113"/>
      <c r="F142" s="113"/>
      <c r="G142" s="113"/>
      <c r="H142" s="113"/>
      <c r="I142" s="113"/>
      <c r="J142" s="113"/>
      <c r="K142" s="113"/>
      <c r="L142" s="113"/>
      <c r="M142" s="113"/>
      <c r="N142" s="113"/>
      <c r="O142" s="113"/>
      <c r="P142" s="113"/>
    </row>
    <row r="144" spans="1:17" ht="12.75">
      <c r="A144" s="62"/>
      <c r="B144" s="63"/>
      <c r="C144" s="64"/>
      <c r="D144" s="64"/>
      <c r="E144" s="64"/>
      <c r="F144" s="64"/>
      <c r="G144" s="64"/>
      <c r="H144" s="64"/>
      <c r="I144" s="64"/>
      <c r="J144" s="64"/>
      <c r="K144" s="64"/>
      <c r="L144" s="64"/>
      <c r="M144" s="64"/>
      <c r="N144" s="65"/>
      <c r="O144" s="466" t="s">
        <v>86</v>
      </c>
      <c r="P144" s="467"/>
      <c r="Q144" s="467"/>
    </row>
    <row r="145" spans="1:17" ht="12.75">
      <c r="A145" s="66"/>
      <c r="B145" s="67"/>
      <c r="C145" s="68"/>
      <c r="D145" s="68"/>
      <c r="E145" s="68"/>
      <c r="F145" s="68"/>
      <c r="G145" s="68"/>
      <c r="H145" s="68"/>
      <c r="I145" s="68"/>
      <c r="J145" s="68"/>
      <c r="K145" s="68"/>
      <c r="L145" s="68"/>
      <c r="M145" s="68"/>
      <c r="N145" s="69"/>
      <c r="O145" s="70" t="s">
        <v>92</v>
      </c>
      <c r="P145" s="71"/>
      <c r="Q145" s="72" t="s">
        <v>144</v>
      </c>
    </row>
    <row r="146" spans="1:17" ht="12.75">
      <c r="A146" s="73" t="s">
        <v>87</v>
      </c>
      <c r="B146" s="67" t="s">
        <v>88</v>
      </c>
      <c r="C146" s="68" t="s">
        <v>89</v>
      </c>
      <c r="D146" s="68" t="s">
        <v>90</v>
      </c>
      <c r="E146" s="68" t="s">
        <v>91</v>
      </c>
      <c r="F146" s="68" t="s">
        <v>92</v>
      </c>
      <c r="G146" s="68" t="s">
        <v>93</v>
      </c>
      <c r="H146" s="68" t="s">
        <v>94</v>
      </c>
      <c r="I146" s="68" t="s">
        <v>95</v>
      </c>
      <c r="J146" s="68" t="s">
        <v>96</v>
      </c>
      <c r="K146" s="68" t="s">
        <v>97</v>
      </c>
      <c r="L146" s="68" t="s">
        <v>98</v>
      </c>
      <c r="M146" s="68" t="s">
        <v>99</v>
      </c>
      <c r="N146" s="74" t="s">
        <v>100</v>
      </c>
      <c r="O146" s="468" t="s">
        <v>101</v>
      </c>
      <c r="P146" s="469"/>
      <c r="Q146" s="469"/>
    </row>
    <row r="147" spans="1:17" ht="12.75">
      <c r="A147" s="66"/>
      <c r="B147" s="67"/>
      <c r="C147" s="68"/>
      <c r="D147" s="68"/>
      <c r="E147" s="68"/>
      <c r="F147" s="68"/>
      <c r="G147" s="68"/>
      <c r="H147" s="68"/>
      <c r="I147" s="68"/>
      <c r="J147" s="68"/>
      <c r="K147" s="68"/>
      <c r="L147" s="68"/>
      <c r="M147" s="68"/>
      <c r="N147" s="69"/>
      <c r="O147" s="74" t="s">
        <v>102</v>
      </c>
      <c r="P147" s="75" t="s">
        <v>103</v>
      </c>
      <c r="Q147" s="76" t="s">
        <v>103</v>
      </c>
    </row>
    <row r="148" spans="1:17" ht="12.75">
      <c r="A148" s="77"/>
      <c r="B148" s="78"/>
      <c r="C148" s="79"/>
      <c r="D148" s="79"/>
      <c r="E148" s="79"/>
      <c r="F148" s="79"/>
      <c r="G148" s="79"/>
      <c r="H148" s="79"/>
      <c r="I148" s="79"/>
      <c r="J148" s="79"/>
      <c r="K148" s="79"/>
      <c r="L148" s="79"/>
      <c r="M148" s="79"/>
      <c r="N148" s="80"/>
      <c r="O148" s="81" t="s">
        <v>104</v>
      </c>
      <c r="P148" s="82" t="s">
        <v>105</v>
      </c>
      <c r="Q148" s="83" t="s">
        <v>145</v>
      </c>
    </row>
    <row r="152" spans="1:17" ht="12.75">
      <c r="A152" s="465" t="s">
        <v>116</v>
      </c>
      <c r="B152" s="465"/>
      <c r="C152" s="465"/>
      <c r="D152" s="465"/>
      <c r="E152" s="465"/>
      <c r="F152" s="465"/>
      <c r="G152" s="465"/>
      <c r="H152" s="465"/>
      <c r="I152" s="465"/>
      <c r="J152" s="465"/>
      <c r="K152" s="465"/>
      <c r="L152" s="465"/>
      <c r="M152" s="465"/>
      <c r="N152" s="465"/>
      <c r="O152" s="465"/>
      <c r="P152" s="465"/>
      <c r="Q152" s="465"/>
    </row>
    <row r="153" spans="1:17" s="98" customFormat="1" ht="11.25" customHeight="1">
      <c r="A153" s="114"/>
      <c r="B153" s="107"/>
      <c r="C153" s="107"/>
      <c r="D153" s="107"/>
      <c r="E153" s="107"/>
      <c r="F153" s="107"/>
      <c r="G153" s="107"/>
      <c r="H153" s="107"/>
      <c r="I153" s="107"/>
      <c r="J153" s="107"/>
      <c r="K153" s="107"/>
      <c r="L153" s="107"/>
      <c r="M153" s="107"/>
      <c r="N153" s="107"/>
      <c r="O153" s="107"/>
      <c r="P153" s="107"/>
      <c r="Q153" s="53"/>
    </row>
    <row r="154" spans="1:16" s="98" customFormat="1" ht="11.25" customHeight="1">
      <c r="A154" s="109"/>
      <c r="B154" s="89"/>
      <c r="C154" s="89"/>
      <c r="D154" s="89"/>
      <c r="E154" s="89"/>
      <c r="F154" s="89"/>
      <c r="G154" s="89"/>
      <c r="H154" s="89"/>
      <c r="I154" s="89"/>
      <c r="J154" s="89"/>
      <c r="K154" s="89"/>
      <c r="L154" s="89"/>
      <c r="M154" s="89"/>
      <c r="N154" s="89"/>
      <c r="O154" s="109"/>
      <c r="P154" s="109"/>
    </row>
    <row r="155" spans="1:16" s="98" customFormat="1" ht="11.25" customHeight="1">
      <c r="A155" s="16" t="s">
        <v>106</v>
      </c>
      <c r="B155" s="89">
        <v>94.46360481980702</v>
      </c>
      <c r="C155" s="89">
        <v>96.17267398929961</v>
      </c>
      <c r="D155" s="89">
        <v>141.53158247152552</v>
      </c>
      <c r="E155" s="89">
        <v>93.21260512179286</v>
      </c>
      <c r="F155" s="89">
        <v>100.23420262521032</v>
      </c>
      <c r="G155" s="89">
        <v>92.30061332762382</v>
      </c>
      <c r="H155" s="89">
        <v>84.20666493511759</v>
      </c>
      <c r="I155" s="89">
        <v>87.1675980139341</v>
      </c>
      <c r="J155" s="89">
        <v>95.1190436550729</v>
      </c>
      <c r="K155" s="89">
        <v>111.13288411391578</v>
      </c>
      <c r="L155" s="89">
        <v>116.84872188849198</v>
      </c>
      <c r="M155" s="89">
        <v>87.6098050606132</v>
      </c>
      <c r="N155" s="89">
        <v>100.00000000186706</v>
      </c>
      <c r="O155" s="97"/>
      <c r="P155" s="97"/>
    </row>
    <row r="156" spans="1:17" s="98" customFormat="1" ht="11.25" customHeight="1">
      <c r="A156" s="17">
        <v>2001</v>
      </c>
      <c r="B156" s="89">
        <v>101.01972835306472</v>
      </c>
      <c r="C156" s="89">
        <v>99.85901966254556</v>
      </c>
      <c r="D156" s="89">
        <v>91.62773793258978</v>
      </c>
      <c r="E156" s="89">
        <v>87.8257276103061</v>
      </c>
      <c r="F156" s="89">
        <v>89.08030927426121</v>
      </c>
      <c r="G156" s="89">
        <v>74.10047882493286</v>
      </c>
      <c r="H156" s="89">
        <v>84.29913267820575</v>
      </c>
      <c r="I156" s="89">
        <v>80.70354989439228</v>
      </c>
      <c r="J156" s="89">
        <v>86.17944479749247</v>
      </c>
      <c r="K156" s="89">
        <v>101.06720043188626</v>
      </c>
      <c r="L156" s="89">
        <v>103.35570025138627</v>
      </c>
      <c r="M156" s="89">
        <v>79.52209061518707</v>
      </c>
      <c r="N156" s="89">
        <v>89.8866766938542</v>
      </c>
      <c r="O156" s="99">
        <v>1.4284899175806955</v>
      </c>
      <c r="P156" s="99">
        <v>-11.127831677032509</v>
      </c>
      <c r="Q156" s="97">
        <v>-10.69265176689978</v>
      </c>
    </row>
    <row r="157" spans="1:17" s="98" customFormat="1" ht="11.25" customHeight="1">
      <c r="A157" s="18">
        <v>2002</v>
      </c>
      <c r="B157" s="100">
        <v>80.00466629043113</v>
      </c>
      <c r="C157" s="100">
        <v>77.33348464433696</v>
      </c>
      <c r="D157" s="100">
        <v>81.16220236709792</v>
      </c>
      <c r="E157" s="100">
        <v>83.86630591570574</v>
      </c>
      <c r="F157" s="100">
        <v>81.16395470707548</v>
      </c>
      <c r="G157" s="100">
        <v>90.90517226712129</v>
      </c>
      <c r="H157" s="100">
        <v>70.49727189028305</v>
      </c>
      <c r="I157" s="100">
        <v>70.95420196668303</v>
      </c>
      <c r="J157" s="100">
        <v>82.94532037919875</v>
      </c>
      <c r="K157" s="100">
        <v>82.17108751809228</v>
      </c>
      <c r="L157" s="100">
        <v>79.96532718140364</v>
      </c>
      <c r="M157" s="100">
        <v>67.16526026510411</v>
      </c>
      <c r="N157" s="89">
        <v>79.01118794937777</v>
      </c>
      <c r="O157" s="99">
        <v>-3.2222132346527848</v>
      </c>
      <c r="P157" s="99">
        <v>-8.886761430983357</v>
      </c>
      <c r="Q157" s="97">
        <v>-14.03497045850888</v>
      </c>
    </row>
    <row r="158" spans="1:17" s="98" customFormat="1" ht="11.25" customHeight="1">
      <c r="A158" s="18">
        <v>2003</v>
      </c>
      <c r="B158" s="89">
        <v>80.47244974360322</v>
      </c>
      <c r="C158" s="89">
        <v>78.9</v>
      </c>
      <c r="D158" s="89">
        <v>81.4</v>
      </c>
      <c r="E158" s="89">
        <v>71</v>
      </c>
      <c r="F158" s="89">
        <v>61.8</v>
      </c>
      <c r="G158" s="89">
        <v>70.4</v>
      </c>
      <c r="H158" s="89">
        <v>67</v>
      </c>
      <c r="I158" s="89">
        <v>53.7</v>
      </c>
      <c r="J158" s="89">
        <v>83.4</v>
      </c>
      <c r="K158" s="89">
        <v>78</v>
      </c>
      <c r="L158" s="89">
        <v>74.4</v>
      </c>
      <c r="M158" s="89">
        <v>63.3</v>
      </c>
      <c r="N158" s="89">
        <v>71.98103747863361</v>
      </c>
      <c r="O158" s="99">
        <v>-12.957746478873243</v>
      </c>
      <c r="P158" s="99">
        <v>-23.857825529769837</v>
      </c>
      <c r="Q158" s="97">
        <v>-7.424012738383752</v>
      </c>
    </row>
    <row r="159" spans="1:17" s="98" customFormat="1" ht="11.25" customHeight="1">
      <c r="A159" s="18">
        <v>2004</v>
      </c>
      <c r="B159" s="89">
        <v>68.8</v>
      </c>
      <c r="C159" s="89">
        <v>76.79722139687006</v>
      </c>
      <c r="D159" s="89">
        <v>90.9554718820506</v>
      </c>
      <c r="E159" s="89">
        <v>69.18104566089804</v>
      </c>
      <c r="F159" s="89">
        <v>75.28026922342279</v>
      </c>
      <c r="G159" s="89" t="s">
        <v>50</v>
      </c>
      <c r="H159" s="89" t="s">
        <v>50</v>
      </c>
      <c r="I159" s="89" t="s">
        <v>50</v>
      </c>
      <c r="J159" s="89" t="s">
        <v>50</v>
      </c>
      <c r="K159" s="89" t="s">
        <v>50</v>
      </c>
      <c r="L159" s="89" t="s">
        <v>50</v>
      </c>
      <c r="M159" s="89" t="s">
        <v>50</v>
      </c>
      <c r="N159" s="89">
        <v>76.2028016326483</v>
      </c>
      <c r="O159" s="99">
        <v>8.816321731274597</v>
      </c>
      <c r="P159" s="99">
        <v>21.812733371234298</v>
      </c>
      <c r="Q159" s="97">
        <v>1.9919987206619922</v>
      </c>
    </row>
    <row r="160" spans="1:16" s="98" customFormat="1" ht="11.25" customHeight="1">
      <c r="A160" s="19"/>
      <c r="B160" s="89"/>
      <c r="C160" s="89"/>
      <c r="D160" s="89"/>
      <c r="E160" s="89"/>
      <c r="F160" s="89"/>
      <c r="G160" s="89"/>
      <c r="H160" s="89"/>
      <c r="I160" s="89"/>
      <c r="J160" s="89"/>
      <c r="K160" s="89"/>
      <c r="L160" s="89"/>
      <c r="M160" s="89"/>
      <c r="N160" s="89"/>
      <c r="O160" s="99"/>
      <c r="P160" s="99"/>
    </row>
    <row r="161" spans="1:16" s="98" customFormat="1" ht="11.25" customHeight="1">
      <c r="A161" s="20" t="s">
        <v>107</v>
      </c>
      <c r="B161" s="89">
        <v>95.76826819507323</v>
      </c>
      <c r="C161" s="89">
        <v>105.34027223793265</v>
      </c>
      <c r="D161" s="89">
        <v>130.61544582776907</v>
      </c>
      <c r="E161" s="89">
        <v>99.58301263601686</v>
      </c>
      <c r="F161" s="89">
        <v>100.04048475483225</v>
      </c>
      <c r="G161" s="89">
        <v>93.15782808460307</v>
      </c>
      <c r="H161" s="89">
        <v>89.41637037960336</v>
      </c>
      <c r="I161" s="89">
        <v>91.00674672593118</v>
      </c>
      <c r="J161" s="89">
        <v>93.00794449886823</v>
      </c>
      <c r="K161" s="89">
        <v>103.15489876010248</v>
      </c>
      <c r="L161" s="89">
        <v>114.08706525044336</v>
      </c>
      <c r="M161" s="89">
        <v>84.8216625312327</v>
      </c>
      <c r="N161" s="89">
        <v>99.9999999902007</v>
      </c>
      <c r="O161" s="99"/>
      <c r="P161" s="99"/>
    </row>
    <row r="162" spans="1:17" s="98" customFormat="1" ht="11.25" customHeight="1">
      <c r="A162" s="17">
        <v>2001</v>
      </c>
      <c r="B162" s="89">
        <v>104.71401193403189</v>
      </c>
      <c r="C162" s="89">
        <v>95.48355446331863</v>
      </c>
      <c r="D162" s="89">
        <v>95.9056809856762</v>
      </c>
      <c r="E162" s="89">
        <v>92.48518334497369</v>
      </c>
      <c r="F162" s="89">
        <v>93.60862888356407</v>
      </c>
      <c r="G162" s="89">
        <v>79.56855869585618</v>
      </c>
      <c r="H162" s="89">
        <v>87.23704784774206</v>
      </c>
      <c r="I162" s="89">
        <v>84.37129126545429</v>
      </c>
      <c r="J162" s="89">
        <v>92.42147116424034</v>
      </c>
      <c r="K162" s="89">
        <v>103.6236061139933</v>
      </c>
      <c r="L162" s="89">
        <v>104.16348236047497</v>
      </c>
      <c r="M162" s="89">
        <v>86.33320414509822</v>
      </c>
      <c r="N162" s="89">
        <v>93.32631010036864</v>
      </c>
      <c r="O162" s="99">
        <v>1.214730292959332</v>
      </c>
      <c r="P162" s="99">
        <v>-6.429253003951988</v>
      </c>
      <c r="Q162" s="97">
        <v>-9.250147135783736</v>
      </c>
    </row>
    <row r="163" spans="1:17" s="98" customFormat="1" ht="11.25" customHeight="1">
      <c r="A163" s="18">
        <v>2002</v>
      </c>
      <c r="B163" s="100">
        <v>84.9729260847574</v>
      </c>
      <c r="C163" s="100">
        <v>77.91537531561798</v>
      </c>
      <c r="D163" s="100">
        <v>83.12249748529656</v>
      </c>
      <c r="E163" s="100">
        <v>83.6822687055267</v>
      </c>
      <c r="F163" s="100">
        <v>81.80410992931466</v>
      </c>
      <c r="G163" s="100">
        <v>81.1339896164067</v>
      </c>
      <c r="H163" s="100">
        <v>69.65991614639785</v>
      </c>
      <c r="I163" s="100">
        <v>72.74047256955859</v>
      </c>
      <c r="J163" s="100">
        <v>85.18682515306101</v>
      </c>
      <c r="K163" s="100">
        <v>82.5722420573127</v>
      </c>
      <c r="L163" s="100">
        <v>84.03152458790193</v>
      </c>
      <c r="M163" s="100">
        <v>60.695511584964535</v>
      </c>
      <c r="N163" s="89">
        <v>78.95980493634305</v>
      </c>
      <c r="O163" s="99">
        <v>-2.2443927551978424</v>
      </c>
      <c r="P163" s="99">
        <v>-12.610503000671613</v>
      </c>
      <c r="Q163" s="97">
        <v>-14.662030943947205</v>
      </c>
    </row>
    <row r="164" spans="1:17" s="98" customFormat="1" ht="11.25" customHeight="1">
      <c r="A164" s="18">
        <v>2003</v>
      </c>
      <c r="B164" s="89">
        <v>84.33180577753532</v>
      </c>
      <c r="C164" s="89">
        <v>87.1</v>
      </c>
      <c r="D164" s="89">
        <v>81.3</v>
      </c>
      <c r="E164" s="89">
        <v>74.8</v>
      </c>
      <c r="F164" s="89">
        <v>66.3</v>
      </c>
      <c r="G164" s="89">
        <v>61.7</v>
      </c>
      <c r="H164" s="89">
        <v>70.7</v>
      </c>
      <c r="I164" s="89">
        <v>52.9</v>
      </c>
      <c r="J164" s="89">
        <v>73</v>
      </c>
      <c r="K164" s="89">
        <v>79.1</v>
      </c>
      <c r="L164" s="89">
        <v>77.5</v>
      </c>
      <c r="M164" s="89">
        <v>59.4</v>
      </c>
      <c r="N164" s="89">
        <v>72.34431714812794</v>
      </c>
      <c r="O164" s="99">
        <v>-11.363636363636363</v>
      </c>
      <c r="P164" s="99">
        <v>-18.952727366279596</v>
      </c>
      <c r="Q164" s="97">
        <v>-4.29295088958352</v>
      </c>
    </row>
    <row r="165" spans="1:17" s="98" customFormat="1" ht="11.25" customHeight="1">
      <c r="A165" s="18">
        <v>2004</v>
      </c>
      <c r="B165" s="89">
        <v>67.4</v>
      </c>
      <c r="C165" s="89">
        <v>77.24770871809302</v>
      </c>
      <c r="D165" s="89">
        <v>86.46812491177643</v>
      </c>
      <c r="E165" s="89">
        <v>71.29744831811995</v>
      </c>
      <c r="F165" s="89">
        <v>70.24937239379027</v>
      </c>
      <c r="G165" s="89" t="s">
        <v>50</v>
      </c>
      <c r="H165" s="89" t="s">
        <v>50</v>
      </c>
      <c r="I165" s="89" t="s">
        <v>50</v>
      </c>
      <c r="J165" s="89" t="s">
        <v>50</v>
      </c>
      <c r="K165" s="89" t="s">
        <v>50</v>
      </c>
      <c r="L165" s="89" t="s">
        <v>50</v>
      </c>
      <c r="M165" s="89" t="s">
        <v>50</v>
      </c>
      <c r="N165" s="89">
        <v>74.53253086835595</v>
      </c>
      <c r="O165" s="99">
        <v>-1.4700048165164363</v>
      </c>
      <c r="P165" s="99">
        <v>5.956821106772655</v>
      </c>
      <c r="Q165" s="97">
        <v>-5.375175677840879</v>
      </c>
    </row>
    <row r="166" spans="1:16" s="98" customFormat="1" ht="11.25" customHeight="1">
      <c r="A166" s="19"/>
      <c r="B166" s="89"/>
      <c r="C166" s="89"/>
      <c r="D166" s="89"/>
      <c r="E166" s="89"/>
      <c r="F166" s="89"/>
      <c r="G166" s="89"/>
      <c r="H166" s="89"/>
      <c r="I166" s="89"/>
      <c r="J166" s="89"/>
      <c r="K166" s="89"/>
      <c r="L166" s="89"/>
      <c r="M166" s="89"/>
      <c r="N166" s="89"/>
      <c r="O166" s="99"/>
      <c r="P166" s="102"/>
    </row>
    <row r="167" spans="1:16" s="98" customFormat="1" ht="11.25" customHeight="1">
      <c r="A167" s="20" t="s">
        <v>108</v>
      </c>
      <c r="B167" s="89">
        <v>90.60167380526654</v>
      </c>
      <c r="C167" s="89">
        <v>69.03568803398775</v>
      </c>
      <c r="D167" s="89">
        <v>173.84441269791523</v>
      </c>
      <c r="E167" s="89">
        <v>74.35557685143601</v>
      </c>
      <c r="F167" s="89">
        <v>100.80762639306526</v>
      </c>
      <c r="G167" s="89">
        <v>89.76317391175719</v>
      </c>
      <c r="H167" s="89">
        <v>68.78542812269795</v>
      </c>
      <c r="I167" s="89">
        <v>75.80334294573514</v>
      </c>
      <c r="J167" s="89">
        <v>101.36810323886955</v>
      </c>
      <c r="K167" s="89">
        <v>134.7484996621318</v>
      </c>
      <c r="L167" s="89">
        <v>125.02349512793171</v>
      </c>
      <c r="M167" s="89">
        <v>95.86297913681044</v>
      </c>
      <c r="N167" s="89">
        <v>99.99999999396705</v>
      </c>
      <c r="O167" s="99"/>
      <c r="P167" s="97"/>
    </row>
    <row r="168" spans="1:17" s="98" customFormat="1" ht="11.25" customHeight="1">
      <c r="A168" s="17">
        <v>2001</v>
      </c>
      <c r="B168" s="89">
        <v>90.08428821106097</v>
      </c>
      <c r="C168" s="89">
        <v>112.81082381801835</v>
      </c>
      <c r="D168" s="89">
        <v>78.96460877022668</v>
      </c>
      <c r="E168" s="89">
        <v>74.03328366224918</v>
      </c>
      <c r="F168" s="89">
        <v>75.67604106051442</v>
      </c>
      <c r="G168" s="89">
        <v>57.91442848759323</v>
      </c>
      <c r="H168" s="89">
        <v>75.60261689082026</v>
      </c>
      <c r="I168" s="89">
        <v>69.84667729383554</v>
      </c>
      <c r="J168" s="89">
        <v>67.70243726142411</v>
      </c>
      <c r="K168" s="89">
        <v>93.49998996969111</v>
      </c>
      <c r="L168" s="89">
        <v>100.96458629504959</v>
      </c>
      <c r="M168" s="89">
        <v>59.360529514907746</v>
      </c>
      <c r="N168" s="89">
        <v>79.70502593628261</v>
      </c>
      <c r="O168" s="99">
        <v>2.218944395009884</v>
      </c>
      <c r="P168" s="99">
        <v>-24.930242117356002</v>
      </c>
      <c r="Q168" s="97">
        <v>-15.153188496178386</v>
      </c>
    </row>
    <row r="169" spans="1:17" s="98" customFormat="1" ht="11.25" customHeight="1">
      <c r="A169" s="18">
        <v>2002</v>
      </c>
      <c r="B169" s="100">
        <v>65.29813217834194</v>
      </c>
      <c r="C169" s="100">
        <v>75.61103141035865</v>
      </c>
      <c r="D169" s="100">
        <v>75.35953738507942</v>
      </c>
      <c r="E169" s="100">
        <v>84.41107399112462</v>
      </c>
      <c r="F169" s="100">
        <v>79.26903271184858</v>
      </c>
      <c r="G169" s="100">
        <v>119.82882690549697</v>
      </c>
      <c r="H169" s="100">
        <v>72.9759266193321</v>
      </c>
      <c r="I169" s="100">
        <v>65.66666654561753</v>
      </c>
      <c r="J169" s="100">
        <v>76.31024735913824</v>
      </c>
      <c r="K169" s="100">
        <v>80.98363087952902</v>
      </c>
      <c r="L169" s="100">
        <v>67.92898581214037</v>
      </c>
      <c r="M169" s="100">
        <v>86.31634801790949</v>
      </c>
      <c r="N169" s="89">
        <v>79.1632866513264</v>
      </c>
      <c r="O169" s="99">
        <v>-6.091666692709894</v>
      </c>
      <c r="P169" s="99">
        <v>4.7478589008917895</v>
      </c>
      <c r="Q169" s="97">
        <v>-11.961061244063803</v>
      </c>
    </row>
    <row r="170" spans="1:17" s="98" customFormat="1" ht="11.25" customHeight="1">
      <c r="A170" s="18">
        <v>2003</v>
      </c>
      <c r="B170" s="89">
        <v>69.04837903233151</v>
      </c>
      <c r="C170" s="89">
        <v>54.6</v>
      </c>
      <c r="D170" s="89">
        <v>81.8</v>
      </c>
      <c r="E170" s="89">
        <v>59.7</v>
      </c>
      <c r="F170" s="89">
        <v>48.7</v>
      </c>
      <c r="G170" s="89">
        <v>96</v>
      </c>
      <c r="H170" s="89">
        <v>55.9</v>
      </c>
      <c r="I170" s="89">
        <v>55.9</v>
      </c>
      <c r="J170" s="89">
        <v>114</v>
      </c>
      <c r="K170" s="89">
        <v>74.6</v>
      </c>
      <c r="L170" s="89">
        <v>65.2</v>
      </c>
      <c r="M170" s="89">
        <v>74.8</v>
      </c>
      <c r="N170" s="89">
        <v>70.85403158602763</v>
      </c>
      <c r="O170" s="99">
        <v>-18.42546063651591</v>
      </c>
      <c r="P170" s="99">
        <v>-38.56365047744468</v>
      </c>
      <c r="Q170" s="97">
        <v>-17.397193334702514</v>
      </c>
    </row>
    <row r="171" spans="1:17" s="98" customFormat="1" ht="11.25" customHeight="1">
      <c r="A171" s="18">
        <v>2004</v>
      </c>
      <c r="B171" s="89">
        <v>73.1</v>
      </c>
      <c r="C171" s="89">
        <v>75.46373490914532</v>
      </c>
      <c r="D171" s="89">
        <v>104.23845700742346</v>
      </c>
      <c r="E171" s="100">
        <v>62.91628712655301</v>
      </c>
      <c r="F171" s="89">
        <v>90.1722150098297</v>
      </c>
      <c r="G171" s="89" t="s">
        <v>50</v>
      </c>
      <c r="H171" s="89" t="s">
        <v>50</v>
      </c>
      <c r="I171" s="89" t="s">
        <v>50</v>
      </c>
      <c r="J171" s="89" t="s">
        <v>50</v>
      </c>
      <c r="K171" s="89" t="s">
        <v>50</v>
      </c>
      <c r="L171" s="89" t="s">
        <v>50</v>
      </c>
      <c r="M171" s="89" t="s">
        <v>50</v>
      </c>
      <c r="N171" s="89">
        <v>81.1781388105903</v>
      </c>
      <c r="O171" s="99">
        <v>43.320941409738204</v>
      </c>
      <c r="P171" s="99">
        <v>85.15855238158048</v>
      </c>
      <c r="Q171" s="97">
        <v>29.327000287338794</v>
      </c>
    </row>
    <row r="172" spans="1:16" s="98" customFormat="1" ht="11.25" customHeight="1">
      <c r="A172" s="95"/>
      <c r="B172" s="95"/>
      <c r="C172" s="95"/>
      <c r="D172" s="95"/>
      <c r="E172" s="95"/>
      <c r="F172" s="95"/>
      <c r="G172" s="95"/>
      <c r="H172" s="95"/>
      <c r="I172" s="95"/>
      <c r="J172" s="95"/>
      <c r="K172" s="95"/>
      <c r="L172" s="95"/>
      <c r="M172" s="95"/>
      <c r="N172" s="110"/>
      <c r="O172" s="115"/>
      <c r="P172" s="115"/>
    </row>
    <row r="173" spans="1:16" s="98" customFormat="1" ht="11.25" customHeight="1">
      <c r="A173" s="84"/>
      <c r="B173" s="84"/>
      <c r="C173" s="84"/>
      <c r="D173" s="84"/>
      <c r="E173" s="84"/>
      <c r="F173" s="84"/>
      <c r="G173" s="84"/>
      <c r="H173" s="84"/>
      <c r="I173" s="84"/>
      <c r="J173" s="84"/>
      <c r="K173" s="84"/>
      <c r="L173" s="84"/>
      <c r="M173" s="84"/>
      <c r="N173" s="110"/>
      <c r="O173" s="87"/>
      <c r="P173" s="75"/>
    </row>
    <row r="174" spans="1:17" ht="12.75">
      <c r="A174" s="96"/>
      <c r="B174" s="96"/>
      <c r="C174" s="96"/>
      <c r="D174" s="96"/>
      <c r="E174" s="96"/>
      <c r="F174" s="96"/>
      <c r="G174" s="96"/>
      <c r="H174" s="96"/>
      <c r="I174" s="96"/>
      <c r="J174" s="96"/>
      <c r="K174" s="96"/>
      <c r="L174" s="96"/>
      <c r="M174" s="96"/>
      <c r="N174" s="112"/>
      <c r="O174" s="87"/>
      <c r="P174" s="87"/>
      <c r="Q174" s="98"/>
    </row>
    <row r="175" spans="1:17" s="98" customFormat="1" ht="11.25" customHeight="1">
      <c r="A175" s="465" t="s">
        <v>117</v>
      </c>
      <c r="B175" s="465"/>
      <c r="C175" s="465"/>
      <c r="D175" s="465"/>
      <c r="E175" s="465"/>
      <c r="F175" s="465"/>
      <c r="G175" s="465"/>
      <c r="H175" s="465"/>
      <c r="I175" s="465"/>
      <c r="J175" s="465"/>
      <c r="K175" s="465"/>
      <c r="L175" s="465"/>
      <c r="M175" s="465"/>
      <c r="N175" s="465"/>
      <c r="O175" s="465"/>
      <c r="P175" s="465"/>
      <c r="Q175" s="465"/>
    </row>
    <row r="176" spans="1:17" s="98" customFormat="1" ht="11.25" customHeight="1">
      <c r="A176" s="93"/>
      <c r="B176" s="93"/>
      <c r="C176" s="93"/>
      <c r="D176" s="93"/>
      <c r="E176" s="93"/>
      <c r="F176" s="93"/>
      <c r="G176" s="93"/>
      <c r="H176" s="93"/>
      <c r="I176" s="93"/>
      <c r="J176" s="93"/>
      <c r="K176" s="93"/>
      <c r="L176" s="93"/>
      <c r="M176" s="93"/>
      <c r="N176" s="93"/>
      <c r="O176" s="93"/>
      <c r="P176" s="93"/>
      <c r="Q176" s="53"/>
    </row>
    <row r="177" spans="1:16" s="98" customFormat="1" ht="11.25" customHeight="1">
      <c r="A177" s="96"/>
      <c r="B177" s="96"/>
      <c r="C177" s="96"/>
      <c r="D177" s="96"/>
      <c r="E177" s="96"/>
      <c r="F177" s="96"/>
      <c r="G177" s="96"/>
      <c r="H177" s="96"/>
      <c r="I177" s="96"/>
      <c r="J177" s="96"/>
      <c r="K177" s="96"/>
      <c r="L177" s="96"/>
      <c r="M177" s="96"/>
      <c r="N177" s="110"/>
      <c r="O177" s="87"/>
      <c r="P177" s="87"/>
    </row>
    <row r="178" spans="1:16" s="98" customFormat="1" ht="11.25" customHeight="1">
      <c r="A178" s="96"/>
      <c r="B178" s="89"/>
      <c r="C178" s="89"/>
      <c r="D178" s="89"/>
      <c r="E178" s="89"/>
      <c r="F178" s="89"/>
      <c r="G178" s="89"/>
      <c r="H178" s="89"/>
      <c r="I178" s="89"/>
      <c r="J178" s="89"/>
      <c r="K178" s="89"/>
      <c r="L178" s="89"/>
      <c r="M178" s="89"/>
      <c r="N178" s="89"/>
      <c r="O178" s="104"/>
      <c r="P178" s="104"/>
    </row>
    <row r="179" spans="1:16" s="98" customFormat="1" ht="11.25" customHeight="1">
      <c r="A179" s="16" t="s">
        <v>106</v>
      </c>
      <c r="B179" s="89">
        <v>86.50557271505419</v>
      </c>
      <c r="C179" s="89">
        <v>99.93994541167272</v>
      </c>
      <c r="D179" s="89">
        <v>107.14960960161031</v>
      </c>
      <c r="E179" s="89">
        <v>93.31255802959272</v>
      </c>
      <c r="F179" s="89">
        <v>102.39396643747365</v>
      </c>
      <c r="G179" s="89">
        <v>95.07121541148982</v>
      </c>
      <c r="H179" s="89">
        <v>97.66907251168492</v>
      </c>
      <c r="I179" s="89">
        <v>102.37095151229154</v>
      </c>
      <c r="J179" s="89">
        <v>106.67110260850707</v>
      </c>
      <c r="K179" s="89">
        <v>98.28140273087804</v>
      </c>
      <c r="L179" s="89">
        <v>113.41256667263198</v>
      </c>
      <c r="M179" s="89">
        <v>97.22203619230989</v>
      </c>
      <c r="N179" s="89">
        <v>99.9999999862664</v>
      </c>
      <c r="O179" s="97"/>
      <c r="P179" s="97"/>
    </row>
    <row r="180" spans="1:17" s="98" customFormat="1" ht="11.25" customHeight="1">
      <c r="A180" s="17">
        <v>2001</v>
      </c>
      <c r="B180" s="89">
        <v>107.99222938986152</v>
      </c>
      <c r="C180" s="89">
        <v>114.34116582010824</v>
      </c>
      <c r="D180" s="89">
        <v>124.32839191643474</v>
      </c>
      <c r="E180" s="89">
        <v>108.06734288936046</v>
      </c>
      <c r="F180" s="89">
        <v>114.3842143721876</v>
      </c>
      <c r="G180" s="89">
        <v>108.30961191224462</v>
      </c>
      <c r="H180" s="89">
        <v>109.88437441722778</v>
      </c>
      <c r="I180" s="89">
        <v>118.4445569872867</v>
      </c>
      <c r="J180" s="89">
        <v>117.22849860371937</v>
      </c>
      <c r="K180" s="89">
        <v>121.28822720073885</v>
      </c>
      <c r="L180" s="89">
        <v>118.09167949872554</v>
      </c>
      <c r="M180" s="89">
        <v>99.90518757005654</v>
      </c>
      <c r="N180" s="89">
        <v>113.522123381496</v>
      </c>
      <c r="O180" s="99">
        <v>5.845310261115944</v>
      </c>
      <c r="P180" s="99">
        <v>11.709916464692997</v>
      </c>
      <c r="Q180" s="97">
        <v>16.311347373230628</v>
      </c>
    </row>
    <row r="181" spans="1:17" s="98" customFormat="1" ht="11.25" customHeight="1">
      <c r="A181" s="18">
        <v>2002</v>
      </c>
      <c r="B181" s="100">
        <v>115.58455113647153</v>
      </c>
      <c r="C181" s="100">
        <v>117.10244694826773</v>
      </c>
      <c r="D181" s="100">
        <v>126.61062964491745</v>
      </c>
      <c r="E181" s="100">
        <v>124.99281913970299</v>
      </c>
      <c r="F181" s="100">
        <v>115.16165654798417</v>
      </c>
      <c r="G181" s="100">
        <v>109.90391744743697</v>
      </c>
      <c r="H181" s="100">
        <v>116.78878220568032</v>
      </c>
      <c r="I181" s="100">
        <v>120.93347557857066</v>
      </c>
      <c r="J181" s="100">
        <v>121.92260606795384</v>
      </c>
      <c r="K181" s="100">
        <v>130.86627064140828</v>
      </c>
      <c r="L181" s="100">
        <v>125.89218936196444</v>
      </c>
      <c r="M181" s="100">
        <v>111.06675694067394</v>
      </c>
      <c r="N181" s="89">
        <v>119.73550847175271</v>
      </c>
      <c r="O181" s="99">
        <v>-7.865381915044774</v>
      </c>
      <c r="P181" s="99">
        <v>0.6796761074626043</v>
      </c>
      <c r="Q181" s="97">
        <v>5.330881682631923</v>
      </c>
    </row>
    <row r="182" spans="1:17" s="98" customFormat="1" ht="11.25" customHeight="1">
      <c r="A182" s="18">
        <v>2003</v>
      </c>
      <c r="B182" s="89">
        <v>128.58143637309638</v>
      </c>
      <c r="C182" s="89">
        <v>140.1</v>
      </c>
      <c r="D182" s="89">
        <v>133.7</v>
      </c>
      <c r="E182" s="89">
        <v>140</v>
      </c>
      <c r="F182" s="89">
        <v>127.9</v>
      </c>
      <c r="G182" s="89">
        <v>133.4</v>
      </c>
      <c r="H182" s="89">
        <v>145.8</v>
      </c>
      <c r="I182" s="89">
        <v>125</v>
      </c>
      <c r="J182" s="89">
        <v>146.3</v>
      </c>
      <c r="K182" s="89">
        <v>153.3</v>
      </c>
      <c r="L182" s="89">
        <v>151.5</v>
      </c>
      <c r="M182" s="89">
        <v>137.1</v>
      </c>
      <c r="N182" s="89">
        <v>138.55678636442468</v>
      </c>
      <c r="O182" s="99">
        <v>-8.642857142857139</v>
      </c>
      <c r="P182" s="99">
        <v>11.061271462961443</v>
      </c>
      <c r="Q182" s="97">
        <v>11.815678442359307</v>
      </c>
    </row>
    <row r="183" spans="1:17" s="98" customFormat="1" ht="11.25" customHeight="1">
      <c r="A183" s="18">
        <v>2004</v>
      </c>
      <c r="B183" s="89">
        <v>125.68583727830969</v>
      </c>
      <c r="C183" s="89">
        <v>126.9792078895459</v>
      </c>
      <c r="D183" s="89">
        <v>150.17103037259142</v>
      </c>
      <c r="E183" s="89">
        <v>136.81597337922682</v>
      </c>
      <c r="F183" s="89">
        <v>125.29332025232762</v>
      </c>
      <c r="G183" s="89" t="s">
        <v>50</v>
      </c>
      <c r="H183" s="89" t="s">
        <v>50</v>
      </c>
      <c r="I183" s="89" t="s">
        <v>50</v>
      </c>
      <c r="J183" s="89" t="s">
        <v>50</v>
      </c>
      <c r="K183" s="89" t="s">
        <v>50</v>
      </c>
      <c r="L183" s="89" t="s">
        <v>50</v>
      </c>
      <c r="M183" s="89" t="s">
        <v>50</v>
      </c>
      <c r="N183" s="89">
        <v>132.9890738344003</v>
      </c>
      <c r="O183" s="99">
        <v>-8.422008660465897</v>
      </c>
      <c r="P183" s="99">
        <v>-2.038060787859568</v>
      </c>
      <c r="Q183" s="97">
        <v>-0.7960935379574939</v>
      </c>
    </row>
    <row r="184" spans="1:16" s="98" customFormat="1" ht="11.25" customHeight="1">
      <c r="A184" s="19"/>
      <c r="B184" s="89"/>
      <c r="C184" s="89"/>
      <c r="D184" s="89"/>
      <c r="E184" s="89"/>
      <c r="F184" s="89"/>
      <c r="G184" s="89"/>
      <c r="H184" s="89"/>
      <c r="I184" s="89"/>
      <c r="J184" s="89"/>
      <c r="K184" s="89"/>
      <c r="L184" s="89"/>
      <c r="M184" s="89"/>
      <c r="N184" s="89"/>
      <c r="O184" s="99"/>
      <c r="P184" s="99"/>
    </row>
    <row r="185" spans="1:16" s="98" customFormat="1" ht="11.25" customHeight="1">
      <c r="A185" s="20" t="s">
        <v>107</v>
      </c>
      <c r="B185" s="89">
        <v>86.65866563261831</v>
      </c>
      <c r="C185" s="89">
        <v>99.40627676559797</v>
      </c>
      <c r="D185" s="89">
        <v>108.89786366372283</v>
      </c>
      <c r="E185" s="89">
        <v>94.29109769203099</v>
      </c>
      <c r="F185" s="89">
        <v>103.12609059383942</v>
      </c>
      <c r="G185" s="89">
        <v>92.48675396636433</v>
      </c>
      <c r="H185" s="89">
        <v>97.88973422451967</v>
      </c>
      <c r="I185" s="89">
        <v>103.53550657305865</v>
      </c>
      <c r="J185" s="89">
        <v>106.87004050922539</v>
      </c>
      <c r="K185" s="89">
        <v>98.83468239606405</v>
      </c>
      <c r="L185" s="89">
        <v>111.40011607229465</v>
      </c>
      <c r="M185" s="89">
        <v>96.6031719009183</v>
      </c>
      <c r="N185" s="89">
        <v>99.99999999918789</v>
      </c>
      <c r="O185" s="99"/>
      <c r="P185" s="99"/>
    </row>
    <row r="186" spans="1:17" s="98" customFormat="1" ht="11.25" customHeight="1">
      <c r="A186" s="17">
        <v>2001</v>
      </c>
      <c r="B186" s="89">
        <v>105.0797754976799</v>
      </c>
      <c r="C186" s="89">
        <v>112.18846706193129</v>
      </c>
      <c r="D186" s="89">
        <v>121.11402665972038</v>
      </c>
      <c r="E186" s="89">
        <v>104.53340626614174</v>
      </c>
      <c r="F186" s="89">
        <v>112.28193625433727</v>
      </c>
      <c r="G186" s="89">
        <v>105.55584598281928</v>
      </c>
      <c r="H186" s="89">
        <v>103.17300125480722</v>
      </c>
      <c r="I186" s="89">
        <v>117.28096692670151</v>
      </c>
      <c r="J186" s="89">
        <v>116.35993308107267</v>
      </c>
      <c r="K186" s="89">
        <v>118.94513933738682</v>
      </c>
      <c r="L186" s="89">
        <v>114.82671367751962</v>
      </c>
      <c r="M186" s="89">
        <v>98.61362438400224</v>
      </c>
      <c r="N186" s="89">
        <v>110.82940303200998</v>
      </c>
      <c r="O186" s="99">
        <v>7.412491628243505</v>
      </c>
      <c r="P186" s="99">
        <v>8.87830189991203</v>
      </c>
      <c r="Q186" s="97">
        <v>12.757954854605181</v>
      </c>
    </row>
    <row r="187" spans="1:17" s="98" customFormat="1" ht="11.25" customHeight="1">
      <c r="A187" s="18">
        <v>2002</v>
      </c>
      <c r="B187" s="100">
        <v>113.75877519762835</v>
      </c>
      <c r="C187" s="100">
        <v>111.91550542565221</v>
      </c>
      <c r="D187" s="100">
        <v>116.94315702140001</v>
      </c>
      <c r="E187" s="100">
        <v>119.25110600328365</v>
      </c>
      <c r="F187" s="100">
        <v>111.8804170079077</v>
      </c>
      <c r="G187" s="100">
        <v>102.58556515132227</v>
      </c>
      <c r="H187" s="100">
        <v>112.37882299689596</v>
      </c>
      <c r="I187" s="100">
        <v>118.15879528328918</v>
      </c>
      <c r="J187" s="100">
        <v>117.35487480956188</v>
      </c>
      <c r="K187" s="100">
        <v>126.39221765889421</v>
      </c>
      <c r="L187" s="100">
        <v>119.38315159790666</v>
      </c>
      <c r="M187" s="100">
        <v>108.14847947769873</v>
      </c>
      <c r="N187" s="89">
        <v>114.84590563595339</v>
      </c>
      <c r="O187" s="99">
        <v>-6.180813949996406</v>
      </c>
      <c r="P187" s="99">
        <v>-0.3575991471326825</v>
      </c>
      <c r="Q187" s="97">
        <v>3.3413956623349894</v>
      </c>
    </row>
    <row r="188" spans="1:17" s="98" customFormat="1" ht="11.25" customHeight="1">
      <c r="A188" s="18">
        <v>2003</v>
      </c>
      <c r="B188" s="89">
        <v>124.93208629396007</v>
      </c>
      <c r="C188" s="89">
        <v>133.4</v>
      </c>
      <c r="D188" s="89">
        <v>130.8</v>
      </c>
      <c r="E188" s="89">
        <v>137.4</v>
      </c>
      <c r="F188" s="89">
        <v>125.3</v>
      </c>
      <c r="G188" s="89">
        <v>128.2</v>
      </c>
      <c r="H188" s="89">
        <v>145</v>
      </c>
      <c r="I188" s="89">
        <v>122.3</v>
      </c>
      <c r="J188" s="89">
        <v>143.9</v>
      </c>
      <c r="K188" s="89">
        <v>152.7</v>
      </c>
      <c r="L188" s="89">
        <v>147.9</v>
      </c>
      <c r="M188" s="89">
        <v>133.5</v>
      </c>
      <c r="N188" s="89">
        <v>135.44434052449668</v>
      </c>
      <c r="O188" s="99">
        <v>-8.806404657933049</v>
      </c>
      <c r="P188" s="99">
        <v>11.994577202142361</v>
      </c>
      <c r="Q188" s="97">
        <v>13.609284023596063</v>
      </c>
    </row>
    <row r="189" spans="1:17" s="98" customFormat="1" ht="11.25" customHeight="1">
      <c r="A189" s="18">
        <v>2004</v>
      </c>
      <c r="B189" s="89">
        <v>123.70594253790405</v>
      </c>
      <c r="C189" s="89">
        <v>122.96423770147236</v>
      </c>
      <c r="D189" s="89">
        <v>147.6912994905278</v>
      </c>
      <c r="E189" s="89">
        <v>134.32086774972245</v>
      </c>
      <c r="F189" s="89">
        <v>122.96284761860005</v>
      </c>
      <c r="G189" s="89" t="s">
        <v>50</v>
      </c>
      <c r="H189" s="89" t="s">
        <v>50</v>
      </c>
      <c r="I189" s="89" t="s">
        <v>50</v>
      </c>
      <c r="J189" s="89" t="s">
        <v>50</v>
      </c>
      <c r="K189" s="89" t="s">
        <v>50</v>
      </c>
      <c r="L189" s="89" t="s">
        <v>50</v>
      </c>
      <c r="M189" s="89" t="s">
        <v>50</v>
      </c>
      <c r="N189" s="89">
        <v>130.32903901964534</v>
      </c>
      <c r="O189" s="99">
        <v>-8.45588650624681</v>
      </c>
      <c r="P189" s="99">
        <v>-1.8652453163606912</v>
      </c>
      <c r="Q189" s="97">
        <v>-0.028671677823650044</v>
      </c>
    </row>
    <row r="190" spans="1:16" s="98" customFormat="1" ht="11.25" customHeight="1">
      <c r="A190" s="19"/>
      <c r="B190" s="89"/>
      <c r="C190" s="89"/>
      <c r="D190" s="89"/>
      <c r="E190" s="89"/>
      <c r="F190" s="89"/>
      <c r="G190" s="89"/>
      <c r="H190" s="89"/>
      <c r="I190" s="89"/>
      <c r="J190" s="89"/>
      <c r="K190" s="89"/>
      <c r="L190" s="89"/>
      <c r="M190" s="89"/>
      <c r="N190" s="89"/>
      <c r="O190" s="99"/>
      <c r="P190" s="99"/>
    </row>
    <row r="191" spans="1:16" s="98" customFormat="1" ht="11.25" customHeight="1">
      <c r="A191" s="20" t="s">
        <v>108</v>
      </c>
      <c r="B191" s="89">
        <v>85.26954770108284</v>
      </c>
      <c r="C191" s="89">
        <v>104.24862199576891</v>
      </c>
      <c r="D191" s="89">
        <v>93.03474428391014</v>
      </c>
      <c r="E191" s="89">
        <v>85.41212995504067</v>
      </c>
      <c r="F191" s="89">
        <v>96.4830213598487</v>
      </c>
      <c r="G191" s="89">
        <v>115.93736212112535</v>
      </c>
      <c r="H191" s="89">
        <v>95.88751784562423</v>
      </c>
      <c r="I191" s="89">
        <v>92.96869235024545</v>
      </c>
      <c r="J191" s="89">
        <v>105.06493932887136</v>
      </c>
      <c r="K191" s="89">
        <v>93.81439304846552</v>
      </c>
      <c r="L191" s="89">
        <v>129.6604738229768</v>
      </c>
      <c r="M191" s="89">
        <v>102.2185562029356</v>
      </c>
      <c r="N191" s="89">
        <v>100.00000000132462</v>
      </c>
      <c r="O191" s="99"/>
      <c r="P191" s="99"/>
    </row>
    <row r="192" spans="1:17" s="98" customFormat="1" ht="11.25" customHeight="1">
      <c r="A192" s="17">
        <v>2001</v>
      </c>
      <c r="B192" s="89">
        <v>131.50648622529297</v>
      </c>
      <c r="C192" s="89">
        <v>131.72139345049158</v>
      </c>
      <c r="D192" s="89">
        <v>150.2801882453129</v>
      </c>
      <c r="E192" s="89">
        <v>136.59926009557384</v>
      </c>
      <c r="F192" s="89">
        <v>131.3573612645792</v>
      </c>
      <c r="G192" s="89">
        <v>130.54267095725004</v>
      </c>
      <c r="H192" s="89">
        <v>164.06993670201803</v>
      </c>
      <c r="I192" s="89">
        <v>127.83902529836202</v>
      </c>
      <c r="J192" s="89">
        <v>124.24102955858235</v>
      </c>
      <c r="K192" s="89">
        <v>140.2055979012257</v>
      </c>
      <c r="L192" s="89">
        <v>144.45200921055553</v>
      </c>
      <c r="M192" s="89">
        <v>110.33287150299356</v>
      </c>
      <c r="N192" s="89">
        <v>135.26231920101984</v>
      </c>
      <c r="O192" s="99">
        <v>-3.8374284218868135</v>
      </c>
      <c r="P192" s="99">
        <v>36.145571949556924</v>
      </c>
      <c r="Q192" s="97">
        <v>46.725703087481705</v>
      </c>
    </row>
    <row r="193" spans="1:17" ht="11.25" customHeight="1">
      <c r="A193" s="18">
        <v>2002</v>
      </c>
      <c r="B193" s="100">
        <v>130.32530450312717</v>
      </c>
      <c r="C193" s="100">
        <v>158.98021717460588</v>
      </c>
      <c r="D193" s="100">
        <v>204.66282955200836</v>
      </c>
      <c r="E193" s="100">
        <v>171.3496447093445</v>
      </c>
      <c r="F193" s="100">
        <v>141.65337525585292</v>
      </c>
      <c r="G193" s="100">
        <v>168.99004252004008</v>
      </c>
      <c r="H193" s="100">
        <v>152.3934362690541</v>
      </c>
      <c r="I193" s="100">
        <v>143.33539079424645</v>
      </c>
      <c r="J193" s="100">
        <v>158.80106312728014</v>
      </c>
      <c r="K193" s="100">
        <v>166.9883981321763</v>
      </c>
      <c r="L193" s="100">
        <v>178.44415790814512</v>
      </c>
      <c r="M193" s="100">
        <v>134.6280314987368</v>
      </c>
      <c r="N193" s="89">
        <v>159.21265762038482</v>
      </c>
      <c r="O193" s="99">
        <v>-17.330803051190742</v>
      </c>
      <c r="P193" s="99">
        <v>7.838170538867295</v>
      </c>
      <c r="Q193" s="97">
        <v>18.4171951808775</v>
      </c>
    </row>
    <row r="194" spans="1:17" ht="11.25" customHeight="1">
      <c r="A194" s="18">
        <v>2003</v>
      </c>
      <c r="B194" s="89">
        <v>158.04516633982877</v>
      </c>
      <c r="C194" s="89">
        <v>193.9</v>
      </c>
      <c r="D194" s="89">
        <v>156.9</v>
      </c>
      <c r="E194" s="89">
        <v>161.7</v>
      </c>
      <c r="F194" s="89">
        <v>148.5</v>
      </c>
      <c r="G194" s="89">
        <v>175.6</v>
      </c>
      <c r="H194" s="89">
        <v>152.6</v>
      </c>
      <c r="I194" s="89">
        <v>146.2</v>
      </c>
      <c r="J194" s="89">
        <v>165.8</v>
      </c>
      <c r="K194" s="89">
        <v>158.4</v>
      </c>
      <c r="L194" s="89">
        <v>180.4</v>
      </c>
      <c r="M194" s="89">
        <v>166.1</v>
      </c>
      <c r="N194" s="89">
        <v>163.6787638616524</v>
      </c>
      <c r="O194" s="99">
        <v>-8.163265306122442</v>
      </c>
      <c r="P194" s="99">
        <v>4.83336505874341</v>
      </c>
      <c r="Q194" s="97">
        <v>1.4961863054709617</v>
      </c>
    </row>
    <row r="195" spans="1:17" ht="11.25" customHeight="1">
      <c r="A195" s="18">
        <v>2004</v>
      </c>
      <c r="B195" s="89">
        <v>141.6708984460569</v>
      </c>
      <c r="C195" s="89">
        <v>159.39484213058114</v>
      </c>
      <c r="D195" s="89">
        <v>170.1916148022936</v>
      </c>
      <c r="E195" s="89">
        <v>156.9606887737676</v>
      </c>
      <c r="F195" s="89">
        <v>144.10883947469472</v>
      </c>
      <c r="G195" s="89" t="s">
        <v>50</v>
      </c>
      <c r="H195" s="89" t="s">
        <v>50</v>
      </c>
      <c r="I195" s="89" t="s">
        <v>50</v>
      </c>
      <c r="J195" s="89" t="s">
        <v>50</v>
      </c>
      <c r="K195" s="89" t="s">
        <v>50</v>
      </c>
      <c r="L195" s="89" t="s">
        <v>50</v>
      </c>
      <c r="M195" s="89" t="s">
        <v>50</v>
      </c>
      <c r="N195" s="89">
        <v>154.4653767254788</v>
      </c>
      <c r="O195" s="99">
        <v>-8.187941451758446</v>
      </c>
      <c r="P195" s="99">
        <v>-2.957010454751031</v>
      </c>
      <c r="Q195" s="97">
        <v>-5.703993458774763</v>
      </c>
    </row>
    <row r="196" ht="11.25" customHeight="1"/>
    <row r="197" ht="11.25" customHeight="1"/>
    <row r="198" ht="11.25" customHeight="1"/>
    <row r="199" ht="11.25" customHeight="1"/>
    <row r="200" ht="11.25" customHeight="1"/>
    <row r="201" ht="11.25" customHeight="1"/>
    <row r="202" ht="11.25" customHeight="1"/>
    <row r="203" ht="11.25" customHeight="1"/>
    <row r="205" spans="1:17" ht="12.75">
      <c r="A205" s="471" t="s">
        <v>109</v>
      </c>
      <c r="B205" s="471"/>
      <c r="C205" s="471"/>
      <c r="D205" s="471"/>
      <c r="E205" s="471"/>
      <c r="F205" s="471"/>
      <c r="G205" s="471"/>
      <c r="H205" s="471"/>
      <c r="I205" s="471"/>
      <c r="J205" s="471"/>
      <c r="K205" s="471"/>
      <c r="L205" s="471"/>
      <c r="M205" s="471"/>
      <c r="N205" s="471"/>
      <c r="O205" s="471"/>
      <c r="P205" s="471"/>
      <c r="Q205" s="471"/>
    </row>
    <row r="206" spans="1:16" ht="12.75">
      <c r="A206" s="54"/>
      <c r="B206" s="55"/>
      <c r="C206" s="55"/>
      <c r="D206" s="55"/>
      <c r="E206" s="55"/>
      <c r="F206" s="55"/>
      <c r="G206" s="55"/>
      <c r="H206" s="55"/>
      <c r="I206" s="55"/>
      <c r="J206" s="55"/>
      <c r="K206" s="55"/>
      <c r="L206" s="55"/>
      <c r="M206" s="55"/>
      <c r="N206" s="55"/>
      <c r="O206" s="55"/>
      <c r="P206" s="55"/>
    </row>
    <row r="207" spans="1:17" ht="12.75" customHeight="1">
      <c r="A207" s="474" t="s">
        <v>110</v>
      </c>
      <c r="B207" s="474"/>
      <c r="C207" s="474"/>
      <c r="D207" s="474"/>
      <c r="E207" s="474"/>
      <c r="F207" s="474"/>
      <c r="G207" s="474"/>
      <c r="H207" s="474"/>
      <c r="I207" s="474"/>
      <c r="J207" s="474"/>
      <c r="K207" s="474"/>
      <c r="L207" s="474"/>
      <c r="M207" s="474"/>
      <c r="N207" s="474"/>
      <c r="O207" s="474"/>
      <c r="P207" s="474"/>
      <c r="Q207" s="474"/>
    </row>
    <row r="208" spans="1:17" ht="12.75">
      <c r="A208" s="470" t="s">
        <v>111</v>
      </c>
      <c r="B208" s="470"/>
      <c r="C208" s="470"/>
      <c r="D208" s="470"/>
      <c r="E208" s="470"/>
      <c r="F208" s="470"/>
      <c r="G208" s="470"/>
      <c r="H208" s="470"/>
      <c r="I208" s="470"/>
      <c r="J208" s="470"/>
      <c r="K208" s="470"/>
      <c r="L208" s="470"/>
      <c r="M208" s="470"/>
      <c r="N208" s="470"/>
      <c r="O208" s="470"/>
      <c r="P208" s="470"/>
      <c r="Q208" s="470"/>
    </row>
    <row r="209" spans="1:17" ht="12.75">
      <c r="A209" s="470" t="s">
        <v>85</v>
      </c>
      <c r="B209" s="470"/>
      <c r="C209" s="470"/>
      <c r="D209" s="470"/>
      <c r="E209" s="470"/>
      <c r="F209" s="470"/>
      <c r="G209" s="470"/>
      <c r="H209" s="470"/>
      <c r="I209" s="470"/>
      <c r="J209" s="470"/>
      <c r="K209" s="470"/>
      <c r="L209" s="470"/>
      <c r="M209" s="470"/>
      <c r="N209" s="470"/>
      <c r="O209" s="470"/>
      <c r="P209" s="470"/>
      <c r="Q209" s="470"/>
    </row>
    <row r="210" spans="1:16" ht="12.75">
      <c r="A210" s="105"/>
      <c r="B210" s="55"/>
      <c r="C210" s="55"/>
      <c r="D210" s="55"/>
      <c r="E210" s="55"/>
      <c r="F210" s="55"/>
      <c r="G210" s="55"/>
      <c r="H210" s="55"/>
      <c r="I210" s="55"/>
      <c r="J210" s="55"/>
      <c r="K210" s="55"/>
      <c r="L210" s="55"/>
      <c r="M210" s="55"/>
      <c r="N210" s="55"/>
      <c r="O210" s="55"/>
      <c r="P210" s="55"/>
    </row>
    <row r="211" spans="1:17" s="98" customFormat="1" ht="12.75" customHeight="1">
      <c r="A211" s="53"/>
      <c r="B211" s="53"/>
      <c r="C211" s="53"/>
      <c r="D211" s="53"/>
      <c r="E211" s="53"/>
      <c r="F211" s="53"/>
      <c r="G211" s="53"/>
      <c r="H211" s="53"/>
      <c r="I211" s="53"/>
      <c r="J211" s="53"/>
      <c r="K211" s="53"/>
      <c r="L211" s="53"/>
      <c r="M211" s="53"/>
      <c r="N211" s="53"/>
      <c r="O211" s="53"/>
      <c r="P211" s="53"/>
      <c r="Q211" s="53"/>
    </row>
    <row r="212" spans="1:17" s="98" customFormat="1" ht="12.75" customHeight="1">
      <c r="A212" s="62"/>
      <c r="B212" s="63"/>
      <c r="C212" s="64"/>
      <c r="D212" s="64"/>
      <c r="E212" s="64"/>
      <c r="F212" s="64"/>
      <c r="G212" s="64"/>
      <c r="H212" s="64"/>
      <c r="I212" s="64"/>
      <c r="J212" s="64"/>
      <c r="K212" s="64"/>
      <c r="L212" s="64"/>
      <c r="M212" s="64"/>
      <c r="N212" s="65"/>
      <c r="O212" s="466" t="s">
        <v>86</v>
      </c>
      <c r="P212" s="467"/>
      <c r="Q212" s="467"/>
    </row>
    <row r="213" spans="1:17" s="98" customFormat="1" ht="12.75" customHeight="1">
      <c r="A213" s="66"/>
      <c r="B213" s="67"/>
      <c r="C213" s="68"/>
      <c r="D213" s="68"/>
      <c r="E213" s="68"/>
      <c r="F213" s="68"/>
      <c r="G213" s="68"/>
      <c r="H213" s="68"/>
      <c r="I213" s="68"/>
      <c r="J213" s="68"/>
      <c r="K213" s="68"/>
      <c r="L213" s="68"/>
      <c r="M213" s="68"/>
      <c r="N213" s="69"/>
      <c r="O213" s="70" t="s">
        <v>92</v>
      </c>
      <c r="P213" s="71"/>
      <c r="Q213" s="72" t="s">
        <v>144</v>
      </c>
    </row>
    <row r="214" spans="1:17" s="98" customFormat="1" ht="12.75" customHeight="1">
      <c r="A214" s="73" t="s">
        <v>87</v>
      </c>
      <c r="B214" s="67" t="s">
        <v>88</v>
      </c>
      <c r="C214" s="68" t="s">
        <v>89</v>
      </c>
      <c r="D214" s="68" t="s">
        <v>90</v>
      </c>
      <c r="E214" s="68" t="s">
        <v>91</v>
      </c>
      <c r="F214" s="68" t="s">
        <v>92</v>
      </c>
      <c r="G214" s="68" t="s">
        <v>93</v>
      </c>
      <c r="H214" s="68" t="s">
        <v>94</v>
      </c>
      <c r="I214" s="68" t="s">
        <v>95</v>
      </c>
      <c r="J214" s="68" t="s">
        <v>96</v>
      </c>
      <c r="K214" s="68" t="s">
        <v>97</v>
      </c>
      <c r="L214" s="68" t="s">
        <v>98</v>
      </c>
      <c r="M214" s="68" t="s">
        <v>99</v>
      </c>
      <c r="N214" s="74" t="s">
        <v>100</v>
      </c>
      <c r="O214" s="468" t="s">
        <v>101</v>
      </c>
      <c r="P214" s="469"/>
      <c r="Q214" s="469"/>
    </row>
    <row r="215" spans="1:17" s="98" customFormat="1" ht="12.75" customHeight="1">
      <c r="A215" s="66"/>
      <c r="B215" s="67"/>
      <c r="C215" s="68"/>
      <c r="D215" s="68"/>
      <c r="E215" s="68"/>
      <c r="F215" s="68"/>
      <c r="G215" s="68"/>
      <c r="H215" s="68"/>
      <c r="I215" s="68"/>
      <c r="J215" s="68"/>
      <c r="K215" s="68"/>
      <c r="L215" s="68"/>
      <c r="M215" s="68"/>
      <c r="N215" s="69"/>
      <c r="O215" s="74" t="s">
        <v>102</v>
      </c>
      <c r="P215" s="75" t="s">
        <v>103</v>
      </c>
      <c r="Q215" s="76" t="s">
        <v>103</v>
      </c>
    </row>
    <row r="216" spans="1:17" ht="12.75">
      <c r="A216" s="77"/>
      <c r="B216" s="78"/>
      <c r="C216" s="79"/>
      <c r="D216" s="79"/>
      <c r="E216" s="79"/>
      <c r="F216" s="79"/>
      <c r="G216" s="79"/>
      <c r="H216" s="79"/>
      <c r="I216" s="79"/>
      <c r="J216" s="79"/>
      <c r="K216" s="79"/>
      <c r="L216" s="79"/>
      <c r="M216" s="79"/>
      <c r="N216" s="80"/>
      <c r="O216" s="81" t="s">
        <v>104</v>
      </c>
      <c r="P216" s="82" t="s">
        <v>105</v>
      </c>
      <c r="Q216" s="83" t="s">
        <v>145</v>
      </c>
    </row>
    <row r="220" spans="1:17" ht="11.25" customHeight="1">
      <c r="A220" s="465" t="s">
        <v>112</v>
      </c>
      <c r="B220" s="465"/>
      <c r="C220" s="465"/>
      <c r="D220" s="465"/>
      <c r="E220" s="465"/>
      <c r="F220" s="465"/>
      <c r="G220" s="465"/>
      <c r="H220" s="465"/>
      <c r="I220" s="465"/>
      <c r="J220" s="465"/>
      <c r="K220" s="465"/>
      <c r="L220" s="465"/>
      <c r="M220" s="465"/>
      <c r="N220" s="465"/>
      <c r="O220" s="465"/>
      <c r="P220" s="465"/>
      <c r="Q220" s="465"/>
    </row>
    <row r="221" spans="1:17" s="98" customFormat="1" ht="11.25" customHeight="1">
      <c r="A221" s="94"/>
      <c r="B221" s="106"/>
      <c r="C221" s="106"/>
      <c r="D221" s="106"/>
      <c r="E221" s="106"/>
      <c r="F221" s="106"/>
      <c r="G221" s="106"/>
      <c r="H221" s="106"/>
      <c r="I221" s="106"/>
      <c r="J221" s="106"/>
      <c r="K221" s="106"/>
      <c r="L221" s="106"/>
      <c r="M221" s="106"/>
      <c r="N221" s="107"/>
      <c r="O221" s="107"/>
      <c r="P221" s="107"/>
      <c r="Q221" s="53"/>
    </row>
    <row r="222" spans="1:16" s="98" customFormat="1" ht="11.25" customHeight="1">
      <c r="A222" s="108"/>
      <c r="B222" s="89"/>
      <c r="C222" s="89"/>
      <c r="D222" s="89"/>
      <c r="E222" s="89"/>
      <c r="F222" s="89"/>
      <c r="G222" s="89"/>
      <c r="H222" s="89"/>
      <c r="I222" s="89"/>
      <c r="J222" s="89"/>
      <c r="K222" s="89"/>
      <c r="L222" s="89"/>
      <c r="M222" s="89"/>
      <c r="N222" s="89"/>
      <c r="O222" s="104"/>
      <c r="P222" s="104"/>
    </row>
    <row r="223" spans="1:16" s="98" customFormat="1" ht="11.25" customHeight="1">
      <c r="A223" s="16" t="s">
        <v>106</v>
      </c>
      <c r="B223" s="89">
        <v>86.26284937845085</v>
      </c>
      <c r="C223" s="89">
        <v>91.74711444861607</v>
      </c>
      <c r="D223" s="89">
        <v>103.61453221510534</v>
      </c>
      <c r="E223" s="89">
        <v>90.48644217310681</v>
      </c>
      <c r="F223" s="89">
        <v>109.49767838098256</v>
      </c>
      <c r="G223" s="89">
        <v>96.67663057729581</v>
      </c>
      <c r="H223" s="89">
        <v>101.21922538602537</v>
      </c>
      <c r="I223" s="89">
        <v>102.18690461856679</v>
      </c>
      <c r="J223" s="89">
        <v>108.91096556226402</v>
      </c>
      <c r="K223" s="89">
        <v>105.95644826162469</v>
      </c>
      <c r="L223" s="89">
        <v>111.63602228967333</v>
      </c>
      <c r="M223" s="89">
        <v>91.80518672131834</v>
      </c>
      <c r="N223" s="89">
        <v>100.00000000108582</v>
      </c>
      <c r="O223" s="97"/>
      <c r="P223" s="97"/>
    </row>
    <row r="224" spans="1:17" s="101" customFormat="1" ht="11.25" customHeight="1">
      <c r="A224" s="17">
        <v>2001</v>
      </c>
      <c r="B224" s="89">
        <v>109.24408452903339</v>
      </c>
      <c r="C224" s="89">
        <v>111.31242363294307</v>
      </c>
      <c r="D224" s="89">
        <v>113.38452326987378</v>
      </c>
      <c r="E224" s="89">
        <v>104.09121795187272</v>
      </c>
      <c r="F224" s="89">
        <v>112.06412851850396</v>
      </c>
      <c r="G224" s="89">
        <v>108.72381975678105</v>
      </c>
      <c r="H224" s="89">
        <v>109.98060684182684</v>
      </c>
      <c r="I224" s="89">
        <v>112.00327467582385</v>
      </c>
      <c r="J224" s="89">
        <v>111.36546567625575</v>
      </c>
      <c r="K224" s="89">
        <v>116.7525789687215</v>
      </c>
      <c r="L224" s="89">
        <v>109.77724410839542</v>
      </c>
      <c r="M224" s="89">
        <v>87.67814483538369</v>
      </c>
      <c r="N224" s="89">
        <v>108.86479273045126</v>
      </c>
      <c r="O224" s="99">
        <v>7.659542008930639</v>
      </c>
      <c r="P224" s="99">
        <v>2.3438397740194814</v>
      </c>
      <c r="Q224" s="97">
        <v>14.220626240036605</v>
      </c>
    </row>
    <row r="225" spans="1:17" s="98" customFormat="1" ht="11.25" customHeight="1">
      <c r="A225" s="18">
        <v>2002</v>
      </c>
      <c r="B225" s="89">
        <v>113.34890920976837</v>
      </c>
      <c r="C225" s="89">
        <v>109.543316081788</v>
      </c>
      <c r="D225" s="89">
        <v>115.918670310639</v>
      </c>
      <c r="E225" s="89">
        <v>118.20364940326942</v>
      </c>
      <c r="F225" s="89">
        <v>118.35372844492102</v>
      </c>
      <c r="G225" s="89">
        <v>113.30032166196744</v>
      </c>
      <c r="H225" s="89">
        <v>120.19975344969897</v>
      </c>
      <c r="I225" s="89">
        <v>113.97100949295076</v>
      </c>
      <c r="J225" s="89">
        <v>123.38051327688382</v>
      </c>
      <c r="K225" s="89">
        <v>126.04024630067616</v>
      </c>
      <c r="L225" s="89">
        <v>120.09578867321842</v>
      </c>
      <c r="M225" s="89">
        <v>97.74879316000833</v>
      </c>
      <c r="N225" s="89">
        <v>115.84205828881583</v>
      </c>
      <c r="O225" s="99">
        <v>0.12696650434165271</v>
      </c>
      <c r="P225" s="99">
        <v>5.612500636524844</v>
      </c>
      <c r="Q225" s="97">
        <v>4.594085066426431</v>
      </c>
    </row>
    <row r="226" spans="1:17" s="98" customFormat="1" ht="11.25" customHeight="1">
      <c r="A226" s="18">
        <v>2003</v>
      </c>
      <c r="B226" s="89">
        <v>135.2</v>
      </c>
      <c r="C226" s="89">
        <v>124.5</v>
      </c>
      <c r="D226" s="89">
        <v>139.2</v>
      </c>
      <c r="E226" s="89">
        <v>133.99981463741253</v>
      </c>
      <c r="F226" s="89">
        <v>131.4</v>
      </c>
      <c r="G226" s="89">
        <v>132.1</v>
      </c>
      <c r="H226" s="89">
        <v>141</v>
      </c>
      <c r="I226" s="89">
        <v>129.2</v>
      </c>
      <c r="J226" s="89">
        <v>145.3</v>
      </c>
      <c r="K226" s="89">
        <v>146.1</v>
      </c>
      <c r="L226" s="89">
        <v>140.5</v>
      </c>
      <c r="M226" s="89">
        <v>114.1</v>
      </c>
      <c r="N226" s="89">
        <v>134.383317886451</v>
      </c>
      <c r="O226" s="99">
        <v>-1.9401628610064192</v>
      </c>
      <c r="P226" s="99">
        <v>11.023118347429511</v>
      </c>
      <c r="Q226" s="97">
        <v>15.456455506960681</v>
      </c>
    </row>
    <row r="227" spans="1:17" s="98" customFormat="1" ht="11.25" customHeight="1">
      <c r="A227" s="18">
        <v>2004</v>
      </c>
      <c r="B227" s="89">
        <v>141.93914625675404</v>
      </c>
      <c r="C227" s="89">
        <v>134.8029006556708</v>
      </c>
      <c r="D227" s="89">
        <v>166.44887259152256</v>
      </c>
      <c r="E227" s="89">
        <v>151.2438641792028</v>
      </c>
      <c r="F227" s="89">
        <v>154.33050064937373</v>
      </c>
      <c r="G227" s="89" t="s">
        <v>50</v>
      </c>
      <c r="H227" s="89" t="s">
        <v>50</v>
      </c>
      <c r="I227" s="89" t="s">
        <v>50</v>
      </c>
      <c r="J227" s="89" t="s">
        <v>50</v>
      </c>
      <c r="K227" s="89" t="s">
        <v>50</v>
      </c>
      <c r="L227" s="89" t="s">
        <v>50</v>
      </c>
      <c r="M227" s="89" t="s">
        <v>50</v>
      </c>
      <c r="N227" s="89">
        <v>149.75305686650478</v>
      </c>
      <c r="O227" s="99">
        <v>2.0408341765942306</v>
      </c>
      <c r="P227" s="99">
        <v>17.45091373620527</v>
      </c>
      <c r="Q227" s="97">
        <v>12.714962105057062</v>
      </c>
    </row>
    <row r="228" spans="1:16" s="98" customFormat="1" ht="11.25" customHeight="1">
      <c r="A228" s="19"/>
      <c r="B228" s="89"/>
      <c r="C228" s="89"/>
      <c r="D228" s="89"/>
      <c r="E228" s="89"/>
      <c r="F228" s="89"/>
      <c r="G228" s="89"/>
      <c r="H228" s="89"/>
      <c r="I228" s="89"/>
      <c r="J228" s="89"/>
      <c r="K228" s="89"/>
      <c r="L228" s="89"/>
      <c r="M228" s="89"/>
      <c r="N228" s="89"/>
      <c r="O228" s="99"/>
      <c r="P228" s="99"/>
    </row>
    <row r="229" spans="1:16" s="98" customFormat="1" ht="11.25" customHeight="1">
      <c r="A229" s="20" t="s">
        <v>107</v>
      </c>
      <c r="B229" s="89">
        <v>85.26116684723875</v>
      </c>
      <c r="C229" s="89">
        <v>90.37205215418194</v>
      </c>
      <c r="D229" s="89">
        <v>103.14785565705165</v>
      </c>
      <c r="E229" s="89">
        <v>91.01139270897517</v>
      </c>
      <c r="F229" s="89">
        <v>110.01039763089653</v>
      </c>
      <c r="G229" s="89">
        <v>95.5848367966039</v>
      </c>
      <c r="H229" s="89">
        <v>101.83319434137061</v>
      </c>
      <c r="I229" s="89">
        <v>102.81782627700522</v>
      </c>
      <c r="J229" s="89">
        <v>108.11067884519836</v>
      </c>
      <c r="K229" s="89">
        <v>107.17961558710563</v>
      </c>
      <c r="L229" s="89">
        <v>112.44772440563618</v>
      </c>
      <c r="M229" s="89">
        <v>92.22325874683281</v>
      </c>
      <c r="N229" s="89">
        <v>99.9999999998414</v>
      </c>
      <c r="O229" s="99"/>
      <c r="P229" s="99"/>
    </row>
    <row r="230" spans="1:17" s="101" customFormat="1" ht="11.25" customHeight="1">
      <c r="A230" s="17">
        <v>2001</v>
      </c>
      <c r="B230" s="89">
        <v>108.17980179901738</v>
      </c>
      <c r="C230" s="89">
        <v>109.64932943836341</v>
      </c>
      <c r="D230" s="89">
        <v>112.1472235503337</v>
      </c>
      <c r="E230" s="89">
        <v>103.36793461289324</v>
      </c>
      <c r="F230" s="89">
        <v>112.51893639747637</v>
      </c>
      <c r="G230" s="89">
        <v>109.25627098897925</v>
      </c>
      <c r="H230" s="89">
        <v>109.85671530637748</v>
      </c>
      <c r="I230" s="89">
        <v>114.53695846361947</v>
      </c>
      <c r="J230" s="89">
        <v>111.34370617508328</v>
      </c>
      <c r="K230" s="89">
        <v>114.53480904572871</v>
      </c>
      <c r="L230" s="89">
        <v>111.84253618162727</v>
      </c>
      <c r="M230" s="89">
        <v>85.02871212746945</v>
      </c>
      <c r="N230" s="89">
        <v>108.52191117391409</v>
      </c>
      <c r="O230" s="99">
        <v>8.852843794212477</v>
      </c>
      <c r="P230" s="99">
        <v>2.280274247345604</v>
      </c>
      <c r="Q230" s="97">
        <v>13.768229749934507</v>
      </c>
    </row>
    <row r="231" spans="1:17" s="98" customFormat="1" ht="11.25" customHeight="1">
      <c r="A231" s="18">
        <v>2002</v>
      </c>
      <c r="B231" s="89">
        <v>109.59486437164887</v>
      </c>
      <c r="C231" s="89">
        <v>104.82111898289065</v>
      </c>
      <c r="D231" s="89">
        <v>110.51316914688203</v>
      </c>
      <c r="E231" s="89">
        <v>114.58326604267495</v>
      </c>
      <c r="F231" s="89">
        <v>113.45144439982033</v>
      </c>
      <c r="G231" s="89">
        <v>113.13197795644321</v>
      </c>
      <c r="H231" s="89">
        <v>118.47184637261519</v>
      </c>
      <c r="I231" s="89">
        <v>113.72117367921804</v>
      </c>
      <c r="J231" s="89">
        <v>119.43779461485364</v>
      </c>
      <c r="K231" s="89">
        <v>122.08648037709722</v>
      </c>
      <c r="L231" s="89">
        <v>116.73023986941465</v>
      </c>
      <c r="M231" s="89">
        <v>92.44015563605598</v>
      </c>
      <c r="N231" s="89">
        <v>112.41529428746789</v>
      </c>
      <c r="O231" s="99">
        <v>-0.9877721956651914</v>
      </c>
      <c r="P231" s="99">
        <v>0.8287565028608643</v>
      </c>
      <c r="Q231" s="97">
        <v>1.300808849222469</v>
      </c>
    </row>
    <row r="232" spans="1:17" s="98" customFormat="1" ht="11.25" customHeight="1">
      <c r="A232" s="18">
        <v>2003</v>
      </c>
      <c r="B232" s="89">
        <v>129.9</v>
      </c>
      <c r="C232" s="89">
        <v>116.5</v>
      </c>
      <c r="D232" s="89">
        <v>137.7</v>
      </c>
      <c r="E232" s="89">
        <v>129.3486124667541</v>
      </c>
      <c r="F232" s="89">
        <v>131.3</v>
      </c>
      <c r="G232" s="89">
        <v>132.3</v>
      </c>
      <c r="H232" s="89">
        <v>140</v>
      </c>
      <c r="I232" s="89">
        <v>126.5</v>
      </c>
      <c r="J232" s="89">
        <v>145</v>
      </c>
      <c r="K232" s="89">
        <v>145.1</v>
      </c>
      <c r="L232" s="89">
        <v>139.6</v>
      </c>
      <c r="M232" s="89">
        <v>110.5</v>
      </c>
      <c r="N232" s="89">
        <v>131.97905103889616</v>
      </c>
      <c r="O232" s="99">
        <v>1.508626568180206</v>
      </c>
      <c r="P232" s="99">
        <v>15.732329980109046</v>
      </c>
      <c r="Q232" s="97">
        <v>16.598688571471143</v>
      </c>
    </row>
    <row r="233" spans="1:17" s="98" customFormat="1" ht="11.25" customHeight="1">
      <c r="A233" s="18">
        <v>2004</v>
      </c>
      <c r="B233" s="89">
        <v>138.64516644228198</v>
      </c>
      <c r="C233" s="89">
        <v>129.07624518073797</v>
      </c>
      <c r="D233" s="89">
        <v>161.96639369010606</v>
      </c>
      <c r="E233" s="89">
        <v>145.95009658594705</v>
      </c>
      <c r="F233" s="89">
        <v>139.5301283196695</v>
      </c>
      <c r="G233" s="89" t="s">
        <v>50</v>
      </c>
      <c r="H233" s="89" t="s">
        <v>50</v>
      </c>
      <c r="I233" s="89" t="s">
        <v>50</v>
      </c>
      <c r="J233" s="89" t="s">
        <v>50</v>
      </c>
      <c r="K233" s="89" t="s">
        <v>50</v>
      </c>
      <c r="L233" s="89" t="s">
        <v>50</v>
      </c>
      <c r="M233" s="89" t="s">
        <v>50</v>
      </c>
      <c r="N233" s="89">
        <v>143.03360604374853</v>
      </c>
      <c r="O233" s="99">
        <v>-4.398742047078374</v>
      </c>
      <c r="P233" s="99">
        <v>6.268186077432969</v>
      </c>
      <c r="Q233" s="97">
        <v>10.921996013697449</v>
      </c>
    </row>
    <row r="234" spans="1:16" s="98" customFormat="1" ht="11.25" customHeight="1">
      <c r="A234" s="19"/>
      <c r="B234" s="89"/>
      <c r="C234" s="89"/>
      <c r="D234" s="89"/>
      <c r="E234" s="89"/>
      <c r="F234" s="89"/>
      <c r="G234" s="89"/>
      <c r="H234" s="89"/>
      <c r="I234" s="89"/>
      <c r="J234" s="89"/>
      <c r="K234" s="89"/>
      <c r="L234" s="89"/>
      <c r="M234" s="89"/>
      <c r="N234" s="89"/>
      <c r="O234" s="102"/>
      <c r="P234" s="102"/>
    </row>
    <row r="235" spans="1:16" s="98" customFormat="1" ht="11.25" customHeight="1">
      <c r="A235" s="20" t="s">
        <v>108</v>
      </c>
      <c r="B235" s="89">
        <v>89.47971266789087</v>
      </c>
      <c r="C235" s="89">
        <v>96.16307187978096</v>
      </c>
      <c r="D235" s="89">
        <v>105.11324526718124</v>
      </c>
      <c r="E235" s="89">
        <v>88.80058456481396</v>
      </c>
      <c r="F235" s="89">
        <v>107.85110105600131</v>
      </c>
      <c r="G235" s="89">
        <v>100.18288253152117</v>
      </c>
      <c r="H235" s="89">
        <v>99.2474886913354</v>
      </c>
      <c r="I235" s="89">
        <v>100.1607249974066</v>
      </c>
      <c r="J235" s="89">
        <v>111.48105426638293</v>
      </c>
      <c r="K235" s="89">
        <v>102.02829542160663</v>
      </c>
      <c r="L235" s="89">
        <v>109.02927347543306</v>
      </c>
      <c r="M235" s="89">
        <v>90.4625651645507</v>
      </c>
      <c r="N235" s="89">
        <v>99.99999999865872</v>
      </c>
      <c r="O235" s="97"/>
      <c r="P235" s="97"/>
    </row>
    <row r="236" spans="1:17" s="101" customFormat="1" ht="11.25" customHeight="1">
      <c r="A236" s="17">
        <v>2001</v>
      </c>
      <c r="B236" s="89">
        <v>112.6619858460292</v>
      </c>
      <c r="C236" s="89">
        <v>116.65338396396044</v>
      </c>
      <c r="D236" s="89">
        <v>117.35806171280419</v>
      </c>
      <c r="E236" s="89">
        <v>106.4140133943781</v>
      </c>
      <c r="F236" s="89">
        <v>110.60353123966904</v>
      </c>
      <c r="G236" s="89">
        <v>107.01387396173064</v>
      </c>
      <c r="H236" s="89">
        <v>110.37847953447239</v>
      </c>
      <c r="I236" s="89">
        <v>103.86645075079038</v>
      </c>
      <c r="J236" s="89">
        <v>111.43534543485383</v>
      </c>
      <c r="K236" s="89">
        <v>123.87485816614634</v>
      </c>
      <c r="L236" s="89">
        <v>103.14464139861398</v>
      </c>
      <c r="M236" s="89">
        <v>96.18669176457537</v>
      </c>
      <c r="N236" s="89">
        <v>109.96594309733531</v>
      </c>
      <c r="O236" s="99">
        <v>3.9369982501874796</v>
      </c>
      <c r="P236" s="99">
        <v>2.552064982849398</v>
      </c>
      <c r="Q236" s="97">
        <v>15.650811077741569</v>
      </c>
    </row>
    <row r="237" spans="1:17" s="98" customFormat="1" ht="11.25" customHeight="1">
      <c r="A237" s="18">
        <v>2002</v>
      </c>
      <c r="B237" s="89">
        <v>125.40487371336494</v>
      </c>
      <c r="C237" s="89">
        <v>124.70846276122374</v>
      </c>
      <c r="D237" s="89">
        <v>133.2782206026526</v>
      </c>
      <c r="E237" s="89">
        <v>129.8303654295113</v>
      </c>
      <c r="F237" s="89">
        <v>134.09721713245676</v>
      </c>
      <c r="G237" s="89">
        <v>113.84095071666036</v>
      </c>
      <c r="H237" s="89">
        <v>125.74885775418201</v>
      </c>
      <c r="I237" s="89">
        <v>114.77334718637408</v>
      </c>
      <c r="J237" s="89">
        <v>136.0423962020408</v>
      </c>
      <c r="K237" s="89">
        <v>138.73760706327943</v>
      </c>
      <c r="L237" s="89">
        <v>130.90411373564632</v>
      </c>
      <c r="M237" s="89">
        <v>114.79726975688669</v>
      </c>
      <c r="N237" s="89">
        <v>126.84697350452325</v>
      </c>
      <c r="O237" s="99">
        <v>3.286482086705727</v>
      </c>
      <c r="P237" s="99">
        <v>21.24135245002149</v>
      </c>
      <c r="Q237" s="97">
        <v>14.835817321847584</v>
      </c>
    </row>
    <row r="238" spans="1:17" s="98" customFormat="1" ht="11.25" customHeight="1">
      <c r="A238" s="18">
        <v>2003</v>
      </c>
      <c r="B238" s="89">
        <v>152.2</v>
      </c>
      <c r="C238" s="89">
        <v>150.1</v>
      </c>
      <c r="D238" s="89">
        <v>144.1</v>
      </c>
      <c r="E238" s="89">
        <v>148.9369639491804</v>
      </c>
      <c r="F238" s="89">
        <v>131.7</v>
      </c>
      <c r="G238" s="89">
        <v>131.2</v>
      </c>
      <c r="H238" s="89">
        <v>143.9</v>
      </c>
      <c r="I238" s="89">
        <v>138</v>
      </c>
      <c r="J238" s="89">
        <v>146.4</v>
      </c>
      <c r="K238" s="89">
        <v>149.3</v>
      </c>
      <c r="L238" s="89">
        <v>143.6</v>
      </c>
      <c r="M238" s="89">
        <v>125.6</v>
      </c>
      <c r="N238" s="89">
        <v>142.08641366243168</v>
      </c>
      <c r="O238" s="99">
        <v>-11.573328401579301</v>
      </c>
      <c r="P238" s="99">
        <v>-1.7876710521806598</v>
      </c>
      <c r="Q238" s="97">
        <v>12.315072956811163</v>
      </c>
    </row>
    <row r="239" spans="1:17" ht="11.25" customHeight="1">
      <c r="A239" s="18">
        <v>2004</v>
      </c>
      <c r="B239" s="89">
        <v>152.51763037749458</v>
      </c>
      <c r="C239" s="89">
        <v>153.19382514284123</v>
      </c>
      <c r="D239" s="89">
        <v>180.84417388557094</v>
      </c>
      <c r="E239" s="89">
        <v>168.24458658629712</v>
      </c>
      <c r="F239" s="89">
        <v>201.86130308029456</v>
      </c>
      <c r="G239" s="89" t="s">
        <v>50</v>
      </c>
      <c r="H239" s="89" t="s">
        <v>50</v>
      </c>
      <c r="I239" s="89" t="s">
        <v>50</v>
      </c>
      <c r="J239" s="89" t="s">
        <v>50</v>
      </c>
      <c r="K239" s="89" t="s">
        <v>50</v>
      </c>
      <c r="L239" s="89" t="s">
        <v>50</v>
      </c>
      <c r="M239" s="89" t="s">
        <v>50</v>
      </c>
      <c r="N239" s="89">
        <v>171.33230381449968</v>
      </c>
      <c r="O239" s="99">
        <v>19.980860707666537</v>
      </c>
      <c r="P239" s="99">
        <v>53.273578648667105</v>
      </c>
      <c r="Q239" s="97">
        <v>17.829156088462494</v>
      </c>
    </row>
    <row r="240" spans="1:16" ht="11.25" customHeight="1">
      <c r="A240" s="103"/>
      <c r="B240" s="106"/>
      <c r="C240" s="106"/>
      <c r="D240" s="106"/>
      <c r="E240" s="106"/>
      <c r="F240" s="106"/>
      <c r="G240" s="106"/>
      <c r="H240" s="106"/>
      <c r="I240" s="106"/>
      <c r="J240" s="106"/>
      <c r="K240" s="106"/>
      <c r="L240" s="106"/>
      <c r="M240" s="106"/>
      <c r="N240" s="107"/>
      <c r="O240" s="107"/>
      <c r="P240" s="107"/>
    </row>
    <row r="241" spans="1:16" ht="11.25" customHeight="1">
      <c r="A241" s="103"/>
      <c r="B241" s="106"/>
      <c r="C241" s="106"/>
      <c r="D241" s="106"/>
      <c r="E241" s="106"/>
      <c r="F241" s="106"/>
      <c r="G241" s="106"/>
      <c r="H241" s="106"/>
      <c r="I241" s="106"/>
      <c r="J241" s="106"/>
      <c r="K241" s="106"/>
      <c r="L241" s="106"/>
      <c r="M241" s="106"/>
      <c r="N241" s="107"/>
      <c r="O241" s="107"/>
      <c r="P241" s="107"/>
    </row>
    <row r="242" spans="1:16" ht="12.75">
      <c r="A242" s="96"/>
      <c r="B242" s="106"/>
      <c r="C242" s="106"/>
      <c r="D242" s="106"/>
      <c r="E242" s="106"/>
      <c r="F242" s="106"/>
      <c r="G242" s="106"/>
      <c r="H242" s="106"/>
      <c r="I242" s="106"/>
      <c r="J242" s="106"/>
      <c r="K242" s="106"/>
      <c r="L242" s="106"/>
      <c r="M242" s="106"/>
      <c r="N242" s="107"/>
      <c r="O242" s="107"/>
      <c r="P242" s="107"/>
    </row>
    <row r="243" spans="1:17" ht="12.75">
      <c r="A243" s="465" t="s">
        <v>113</v>
      </c>
      <c r="B243" s="465"/>
      <c r="C243" s="465"/>
      <c r="D243" s="465"/>
      <c r="E243" s="465"/>
      <c r="F243" s="465"/>
      <c r="G243" s="465"/>
      <c r="H243" s="465"/>
      <c r="I243" s="465"/>
      <c r="J243" s="465"/>
      <c r="K243" s="465"/>
      <c r="L243" s="465"/>
      <c r="M243" s="465"/>
      <c r="N243" s="465"/>
      <c r="O243" s="465"/>
      <c r="P243" s="465"/>
      <c r="Q243" s="465"/>
    </row>
    <row r="244" spans="1:16" ht="11.25" customHeight="1">
      <c r="A244" s="93"/>
      <c r="B244" s="93"/>
      <c r="C244" s="93"/>
      <c r="D244" s="93"/>
      <c r="E244" s="93"/>
      <c r="F244" s="93"/>
      <c r="G244" s="93"/>
      <c r="H244" s="93"/>
      <c r="I244" s="93"/>
      <c r="J244" s="93"/>
      <c r="K244" s="93"/>
      <c r="L244" s="93"/>
      <c r="M244" s="93"/>
      <c r="N244" s="93"/>
      <c r="O244" s="93"/>
      <c r="P244" s="93"/>
    </row>
    <row r="245" spans="1:17" s="98" customFormat="1" ht="11.25" customHeight="1">
      <c r="A245" s="94"/>
      <c r="B245" s="106"/>
      <c r="C245" s="106"/>
      <c r="D245" s="106"/>
      <c r="E245" s="106"/>
      <c r="F245" s="106"/>
      <c r="G245" s="106"/>
      <c r="H245" s="106"/>
      <c r="I245" s="106"/>
      <c r="J245" s="106"/>
      <c r="K245" s="106"/>
      <c r="L245" s="106"/>
      <c r="M245" s="106"/>
      <c r="N245" s="107"/>
      <c r="O245" s="107"/>
      <c r="P245" s="107"/>
      <c r="Q245" s="53"/>
    </row>
    <row r="246" spans="1:16" s="98" customFormat="1" ht="11.25" customHeight="1">
      <c r="A246" s="95"/>
      <c r="B246" s="89"/>
      <c r="C246" s="89"/>
      <c r="D246" s="89"/>
      <c r="E246" s="89"/>
      <c r="F246" s="89"/>
      <c r="G246" s="89"/>
      <c r="H246" s="89"/>
      <c r="I246" s="89"/>
      <c r="J246" s="89"/>
      <c r="K246" s="89"/>
      <c r="L246" s="89"/>
      <c r="M246" s="89"/>
      <c r="N246" s="89"/>
      <c r="O246" s="104"/>
      <c r="P246" s="104"/>
    </row>
    <row r="247" spans="1:17" s="101" customFormat="1" ht="11.25" customHeight="1">
      <c r="A247" s="16" t="s">
        <v>106</v>
      </c>
      <c r="B247" s="89">
        <v>84.14612455876338</v>
      </c>
      <c r="C247" s="89">
        <v>101.26683229360911</v>
      </c>
      <c r="D247" s="89">
        <v>104.85378875027003</v>
      </c>
      <c r="E247" s="89">
        <v>98.11271857355476</v>
      </c>
      <c r="F247" s="89">
        <v>104.7226056906236</v>
      </c>
      <c r="G247" s="89">
        <v>90.95309789003639</v>
      </c>
      <c r="H247" s="89">
        <v>87.47678620214944</v>
      </c>
      <c r="I247" s="89">
        <v>87.81325519603853</v>
      </c>
      <c r="J247" s="89">
        <v>103.41079720233157</v>
      </c>
      <c r="K247" s="89">
        <v>115.79695326389809</v>
      </c>
      <c r="L247" s="89">
        <v>123.56420740964154</v>
      </c>
      <c r="M247" s="89">
        <v>97.88283297673811</v>
      </c>
      <c r="N247" s="89">
        <v>100.00000000063788</v>
      </c>
      <c r="O247" s="97"/>
      <c r="P247" s="97"/>
      <c r="Q247" s="98"/>
    </row>
    <row r="248" spans="1:17" s="101" customFormat="1" ht="11.25" customHeight="1">
      <c r="A248" s="17">
        <v>2001</v>
      </c>
      <c r="B248" s="89">
        <v>100.1627462611056</v>
      </c>
      <c r="C248" s="89">
        <v>95.5383988010259</v>
      </c>
      <c r="D248" s="89">
        <v>108.35144025075876</v>
      </c>
      <c r="E248" s="89">
        <v>84.71877987801822</v>
      </c>
      <c r="F248" s="89">
        <v>101.4859075972322</v>
      </c>
      <c r="G248" s="89">
        <v>83.1230881904882</v>
      </c>
      <c r="H248" s="89">
        <v>88.61918057177931</v>
      </c>
      <c r="I248" s="89">
        <v>83.17082485907015</v>
      </c>
      <c r="J248" s="89">
        <v>89.42129078046216</v>
      </c>
      <c r="K248" s="89">
        <v>90.52846984673043</v>
      </c>
      <c r="L248" s="89">
        <v>107.91664576452497</v>
      </c>
      <c r="M248" s="89">
        <v>93.73514966506441</v>
      </c>
      <c r="N248" s="89">
        <v>93.89766020552172</v>
      </c>
      <c r="O248" s="99">
        <v>19.791512275502566</v>
      </c>
      <c r="P248" s="99">
        <v>-3.090734872424203</v>
      </c>
      <c r="Q248" s="97">
        <v>-0.5769185027855521</v>
      </c>
    </row>
    <row r="249" spans="1:17" s="98" customFormat="1" ht="11.25" customHeight="1">
      <c r="A249" s="18">
        <v>2002</v>
      </c>
      <c r="B249" s="89">
        <v>85.66098507681107</v>
      </c>
      <c r="C249" s="89">
        <v>97.1977303798685</v>
      </c>
      <c r="D249" s="89">
        <v>113.52150259360772</v>
      </c>
      <c r="E249" s="89">
        <v>102.25300557607062</v>
      </c>
      <c r="F249" s="89">
        <v>89.96532207343422</v>
      </c>
      <c r="G249" s="89">
        <v>97.14344572626244</v>
      </c>
      <c r="H249" s="89">
        <v>84.3345884711729</v>
      </c>
      <c r="I249" s="89">
        <v>93.81864665266234</v>
      </c>
      <c r="J249" s="89">
        <v>109.6634652664147</v>
      </c>
      <c r="K249" s="89">
        <v>120.5395746194439</v>
      </c>
      <c r="L249" s="89">
        <v>124.95873752958357</v>
      </c>
      <c r="M249" s="89">
        <v>108.25376497363865</v>
      </c>
      <c r="N249" s="89">
        <v>102.2758974115809</v>
      </c>
      <c r="O249" s="99">
        <v>-12.016941148487842</v>
      </c>
      <c r="P249" s="99">
        <v>-11.351906680009014</v>
      </c>
      <c r="Q249" s="97">
        <v>-0.3383380890843554</v>
      </c>
    </row>
    <row r="250" spans="1:17" s="98" customFormat="1" ht="11.25" customHeight="1">
      <c r="A250" s="18">
        <v>2003</v>
      </c>
      <c r="B250" s="89">
        <v>102.9</v>
      </c>
      <c r="C250" s="89">
        <v>108.7</v>
      </c>
      <c r="D250" s="89">
        <v>121.2</v>
      </c>
      <c r="E250" s="89">
        <v>106.35937512138756</v>
      </c>
      <c r="F250" s="89">
        <v>98.1</v>
      </c>
      <c r="G250" s="89">
        <v>105.2</v>
      </c>
      <c r="H250" s="89">
        <v>103.3</v>
      </c>
      <c r="I250" s="89">
        <v>95</v>
      </c>
      <c r="J250" s="89">
        <v>125</v>
      </c>
      <c r="K250" s="89">
        <v>130.4</v>
      </c>
      <c r="L250" s="89">
        <v>132</v>
      </c>
      <c r="M250" s="89">
        <v>103.1</v>
      </c>
      <c r="N250" s="89">
        <v>110.93828126011563</v>
      </c>
      <c r="O250" s="99">
        <v>-7.7655355834510775</v>
      </c>
      <c r="P250" s="99">
        <v>9.042015010990388</v>
      </c>
      <c r="Q250" s="97">
        <v>9.95926611936621</v>
      </c>
    </row>
    <row r="251" spans="1:17" s="98" customFormat="1" ht="11.25" customHeight="1">
      <c r="A251" s="18">
        <v>2004</v>
      </c>
      <c r="B251" s="89">
        <v>99.44823027209179</v>
      </c>
      <c r="C251" s="89">
        <v>105.23749621108874</v>
      </c>
      <c r="D251" s="89">
        <v>131.91241503736217</v>
      </c>
      <c r="E251" s="89">
        <v>113.24731571105013</v>
      </c>
      <c r="F251" s="89">
        <v>113.7509352733399</v>
      </c>
      <c r="G251" s="89" t="s">
        <v>50</v>
      </c>
      <c r="H251" s="89" t="s">
        <v>50</v>
      </c>
      <c r="I251" s="89" t="s">
        <v>50</v>
      </c>
      <c r="J251" s="89" t="s">
        <v>50</v>
      </c>
      <c r="K251" s="89" t="s">
        <v>50</v>
      </c>
      <c r="L251" s="89" t="s">
        <v>50</v>
      </c>
      <c r="M251" s="89" t="s">
        <v>50</v>
      </c>
      <c r="N251" s="89">
        <v>112.71927850098655</v>
      </c>
      <c r="O251" s="99">
        <v>0.44470772585440627</v>
      </c>
      <c r="P251" s="99">
        <v>15.95406246008146</v>
      </c>
      <c r="Q251" s="97">
        <v>4.90210475668192</v>
      </c>
    </row>
    <row r="252" spans="1:16" s="98" customFormat="1" ht="11.25" customHeight="1">
      <c r="A252" s="19"/>
      <c r="B252" s="89"/>
      <c r="C252" s="89"/>
      <c r="D252" s="89"/>
      <c r="E252" s="89"/>
      <c r="F252" s="89"/>
      <c r="G252" s="89"/>
      <c r="H252" s="89"/>
      <c r="I252" s="89"/>
      <c r="J252" s="89"/>
      <c r="K252" s="89"/>
      <c r="L252" s="89"/>
      <c r="M252" s="89"/>
      <c r="N252" s="89"/>
      <c r="O252" s="99"/>
      <c r="P252" s="102"/>
    </row>
    <row r="253" spans="1:16" s="98" customFormat="1" ht="11.25" customHeight="1">
      <c r="A253" s="20" t="s">
        <v>107</v>
      </c>
      <c r="B253" s="89">
        <v>81.6928998553175</v>
      </c>
      <c r="C253" s="89">
        <v>103.78159174883264</v>
      </c>
      <c r="D253" s="89">
        <v>111.09526293526173</v>
      </c>
      <c r="E253" s="89">
        <v>100.8917349762521</v>
      </c>
      <c r="F253" s="89">
        <v>99.25727351573076</v>
      </c>
      <c r="G253" s="89">
        <v>88.42506458983678</v>
      </c>
      <c r="H253" s="89">
        <v>84.51845323220088</v>
      </c>
      <c r="I253" s="89">
        <v>94.31048341940341</v>
      </c>
      <c r="J253" s="89">
        <v>108.08424678837531</v>
      </c>
      <c r="K253" s="89">
        <v>119.34236659838626</v>
      </c>
      <c r="L253" s="89">
        <v>115.86773474890731</v>
      </c>
      <c r="M253" s="89">
        <v>92.73288761062062</v>
      </c>
      <c r="N253" s="89">
        <v>100.00000000159376</v>
      </c>
      <c r="O253" s="99"/>
      <c r="P253" s="97"/>
    </row>
    <row r="254" spans="1:17" s="101" customFormat="1" ht="11.25" customHeight="1">
      <c r="A254" s="17">
        <v>2001</v>
      </c>
      <c r="B254" s="89">
        <v>96.1517187455501</v>
      </c>
      <c r="C254" s="89">
        <v>92.03292311753165</v>
      </c>
      <c r="D254" s="89">
        <v>105.4893182390063</v>
      </c>
      <c r="E254" s="89">
        <v>79.51224660538205</v>
      </c>
      <c r="F254" s="89">
        <v>97.37730295955228</v>
      </c>
      <c r="G254" s="89">
        <v>76.50485773337604</v>
      </c>
      <c r="H254" s="89">
        <v>87.06063063282198</v>
      </c>
      <c r="I254" s="89">
        <v>86.61513240482387</v>
      </c>
      <c r="J254" s="89">
        <v>90.43566808607198</v>
      </c>
      <c r="K254" s="89">
        <v>96.42983774777649</v>
      </c>
      <c r="L254" s="89">
        <v>100.1356472813457</v>
      </c>
      <c r="M254" s="89">
        <v>90.14011259759337</v>
      </c>
      <c r="N254" s="89">
        <v>91.49044967923597</v>
      </c>
      <c r="O254" s="99">
        <v>22.468307860591857</v>
      </c>
      <c r="P254" s="99">
        <v>-1.8940380786104618</v>
      </c>
      <c r="Q254" s="97">
        <v>-5.265606075508617</v>
      </c>
    </row>
    <row r="255" spans="1:17" s="98" customFormat="1" ht="11.25" customHeight="1">
      <c r="A255" s="18">
        <v>2002</v>
      </c>
      <c r="B255" s="89">
        <v>83.55360883351116</v>
      </c>
      <c r="C255" s="89">
        <v>90.47876382060745</v>
      </c>
      <c r="D255" s="89">
        <v>110.99951474993735</v>
      </c>
      <c r="E255" s="89">
        <v>92.73245360623324</v>
      </c>
      <c r="F255" s="89">
        <v>79.55794332320775</v>
      </c>
      <c r="G255" s="89">
        <v>88.4449948661532</v>
      </c>
      <c r="H255" s="89">
        <v>80.3498334762366</v>
      </c>
      <c r="I255" s="89">
        <v>93.76664547350401</v>
      </c>
      <c r="J255" s="89">
        <v>99.53460978673769</v>
      </c>
      <c r="K255" s="89">
        <v>113.52123666863083</v>
      </c>
      <c r="L255" s="89">
        <v>111.49384516272853</v>
      </c>
      <c r="M255" s="89">
        <v>101.12381751660757</v>
      </c>
      <c r="N255" s="89">
        <v>95.46310560700795</v>
      </c>
      <c r="O255" s="99">
        <v>-14.207011429858174</v>
      </c>
      <c r="P255" s="99">
        <v>-18.29929469677978</v>
      </c>
      <c r="Q255" s="97">
        <v>-2.813908231621088</v>
      </c>
    </row>
    <row r="256" spans="1:17" s="98" customFormat="1" ht="11.25" customHeight="1">
      <c r="A256" s="18">
        <v>2003</v>
      </c>
      <c r="B256" s="89">
        <v>92.1</v>
      </c>
      <c r="C256" s="89">
        <v>100.3</v>
      </c>
      <c r="D256" s="89">
        <v>112.2</v>
      </c>
      <c r="E256" s="89">
        <v>99.5704100603192</v>
      </c>
      <c r="F256" s="89">
        <v>93</v>
      </c>
      <c r="G256" s="89">
        <v>97.3</v>
      </c>
      <c r="H256" s="89">
        <v>86</v>
      </c>
      <c r="I256" s="89">
        <v>90.7</v>
      </c>
      <c r="J256" s="89">
        <v>110.6</v>
      </c>
      <c r="K256" s="89">
        <v>105.3</v>
      </c>
      <c r="L256" s="89">
        <v>104.2</v>
      </c>
      <c r="M256" s="89">
        <v>92.3</v>
      </c>
      <c r="N256" s="89">
        <v>98.63086750502659</v>
      </c>
      <c r="O256" s="99">
        <v>-6.598757659367765</v>
      </c>
      <c r="P256" s="99">
        <v>16.895932845050158</v>
      </c>
      <c r="Q256" s="97">
        <v>8.713357536227893</v>
      </c>
    </row>
    <row r="257" spans="1:17" s="98" customFormat="1" ht="11.25" customHeight="1">
      <c r="A257" s="18">
        <v>2004</v>
      </c>
      <c r="B257" s="89">
        <v>85.18986374442899</v>
      </c>
      <c r="C257" s="89">
        <v>87.69472767203662</v>
      </c>
      <c r="D257" s="89">
        <v>112.58167151494156</v>
      </c>
      <c r="E257" s="89">
        <v>95.88478355211579</v>
      </c>
      <c r="F257" s="89">
        <v>91.72986519675871</v>
      </c>
      <c r="G257" s="89" t="s">
        <v>50</v>
      </c>
      <c r="H257" s="89" t="s">
        <v>50</v>
      </c>
      <c r="I257" s="89" t="s">
        <v>50</v>
      </c>
      <c r="J257" s="89" t="s">
        <v>50</v>
      </c>
      <c r="K257" s="89" t="s">
        <v>50</v>
      </c>
      <c r="L257" s="89" t="s">
        <v>50</v>
      </c>
      <c r="M257" s="89" t="s">
        <v>50</v>
      </c>
      <c r="N257" s="89">
        <v>94.61618233605634</v>
      </c>
      <c r="O257" s="99">
        <v>-4.3332405846218345</v>
      </c>
      <c r="P257" s="99">
        <v>-1.3657363475712805</v>
      </c>
      <c r="Q257" s="97">
        <v>-4.845320214675454</v>
      </c>
    </row>
    <row r="258" spans="1:16" s="98" customFormat="1" ht="11.25" customHeight="1">
      <c r="A258" s="19"/>
      <c r="B258" s="89"/>
      <c r="C258" s="89"/>
      <c r="D258" s="89"/>
      <c r="E258" s="89"/>
      <c r="F258" s="89"/>
      <c r="G258" s="89"/>
      <c r="H258" s="89"/>
      <c r="I258" s="89"/>
      <c r="J258" s="89"/>
      <c r="K258" s="89"/>
      <c r="L258" s="89"/>
      <c r="M258" s="89"/>
      <c r="N258" s="89"/>
      <c r="O258" s="99"/>
      <c r="P258" s="99"/>
    </row>
    <row r="259" spans="1:16" s="98" customFormat="1" ht="11.25" customHeight="1">
      <c r="A259" s="20" t="s">
        <v>108</v>
      </c>
      <c r="B259" s="89">
        <v>89.24752493286672</v>
      </c>
      <c r="C259" s="89">
        <v>96.0374724148774</v>
      </c>
      <c r="D259" s="89">
        <v>91.87484771887789</v>
      </c>
      <c r="E259" s="89">
        <v>92.33384503258539</v>
      </c>
      <c r="F259" s="89">
        <v>116.08758484143453</v>
      </c>
      <c r="G259" s="89">
        <v>96.21006028936175</v>
      </c>
      <c r="H259" s="89">
        <v>93.62854266347948</v>
      </c>
      <c r="I259" s="89">
        <v>74.30248202359913</v>
      </c>
      <c r="J259" s="89">
        <v>93.69251193883188</v>
      </c>
      <c r="K259" s="89">
        <v>108.42438241836251</v>
      </c>
      <c r="L259" s="89">
        <v>139.56877008366985</v>
      </c>
      <c r="M259" s="89">
        <v>108.59197559440565</v>
      </c>
      <c r="N259" s="89">
        <v>99.99999999602933</v>
      </c>
      <c r="O259" s="99"/>
      <c r="P259" s="99"/>
    </row>
    <row r="260" spans="1:17" s="101" customFormat="1" ht="11.25" customHeight="1">
      <c r="A260" s="17">
        <v>2001</v>
      </c>
      <c r="B260" s="89">
        <v>108.50354653189112</v>
      </c>
      <c r="C260" s="89">
        <v>102.82792060457571</v>
      </c>
      <c r="D260" s="89">
        <v>114.30312917689747</v>
      </c>
      <c r="E260" s="89">
        <v>95.5455951931969</v>
      </c>
      <c r="F260" s="89">
        <v>110.0296162957457</v>
      </c>
      <c r="G260" s="89">
        <v>96.88548153816691</v>
      </c>
      <c r="H260" s="89">
        <v>91.86013409235451</v>
      </c>
      <c r="I260" s="89">
        <v>76.00850018873024</v>
      </c>
      <c r="J260" s="89">
        <v>87.3119264132122</v>
      </c>
      <c r="K260" s="89">
        <v>78.2567686875723</v>
      </c>
      <c r="L260" s="89">
        <v>124.09697711674623</v>
      </c>
      <c r="M260" s="89">
        <v>101.21091143162941</v>
      </c>
      <c r="N260" s="89">
        <v>98.90337560589323</v>
      </c>
      <c r="O260" s="99">
        <v>15.159276650338033</v>
      </c>
      <c r="P260" s="99">
        <v>-5.218446532386293</v>
      </c>
      <c r="Q260" s="97">
        <v>9.396682948131094</v>
      </c>
    </row>
    <row r="261" spans="1:17" s="98" customFormat="1" ht="11.25" customHeight="1">
      <c r="A261" s="18">
        <v>2002</v>
      </c>
      <c r="B261" s="89">
        <v>90.04320491178419</v>
      </c>
      <c r="C261" s="89">
        <v>111.16960115037911</v>
      </c>
      <c r="D261" s="89">
        <v>118.76589366360453</v>
      </c>
      <c r="E261" s="89">
        <v>122.05068139712334</v>
      </c>
      <c r="F261" s="89">
        <v>111.60712512247093</v>
      </c>
      <c r="G261" s="89">
        <v>115.23158923080476</v>
      </c>
      <c r="H261" s="89">
        <v>92.62075589672114</v>
      </c>
      <c r="I261" s="89">
        <v>93.92678139813526</v>
      </c>
      <c r="J261" s="89">
        <v>130.72608830130005</v>
      </c>
      <c r="K261" s="89">
        <v>135.13397838738987</v>
      </c>
      <c r="L261" s="89">
        <v>152.95853994585264</v>
      </c>
      <c r="M261" s="89">
        <v>123.08025705253729</v>
      </c>
      <c r="N261" s="89">
        <v>116.44287470484191</v>
      </c>
      <c r="O261" s="99">
        <v>-8.556737377542044</v>
      </c>
      <c r="P261" s="99">
        <v>1.4337129218783164</v>
      </c>
      <c r="Q261" s="97">
        <v>4.221815582780333</v>
      </c>
    </row>
    <row r="262" spans="1:17" s="98" customFormat="1" ht="11.25" customHeight="1">
      <c r="A262" s="18">
        <v>2003</v>
      </c>
      <c r="B262" s="89">
        <v>125.1</v>
      </c>
      <c r="C262" s="89">
        <v>126.2</v>
      </c>
      <c r="D262" s="89">
        <v>139.8</v>
      </c>
      <c r="E262" s="89">
        <v>120.47680548224882</v>
      </c>
      <c r="F262" s="89">
        <v>108.8</v>
      </c>
      <c r="G262" s="89">
        <v>121.5</v>
      </c>
      <c r="H262" s="89">
        <v>139.3</v>
      </c>
      <c r="I262" s="89">
        <v>104</v>
      </c>
      <c r="J262" s="89">
        <v>155</v>
      </c>
      <c r="K262" s="89">
        <v>182.7</v>
      </c>
      <c r="L262" s="89">
        <v>189.9</v>
      </c>
      <c r="M262" s="89">
        <v>125.4</v>
      </c>
      <c r="N262" s="89">
        <v>136.51473379018742</v>
      </c>
      <c r="O262" s="99">
        <v>-9.692160607602844</v>
      </c>
      <c r="P262" s="99">
        <v>-2.5151845094034684</v>
      </c>
      <c r="Q262" s="97">
        <v>12.05489495075107</v>
      </c>
    </row>
    <row r="263" spans="1:17" s="98" customFormat="1" ht="11.25" customHeight="1">
      <c r="A263" s="18">
        <v>2004</v>
      </c>
      <c r="B263" s="89">
        <v>129.09803620352616</v>
      </c>
      <c r="C263" s="89">
        <v>141.71710849207727</v>
      </c>
      <c r="D263" s="89">
        <v>172.11006270192533</v>
      </c>
      <c r="E263" s="89">
        <v>149.35213234589145</v>
      </c>
      <c r="F263" s="89">
        <v>159.5430288431957</v>
      </c>
      <c r="G263" s="89" t="s">
        <v>50</v>
      </c>
      <c r="H263" s="89" t="s">
        <v>50</v>
      </c>
      <c r="I263" s="89" t="s">
        <v>50</v>
      </c>
      <c r="J263" s="89" t="s">
        <v>50</v>
      </c>
      <c r="K263" s="89" t="s">
        <v>50</v>
      </c>
      <c r="L263" s="89" t="s">
        <v>50</v>
      </c>
      <c r="M263" s="89" t="s">
        <v>50</v>
      </c>
      <c r="N263" s="89">
        <v>150.3640737173232</v>
      </c>
      <c r="O263" s="99">
        <v>6.823402074837942</v>
      </c>
      <c r="P263" s="99">
        <v>46.63881327499606</v>
      </c>
      <c r="Q263" s="97">
        <v>21.187697854401534</v>
      </c>
    </row>
    <row r="264" spans="1:16" s="98" customFormat="1" ht="11.25" customHeight="1">
      <c r="A264" s="96"/>
      <c r="B264" s="96"/>
      <c r="C264" s="96"/>
      <c r="D264" s="96"/>
      <c r="E264" s="96"/>
      <c r="F264" s="96"/>
      <c r="G264" s="96"/>
      <c r="H264" s="96"/>
      <c r="I264" s="96"/>
      <c r="J264" s="96"/>
      <c r="K264" s="96"/>
      <c r="L264" s="96"/>
      <c r="M264" s="96"/>
      <c r="N264" s="86"/>
      <c r="O264" s="87"/>
      <c r="P264" s="87"/>
    </row>
    <row r="265" spans="14:16" s="98" customFormat="1" ht="11.25" customHeight="1">
      <c r="N265" s="109"/>
      <c r="O265" s="104"/>
      <c r="P265" s="104"/>
    </row>
    <row r="266" spans="14:16" s="98" customFormat="1" ht="11.25" customHeight="1">
      <c r="N266" s="109"/>
      <c r="O266" s="104"/>
      <c r="P266" s="104"/>
    </row>
    <row r="267" spans="14:16" s="98" customFormat="1" ht="11.25" customHeight="1">
      <c r="N267" s="109"/>
      <c r="O267" s="104"/>
      <c r="P267" s="104"/>
    </row>
    <row r="268" spans="14:16" s="98" customFormat="1" ht="11.25" customHeight="1">
      <c r="N268" s="109"/>
      <c r="O268" s="104"/>
      <c r="P268" s="104"/>
    </row>
    <row r="269" spans="14:16" s="98" customFormat="1" ht="11.25" customHeight="1">
      <c r="N269" s="109"/>
      <c r="O269" s="104"/>
      <c r="P269" s="104"/>
    </row>
    <row r="270" spans="1:16" s="98" customFormat="1" ht="11.25" customHeight="1">
      <c r="A270" s="103"/>
      <c r="B270" s="109"/>
      <c r="C270" s="108"/>
      <c r="D270" s="108"/>
      <c r="E270" s="108"/>
      <c r="F270" s="108"/>
      <c r="G270" s="108"/>
      <c r="H270" s="108"/>
      <c r="I270" s="108"/>
      <c r="J270" s="108"/>
      <c r="K270" s="108"/>
      <c r="L270" s="108"/>
      <c r="M270" s="108"/>
      <c r="N270" s="110"/>
      <c r="O270" s="102"/>
      <c r="P270" s="111"/>
    </row>
    <row r="271" spans="1:17" s="98" customFormat="1" ht="12.75" customHeight="1">
      <c r="A271" s="471" t="s">
        <v>114</v>
      </c>
      <c r="B271" s="471"/>
      <c r="C271" s="471"/>
      <c r="D271" s="471"/>
      <c r="E271" s="471"/>
      <c r="F271" s="471"/>
      <c r="G271" s="471"/>
      <c r="H271" s="471"/>
      <c r="I271" s="471"/>
      <c r="J271" s="471"/>
      <c r="K271" s="471"/>
      <c r="L271" s="471"/>
      <c r="M271" s="471"/>
      <c r="N271" s="471"/>
      <c r="O271" s="471"/>
      <c r="P271" s="471"/>
      <c r="Q271" s="471"/>
    </row>
    <row r="272" spans="1:16" s="98" customFormat="1" ht="12.75">
      <c r="A272" s="54"/>
      <c r="B272" s="95"/>
      <c r="C272" s="95"/>
      <c r="D272" s="95"/>
      <c r="E272" s="95"/>
      <c r="F272" s="95"/>
      <c r="G272" s="95"/>
      <c r="H272" s="95"/>
      <c r="I272" s="95"/>
      <c r="J272" s="95"/>
      <c r="K272" s="95"/>
      <c r="L272" s="95"/>
      <c r="M272" s="95"/>
      <c r="N272" s="112"/>
      <c r="O272" s="112"/>
      <c r="P272" s="112"/>
    </row>
    <row r="273" spans="1:17" ht="12.75">
      <c r="A273" s="470" t="s">
        <v>110</v>
      </c>
      <c r="B273" s="470"/>
      <c r="C273" s="470"/>
      <c r="D273" s="470"/>
      <c r="E273" s="470"/>
      <c r="F273" s="470"/>
      <c r="G273" s="470"/>
      <c r="H273" s="470"/>
      <c r="I273" s="470"/>
      <c r="J273" s="470"/>
      <c r="K273" s="470"/>
      <c r="L273" s="470"/>
      <c r="M273" s="470"/>
      <c r="N273" s="470"/>
      <c r="O273" s="470"/>
      <c r="P273" s="470"/>
      <c r="Q273" s="470"/>
    </row>
    <row r="274" spans="1:17" ht="12.75" customHeight="1">
      <c r="A274" s="470" t="s">
        <v>115</v>
      </c>
      <c r="B274" s="470"/>
      <c r="C274" s="470"/>
      <c r="D274" s="470"/>
      <c r="E274" s="470"/>
      <c r="F274" s="470"/>
      <c r="G274" s="470"/>
      <c r="H274" s="470"/>
      <c r="I274" s="470"/>
      <c r="J274" s="470"/>
      <c r="K274" s="470"/>
      <c r="L274" s="470"/>
      <c r="M274" s="470"/>
      <c r="N274" s="470"/>
      <c r="O274" s="470"/>
      <c r="P274" s="470"/>
      <c r="Q274" s="470"/>
    </row>
    <row r="275" spans="1:17" ht="12.75">
      <c r="A275" s="470" t="s">
        <v>85</v>
      </c>
      <c r="B275" s="470"/>
      <c r="C275" s="470"/>
      <c r="D275" s="470"/>
      <c r="E275" s="470"/>
      <c r="F275" s="470"/>
      <c r="G275" s="470"/>
      <c r="H275" s="470"/>
      <c r="I275" s="470"/>
      <c r="J275" s="470"/>
      <c r="K275" s="470"/>
      <c r="L275" s="470"/>
      <c r="M275" s="470"/>
      <c r="N275" s="470"/>
      <c r="O275" s="470"/>
      <c r="P275" s="470"/>
      <c r="Q275" s="470"/>
    </row>
    <row r="276" spans="1:16" ht="12.75">
      <c r="A276" s="105"/>
      <c r="B276" s="113"/>
      <c r="C276" s="113"/>
      <c r="D276" s="113"/>
      <c r="E276" s="113"/>
      <c r="F276" s="113"/>
      <c r="G276" s="113"/>
      <c r="H276" s="113"/>
      <c r="I276" s="113"/>
      <c r="J276" s="113"/>
      <c r="K276" s="113"/>
      <c r="L276" s="113"/>
      <c r="M276" s="113"/>
      <c r="N276" s="113"/>
      <c r="O276" s="113"/>
      <c r="P276" s="113"/>
    </row>
    <row r="277" ht="12.75" customHeight="1"/>
    <row r="278" spans="1:17" ht="12.75">
      <c r="A278" s="62"/>
      <c r="B278" s="63"/>
      <c r="C278" s="64"/>
      <c r="D278" s="64"/>
      <c r="E278" s="64"/>
      <c r="F278" s="64"/>
      <c r="G278" s="64"/>
      <c r="H278" s="64"/>
      <c r="I278" s="64"/>
      <c r="J278" s="64"/>
      <c r="K278" s="64"/>
      <c r="L278" s="64"/>
      <c r="M278" s="64"/>
      <c r="N278" s="65"/>
      <c r="O278" s="466" t="s">
        <v>86</v>
      </c>
      <c r="P278" s="467"/>
      <c r="Q278" s="467"/>
    </row>
    <row r="279" spans="1:17" ht="12.75">
      <c r="A279" s="66"/>
      <c r="B279" s="67"/>
      <c r="C279" s="68"/>
      <c r="D279" s="68"/>
      <c r="E279" s="68"/>
      <c r="F279" s="68"/>
      <c r="G279" s="68"/>
      <c r="H279" s="68"/>
      <c r="I279" s="68"/>
      <c r="J279" s="68"/>
      <c r="K279" s="68"/>
      <c r="L279" s="68"/>
      <c r="M279" s="68"/>
      <c r="N279" s="69"/>
      <c r="O279" s="70" t="s">
        <v>92</v>
      </c>
      <c r="P279" s="71"/>
      <c r="Q279" s="72" t="s">
        <v>144</v>
      </c>
    </row>
    <row r="280" spans="1:17" ht="12.75">
      <c r="A280" s="73" t="s">
        <v>87</v>
      </c>
      <c r="B280" s="67" t="s">
        <v>88</v>
      </c>
      <c r="C280" s="68" t="s">
        <v>89</v>
      </c>
      <c r="D280" s="68" t="s">
        <v>90</v>
      </c>
      <c r="E280" s="68" t="s">
        <v>91</v>
      </c>
      <c r="F280" s="68" t="s">
        <v>92</v>
      </c>
      <c r="G280" s="68" t="s">
        <v>93</v>
      </c>
      <c r="H280" s="68" t="s">
        <v>94</v>
      </c>
      <c r="I280" s="68" t="s">
        <v>95</v>
      </c>
      <c r="J280" s="68" t="s">
        <v>96</v>
      </c>
      <c r="K280" s="68" t="s">
        <v>97</v>
      </c>
      <c r="L280" s="68" t="s">
        <v>98</v>
      </c>
      <c r="M280" s="68" t="s">
        <v>99</v>
      </c>
      <c r="N280" s="74" t="s">
        <v>100</v>
      </c>
      <c r="O280" s="468" t="s">
        <v>101</v>
      </c>
      <c r="P280" s="469"/>
      <c r="Q280" s="469"/>
    </row>
    <row r="281" spans="1:17" ht="12.75">
      <c r="A281" s="66"/>
      <c r="B281" s="67"/>
      <c r="C281" s="68"/>
      <c r="D281" s="68"/>
      <c r="E281" s="68"/>
      <c r="F281" s="68"/>
      <c r="G281" s="68"/>
      <c r="H281" s="68"/>
      <c r="I281" s="68"/>
      <c r="J281" s="68"/>
      <c r="K281" s="68"/>
      <c r="L281" s="68"/>
      <c r="M281" s="68"/>
      <c r="N281" s="69"/>
      <c r="O281" s="74" t="s">
        <v>102</v>
      </c>
      <c r="P281" s="75" t="s">
        <v>103</v>
      </c>
      <c r="Q281" s="76" t="s">
        <v>103</v>
      </c>
    </row>
    <row r="282" spans="1:17" ht="12.75">
      <c r="A282" s="77"/>
      <c r="B282" s="78"/>
      <c r="C282" s="79"/>
      <c r="D282" s="79"/>
      <c r="E282" s="79"/>
      <c r="F282" s="79"/>
      <c r="G282" s="79"/>
      <c r="H282" s="79"/>
      <c r="I282" s="79"/>
      <c r="J282" s="79"/>
      <c r="K282" s="79"/>
      <c r="L282" s="79"/>
      <c r="M282" s="79"/>
      <c r="N282" s="80"/>
      <c r="O282" s="81" t="s">
        <v>104</v>
      </c>
      <c r="P282" s="82" t="s">
        <v>105</v>
      </c>
      <c r="Q282" s="83" t="s">
        <v>145</v>
      </c>
    </row>
    <row r="286" spans="1:17" ht="12.75">
      <c r="A286" s="465" t="s">
        <v>116</v>
      </c>
      <c r="B286" s="465"/>
      <c r="C286" s="465"/>
      <c r="D286" s="465"/>
      <c r="E286" s="465"/>
      <c r="F286" s="465"/>
      <c r="G286" s="465"/>
      <c r="H286" s="465"/>
      <c r="I286" s="465"/>
      <c r="J286" s="465"/>
      <c r="K286" s="465"/>
      <c r="L286" s="465"/>
      <c r="M286" s="465"/>
      <c r="N286" s="465"/>
      <c r="O286" s="465"/>
      <c r="P286" s="465"/>
      <c r="Q286" s="465"/>
    </row>
    <row r="287" spans="1:16" ht="12.75">
      <c r="A287" s="114"/>
      <c r="B287" s="107"/>
      <c r="C287" s="107"/>
      <c r="D287" s="107"/>
      <c r="E287" s="107"/>
      <c r="F287" s="107"/>
      <c r="G287" s="107"/>
      <c r="H287" s="107"/>
      <c r="I287" s="107"/>
      <c r="J287" s="107"/>
      <c r="K287" s="107"/>
      <c r="L287" s="107"/>
      <c r="M287" s="107"/>
      <c r="N287" s="107"/>
      <c r="O287" s="107"/>
      <c r="P287" s="107"/>
    </row>
    <row r="288" spans="1:16" s="98" customFormat="1" ht="11.25" customHeight="1">
      <c r="A288" s="109"/>
      <c r="B288" s="89"/>
      <c r="C288" s="89"/>
      <c r="D288" s="89"/>
      <c r="E288" s="89"/>
      <c r="F288" s="89"/>
      <c r="G288" s="89"/>
      <c r="H288" s="89"/>
      <c r="I288" s="89"/>
      <c r="J288" s="89"/>
      <c r="K288" s="89"/>
      <c r="L288" s="89"/>
      <c r="M288" s="89"/>
      <c r="N288" s="89"/>
      <c r="O288" s="109"/>
      <c r="P288" s="109"/>
    </row>
    <row r="289" spans="1:16" s="98" customFormat="1" ht="11.25" customHeight="1">
      <c r="A289" s="16" t="s">
        <v>106</v>
      </c>
      <c r="B289" s="89">
        <v>93.70443763755752</v>
      </c>
      <c r="C289" s="89">
        <v>95.38790179347033</v>
      </c>
      <c r="D289" s="89">
        <v>140.68230507933032</v>
      </c>
      <c r="E289" s="89">
        <v>92.80907518720032</v>
      </c>
      <c r="F289" s="89">
        <v>100.02812917748443</v>
      </c>
      <c r="G289" s="89">
        <v>92.24905165822359</v>
      </c>
      <c r="H289" s="89">
        <v>84.44503080232018</v>
      </c>
      <c r="I289" s="89">
        <v>87.43897048518478</v>
      </c>
      <c r="J289" s="89">
        <v>95.45185138583868</v>
      </c>
      <c r="K289" s="89">
        <v>111.81484347083168</v>
      </c>
      <c r="L289" s="89">
        <v>117.73275617265814</v>
      </c>
      <c r="M289" s="89">
        <v>88.25564709691123</v>
      </c>
      <c r="N289" s="89">
        <v>99.99999999558428</v>
      </c>
      <c r="O289" s="97"/>
      <c r="P289" s="97"/>
    </row>
    <row r="290" spans="1:17" s="98" customFormat="1" ht="11.25" customHeight="1">
      <c r="A290" s="17">
        <v>2001</v>
      </c>
      <c r="B290" s="89">
        <v>102.4039891381992</v>
      </c>
      <c r="C290" s="89">
        <v>101.4102879404044</v>
      </c>
      <c r="D290" s="89">
        <v>93.24696486105786</v>
      </c>
      <c r="E290" s="89">
        <v>89.43767928083463</v>
      </c>
      <c r="F290" s="89">
        <v>90.81307948784107</v>
      </c>
      <c r="G290" s="89">
        <v>75.68299783738802</v>
      </c>
      <c r="H290" s="89">
        <v>86.1121344819182</v>
      </c>
      <c r="I290" s="89">
        <v>82.47714005424359</v>
      </c>
      <c r="J290" s="89">
        <v>87.91342374865884</v>
      </c>
      <c r="K290" s="89">
        <v>103.4574713460552</v>
      </c>
      <c r="L290" s="89">
        <v>105.80486633156707</v>
      </c>
      <c r="M290" s="89">
        <v>81.2208830303715</v>
      </c>
      <c r="N290" s="89">
        <v>91.66507646154496</v>
      </c>
      <c r="O290" s="99">
        <v>1.5378308315533036</v>
      </c>
      <c r="P290" s="99">
        <v>-9.212458300897227</v>
      </c>
      <c r="Q290" s="97">
        <v>-8.667971892374199</v>
      </c>
    </row>
    <row r="291" spans="1:17" s="101" customFormat="1" ht="11.25" customHeight="1">
      <c r="A291" s="18">
        <v>2002</v>
      </c>
      <c r="B291" s="89">
        <v>82.3294918222484</v>
      </c>
      <c r="C291" s="89">
        <v>79.50920815329307</v>
      </c>
      <c r="D291" s="89">
        <v>83.79935326497979</v>
      </c>
      <c r="E291" s="89">
        <v>86.41932310326014</v>
      </c>
      <c r="F291" s="89">
        <v>83.71569646948213</v>
      </c>
      <c r="G291" s="89">
        <v>93.88054753853777</v>
      </c>
      <c r="H291" s="89">
        <v>72.61689034858114</v>
      </c>
      <c r="I291" s="89">
        <v>73.41622136502876</v>
      </c>
      <c r="J291" s="89">
        <v>85.85955531484568</v>
      </c>
      <c r="K291" s="89">
        <v>84.99322941496983</v>
      </c>
      <c r="L291" s="89">
        <v>82.69836198024699</v>
      </c>
      <c r="M291" s="89">
        <v>69.48771574997029</v>
      </c>
      <c r="N291" s="89">
        <v>81.56046621045367</v>
      </c>
      <c r="O291" s="99">
        <v>-3.1284978135590387</v>
      </c>
      <c r="P291" s="99">
        <v>-7.815375338427111</v>
      </c>
      <c r="Q291" s="97">
        <v>-12.892809693397394</v>
      </c>
    </row>
    <row r="292" spans="1:17" s="98" customFormat="1" ht="11.25" customHeight="1">
      <c r="A292" s="18">
        <v>2003</v>
      </c>
      <c r="B292" s="89">
        <v>83.3</v>
      </c>
      <c r="C292" s="89">
        <v>82.1</v>
      </c>
      <c r="D292" s="89">
        <v>84.7</v>
      </c>
      <c r="E292" s="89">
        <v>73.90203559159538</v>
      </c>
      <c r="F292" s="89">
        <v>64.3</v>
      </c>
      <c r="G292" s="89">
        <v>73.4</v>
      </c>
      <c r="H292" s="89">
        <v>69.7</v>
      </c>
      <c r="I292" s="89">
        <v>55.8</v>
      </c>
      <c r="J292" s="89">
        <v>87</v>
      </c>
      <c r="K292" s="89">
        <v>80.4</v>
      </c>
      <c r="L292" s="89">
        <v>76.6</v>
      </c>
      <c r="M292" s="89">
        <v>65.4</v>
      </c>
      <c r="N292" s="89">
        <v>74.71683629929962</v>
      </c>
      <c r="O292" s="99">
        <v>-12.992924369037796</v>
      </c>
      <c r="P292" s="99">
        <v>-23.192420643074936</v>
      </c>
      <c r="Q292" s="97">
        <v>-6.607218941763043</v>
      </c>
    </row>
    <row r="293" spans="1:17" s="98" customFormat="1" ht="11.25" customHeight="1">
      <c r="A293" s="18">
        <v>2004</v>
      </c>
      <c r="B293" s="89">
        <v>70.8624003604445</v>
      </c>
      <c r="C293" s="89">
        <v>79.1110240383741</v>
      </c>
      <c r="D293" s="89">
        <v>93.61169185421274</v>
      </c>
      <c r="E293" s="89">
        <v>71.47169054652267</v>
      </c>
      <c r="F293" s="89">
        <v>77.63128305683905</v>
      </c>
      <c r="G293" s="89" t="s">
        <v>50</v>
      </c>
      <c r="H293" s="89" t="s">
        <v>50</v>
      </c>
      <c r="I293" s="89" t="s">
        <v>50</v>
      </c>
      <c r="J293" s="89" t="s">
        <v>50</v>
      </c>
      <c r="K293" s="89" t="s">
        <v>50</v>
      </c>
      <c r="L293" s="89" t="s">
        <v>50</v>
      </c>
      <c r="M293" s="89" t="s">
        <v>50</v>
      </c>
      <c r="N293" s="89">
        <v>78.5376179712786</v>
      </c>
      <c r="O293" s="99">
        <v>8.618226969609676</v>
      </c>
      <c r="P293" s="99">
        <v>20.732944100838345</v>
      </c>
      <c r="Q293" s="97">
        <v>1.1295470697482517</v>
      </c>
    </row>
    <row r="294" spans="1:16" s="98" customFormat="1" ht="11.25" customHeight="1">
      <c r="A294" s="19"/>
      <c r="B294" s="89"/>
      <c r="C294" s="89"/>
      <c r="D294" s="89"/>
      <c r="E294" s="89"/>
      <c r="F294" s="89"/>
      <c r="G294" s="89"/>
      <c r="H294" s="89"/>
      <c r="I294" s="89"/>
      <c r="J294" s="89"/>
      <c r="K294" s="89"/>
      <c r="L294" s="89"/>
      <c r="M294" s="89"/>
      <c r="N294" s="89"/>
      <c r="O294" s="99"/>
      <c r="P294" s="99"/>
    </row>
    <row r="295" spans="1:16" s="98" customFormat="1" ht="11.25" customHeight="1">
      <c r="A295" s="20" t="s">
        <v>107</v>
      </c>
      <c r="B295" s="89">
        <v>94.93111903553589</v>
      </c>
      <c r="C295" s="89">
        <v>104.42129711289809</v>
      </c>
      <c r="D295" s="89">
        <v>129.79947088939306</v>
      </c>
      <c r="E295" s="89">
        <v>99.14108351527928</v>
      </c>
      <c r="F295" s="89">
        <v>99.778107411717</v>
      </c>
      <c r="G295" s="89">
        <v>93.05677109405536</v>
      </c>
      <c r="H295" s="89">
        <v>89.69738532146924</v>
      </c>
      <c r="I295" s="89">
        <v>91.29834013352449</v>
      </c>
      <c r="J295" s="89">
        <v>93.30962913136122</v>
      </c>
      <c r="K295" s="89">
        <v>103.88493686010474</v>
      </c>
      <c r="L295" s="89">
        <v>115.1102989707462</v>
      </c>
      <c r="M295" s="89">
        <v>85.57156052683159</v>
      </c>
      <c r="N295" s="89">
        <v>100.000000000243</v>
      </c>
      <c r="O295" s="99"/>
      <c r="P295" s="99"/>
    </row>
    <row r="296" spans="1:17" s="98" customFormat="1" ht="11.25" customHeight="1">
      <c r="A296" s="17">
        <v>2001</v>
      </c>
      <c r="B296" s="89">
        <v>106.18558704911582</v>
      </c>
      <c r="C296" s="89">
        <v>97.0344883658733</v>
      </c>
      <c r="D296" s="89">
        <v>97.62385734824336</v>
      </c>
      <c r="E296" s="89">
        <v>94.15730408663757</v>
      </c>
      <c r="F296" s="89">
        <v>95.44411838752951</v>
      </c>
      <c r="G296" s="89">
        <v>81.2966700962568</v>
      </c>
      <c r="H296" s="89">
        <v>89.14301504213239</v>
      </c>
      <c r="I296" s="89">
        <v>86.2905762584778</v>
      </c>
      <c r="J296" s="89">
        <v>94.38743138656788</v>
      </c>
      <c r="K296" s="89">
        <v>106.1621893826554</v>
      </c>
      <c r="L296" s="89">
        <v>106.67825057887093</v>
      </c>
      <c r="M296" s="89">
        <v>88.30601095221347</v>
      </c>
      <c r="N296" s="89">
        <v>95.22579157788118</v>
      </c>
      <c r="O296" s="99">
        <v>1.3666643425855765</v>
      </c>
      <c r="P296" s="99">
        <v>-4.343627211031411</v>
      </c>
      <c r="Q296" s="97">
        <v>-7.125124684433132</v>
      </c>
    </row>
    <row r="297" spans="1:17" s="101" customFormat="1" ht="11.25" customHeight="1">
      <c r="A297" s="18">
        <v>2002</v>
      </c>
      <c r="B297" s="89">
        <v>87.68738955647508</v>
      </c>
      <c r="C297" s="89">
        <v>80.37510629454462</v>
      </c>
      <c r="D297" s="89">
        <v>85.90690237251223</v>
      </c>
      <c r="E297" s="89">
        <v>86.43511962022896</v>
      </c>
      <c r="F297" s="89">
        <v>84.56560534458744</v>
      </c>
      <c r="G297" s="89">
        <v>84.01418358465445</v>
      </c>
      <c r="H297" s="89">
        <v>72.0642768560979</v>
      </c>
      <c r="I297" s="89">
        <v>75.4604927156238</v>
      </c>
      <c r="J297" s="89">
        <v>88.4152116299762</v>
      </c>
      <c r="K297" s="89">
        <v>85.57684029775596</v>
      </c>
      <c r="L297" s="89">
        <v>87.16068524007855</v>
      </c>
      <c r="M297" s="89">
        <v>62.88245630816366</v>
      </c>
      <c r="N297" s="89">
        <v>81.71202248505824</v>
      </c>
      <c r="O297" s="99">
        <v>-2.1629104973251945</v>
      </c>
      <c r="P297" s="99">
        <v>-11.39778252104787</v>
      </c>
      <c r="Q297" s="97">
        <v>-13.350158452893895</v>
      </c>
    </row>
    <row r="298" spans="1:17" s="98" customFormat="1" ht="11.25" customHeight="1">
      <c r="A298" s="18">
        <v>2003</v>
      </c>
      <c r="B298" s="89">
        <v>87.5</v>
      </c>
      <c r="C298" s="89">
        <v>90.8</v>
      </c>
      <c r="D298" s="89">
        <v>84.7</v>
      </c>
      <c r="E298" s="89">
        <v>78.02524495362397</v>
      </c>
      <c r="F298" s="89">
        <v>69.3</v>
      </c>
      <c r="G298" s="89">
        <v>64.6</v>
      </c>
      <c r="H298" s="89">
        <v>74</v>
      </c>
      <c r="I298" s="89">
        <v>55.2</v>
      </c>
      <c r="J298" s="89">
        <v>76.4</v>
      </c>
      <c r="K298" s="89">
        <v>81.5</v>
      </c>
      <c r="L298" s="89">
        <v>79.7</v>
      </c>
      <c r="M298" s="89">
        <v>61.1</v>
      </c>
      <c r="N298" s="89">
        <v>75.23543707946867</v>
      </c>
      <c r="O298" s="99">
        <v>-11.182592196679439</v>
      </c>
      <c r="P298" s="99">
        <v>-18.051789829190298</v>
      </c>
      <c r="Q298" s="97">
        <v>-3.4460959572524237</v>
      </c>
    </row>
    <row r="299" spans="1:17" s="98" customFormat="1" ht="11.25" customHeight="1">
      <c r="A299" s="18">
        <v>2004</v>
      </c>
      <c r="B299" s="89">
        <v>69.48395379356937</v>
      </c>
      <c r="C299" s="89">
        <v>79.68330838134752</v>
      </c>
      <c r="D299" s="89">
        <v>89.47495817943098</v>
      </c>
      <c r="E299" s="89">
        <v>73.76588020370663</v>
      </c>
      <c r="F299" s="89">
        <v>72.75468264237682</v>
      </c>
      <c r="G299" s="89" t="s">
        <v>50</v>
      </c>
      <c r="H299" s="89" t="s">
        <v>50</v>
      </c>
      <c r="I299" s="89" t="s">
        <v>50</v>
      </c>
      <c r="J299" s="89" t="s">
        <v>50</v>
      </c>
      <c r="K299" s="89" t="s">
        <v>50</v>
      </c>
      <c r="L299" s="89" t="s">
        <v>50</v>
      </c>
      <c r="M299" s="89" t="s">
        <v>50</v>
      </c>
      <c r="N299" s="89">
        <v>77.03255664008627</v>
      </c>
      <c r="O299" s="99">
        <v>-1.3708201658237615</v>
      </c>
      <c r="P299" s="99">
        <v>4.985112038061795</v>
      </c>
      <c r="Q299" s="97">
        <v>-6.132321143447218</v>
      </c>
    </row>
    <row r="300" spans="1:16" s="98" customFormat="1" ht="11.25" customHeight="1">
      <c r="A300" s="19"/>
      <c r="B300" s="89"/>
      <c r="C300" s="89"/>
      <c r="D300" s="89"/>
      <c r="E300" s="89"/>
      <c r="F300" s="89"/>
      <c r="G300" s="89"/>
      <c r="H300" s="89"/>
      <c r="I300" s="89"/>
      <c r="J300" s="89"/>
      <c r="K300" s="89"/>
      <c r="L300" s="89"/>
      <c r="M300" s="89"/>
      <c r="N300" s="89"/>
      <c r="O300" s="99"/>
      <c r="P300" s="99"/>
    </row>
    <row r="301" spans="1:16" s="98" customFormat="1" ht="11.25" customHeight="1">
      <c r="A301" s="20" t="s">
        <v>108</v>
      </c>
      <c r="B301" s="89">
        <v>90.07275999116125</v>
      </c>
      <c r="C301" s="89">
        <v>68.64389148812567</v>
      </c>
      <c r="D301" s="89">
        <v>172.90171093283521</v>
      </c>
      <c r="E301" s="89">
        <v>74.06271349698002</v>
      </c>
      <c r="F301" s="89">
        <v>100.76833643801221</v>
      </c>
      <c r="G301" s="89">
        <v>89.8577407444376</v>
      </c>
      <c r="H301" s="89">
        <v>68.89506111918372</v>
      </c>
      <c r="I301" s="89">
        <v>76.01303173879927</v>
      </c>
      <c r="J301" s="89">
        <v>101.79405297947959</v>
      </c>
      <c r="K301" s="89">
        <v>135.29189687673687</v>
      </c>
      <c r="L301" s="89">
        <v>125.49672753963843</v>
      </c>
      <c r="M301" s="89">
        <v>96.20207659449869</v>
      </c>
      <c r="N301" s="89">
        <v>99.99999999499073</v>
      </c>
      <c r="O301" s="99"/>
      <c r="P301" s="99"/>
    </row>
    <row r="302" spans="1:17" s="98" customFormat="1" ht="11.25" customHeight="1">
      <c r="A302" s="17">
        <v>2001</v>
      </c>
      <c r="B302" s="89">
        <v>91.20829916233487</v>
      </c>
      <c r="C302" s="89">
        <v>114.3651542949969</v>
      </c>
      <c r="D302" s="89">
        <v>80.2888628863935</v>
      </c>
      <c r="E302" s="89">
        <v>75.46489386259026</v>
      </c>
      <c r="F302" s="89">
        <v>77.10255895505948</v>
      </c>
      <c r="G302" s="89">
        <v>59.063321246951375</v>
      </c>
      <c r="H302" s="89">
        <v>77.13899669641737</v>
      </c>
      <c r="I302" s="89">
        <v>71.18719054044904</v>
      </c>
      <c r="J302" s="89">
        <v>68.74666298602057</v>
      </c>
      <c r="K302" s="89">
        <v>95.44996094749906</v>
      </c>
      <c r="L302" s="89">
        <v>103.21915006771347</v>
      </c>
      <c r="M302" s="89">
        <v>60.244857134408335</v>
      </c>
      <c r="N302" s="89">
        <v>81.12332573173619</v>
      </c>
      <c r="O302" s="99">
        <v>2.1701018959241516</v>
      </c>
      <c r="P302" s="99">
        <v>-23.485331126321384</v>
      </c>
      <c r="Q302" s="97">
        <v>-13.430688540145736</v>
      </c>
    </row>
    <row r="303" spans="1:17" s="101" customFormat="1" ht="11.25" customHeight="1">
      <c r="A303" s="18">
        <v>2002</v>
      </c>
      <c r="B303" s="89">
        <v>66.46705393244814</v>
      </c>
      <c r="C303" s="89">
        <v>76.94565503619347</v>
      </c>
      <c r="D303" s="89">
        <v>77.55980401639702</v>
      </c>
      <c r="E303" s="89">
        <v>86.37255640094902</v>
      </c>
      <c r="F303" s="89">
        <v>81.19948071432519</v>
      </c>
      <c r="G303" s="89">
        <v>123.09062084592475</v>
      </c>
      <c r="H303" s="89">
        <v>74.25294196691331</v>
      </c>
      <c r="I303" s="89">
        <v>67.36401042194561</v>
      </c>
      <c r="J303" s="89">
        <v>78.2933527584736</v>
      </c>
      <c r="K303" s="89">
        <v>83.2654078354155</v>
      </c>
      <c r="L303" s="89">
        <v>69.48733611629164</v>
      </c>
      <c r="M303" s="89">
        <v>89.04305684826677</v>
      </c>
      <c r="N303" s="89">
        <v>81.11177307446202</v>
      </c>
      <c r="O303" s="99">
        <v>-5.9892585124028965</v>
      </c>
      <c r="P303" s="99">
        <v>5.313600242053797</v>
      </c>
      <c r="Q303" s="97">
        <v>-11.378155082051613</v>
      </c>
    </row>
    <row r="304" spans="1:17" s="98" customFormat="1" ht="11.25" customHeight="1">
      <c r="A304" s="18">
        <v>2003</v>
      </c>
      <c r="B304" s="89">
        <v>71</v>
      </c>
      <c r="C304" s="89">
        <v>56.2</v>
      </c>
      <c r="D304" s="89">
        <v>84.9</v>
      </c>
      <c r="E304" s="89">
        <v>61.69498057698445</v>
      </c>
      <c r="F304" s="89">
        <v>49.7</v>
      </c>
      <c r="G304" s="89">
        <v>99.6</v>
      </c>
      <c r="H304" s="89">
        <v>57.1</v>
      </c>
      <c r="I304" s="89">
        <v>57.3</v>
      </c>
      <c r="J304" s="89">
        <v>118.4</v>
      </c>
      <c r="K304" s="89">
        <v>77</v>
      </c>
      <c r="L304" s="89">
        <v>67.2</v>
      </c>
      <c r="M304" s="89">
        <v>77.9</v>
      </c>
      <c r="N304" s="89">
        <v>73.16624838141537</v>
      </c>
      <c r="O304" s="99">
        <v>-19.44239298692513</v>
      </c>
      <c r="P304" s="99">
        <v>-38.792712018868926</v>
      </c>
      <c r="Q304" s="97">
        <v>-16.741856115736063</v>
      </c>
    </row>
    <row r="305" spans="1:17" s="98" customFormat="1" ht="11.25" customHeight="1">
      <c r="A305" s="18">
        <v>2004</v>
      </c>
      <c r="B305" s="89">
        <v>74.943389621751</v>
      </c>
      <c r="C305" s="89">
        <v>77.416735485981</v>
      </c>
      <c r="D305" s="89">
        <v>105.85878658221529</v>
      </c>
      <c r="E305" s="89">
        <v>64.67957865412546</v>
      </c>
      <c r="F305" s="89">
        <v>92.06880596839545</v>
      </c>
      <c r="G305" s="89" t="s">
        <v>50</v>
      </c>
      <c r="H305" s="89" t="s">
        <v>50</v>
      </c>
      <c r="I305" s="89" t="s">
        <v>50</v>
      </c>
      <c r="J305" s="89" t="s">
        <v>50</v>
      </c>
      <c r="K305" s="89" t="s">
        <v>50</v>
      </c>
      <c r="L305" s="89" t="s">
        <v>50</v>
      </c>
      <c r="M305" s="89" t="s">
        <v>50</v>
      </c>
      <c r="N305" s="89">
        <v>82.99345926249364</v>
      </c>
      <c r="O305" s="99">
        <v>42.346020002285556</v>
      </c>
      <c r="P305" s="99">
        <v>85.24910657624838</v>
      </c>
      <c r="Q305" s="97">
        <v>28.276270491843196</v>
      </c>
    </row>
    <row r="306" spans="1:16" s="98" customFormat="1" ht="11.25" customHeight="1">
      <c r="A306" s="95"/>
      <c r="B306" s="95"/>
      <c r="C306" s="95"/>
      <c r="D306" s="95"/>
      <c r="E306" s="95"/>
      <c r="F306" s="95"/>
      <c r="G306" s="95"/>
      <c r="H306" s="95"/>
      <c r="I306" s="95"/>
      <c r="J306" s="95"/>
      <c r="K306" s="95"/>
      <c r="L306" s="95"/>
      <c r="M306" s="95"/>
      <c r="N306" s="109"/>
      <c r="O306" s="115"/>
      <c r="P306" s="115"/>
    </row>
    <row r="307" spans="1:16" s="98" customFormat="1" ht="11.25" customHeight="1">
      <c r="A307" s="84"/>
      <c r="B307" s="84"/>
      <c r="C307" s="84"/>
      <c r="D307" s="84"/>
      <c r="E307" s="84"/>
      <c r="F307" s="84"/>
      <c r="G307" s="84"/>
      <c r="H307" s="84"/>
      <c r="I307" s="84"/>
      <c r="J307" s="84"/>
      <c r="K307" s="84"/>
      <c r="L307" s="84"/>
      <c r="M307" s="84"/>
      <c r="N307" s="86"/>
      <c r="O307" s="87"/>
      <c r="P307" s="75"/>
    </row>
    <row r="308" spans="1:16" s="98" customFormat="1" ht="11.25" customHeight="1">
      <c r="A308" s="84"/>
      <c r="B308" s="84"/>
      <c r="C308" s="84"/>
      <c r="D308" s="84"/>
      <c r="E308" s="84"/>
      <c r="F308" s="84"/>
      <c r="G308" s="84"/>
      <c r="H308" s="84"/>
      <c r="I308" s="84"/>
      <c r="J308" s="84"/>
      <c r="K308" s="84"/>
      <c r="L308" s="84"/>
      <c r="M308" s="84"/>
      <c r="N308" s="86"/>
      <c r="O308" s="116"/>
      <c r="P308" s="75"/>
    </row>
    <row r="309" spans="1:17" ht="12.75">
      <c r="A309" s="465" t="s">
        <v>117</v>
      </c>
      <c r="B309" s="465"/>
      <c r="C309" s="465"/>
      <c r="D309" s="465"/>
      <c r="E309" s="465"/>
      <c r="F309" s="465"/>
      <c r="G309" s="465"/>
      <c r="H309" s="465"/>
      <c r="I309" s="465"/>
      <c r="J309" s="465"/>
      <c r="K309" s="465"/>
      <c r="L309" s="465"/>
      <c r="M309" s="465"/>
      <c r="N309" s="465"/>
      <c r="O309" s="465"/>
      <c r="P309" s="465"/>
      <c r="Q309" s="465"/>
    </row>
    <row r="310" spans="1:17" ht="12.75">
      <c r="A310" s="96"/>
      <c r="B310" s="96"/>
      <c r="C310" s="96"/>
      <c r="D310" s="96"/>
      <c r="E310" s="96"/>
      <c r="F310" s="96"/>
      <c r="G310" s="96"/>
      <c r="H310" s="96"/>
      <c r="I310" s="96"/>
      <c r="J310" s="96"/>
      <c r="K310" s="96"/>
      <c r="L310" s="96"/>
      <c r="M310" s="96"/>
      <c r="N310" s="86"/>
      <c r="O310" s="87"/>
      <c r="P310" s="87"/>
      <c r="Q310" s="98"/>
    </row>
    <row r="311" spans="1:16" s="98" customFormat="1" ht="11.25" customHeight="1">
      <c r="A311" s="96"/>
      <c r="B311" s="96"/>
      <c r="C311" s="96"/>
      <c r="D311" s="96"/>
      <c r="E311" s="96"/>
      <c r="F311" s="96"/>
      <c r="G311" s="96"/>
      <c r="H311" s="96"/>
      <c r="I311" s="96"/>
      <c r="J311" s="96"/>
      <c r="K311" s="96"/>
      <c r="L311" s="96"/>
      <c r="M311" s="96"/>
      <c r="N311" s="86"/>
      <c r="O311" s="87"/>
      <c r="P311" s="87"/>
    </row>
    <row r="312" spans="1:16" s="98" customFormat="1" ht="11.25" customHeight="1">
      <c r="A312" s="96"/>
      <c r="B312" s="89"/>
      <c r="C312" s="89"/>
      <c r="D312" s="89"/>
      <c r="E312" s="89"/>
      <c r="F312" s="89"/>
      <c r="G312" s="89"/>
      <c r="H312" s="89"/>
      <c r="I312" s="89"/>
      <c r="J312" s="89"/>
      <c r="K312" s="89"/>
      <c r="L312" s="89"/>
      <c r="M312" s="89"/>
      <c r="N312" s="89"/>
      <c r="O312" s="104"/>
      <c r="P312" s="104"/>
    </row>
    <row r="313" spans="1:16" s="98" customFormat="1" ht="11.25" customHeight="1">
      <c r="A313" s="16" t="s">
        <v>106</v>
      </c>
      <c r="B313" s="89">
        <v>86.04178945549343</v>
      </c>
      <c r="C313" s="89">
        <v>99.44097714974993</v>
      </c>
      <c r="D313" s="89">
        <v>106.70971672378253</v>
      </c>
      <c r="E313" s="89">
        <v>93.11351155433111</v>
      </c>
      <c r="F313" s="89">
        <v>102.36635315803433</v>
      </c>
      <c r="G313" s="89">
        <v>94.98269946265276</v>
      </c>
      <c r="H313" s="89">
        <v>97.71180122640634</v>
      </c>
      <c r="I313" s="89">
        <v>102.47631307877268</v>
      </c>
      <c r="J313" s="89">
        <v>106.91547193647337</v>
      </c>
      <c r="K313" s="89">
        <v>98.72634326605981</v>
      </c>
      <c r="L313" s="89">
        <v>113.92465202979555</v>
      </c>
      <c r="M313" s="89">
        <v>97.59037101375493</v>
      </c>
      <c r="N313" s="89">
        <v>100.00000000460892</v>
      </c>
      <c r="O313" s="97"/>
      <c r="P313" s="97"/>
    </row>
    <row r="314" spans="1:17" s="98" customFormat="1" ht="11.25" customHeight="1">
      <c r="A314" s="17">
        <v>2001</v>
      </c>
      <c r="B314" s="89">
        <v>109.41499387156696</v>
      </c>
      <c r="C314" s="89">
        <v>115.80499744960191</v>
      </c>
      <c r="D314" s="89">
        <v>126.49422534117289</v>
      </c>
      <c r="E314" s="89">
        <v>110.08443852630161</v>
      </c>
      <c r="F314" s="89">
        <v>116.63546468715376</v>
      </c>
      <c r="G314" s="89">
        <v>110.50007544074234</v>
      </c>
      <c r="H314" s="89">
        <v>111.85402547983882</v>
      </c>
      <c r="I314" s="89">
        <v>120.98062347175905</v>
      </c>
      <c r="J314" s="89">
        <v>119.75285066660548</v>
      </c>
      <c r="K314" s="89">
        <v>124.07380869414774</v>
      </c>
      <c r="L314" s="89">
        <v>120.83908781363341</v>
      </c>
      <c r="M314" s="89">
        <v>102.31231656757433</v>
      </c>
      <c r="N314" s="89">
        <v>115.72890900084151</v>
      </c>
      <c r="O314" s="99">
        <v>5.950910272651261</v>
      </c>
      <c r="P314" s="99">
        <v>13.9392594235438</v>
      </c>
      <c r="Q314" s="97">
        <v>18.611219643460768</v>
      </c>
    </row>
    <row r="315" spans="1:17" s="101" customFormat="1" ht="11.25" customHeight="1">
      <c r="A315" s="18">
        <v>2002</v>
      </c>
      <c r="B315" s="89">
        <v>117.99563933486672</v>
      </c>
      <c r="C315" s="89">
        <v>119.59631725549222</v>
      </c>
      <c r="D315" s="89">
        <v>129.17565335087184</v>
      </c>
      <c r="E315" s="89">
        <v>127.64159272800528</v>
      </c>
      <c r="F315" s="89">
        <v>117.73351333907863</v>
      </c>
      <c r="G315" s="89">
        <v>112.11837166220182</v>
      </c>
      <c r="H315" s="89">
        <v>118.83376979821175</v>
      </c>
      <c r="I315" s="89">
        <v>123.1465803823571</v>
      </c>
      <c r="J315" s="89">
        <v>124.11058876086396</v>
      </c>
      <c r="K315" s="89">
        <v>133.4553057636905</v>
      </c>
      <c r="L315" s="89">
        <v>128.12878986809827</v>
      </c>
      <c r="M315" s="89">
        <v>113.12951983876556</v>
      </c>
      <c r="N315" s="89">
        <v>122.08880350687531</v>
      </c>
      <c r="O315" s="99">
        <v>-7.762422245889731</v>
      </c>
      <c r="P315" s="99">
        <v>0.9414363417422978</v>
      </c>
      <c r="Q315" s="97">
        <v>5.82756012728909</v>
      </c>
    </row>
    <row r="316" spans="1:17" s="98" customFormat="1" ht="11.25" customHeight="1">
      <c r="A316" s="18">
        <v>2003</v>
      </c>
      <c r="B316" s="89">
        <v>130.8</v>
      </c>
      <c r="C316" s="89">
        <v>142.5</v>
      </c>
      <c r="D316" s="89">
        <v>136.1</v>
      </c>
      <c r="E316" s="89">
        <v>142.58245386255385</v>
      </c>
      <c r="F316" s="89">
        <v>130</v>
      </c>
      <c r="G316" s="89">
        <v>135.6</v>
      </c>
      <c r="H316" s="89">
        <v>147.9</v>
      </c>
      <c r="I316" s="89">
        <v>126.7</v>
      </c>
      <c r="J316" s="89">
        <v>148.6</v>
      </c>
      <c r="K316" s="89">
        <v>155.2</v>
      </c>
      <c r="L316" s="89">
        <v>153.2</v>
      </c>
      <c r="M316" s="89">
        <v>138.9</v>
      </c>
      <c r="N316" s="89">
        <v>140.67353782187948</v>
      </c>
      <c r="O316" s="99">
        <v>-8.824686012686414</v>
      </c>
      <c r="P316" s="99">
        <v>10.418857225124384</v>
      </c>
      <c r="Q316" s="97">
        <v>11.40906132309357</v>
      </c>
    </row>
    <row r="317" spans="1:17" s="98" customFormat="1" ht="11.25" customHeight="1">
      <c r="A317" s="18">
        <v>2004</v>
      </c>
      <c r="B317" s="89">
        <v>127.47671850587588</v>
      </c>
      <c r="C317" s="89">
        <v>128.4772447375405</v>
      </c>
      <c r="D317" s="89">
        <v>151.54015636892754</v>
      </c>
      <c r="E317" s="89">
        <v>137.15501768825905</v>
      </c>
      <c r="F317" s="89">
        <v>125.27106968054822</v>
      </c>
      <c r="G317" s="89" t="s">
        <v>50</v>
      </c>
      <c r="H317" s="89" t="s">
        <v>50</v>
      </c>
      <c r="I317" s="89" t="s">
        <v>50</v>
      </c>
      <c r="J317" s="89" t="s">
        <v>50</v>
      </c>
      <c r="K317" s="89" t="s">
        <v>50</v>
      </c>
      <c r="L317" s="89" t="s">
        <v>50</v>
      </c>
      <c r="M317" s="89" t="s">
        <v>50</v>
      </c>
      <c r="N317" s="89">
        <v>133.98404139623023</v>
      </c>
      <c r="O317" s="99">
        <v>-8.664610459036918</v>
      </c>
      <c r="P317" s="99">
        <v>-3.6376387072705976</v>
      </c>
      <c r="Q317" s="97">
        <v>-1.7687034047702475</v>
      </c>
    </row>
    <row r="318" spans="1:16" s="98" customFormat="1" ht="11.25" customHeight="1">
      <c r="A318" s="19"/>
      <c r="B318" s="89"/>
      <c r="C318" s="89"/>
      <c r="D318" s="89"/>
      <c r="E318" s="89"/>
      <c r="F318" s="89"/>
      <c r="G318" s="89"/>
      <c r="H318" s="89"/>
      <c r="I318" s="89"/>
      <c r="J318" s="89"/>
      <c r="K318" s="89"/>
      <c r="L318" s="89"/>
      <c r="M318" s="89"/>
      <c r="N318" s="89"/>
      <c r="O318" s="99"/>
      <c r="P318" s="99"/>
    </row>
    <row r="319" spans="1:16" s="98" customFormat="1" ht="11.25" customHeight="1">
      <c r="A319" s="20" t="s">
        <v>107</v>
      </c>
      <c r="B319" s="89">
        <v>86.24027099237914</v>
      </c>
      <c r="C319" s="89">
        <v>98.9432261390231</v>
      </c>
      <c r="D319" s="89">
        <v>108.46832405109488</v>
      </c>
      <c r="E319" s="89">
        <v>94.12712964674894</v>
      </c>
      <c r="F319" s="89">
        <v>103.1320506851552</v>
      </c>
      <c r="G319" s="89">
        <v>92.42726918417864</v>
      </c>
      <c r="H319" s="89">
        <v>97.94626313298289</v>
      </c>
      <c r="I319" s="89">
        <v>103.64282579826283</v>
      </c>
      <c r="J319" s="89">
        <v>107.08761933770579</v>
      </c>
      <c r="K319" s="89">
        <v>99.23151251063801</v>
      </c>
      <c r="L319" s="89">
        <v>111.83761754245111</v>
      </c>
      <c r="M319" s="89">
        <v>96.91589098549397</v>
      </c>
      <c r="N319" s="89">
        <v>100.00000000050954</v>
      </c>
      <c r="O319" s="99"/>
      <c r="P319" s="99"/>
    </row>
    <row r="320" spans="1:17" s="98" customFormat="1" ht="11.25" customHeight="1">
      <c r="A320" s="17">
        <v>2001</v>
      </c>
      <c r="B320" s="89">
        <v>106.56105405929475</v>
      </c>
      <c r="C320" s="89">
        <v>113.72949636167166</v>
      </c>
      <c r="D320" s="89">
        <v>123.2500821520619</v>
      </c>
      <c r="E320" s="89">
        <v>106.60177844411092</v>
      </c>
      <c r="F320" s="89">
        <v>114.6057341160375</v>
      </c>
      <c r="G320" s="89">
        <v>107.84923089064608</v>
      </c>
      <c r="H320" s="89">
        <v>105.25453599584765</v>
      </c>
      <c r="I320" s="89">
        <v>119.95847695217303</v>
      </c>
      <c r="J320" s="89">
        <v>119.0189508137103</v>
      </c>
      <c r="K320" s="89">
        <v>121.78948734033277</v>
      </c>
      <c r="L320" s="89">
        <v>117.65098787079116</v>
      </c>
      <c r="M320" s="89">
        <v>101.09611627767987</v>
      </c>
      <c r="N320" s="89">
        <v>113.11382760619644</v>
      </c>
      <c r="O320" s="99">
        <v>7.508275930052032</v>
      </c>
      <c r="P320" s="99">
        <v>11.125235418724982</v>
      </c>
      <c r="Q320" s="97">
        <v>15.040841087487703</v>
      </c>
    </row>
    <row r="321" spans="1:17" s="101" customFormat="1" ht="11.25" customHeight="1">
      <c r="A321" s="18">
        <v>2002</v>
      </c>
      <c r="B321" s="89">
        <v>116.27567976271776</v>
      </c>
      <c r="C321" s="89">
        <v>114.480250425439</v>
      </c>
      <c r="D321" s="89">
        <v>119.5482303497861</v>
      </c>
      <c r="E321" s="89">
        <v>122.01543415178564</v>
      </c>
      <c r="F321" s="89">
        <v>114.6020753142169</v>
      </c>
      <c r="G321" s="89">
        <v>104.91161149579602</v>
      </c>
      <c r="H321" s="89">
        <v>114.62257031573864</v>
      </c>
      <c r="I321" s="89">
        <v>120.5895625644142</v>
      </c>
      <c r="J321" s="89">
        <v>119.57236188215707</v>
      </c>
      <c r="K321" s="89">
        <v>129.07433402710683</v>
      </c>
      <c r="L321" s="89">
        <v>121.66645982968211</v>
      </c>
      <c r="M321" s="89">
        <v>110.36982765610743</v>
      </c>
      <c r="N321" s="89">
        <v>117.31069981457894</v>
      </c>
      <c r="O321" s="99">
        <v>-6.0757549969839175</v>
      </c>
      <c r="P321" s="99">
        <v>-0.003192512005452843</v>
      </c>
      <c r="Q321" s="97">
        <v>3.926267852644246</v>
      </c>
    </row>
    <row r="322" spans="1:17" s="98" customFormat="1" ht="11.25" customHeight="1">
      <c r="A322" s="18">
        <v>2003</v>
      </c>
      <c r="B322" s="89">
        <v>127.2</v>
      </c>
      <c r="C322" s="89">
        <v>135.9</v>
      </c>
      <c r="D322" s="89">
        <v>133.3</v>
      </c>
      <c r="E322" s="89">
        <v>140.02123141255237</v>
      </c>
      <c r="F322" s="89">
        <v>127.7</v>
      </c>
      <c r="G322" s="89">
        <v>130.5</v>
      </c>
      <c r="H322" s="89">
        <v>147.2</v>
      </c>
      <c r="I322" s="89">
        <v>124.1</v>
      </c>
      <c r="J322" s="89">
        <v>146.4</v>
      </c>
      <c r="K322" s="89">
        <v>154.7</v>
      </c>
      <c r="L322" s="89">
        <v>149.8</v>
      </c>
      <c r="M322" s="89">
        <v>135.4</v>
      </c>
      <c r="N322" s="89">
        <v>137.68510261771272</v>
      </c>
      <c r="O322" s="99">
        <v>-8.799545103449086</v>
      </c>
      <c r="P322" s="99">
        <v>11.429046681633906</v>
      </c>
      <c r="Q322" s="97">
        <v>13.153298873440509</v>
      </c>
    </row>
    <row r="323" spans="1:17" s="98" customFormat="1" ht="11.25" customHeight="1">
      <c r="A323" s="18">
        <v>2004</v>
      </c>
      <c r="B323" s="89">
        <v>125.56526524212983</v>
      </c>
      <c r="C323" s="89">
        <v>124.44198618127056</v>
      </c>
      <c r="D323" s="89">
        <v>149.09944270735622</v>
      </c>
      <c r="E323" s="89">
        <v>134.45852412540154</v>
      </c>
      <c r="F323" s="89">
        <v>122.85903414646855</v>
      </c>
      <c r="G323" s="89" t="s">
        <v>50</v>
      </c>
      <c r="H323" s="89" t="s">
        <v>50</v>
      </c>
      <c r="I323" s="89" t="s">
        <v>50</v>
      </c>
      <c r="J323" s="89" t="s">
        <v>50</v>
      </c>
      <c r="K323" s="89" t="s">
        <v>50</v>
      </c>
      <c r="L323" s="89" t="s">
        <v>50</v>
      </c>
      <c r="M323" s="89" t="s">
        <v>50</v>
      </c>
      <c r="N323" s="89">
        <v>131.28485048052534</v>
      </c>
      <c r="O323" s="99">
        <v>-8.626816376561468</v>
      </c>
      <c r="P323" s="99">
        <v>-3.7908894702673903</v>
      </c>
      <c r="Q323" s="97">
        <v>-1.158971983707664</v>
      </c>
    </row>
    <row r="324" spans="1:16" s="98" customFormat="1" ht="11.25" customHeight="1">
      <c r="A324" s="19"/>
      <c r="B324" s="89"/>
      <c r="C324" s="89"/>
      <c r="D324" s="89"/>
      <c r="E324" s="89"/>
      <c r="F324" s="89"/>
      <c r="G324" s="89"/>
      <c r="H324" s="89"/>
      <c r="I324" s="89"/>
      <c r="J324" s="89"/>
      <c r="K324" s="89"/>
      <c r="L324" s="89"/>
      <c r="M324" s="89"/>
      <c r="N324" s="89"/>
      <c r="O324" s="99"/>
      <c r="P324" s="102"/>
    </row>
    <row r="325" spans="1:16" s="98" customFormat="1" ht="11.25" customHeight="1">
      <c r="A325" s="20" t="s">
        <v>108</v>
      </c>
      <c r="B325" s="89">
        <v>84.43928497952416</v>
      </c>
      <c r="C325" s="89">
        <v>103.45972981080607</v>
      </c>
      <c r="D325" s="89">
        <v>92.51103547560679</v>
      </c>
      <c r="E325" s="89">
        <v>84.9297402290507</v>
      </c>
      <c r="F325" s="89">
        <v>96.18424815957009</v>
      </c>
      <c r="G325" s="89">
        <v>115.61478673160859</v>
      </c>
      <c r="H325" s="89">
        <v>95.81879767351508</v>
      </c>
      <c r="I325" s="89">
        <v>93.05809786105198</v>
      </c>
      <c r="J325" s="89">
        <v>105.52558455862567</v>
      </c>
      <c r="K325" s="89">
        <v>94.6476970536042</v>
      </c>
      <c r="L325" s="89">
        <v>130.7749953993984</v>
      </c>
      <c r="M325" s="89">
        <v>103.03600217337647</v>
      </c>
      <c r="N325" s="89">
        <v>100.00000000881153</v>
      </c>
      <c r="O325" s="99"/>
      <c r="P325" s="97"/>
    </row>
    <row r="326" spans="1:17" s="98" customFormat="1" ht="11.25" customHeight="1">
      <c r="A326" s="17">
        <v>2001</v>
      </c>
      <c r="B326" s="89">
        <v>132.45719375496316</v>
      </c>
      <c r="C326" s="89">
        <v>132.56222221333618</v>
      </c>
      <c r="D326" s="89">
        <v>152.6868575370816</v>
      </c>
      <c r="E326" s="89">
        <v>138.20281348782447</v>
      </c>
      <c r="F326" s="89">
        <v>133.0231464791721</v>
      </c>
      <c r="G326" s="89">
        <v>131.90252047940731</v>
      </c>
      <c r="H326" s="89">
        <v>165.1371239113475</v>
      </c>
      <c r="I326" s="89">
        <v>129.23325173171435</v>
      </c>
      <c r="J326" s="89">
        <v>125.67822686288612</v>
      </c>
      <c r="K326" s="89">
        <v>142.51701095653573</v>
      </c>
      <c r="L326" s="89">
        <v>146.57923685828737</v>
      </c>
      <c r="M326" s="89">
        <v>112.13170028813046</v>
      </c>
      <c r="N326" s="89">
        <v>136.84260871339052</v>
      </c>
      <c r="O326" s="99">
        <v>-3.7478737790737395</v>
      </c>
      <c r="P326" s="99">
        <v>38.300344416568215</v>
      </c>
      <c r="Q326" s="97">
        <v>49.27331531435799</v>
      </c>
    </row>
    <row r="327" spans="1:17" s="101" customFormat="1" ht="11.25" customHeight="1">
      <c r="A327" s="18">
        <v>2002</v>
      </c>
      <c r="B327" s="89">
        <v>131.88228545104278</v>
      </c>
      <c r="C327" s="89">
        <v>160.90252633218802</v>
      </c>
      <c r="D327" s="89">
        <v>206.90574576450786</v>
      </c>
      <c r="E327" s="89">
        <v>173.06619138425242</v>
      </c>
      <c r="F327" s="89">
        <v>143.01618418692553</v>
      </c>
      <c r="G327" s="89">
        <v>170.30446503646803</v>
      </c>
      <c r="H327" s="89">
        <v>152.83424165185133</v>
      </c>
      <c r="I327" s="89">
        <v>143.7914851530803</v>
      </c>
      <c r="J327" s="89">
        <v>160.75142135545184</v>
      </c>
      <c r="K327" s="89">
        <v>168.82648844674526</v>
      </c>
      <c r="L327" s="89">
        <v>180.30448744798318</v>
      </c>
      <c r="M327" s="89">
        <v>135.41078120593636</v>
      </c>
      <c r="N327" s="89">
        <v>160.66635861803607</v>
      </c>
      <c r="O327" s="99">
        <v>-17.363302998104338</v>
      </c>
      <c r="P327" s="99">
        <v>7.5122548009477885</v>
      </c>
      <c r="Q327" s="97">
        <v>18.411201201493032</v>
      </c>
    </row>
    <row r="328" spans="1:17" ht="11.25" customHeight="1">
      <c r="A328" s="18">
        <v>2003</v>
      </c>
      <c r="B328" s="89">
        <v>159.6</v>
      </c>
      <c r="C328" s="89">
        <v>195.7</v>
      </c>
      <c r="D328" s="89">
        <v>158.2</v>
      </c>
      <c r="E328" s="89">
        <v>163.26130607534262</v>
      </c>
      <c r="F328" s="89">
        <v>149</v>
      </c>
      <c r="G328" s="89">
        <v>177.1</v>
      </c>
      <c r="H328" s="89">
        <v>153.3</v>
      </c>
      <c r="I328" s="89">
        <v>147.9</v>
      </c>
      <c r="J328" s="89">
        <v>166.7</v>
      </c>
      <c r="K328" s="89">
        <v>158.9</v>
      </c>
      <c r="L328" s="89">
        <v>180.6</v>
      </c>
      <c r="M328" s="89">
        <v>167.5</v>
      </c>
      <c r="N328" s="89">
        <v>164.81344217294523</v>
      </c>
      <c r="O328" s="99">
        <v>-8.735263987635406</v>
      </c>
      <c r="P328" s="99">
        <v>4.184013052154631</v>
      </c>
      <c r="Q328" s="97">
        <v>1.2244060265934316</v>
      </c>
    </row>
    <row r="329" spans="1:17" ht="11.25" customHeight="1">
      <c r="A329" s="18">
        <v>2004</v>
      </c>
      <c r="B329" s="89">
        <v>142.90945045660632</v>
      </c>
      <c r="C329" s="89">
        <v>161.0572009989014</v>
      </c>
      <c r="D329" s="89">
        <v>171.2460421617622</v>
      </c>
      <c r="E329" s="89">
        <v>158.92602468869507</v>
      </c>
      <c r="F329" s="89">
        <v>144.7454134056957</v>
      </c>
      <c r="G329" s="89" t="s">
        <v>50</v>
      </c>
      <c r="H329" s="89" t="s">
        <v>50</v>
      </c>
      <c r="I329" s="89" t="s">
        <v>50</v>
      </c>
      <c r="J329" s="89" t="s">
        <v>50</v>
      </c>
      <c r="K329" s="89" t="s">
        <v>50</v>
      </c>
      <c r="L329" s="89" t="s">
        <v>50</v>
      </c>
      <c r="M329" s="89" t="s">
        <v>50</v>
      </c>
      <c r="N329" s="89">
        <v>155.77682634233216</v>
      </c>
      <c r="O329" s="99">
        <v>-8.92277480090275</v>
      </c>
      <c r="P329" s="99">
        <v>-2.85542724449953</v>
      </c>
      <c r="Q329" s="97">
        <v>-5.676843177174107</v>
      </c>
    </row>
    <row r="330" ht="11.25" customHeight="1"/>
  </sheetData>
  <mergeCells count="39">
    <mergeCell ref="O278:Q278"/>
    <mergeCell ref="O280:Q280"/>
    <mergeCell ref="A220:Q220"/>
    <mergeCell ref="A243:Q243"/>
    <mergeCell ref="A271:Q271"/>
    <mergeCell ref="A205:Q205"/>
    <mergeCell ref="A207:Q207"/>
    <mergeCell ref="A208:Q208"/>
    <mergeCell ref="A275:Q275"/>
    <mergeCell ref="A72:Q72"/>
    <mergeCell ref="A73:Q73"/>
    <mergeCell ref="A84:Q84"/>
    <mergeCell ref="A1:Q1"/>
    <mergeCell ref="A3:Q3"/>
    <mergeCell ref="A4:Q4"/>
    <mergeCell ref="A16:Q16"/>
    <mergeCell ref="A39:Q39"/>
    <mergeCell ref="O8:Q8"/>
    <mergeCell ref="O10:Q10"/>
    <mergeCell ref="A309:Q309"/>
    <mergeCell ref="A69:Q69"/>
    <mergeCell ref="A71:Q71"/>
    <mergeCell ref="O144:Q144"/>
    <mergeCell ref="O146:Q146"/>
    <mergeCell ref="A137:Q137"/>
    <mergeCell ref="A139:Q139"/>
    <mergeCell ref="A140:Q140"/>
    <mergeCell ref="A141:Q141"/>
    <mergeCell ref="A209:Q209"/>
    <mergeCell ref="A107:Q107"/>
    <mergeCell ref="O76:Q76"/>
    <mergeCell ref="O78:Q78"/>
    <mergeCell ref="A286:Q286"/>
    <mergeCell ref="A152:Q152"/>
    <mergeCell ref="A175:Q175"/>
    <mergeCell ref="A274:Q274"/>
    <mergeCell ref="A273:Q273"/>
    <mergeCell ref="O212:Q212"/>
    <mergeCell ref="O214:Q214"/>
  </mergeCells>
  <printOptions/>
  <pageMargins left="0.5905511811023623" right="0.5118110236220472" top="0.5905511811023623" bottom="0.3937007874015748" header="0.5118110236220472" footer="0.5118110236220472"/>
  <pageSetup horizontalDpi="600" verticalDpi="600" orientation="portrait" paperSize="9" scale="97" r:id="rId2"/>
  <rowBreaks count="1" manualBreakCount="1">
    <brk id="27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2004-08-09T13:06:26Z</cp:lastPrinted>
  <dcterms:created xsi:type="dcterms:W3CDTF">2004-07-13T09:26:37Z</dcterms:created>
  <dcterms:modified xsi:type="dcterms:W3CDTF">2008-02-26T13:35:15Z</dcterms:modified>
  <cp:category/>
  <cp:version/>
  <cp:contentType/>
  <cp:contentStatus/>
</cp:coreProperties>
</file>