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521" windowWidth="6120" windowHeight="6585" tabRatio="601" activeTab="0"/>
  </bookViews>
  <sheets>
    <sheet name="Impressum" sheetId="1" r:id="rId1"/>
    <sheet name="Inhaltsverz." sheetId="2" r:id="rId2"/>
    <sheet name="Vorbemerk." sheetId="3" r:id="rId3"/>
    <sheet name="TAB 1.01" sheetId="4" r:id="rId4"/>
    <sheet name="TAB 1.02" sheetId="5" r:id="rId5"/>
    <sheet name="TAB 1.03" sheetId="6" r:id="rId6"/>
    <sheet name="TAB 1.04" sheetId="7" r:id="rId7"/>
    <sheet name="TAB 2" sheetId="8" r:id="rId8"/>
    <sheet name="TAB 3.01" sheetId="9" r:id="rId9"/>
    <sheet name="TAB 3.02" sheetId="10" r:id="rId10"/>
    <sheet name="TAB 3.03" sheetId="11" r:id="rId11"/>
  </sheets>
  <definedNames>
    <definedName name="OLE_LINK1" localSheetId="0">'Impressum'!$A$1</definedName>
  </definedNames>
  <calcPr fullCalcOnLoad="1"/>
</workbook>
</file>

<file path=xl/sharedStrings.xml><?xml version="1.0" encoding="utf-8"?>
<sst xmlns="http://schemas.openxmlformats.org/spreadsheetml/2006/main" count="549" uniqueCount="335">
  <si>
    <t>Deutsche</t>
  </si>
  <si>
    <t>Natürliche Bevölkerungsbewegung</t>
  </si>
  <si>
    <t>1. Bevölkerungsstand</t>
  </si>
  <si>
    <t>Vorgang</t>
  </si>
  <si>
    <t>Insgesamt</t>
  </si>
  <si>
    <t>Männlich</t>
  </si>
  <si>
    <t>Weiblich</t>
  </si>
  <si>
    <t>Bevölkerung am Anfang</t>
  </si>
  <si>
    <t xml:space="preserve">   des Zeitraumes</t>
  </si>
  <si>
    <t xml:space="preserve">   Geborene</t>
  </si>
  <si>
    <t xml:space="preserve">      davon</t>
  </si>
  <si>
    <t xml:space="preserve">      Lebendgeborene</t>
  </si>
  <si>
    <t xml:space="preserve">      Totgeborene</t>
  </si>
  <si>
    <t xml:space="preserve">   Gestorbene</t>
  </si>
  <si>
    <t xml:space="preserve">      darunter</t>
  </si>
  <si>
    <t xml:space="preserve">      im 1. Lebensjahr</t>
  </si>
  <si>
    <t>Wanderungen über die Landesgrenze</t>
  </si>
  <si>
    <t xml:space="preserve">   Zuzüge</t>
  </si>
  <si>
    <t xml:space="preserve">   Fortzüge</t>
  </si>
  <si>
    <t xml:space="preserve">   Wanderungsgewinn bzw. -verlust (-)</t>
  </si>
  <si>
    <t>-</t>
  </si>
  <si>
    <t>Veränderungen insgesamt</t>
  </si>
  <si>
    <t>Bevölkerung am Ende</t>
  </si>
  <si>
    <t>Lebendgeborene</t>
  </si>
  <si>
    <t>Gestorbene</t>
  </si>
  <si>
    <t>Landesbinnenwanderung</t>
  </si>
  <si>
    <t>Kreisfreie Stadt</t>
  </si>
  <si>
    <t>Landkreis</t>
  </si>
  <si>
    <t>Geborenen bzw.</t>
  </si>
  <si>
    <t>Land</t>
  </si>
  <si>
    <t>Gestorbenen (-)</t>
  </si>
  <si>
    <t>insgesamt</t>
  </si>
  <si>
    <t>männlich</t>
  </si>
  <si>
    <t>weiblich</t>
  </si>
  <si>
    <t>Stadt Erfurt</t>
  </si>
  <si>
    <t>Stadt Gera</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</si>
  <si>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</si>
  <si>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</si>
  <si>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</si>
  <si>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</si>
  <si>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</si>
  <si>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</si>
  <si>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</si>
  <si>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</si>
  <si>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</si>
  <si>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</si>
  <si>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</si>
  <si>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</si>
  <si>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</si>
  <si>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</si>
  <si>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</si>
  <si>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</si>
  <si>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</si>
  <si>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</si>
  <si>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</si>
  <si>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</si>
  <si>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</si>
  <si>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</si>
  <si>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</si>
  <si>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</si>
  <si>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</si>
  <si>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 xml:space="preserve">Wartburgkreis  </t>
  </si>
  <si>
    <t>2. Natürliche Bevölkerungsbewegung</t>
  </si>
  <si>
    <t>darunter</t>
  </si>
  <si>
    <t>deren Eltern</t>
  </si>
  <si>
    <t xml:space="preserve">nicht miteinander </t>
  </si>
  <si>
    <t>verheiratet sind</t>
  </si>
  <si>
    <t>3. Räumliche Bevölkerungsbewegung</t>
  </si>
  <si>
    <t>nach Herkunfts- und Zielländern</t>
  </si>
  <si>
    <t>Wanderungsgewinn-</t>
  </si>
  <si>
    <t>bzw. -verlust (-)</t>
  </si>
  <si>
    <t>Hamburg</t>
  </si>
  <si>
    <t>Niedersachsen</t>
  </si>
  <si>
    <t>Bremen</t>
  </si>
  <si>
    <t>Nordrhein-Westfalen</t>
  </si>
  <si>
    <t>Hessen</t>
  </si>
  <si>
    <t>Rheinland-Pfalz</t>
  </si>
  <si>
    <t>Baden-Württemberg</t>
  </si>
  <si>
    <t>Bayern</t>
  </si>
  <si>
    <t>Saarland</t>
  </si>
  <si>
    <t>Berlin</t>
  </si>
  <si>
    <t>Brandenburg</t>
  </si>
  <si>
    <t>Mecklenburg-Vorpommern</t>
  </si>
  <si>
    <t>Sachsen</t>
  </si>
  <si>
    <t>Sachsen-Anhalt</t>
  </si>
  <si>
    <t>Bundesgebiet zusammen</t>
  </si>
  <si>
    <t>Ungeklärt u. o. Angabe</t>
  </si>
  <si>
    <t>Ausländer</t>
  </si>
  <si>
    <t>Belgien</t>
  </si>
  <si>
    <t>Dänemark</t>
  </si>
  <si>
    <t>Finnland</t>
  </si>
  <si>
    <t>Frankreich</t>
  </si>
  <si>
    <t>Griechenland</t>
  </si>
  <si>
    <t>Irland</t>
  </si>
  <si>
    <t>Italien</t>
  </si>
  <si>
    <t>Luxemburg</t>
  </si>
  <si>
    <t>Niederlande</t>
  </si>
  <si>
    <t>Österreich</t>
  </si>
  <si>
    <t>Portugal</t>
  </si>
  <si>
    <t>Schweden</t>
  </si>
  <si>
    <t>Spanien</t>
  </si>
  <si>
    <t>Vereinigtes Königreich von</t>
  </si>
  <si>
    <t xml:space="preserve">   Großbritannien u. Nordirland</t>
  </si>
  <si>
    <t>EU-Staaten zusammen</t>
  </si>
  <si>
    <t>Bulgarien</t>
  </si>
  <si>
    <t>Übriges ehem. Jugoslawien</t>
  </si>
  <si>
    <t xml:space="preserve">   und o.n.A.</t>
  </si>
  <si>
    <t>Kroatien</t>
  </si>
  <si>
    <t>Litauen</t>
  </si>
  <si>
    <t>Moldau</t>
  </si>
  <si>
    <t>Polen</t>
  </si>
  <si>
    <t>Rumänien</t>
  </si>
  <si>
    <t>Schweiz</t>
  </si>
  <si>
    <t>Ehem. Tschechoslowakei</t>
  </si>
  <si>
    <t>Türkei</t>
  </si>
  <si>
    <t>Ukraine</t>
  </si>
  <si>
    <t>Ungarn</t>
  </si>
  <si>
    <t>Übriges Europa</t>
  </si>
  <si>
    <t>Europa zusammen</t>
  </si>
  <si>
    <t>Afrika</t>
  </si>
  <si>
    <t>Kuba</t>
  </si>
  <si>
    <t>USA</t>
  </si>
  <si>
    <t>Übriges Amerika</t>
  </si>
  <si>
    <t>Amerika zusammen</t>
  </si>
  <si>
    <t>Vietnam</t>
  </si>
  <si>
    <t>Übriges Asien</t>
  </si>
  <si>
    <t>Asien zusammen</t>
  </si>
  <si>
    <t>Außereuropäisches</t>
  </si>
  <si>
    <t xml:space="preserve">   Ausland zusammen</t>
  </si>
  <si>
    <t>Unbekanntes Ausland</t>
  </si>
  <si>
    <t>Personen insgesamt</t>
  </si>
  <si>
    <t xml:space="preserve">   darunter</t>
  </si>
  <si>
    <t xml:space="preserve">   Deutsche</t>
  </si>
  <si>
    <t>Wanderung über die</t>
  </si>
  <si>
    <t>Landesgrenze</t>
  </si>
  <si>
    <t>über die Kreisgrenzen</t>
  </si>
  <si>
    <t>zwischen den</t>
  </si>
  <si>
    <t>Gemeinden</t>
  </si>
  <si>
    <t>desselben</t>
  </si>
  <si>
    <t>Kreises</t>
  </si>
  <si>
    <t xml:space="preserve">   Geburtenüberschuss bzw. -defizit (-)</t>
  </si>
  <si>
    <t>Überschuss der</t>
  </si>
  <si>
    <t>Russland</t>
  </si>
  <si>
    <t>Weißrussland</t>
  </si>
  <si>
    <t>Australien u. Ozeanien</t>
  </si>
  <si>
    <t>um Prozent</t>
  </si>
  <si>
    <r>
      <t xml:space="preserve">Ausland </t>
    </r>
    <r>
      <rPr>
        <vertAlign val="superscript"/>
        <sz val="8"/>
        <rFont val="Helvetica"/>
        <family val="2"/>
      </rPr>
      <t>1)</t>
    </r>
  </si>
  <si>
    <t>Wanderungs-</t>
  </si>
  <si>
    <t>Bevölkerungs-</t>
  </si>
  <si>
    <t>gewinn bzw.</t>
  </si>
  <si>
    <t>zunahme bzw.</t>
  </si>
  <si>
    <t xml:space="preserve"> -verlust (-)</t>
  </si>
  <si>
    <t xml:space="preserve"> -abnahme (-)</t>
  </si>
  <si>
    <r>
      <t xml:space="preserve">Sonstiges </t>
    </r>
    <r>
      <rPr>
        <vertAlign val="superscript"/>
        <sz val="8"/>
        <rFont val="Helvetica"/>
        <family val="0"/>
      </rPr>
      <t>1)</t>
    </r>
  </si>
  <si>
    <t>Zuzüge insgesamt</t>
  </si>
  <si>
    <t>Fortzüge insgesamt</t>
  </si>
  <si>
    <t xml:space="preserve">   Zugezogene</t>
  </si>
  <si>
    <t xml:space="preserve">   Fortgezogene</t>
  </si>
  <si>
    <t xml:space="preserve">   über die Kreisgrenzen</t>
  </si>
  <si>
    <t xml:space="preserve">   zwischen Gemeinden</t>
  </si>
  <si>
    <t xml:space="preserve">      desselben Kreises</t>
  </si>
  <si>
    <t>Kreisfreie Stadt
Landkreis
Land</t>
  </si>
  <si>
    <t>Ehe-
schließungen</t>
  </si>
  <si>
    <t>Herkunfts-
bzw.
Zielland</t>
  </si>
  <si>
    <t>Zugezogene</t>
  </si>
  <si>
    <t>Fortgezogene</t>
  </si>
  <si>
    <t>Wanderung insgesamt</t>
  </si>
  <si>
    <t>Zu-
gezogene</t>
  </si>
  <si>
    <t>Fort-
gezogene</t>
  </si>
  <si>
    <t>China</t>
  </si>
  <si>
    <t>Indien</t>
  </si>
  <si>
    <t>Irak</t>
  </si>
  <si>
    <t>1) einschl. "unbekanntes Ausland" und "ungeklärt und ohne Angabe"</t>
  </si>
  <si>
    <t xml:space="preserve">   </t>
  </si>
  <si>
    <t>1) Berücksichtigung von Korrekturmeldungen</t>
  </si>
  <si>
    <t>Berücksichtigung von</t>
  </si>
  <si>
    <t xml:space="preserve">   Korrekturmeldungen</t>
  </si>
  <si>
    <t>3.3 Zu- und Fortgezogene in den Kreisen im 4. Vierteljahr 2003 nach Wanderungsarten</t>
  </si>
  <si>
    <t>3.2 Über die Grenzen des Bundesgebietes Zu- und Fortgezogene im 4. Vierteljahr 2003</t>
  </si>
  <si>
    <t>3.1 Über die Landesgrenze Thüringens Zu- und Fortgezogene im 4. Vierteljahr 2003</t>
  </si>
  <si>
    <t>Eheschließungen, Geborene und Gestorbene im 4. Vierteljahr 2003 nach Kreisen</t>
  </si>
  <si>
    <t>1.4 Veränderung des Bevölkerungsstandes im 4. Vierteljahr 2003 nach Kreisen</t>
  </si>
  <si>
    <t>Veränderung des Bevölkerungsstandes am 31.12.2003</t>
  </si>
  <si>
    <t>zum 30.9.2003</t>
  </si>
  <si>
    <t>zum 31.12.2002</t>
  </si>
  <si>
    <t>1.3 Bevölkerungsentwicklung im 4. Vierteljahr 2003 und Bevölkerungsstand am 31.12.2003 nach Kreisen</t>
  </si>
  <si>
    <t>Bevölkerung am 31.12.2003</t>
  </si>
  <si>
    <t>1.1 Bevölkerungsentwicklung im 4. Vierteljahr 2003</t>
  </si>
  <si>
    <t>1.2 Bevölkerungsentwicklung in den einzelnen Monaten des 4. Vierteljahres 2003</t>
  </si>
  <si>
    <t>Oktober</t>
  </si>
  <si>
    <t>November</t>
  </si>
  <si>
    <t>Dezember</t>
  </si>
  <si>
    <t>4. Vierteljahr
2003</t>
  </si>
  <si>
    <t>4. Vierteljahr
2002</t>
  </si>
  <si>
    <t>2 377 850</t>
  </si>
  <si>
    <t>1 168 198</t>
  </si>
  <si>
    <t>1 209 652</t>
  </si>
  <si>
    <t>4 177</t>
  </si>
  <si>
    <t>4 163</t>
  </si>
  <si>
    <t>14</t>
  </si>
  <si>
    <t>6 576</t>
  </si>
  <si>
    <t>19</t>
  </si>
  <si>
    <t>2 413</t>
  </si>
  <si>
    <t>2 293</t>
  </si>
  <si>
    <t>13</t>
  </si>
  <si>
    <t>2 373 157</t>
  </si>
  <si>
    <t>2 105</t>
  </si>
  <si>
    <t>2 096</t>
  </si>
  <si>
    <t>9</t>
  </si>
  <si>
    <t>3 124</t>
  </si>
  <si>
    <t>11</t>
  </si>
  <si>
    <t>1 028</t>
  </si>
  <si>
    <t>919</t>
  </si>
  <si>
    <t>12</t>
  </si>
  <si>
    <t>1 166 263</t>
  </si>
  <si>
    <t>2 072</t>
  </si>
  <si>
    <t>2 067</t>
  </si>
  <si>
    <t>5</t>
  </si>
  <si>
    <t>3 452</t>
  </si>
  <si>
    <t>8</t>
  </si>
  <si>
    <t>1 385</t>
  </si>
  <si>
    <t>1 374</t>
  </si>
  <si>
    <t>1</t>
  </si>
  <si>
    <t>1 206 894</t>
  </si>
  <si>
    <t>1 396</t>
  </si>
  <si>
    <t>2 031</t>
  </si>
  <si>
    <t>1 246</t>
  </si>
  <si>
    <t>1 521</t>
  </si>
  <si>
    <t>2 514</t>
  </si>
  <si>
    <t>4 381</t>
  </si>
  <si>
    <t>6 990</t>
  </si>
  <si>
    <t>9 429</t>
  </si>
  <si>
    <t>11 722</t>
  </si>
  <si>
    <t>4 879</t>
  </si>
  <si>
    <t>5 798</t>
  </si>
  <si>
    <t>4 550</t>
  </si>
  <si>
    <t>5 924</t>
  </si>
  <si>
    <t>4 693</t>
  </si>
  <si>
    <t>1 935</t>
  </si>
  <si>
    <t>2 758</t>
  </si>
  <si>
    <t>10 416</t>
  </si>
  <si>
    <t>10 987</t>
  </si>
  <si>
    <t>4 051</t>
  </si>
  <si>
    <t>4 622</t>
  </si>
  <si>
    <t>2 915</t>
  </si>
  <si>
    <t>3 450</t>
  </si>
  <si>
    <t>8 322</t>
  </si>
  <si>
    <t>8 855</t>
  </si>
  <si>
    <t>2 723</t>
  </si>
  <si>
    <t>2 746</t>
  </si>
  <si>
    <t>2 853</t>
  </si>
  <si>
    <t>3 386</t>
  </si>
  <si>
    <t>8 566</t>
  </si>
  <si>
    <t>9 755</t>
  </si>
  <si>
    <t>3 230</t>
  </si>
  <si>
    <t>2 525</t>
  </si>
  <si>
    <t>3 714</t>
  </si>
  <si>
    <t>2 811</t>
  </si>
  <si>
    <t>27 304</t>
  </si>
  <si>
    <t>29 597</t>
  </si>
  <si>
    <t>8 984</t>
  </si>
  <si>
    <t>8 891</t>
  </si>
  <si>
    <t>28 080</t>
  </si>
  <si>
    <t>30 012</t>
  </si>
  <si>
    <t>9 714</t>
  </si>
  <si>
    <t>11 646</t>
  </si>
  <si>
    <t>8 661</t>
  </si>
  <si>
    <t>9 705</t>
  </si>
  <si>
    <t>Schleswig-Holstein</t>
  </si>
  <si>
    <t>Vorbemerkungen</t>
  </si>
  <si>
    <t>Dieser Bericht enthält die auf der Basis des Zentralen Einwohnerregisters (ZER) der neuen Bundesländer mit Stichtag 3.10.1990 ermittelten Fortschreibungsergebnisse der Bevölkerung am 31.12.2003 und die Ergebnisse der natürlichen und räumlichen Bevölkerungsbewegung.</t>
  </si>
  <si>
    <t xml:space="preserve">Ergebnisse aus der Todesursachenstatistik sind ab dem 3. Vierteljahr 2003 nicht mehr enthalten. Ursache ist die Veränderung der Methodik der Aufbereitung in der Todesursachenstatistik im Laufe des Berichtsjahres 2003. </t>
  </si>
  <si>
    <t>Rechtsgrundlage</t>
  </si>
  <si>
    <t>Gesetz über die Statistik der Bevölkerungsbewegung und die Fortschreibung des Bevölkerungsstandes in der Fassung vom 14. März 1980 (BGBl. I S. 308) in Verbindung mit dem Gesetz über die Statistik für Bundeszwecke (Bundesstatistikgesetz- BStatG) vom 22. Januar 1987 (BGBl. I S. 462, 565), zuletzt geändert durch Artikel 16 des Gesetzes vom 21. August 2002 (BGBl. I S. 3322).</t>
  </si>
  <si>
    <t>Methodische Hinweise</t>
  </si>
  <si>
    <t>Regional zugeordnet werden Eheschließungen am Ereignisort, Geburten am Wohnsitz der Mutter, Sterbefälle am Wohnsitz des Verstorbenen.</t>
  </si>
  <si>
    <t>Die Zuordnung der Personen zur Bevölkerung einer Gemeinde erfolgt nach dem Hauptwohnprinzip (Bevölkerung am Ort der alleinigen oder der Hauptwohnung). An- und Abmeldungen von Nebenwohnungen sind nicht fortschreibungswirksam. Meldungen über die Änderung des Wohnungsstatus führen bei der neuen Hauptwohnung zu einer Zunahme, bei der bisherigen Hauptwohngemeinde wird entsprechend ein Abgang verbucht.</t>
  </si>
  <si>
    <t>Als Deutsche gelten Personen im Sinne des Artikels 116 Abs. 1 des Grundgesetzes der Bundesrepublik Deutschland. Neugeborene zählen als Deutsche, wenn wenigstens ein Elternteil die deutsche Staatsangehörigkeit besitzt oder die Voraussetzungen lt. § 4 Abs. 3 StAG vorliegen. Deutsche, die zugleich eine fremde Staatsangehörigkeit besitzen, werden als Deutsche gezählt.</t>
  </si>
  <si>
    <t>Die Mitglieder der stationierten ausländischen Streitkräfte sowie der ausländischen diplomatischen und konsularischen Vertretungen mit ihren Familienangehörigen werden statistisch nicht erfasst.</t>
  </si>
  <si>
    <t>Alle Daten dieses Berichtes tragen vorläufigen Charakter.</t>
  </si>
  <si>
    <t>Definitionen</t>
  </si>
  <si>
    <t>Eheschließungen</t>
  </si>
  <si>
    <t>Standesamtliche Trauungen, auch von Ausländern, mit Ausnahme der Fälle, in denen beide Ehegatten Angehörige ausländischer Streitkräfte sind bzw. zu den ausländischen diplomatischen und konsularischen Vertretungen und ihren Familienangehörigen gehören.</t>
  </si>
  <si>
    <t>Lebendgeborene sind Kinder, bei denen nach der Trennung vom Mutterleib entweder das Herz geschlagen, die Nabelschnur pulsiert oder die natürliche Lungenatmung eingesetzt hat.</t>
  </si>
  <si>
    <t>Es wird unterschieden, ob die Eltern der Kinder zum Zeitpunkt der Geburt miteinander verheiratet waren oder nicht.</t>
  </si>
  <si>
    <t>Totgeborene</t>
  </si>
  <si>
    <t>Kinder, bei denen sich nach der Trennung vom Mutterleib keines der unter "Lebendgeborene" genannten Merkmale des Lebens gezeigt hat, deren Geburtsgewicht jedoch mindestens 500 Gramm beträgt.</t>
  </si>
  <si>
    <t>In der Zahl der Gestorbenen sind die Totgeborenen, die nachträglich beurkundeten Kriegssterbefälle und die gerichtlichen Todeserklärungen nicht enthalten.</t>
  </si>
  <si>
    <t>Zugezogene, Fortgezogene</t>
  </si>
  <si>
    <t>Die Zu- und Fortgezogenen werden mit Hilfe der Meldescheine erfasst, die von den Betroffenen nach den gesetzlichen Vorschriften über die Meldepflicht bei einem Wohnungswechsel auszufüllen sind. Umzüge innerhalb einer Gemeinde werden nicht berücksichtigt. Die Summen für die Kreise und das Land beinhalten jeweils alle Wanderungen über die Gemeindegrenzen.</t>
  </si>
  <si>
    <t>Wanderungsgewinn oder -verlust</t>
  </si>
  <si>
    <t>Differenz zwischen Zu- und Fortgezogenen eines Zeitraumes.</t>
  </si>
  <si>
    <t>Zeichenerklärung</t>
  </si>
  <si>
    <t xml:space="preserve"> -   nichts vorhanden (genau Null)</t>
  </si>
  <si>
    <t>Abkürzungen</t>
  </si>
  <si>
    <t>u.o.    und ohne</t>
  </si>
  <si>
    <t>o.n.A. ohne nähere Angaben</t>
  </si>
  <si>
    <t>Inhaltsverzeichnis</t>
  </si>
  <si>
    <t xml:space="preserve">         Seite</t>
  </si>
  <si>
    <t>Grafiken</t>
  </si>
  <si>
    <t>1.    Wanderungen über die Landesgrenze Thüringens im</t>
  </si>
  <si>
    <t xml:space="preserve"> 4. Vierteljahr 1993 - 2003</t>
  </si>
  <si>
    <t>2.    Lebendgeborene und Gestorbene im 4. Vierteljahr 1993 - 2003</t>
  </si>
  <si>
    <t>Tabellen</t>
  </si>
  <si>
    <t>1.    Bevölkerungsstand</t>
  </si>
  <si>
    <t>1.1  Bevölkerungsentwicklung im 4. Vierteljahr 2003</t>
  </si>
  <si>
    <t>1.2  Bevölkerungsentwicklung in den einzelnen Monaten des 4. Vierteljahres 2003</t>
  </si>
  <si>
    <t>1.3  Bevölkerungsentwicklung im 4. Vierteljahr 2003 und Bevölkerungsstand</t>
  </si>
  <si>
    <t xml:space="preserve">       am 31.12.2003 nach Kreisen</t>
  </si>
  <si>
    <t>1.4  Veränderung des Bevölkerungsstandes im 4. Vierteljahr 2003</t>
  </si>
  <si>
    <t xml:space="preserve">       nach Kreisen</t>
  </si>
  <si>
    <t>2.    Natürliche Bevölkerungsbewegung</t>
  </si>
  <si>
    <t xml:space="preserve">       Eheschließungen, Geborene und Gestorbene im 4. Vierteljahr 2003</t>
  </si>
  <si>
    <t>3.    Räumliche Bevölkerungsbewegung</t>
  </si>
  <si>
    <t>3.1  Über die Landesgrenze Thüringens Zu- und Fortgezogene im</t>
  </si>
  <si>
    <t xml:space="preserve">       4. Vierteljahr 2003 nach Herkunfts- und Zielländern</t>
  </si>
  <si>
    <t>3.2  Über die Grenzen des Bundesgebietes Zu- und Fortgezogene im</t>
  </si>
  <si>
    <t>3.3  Zu- und Fortgezogene in den Kreisen im 4. Vierteljahr 2003 nach</t>
  </si>
  <si>
    <t xml:space="preserve">       Wanderungsarten</t>
  </si>
  <si>
    <t>Impressum</t>
  </si>
  <si>
    <r>
      <t xml:space="preserve">• </t>
    </r>
    <r>
      <rPr>
        <sz val="11"/>
        <rFont val="Arial"/>
        <family val="2"/>
      </rPr>
      <t>Die Dateien sind gespeichert im Format EXCEL für Windows 2000</t>
    </r>
  </si>
  <si>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</si>
  <si>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</si>
  <si>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</si>
  <si>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</si>
  <si>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</si>
  <si>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</si>
  <si>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</si>
  <si>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1"/>
        <rFont val="Arial"/>
        <family val="2"/>
      </rPr>
      <t>Mehrfachnutzung für den eigenen Gebrauch</t>
    </r>
    <r>
      <rPr>
        <sz val="11"/>
        <rFont val="Arial"/>
        <family val="2"/>
      </rPr>
      <t xml:space="preserve">. Eine Weitergabe des Rechts an Dritte </t>
    </r>
    <r>
      <rPr>
        <b/>
        <sz val="11"/>
        <rFont val="Arial"/>
        <family val="2"/>
      </rPr>
      <t>(gewerblicher Gebrauch)</t>
    </r>
    <r>
      <rPr>
        <sz val="11"/>
        <rFont val="Arial"/>
        <family val="2"/>
      </rPr>
      <t xml:space="preserve"> ist hiernach jedoch </t>
    </r>
    <r>
      <rPr>
        <b/>
        <sz val="11"/>
        <rFont val="Arial"/>
        <family val="2"/>
      </rPr>
      <t>nicht gestattet</t>
    </r>
    <r>
      <rPr>
        <sz val="11"/>
        <rFont val="Arial"/>
        <family val="2"/>
      </rPr>
      <t>. Dies bedarf einer gesonderten Lizenzvereinbarung.</t>
    </r>
  </si>
  <si>
    <r>
      <t>Copyright:</t>
    </r>
    <r>
      <rPr>
        <sz val="11"/>
        <rFont val="Arial"/>
        <family val="2"/>
      </rPr>
      <t xml:space="preserve"> </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</si>
  <si>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</si>
  <si>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</si>
  <si>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 xml:space="preserve">     ©  Copyright: Thüringer Landesamt für Statistik, Erfurt, 2004</t>
  </si>
  <si>
    <t xml:space="preserve">"Bevölkerungsvorgänge in Thüringen - 4. Vierteljahr 2003"  </t>
  </si>
  <si>
    <t>Erscheinungsweise: vierteljährlich</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</si>
</sst>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_D_D;_D_D_)\-* ###\ ###\ ###\ ###_D_D;;* @_D_D"/>
    <numFmt numFmtId="173" formatCode="###\ ###\ ###\ &quot;r&quot;_D_D_);_D_D_)\-* ###\ ###\ ###\ ###\ &quot;r&quot;_D_D_);;* @_D_D"/>
    <numFmt numFmtId="174" formatCode="_-* #,##0.00\ &quot;DM&quot;_-;\-* #,##0.00\ &quot;DM&quot;_-;_-* &quot;-&quot;??\ _-;_-@_-"/>
    <numFmt numFmtId="175" formatCode="0.0"/>
    <numFmt numFmtId="176" formatCode="[=0]&quot;-&quot;;#\ ##0"/>
    <numFmt numFmtId="177" formatCode="[=0]&quot;-&quot;;0.0"/>
    <numFmt numFmtId="178" formatCode="[=0]&quot;-&quot;;General"/>
    <numFmt numFmtId="179" formatCode="###\ ###\ ###_D_D;[=0]_D_D_)\-* ###\ ###\ ###\ ###_D_D;;* @_D_D"/>
    <numFmt numFmtId="180" formatCode="###\ ###\ ###_D_D;[=0]&quot;-&quot;_D_D;;* @_D_D"/>
    <numFmt numFmtId="181" formatCode="#0.00"/>
    <numFmt numFmtId="182" formatCode="#0.00\ \ \ \ \ \ "/>
    <numFmt numFmtId="183" formatCode="\ #0.00\ \ \ \ \ \ "/>
    <numFmt numFmtId="184" formatCode="\ \ #0.00\ \ \ \ \ \ "/>
    <numFmt numFmtId="185" formatCode="\ #0.00\ \ \ \ "/>
    <numFmt numFmtId="186" formatCode="###_D_D;_D_D_)\-* \ ###_D_D;;* @_D_D"/>
    <numFmt numFmtId="187" formatCode="###.00_D_D;_D_D_)\-* \ ###.00_D_D;;* @_D_D"/>
    <numFmt numFmtId="188" formatCode="##0.00_D_D;_D_D_)\-* \ ##0.00_D_D;;* @_D_D"/>
    <numFmt numFmtId="189" formatCode="0.000"/>
    <numFmt numFmtId="190" formatCode="\ \ \ \ \ \ #0.00\ \ \ \ \ \ "/>
    <numFmt numFmtId="191" formatCode="\ \ \ \ \ \ \ \ \ \ \ \ #0.00\ \ \ \ \ \ "/>
    <numFmt numFmtId="192" formatCode="\ \ \ \ \ \ \ \ \ \ \ \ \ \ \ #0.00\ \ \ \ \ \ "/>
    <numFmt numFmtId="193" formatCode="\ \ \ \ \ \ \ \ \ \ \ \ \ \ \ \ \ #0.00\ \ \ \ \ \ "/>
    <numFmt numFmtId="194" formatCode="0.00_D_D;_D_D_)\-* \ 0.00_D_D;;* @_D_D"/>
    <numFmt numFmtId="195" formatCode="#\ ###\ ###"/>
    <numFmt numFmtId="196" formatCode="&quot;Ja&quot;;&quot;Ja&quot;;&quot;Nein&quot;"/>
    <numFmt numFmtId="197" formatCode="&quot;Wahr&quot;;&quot;Wahr&quot;;&quot;Falsch&quot;"/>
    <numFmt numFmtId="198" formatCode="&quot;Ein&quot;;&quot;Ein&quot;;&quot;Aus&quot;"/>
    <numFmt numFmtId="199" formatCode="[$€-2]\ #,##0.00_);[Red]\([$€-2]\ #,##0.00\)"/>
  </numFmts>
  <fonts count="17">
    <font>
      <sz val="10"/>
      <name val="Arial"/>
      <family val="0"/>
    </font>
    <font>
      <b/>
      <sz val="10"/>
      <name val="Arial"/>
      <family val="0"/>
    </font>
    <font>
      <i/>
      <sz val="10"/>
      <name val="Arial"/>
      <family val="0"/>
    </font>
    <font>
      <b/>
      <i/>
      <sz val="10"/>
      <name val="Arial"/>
      <family val="0"/>
    </font>
    <font>
      <b/>
      <sz val="8"/>
      <name val="Helvetica"/>
      <family val="2"/>
    </font>
    <font>
      <sz val="8"/>
      <name val="Helvetica"/>
      <family val="2"/>
    </font>
    <font>
      <vertAlign val="superscript"/>
      <sz val="8"/>
      <name val="Helvetica"/>
      <family val="2"/>
    </font>
    <font>
      <sz val="10"/>
      <name val="Helvetica"/>
      <family val="0"/>
    </font>
    <font>
      <b/>
      <sz val="10"/>
      <name val="Helvetica"/>
      <family val="0"/>
    </font>
    <font>
      <b/>
      <sz val="8"/>
      <name val="Arial"/>
      <family val="0"/>
    </font>
    <font>
      <u val="single"/>
      <sz val="10"/>
      <color indexed="12"/>
      <name val="Arial"/>
      <family val="0"/>
    </font>
    <font>
      <u val="single"/>
      <sz val="10"/>
      <color indexed="36"/>
      <name val="Arial"/>
      <family val="0"/>
    </font>
    <font>
      <sz val="12"/>
      <name val="Courier"/>
      <family val="3"/>
    </font>
    <font>
      <b/>
      <sz val="12"/>
      <name val="Arial"/>
      <family val="2"/>
    </font>
    <font>
      <b/>
      <sz val="11"/>
      <name val="Arial"/>
      <family val="2"/>
    </font>
    <font>
      <sz val="11"/>
      <name val="Arial"/>
      <family val="2"/>
    </font>
    <font>
      <sz val="24"/>
      <name val="Arial"/>
      <family val="2"/>
    </font>
  </fonts>
  <fills count="2">
    <fill>
      <patternFill/>
    </fill>
    <fill>
      <patternFill patternType="gray125"/>
    </fill>
  </fills>
  <borders count="45">
    <border>
      <left/>
      <right/>
      <top/>
      <bottom/>
      <diagonal/>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hair"/>
      <right style="hair"/>
      <top>
        <color indexed="63"/>
      </top>
      <bottom>
        <color indexed="63"/>
      </bottom>
    </border>
    <border>
      <left style="hair"/>
      <right>
        <color indexed="63"/>
      </right>
      <top>
        <color indexed="63"/>
      </top>
      <bottom>
        <color indexed="63"/>
      </bottom>
    </border>
    <border>
      <left style="hair"/>
      <right>
        <color indexed="63"/>
      </right>
      <top>
        <color indexed="63"/>
      </top>
      <bottom style="thin"/>
    </border>
    <border>
      <left style="hair"/>
      <right style="hair"/>
      <top>
        <color indexed="63"/>
      </top>
      <bottom style="thin"/>
    </border>
    <border>
      <left>
        <color indexed="63"/>
      </left>
      <right>
        <color indexed="63"/>
      </right>
      <top style="hair"/>
      <bottom style="thin"/>
    </border>
    <border>
      <left style="hair"/>
      <right style="hair"/>
      <top style="hair"/>
      <bottom style="thin"/>
    </border>
    <border>
      <left>
        <color indexed="63"/>
      </left>
      <right style="thin"/>
      <top style="thin"/>
      <bottom style="hair"/>
    </border>
    <border>
      <left style="hair"/>
      <right style="thin"/>
      <top style="hair"/>
      <bottom style="hair"/>
    </border>
    <border>
      <left>
        <color indexed="63"/>
      </left>
      <right style="hair"/>
      <top style="thin"/>
      <bottom style="hair"/>
    </border>
    <border>
      <left style="thin"/>
      <right style="hair"/>
      <top style="hair"/>
      <bottom style="hair"/>
    </border>
    <border>
      <left style="hair"/>
      <right style="thin"/>
      <top style="thin"/>
      <bottom style="hair"/>
    </border>
    <border>
      <left style="thin"/>
      <right style="hair"/>
      <top style="thin"/>
      <bottom style="hair"/>
    </border>
    <border>
      <left>
        <color indexed="63"/>
      </left>
      <right style="hair"/>
      <top>
        <color indexed="63"/>
      </top>
      <bottom style="hair"/>
    </border>
    <border>
      <left style="hair"/>
      <right>
        <color indexed="63"/>
      </right>
      <top style="hair"/>
      <bottom>
        <color indexed="63"/>
      </bottom>
    </border>
    <border>
      <left>
        <color indexed="63"/>
      </left>
      <right style="hair"/>
      <top style="hair"/>
      <bottom style="hair"/>
    </border>
    <border>
      <left>
        <color indexed="63"/>
      </left>
      <right>
        <color indexed="63"/>
      </right>
      <top style="thin"/>
      <bottom style="hair"/>
    </border>
    <border>
      <left style="hair"/>
      <right>
        <color indexed="63"/>
      </right>
      <top style="thin"/>
      <bottom style="hair"/>
    </border>
    <border>
      <left style="hair"/>
      <right>
        <color indexed="63"/>
      </right>
      <top style="hair"/>
      <bottom style="hair"/>
    </border>
    <border>
      <left>
        <color indexed="63"/>
      </left>
      <right style="hair"/>
      <top style="thin"/>
      <bottom>
        <color indexed="63"/>
      </bottom>
    </border>
    <border>
      <left style="hair"/>
      <right>
        <color indexed="63"/>
      </right>
      <top style="thin"/>
      <bottom>
        <color indexed="63"/>
      </bottom>
    </border>
    <border>
      <left style="hair"/>
      <right>
        <color indexed="63"/>
      </right>
      <top>
        <color indexed="63"/>
      </top>
      <bottom style="hair"/>
    </border>
    <border>
      <left style="hair"/>
      <right style="hair"/>
      <top style="hair"/>
      <bottom>
        <color indexed="63"/>
      </bottom>
    </border>
    <border>
      <left style="hair"/>
      <right style="hair"/>
      <top style="hair"/>
      <bottom style="hair"/>
    </border>
    <border>
      <left style="hair"/>
      <right style="hair"/>
      <top style="thin"/>
      <bottom>
        <color indexed="63"/>
      </bottom>
    </border>
    <border>
      <left>
        <color indexed="63"/>
      </left>
      <right style="hair"/>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hair"/>
    </border>
    <border>
      <left>
        <color indexed="63"/>
      </left>
      <right style="hair"/>
      <top>
        <color indexed="63"/>
      </top>
      <bottom>
        <color indexed="63"/>
      </bottom>
    </border>
    <border>
      <left style="thin"/>
      <right>
        <color indexed="63"/>
      </right>
      <top style="hair"/>
      <bottom style="thin"/>
    </border>
    <border>
      <left style="thin"/>
      <right>
        <color indexed="63"/>
      </right>
      <top style="thin"/>
      <bottom style="hair"/>
    </border>
    <border>
      <left style="thin"/>
      <right>
        <color indexed="63"/>
      </right>
      <top style="hair"/>
      <bottom style="hair"/>
    </border>
    <border>
      <left>
        <color indexed="63"/>
      </left>
      <right>
        <color indexed="63"/>
      </right>
      <top style="hair"/>
      <bottom style="hair"/>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thin"/>
      <right>
        <color indexed="63"/>
      </right>
      <top>
        <color indexed="63"/>
      </top>
      <bottom style="hair"/>
    </border>
    <border>
      <left style="thin"/>
      <right style="hair"/>
      <top style="hair"/>
      <bottom>
        <color indexed="63"/>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0" fillId="0" borderId="0" applyNumberFormat="0" applyFill="0" applyBorder="0" applyAlignment="0" applyProtection="0"/>
    <xf numFmtId="172" fontId="4" fillId="0" borderId="0">
      <alignment/>
      <protection/>
    </xf>
    <xf numFmtId="9" fontId="0" fillId="0" borderId="0" applyFont="0" applyFill="0" applyBorder="0" applyAlignment="0" applyProtection="0"/>
    <xf numFmtId="0" fontId="7"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53">
    <xf numFmtId="0" fontId="0" fillId="0" borderId="0" xfId="0" applyAlignment="1">
      <alignment/>
    </xf>
    <xf numFmtId="0" fontId="0" fillId="0" borderId="1" xfId="0" applyBorder="1" applyAlignment="1">
      <alignment/>
    </xf>
    <xf numFmtId="0" fontId="0" fillId="0" borderId="0" xfId="0" applyAlignment="1">
      <alignment/>
    </xf>
    <xf numFmtId="0" fontId="5" fillId="0" borderId="0" xfId="0" applyFont="1" applyAlignment="1">
      <alignment horizontal="centerContinuous"/>
    </xf>
    <xf numFmtId="0" fontId="5" fillId="0" borderId="2" xfId="0" applyFont="1" applyBorder="1" applyAlignment="1">
      <alignment/>
    </xf>
    <xf numFmtId="0" fontId="5" fillId="0" borderId="1" xfId="0" applyFont="1" applyBorder="1" applyAlignment="1">
      <alignment/>
    </xf>
    <xf numFmtId="0" fontId="5" fillId="0" borderId="3" xfId="0" applyFont="1" applyBorder="1" applyAlignment="1">
      <alignment horizontal="center"/>
    </xf>
    <xf numFmtId="0" fontId="5" fillId="0" borderId="0" xfId="0" applyFont="1" applyAlignment="1">
      <alignment horizontal="center"/>
    </xf>
    <xf numFmtId="0" fontId="5" fillId="0" borderId="4" xfId="0" applyFont="1" applyBorder="1" applyAlignment="1">
      <alignment/>
    </xf>
    <xf numFmtId="0" fontId="5" fillId="0" borderId="5" xfId="0" applyFont="1" applyBorder="1" applyAlignment="1">
      <alignment/>
    </xf>
    <xf numFmtId="0" fontId="5" fillId="0" borderId="3" xfId="0" applyFont="1" applyBorder="1" applyAlignment="1">
      <alignment/>
    </xf>
    <xf numFmtId="172" fontId="5" fillId="0" borderId="0" xfId="0" applyNumberFormat="1" applyFont="1" applyAlignment="1">
      <alignment/>
    </xf>
    <xf numFmtId="0" fontId="4" fillId="0" borderId="3" xfId="0" applyFont="1" applyBorder="1" applyAlignment="1">
      <alignment/>
    </xf>
    <xf numFmtId="172" fontId="4" fillId="0" borderId="0" xfId="0" applyNumberFormat="1" applyFont="1" applyAlignment="1">
      <alignment/>
    </xf>
    <xf numFmtId="0" fontId="5" fillId="0" borderId="0" xfId="0" applyFont="1" applyAlignment="1">
      <alignment/>
    </xf>
    <xf numFmtId="0" fontId="4" fillId="0" borderId="0" xfId="0" applyFont="1" applyAlignment="1">
      <alignment horizontal="centerContinuous"/>
    </xf>
    <xf numFmtId="0" fontId="4" fillId="0" borderId="0" xfId="0" applyFont="1" applyAlignment="1">
      <alignment horizontal="centerContinuous"/>
    </xf>
    <xf numFmtId="0" fontId="5" fillId="0" borderId="0" xfId="0" applyFont="1" applyBorder="1" applyAlignment="1">
      <alignment horizontal="center"/>
    </xf>
    <xf numFmtId="0" fontId="5" fillId="0" borderId="0" xfId="0" applyFont="1" applyBorder="1" applyAlignment="1">
      <alignment/>
    </xf>
    <xf numFmtId="172" fontId="5" fillId="0" borderId="0" xfId="0" applyNumberFormat="1" applyFont="1" applyBorder="1" applyAlignment="1">
      <alignment/>
    </xf>
    <xf numFmtId="0" fontId="4" fillId="0" borderId="0" xfId="0" applyFont="1" applyBorder="1" applyAlignment="1">
      <alignment/>
    </xf>
    <xf numFmtId="0" fontId="5" fillId="0" borderId="5" xfId="0" applyFont="1" applyBorder="1" applyAlignment="1">
      <alignment horizontal="center"/>
    </xf>
    <xf numFmtId="0" fontId="5" fillId="0" borderId="3" xfId="0" applyFont="1" applyBorder="1" applyAlignment="1">
      <alignment/>
    </xf>
    <xf numFmtId="0" fontId="5" fillId="0" borderId="1" xfId="0" applyFont="1" applyBorder="1" applyAlignment="1">
      <alignment horizontal="center"/>
    </xf>
    <xf numFmtId="0" fontId="5" fillId="0" borderId="2" xfId="0" applyFont="1" applyBorder="1" applyAlignment="1">
      <alignment horizontal="center"/>
    </xf>
    <xf numFmtId="0" fontId="4" fillId="0" borderId="3" xfId="0" applyFont="1" applyBorder="1" applyAlignment="1">
      <alignment/>
    </xf>
    <xf numFmtId="0" fontId="5" fillId="0" borderId="4" xfId="0" applyFont="1" applyBorder="1" applyAlignment="1">
      <alignment horizontal="center"/>
    </xf>
    <xf numFmtId="0" fontId="4" fillId="0" borderId="0" xfId="0" applyFont="1" applyAlignment="1">
      <alignment/>
    </xf>
    <xf numFmtId="0" fontId="1" fillId="0" borderId="0" xfId="0" applyFont="1" applyAlignment="1">
      <alignment/>
    </xf>
    <xf numFmtId="0" fontId="5" fillId="0" borderId="1" xfId="0" applyFont="1" applyBorder="1" applyAlignment="1">
      <alignment horizontal="centerContinuous"/>
    </xf>
    <xf numFmtId="0" fontId="5" fillId="0" borderId="0" xfId="0" applyFont="1" applyBorder="1" applyAlignment="1">
      <alignment horizontal="centerContinuous"/>
    </xf>
    <xf numFmtId="0" fontId="4" fillId="0" borderId="0" xfId="0" applyFont="1" applyBorder="1" applyAlignment="1">
      <alignment horizontal="centerContinuous"/>
    </xf>
    <xf numFmtId="172" fontId="5" fillId="0" borderId="0" xfId="0" applyNumberFormat="1" applyFont="1" applyAlignment="1">
      <alignment/>
    </xf>
    <xf numFmtId="172" fontId="4" fillId="0" borderId="0" xfId="0" applyNumberFormat="1" applyFont="1" applyAlignment="1">
      <alignment/>
    </xf>
    <xf numFmtId="172" fontId="5" fillId="0" borderId="0" xfId="0" applyNumberFormat="1" applyFont="1" applyAlignment="1">
      <alignment horizontal="right"/>
    </xf>
    <xf numFmtId="172" fontId="4" fillId="0" borderId="0" xfId="0" applyNumberFormat="1" applyFont="1" applyAlignment="1">
      <alignment horizontal="centerContinuous"/>
    </xf>
    <xf numFmtId="172" fontId="5" fillId="0" borderId="0" xfId="0" applyNumberFormat="1" applyFont="1" applyAlignment="1">
      <alignment/>
    </xf>
    <xf numFmtId="0" fontId="5" fillId="0" borderId="6"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5" fillId="0" borderId="9"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5" fillId="0" borderId="12" xfId="0" applyFont="1" applyBorder="1" applyAlignment="1">
      <alignment horizontal="centerContinuous"/>
    </xf>
    <xf numFmtId="0" fontId="5" fillId="0" borderId="13" xfId="0" applyFont="1" applyBorder="1" applyAlignment="1">
      <alignment horizontal="centerContinuous"/>
    </xf>
    <xf numFmtId="0" fontId="5" fillId="0" borderId="14" xfId="0" applyFont="1" applyBorder="1" applyAlignment="1">
      <alignment horizontal="centerContinuous"/>
    </xf>
    <xf numFmtId="0" fontId="5" fillId="0" borderId="15" xfId="0" applyFont="1" applyBorder="1" applyAlignment="1">
      <alignment horizontal="centerContinuous"/>
    </xf>
    <xf numFmtId="0" fontId="5" fillId="0" borderId="16" xfId="0" applyFont="1" applyBorder="1" applyAlignment="1">
      <alignment horizontal="centerContinuous"/>
    </xf>
    <xf numFmtId="0" fontId="5" fillId="0" borderId="17" xfId="0" applyFont="1" applyBorder="1" applyAlignment="1">
      <alignment horizontal="centerContinuous"/>
    </xf>
    <xf numFmtId="0" fontId="5" fillId="0" borderId="18" xfId="0" applyFont="1" applyBorder="1" applyAlignment="1">
      <alignment horizontal="centerContinuous"/>
    </xf>
    <xf numFmtId="0" fontId="5" fillId="0" borderId="19" xfId="0" applyFont="1" applyBorder="1" applyAlignment="1">
      <alignment horizontal="center"/>
    </xf>
    <xf numFmtId="0" fontId="5" fillId="0" borderId="20" xfId="0" applyFont="1" applyBorder="1" applyAlignment="1">
      <alignment horizontal="centerContinuous"/>
    </xf>
    <xf numFmtId="0" fontId="5" fillId="0" borderId="21" xfId="0" applyFont="1" applyBorder="1" applyAlignment="1">
      <alignment horizontal="centerContinuous"/>
    </xf>
    <xf numFmtId="0" fontId="5" fillId="0" borderId="22" xfId="0" applyFont="1" applyBorder="1" applyAlignment="1">
      <alignment horizontal="centerContinuous"/>
    </xf>
    <xf numFmtId="0" fontId="5" fillId="0" borderId="23" xfId="0" applyFont="1" applyBorder="1" applyAlignment="1">
      <alignment horizontal="centerContinuous"/>
    </xf>
    <xf numFmtId="0" fontId="5" fillId="0" borderId="24" xfId="0" applyFont="1" applyBorder="1" applyAlignment="1">
      <alignment horizontal="centerContinuous"/>
    </xf>
    <xf numFmtId="0" fontId="5" fillId="0" borderId="25" xfId="0" applyFont="1" applyBorder="1" applyAlignment="1">
      <alignment horizontal="centerContinuous"/>
    </xf>
    <xf numFmtId="0" fontId="5" fillId="0" borderId="26" xfId="0" applyFont="1" applyBorder="1" applyAlignment="1">
      <alignment horizontal="centerContinuous"/>
    </xf>
    <xf numFmtId="0" fontId="5" fillId="0" borderId="27" xfId="0" applyFont="1" applyBorder="1" applyAlignment="1">
      <alignment horizontal="center"/>
    </xf>
    <xf numFmtId="0" fontId="0" fillId="0" borderId="2" xfId="0" applyBorder="1" applyAlignment="1">
      <alignment/>
    </xf>
    <xf numFmtId="0" fontId="7" fillId="0" borderId="0" xfId="21">
      <alignment/>
      <protection/>
    </xf>
    <xf numFmtId="0" fontId="5" fillId="0" borderId="0" xfId="21" applyFont="1">
      <alignment/>
      <protection/>
    </xf>
    <xf numFmtId="0" fontId="5" fillId="0" borderId="20" xfId="21" applyFont="1" applyBorder="1" applyAlignment="1">
      <alignment horizontal="center"/>
      <protection/>
    </xf>
    <xf numFmtId="0" fontId="5" fillId="0" borderId="18" xfId="21" applyFont="1" applyBorder="1" applyAlignment="1">
      <alignment horizontal="center"/>
      <protection/>
    </xf>
    <xf numFmtId="0" fontId="5" fillId="0" borderId="28" xfId="21" applyFont="1" applyBorder="1" applyAlignment="1">
      <alignment horizontal="center"/>
      <protection/>
    </xf>
    <xf numFmtId="0" fontId="5" fillId="0" borderId="23" xfId="21" applyFont="1" applyBorder="1" applyAlignment="1">
      <alignment horizontal="center"/>
      <protection/>
    </xf>
    <xf numFmtId="0" fontId="5" fillId="0" borderId="3" xfId="21" applyFont="1" applyBorder="1">
      <alignment/>
      <protection/>
    </xf>
    <xf numFmtId="188" fontId="5" fillId="0" borderId="0" xfId="21" applyNumberFormat="1" applyFont="1">
      <alignment/>
      <protection/>
    </xf>
    <xf numFmtId="0" fontId="4" fillId="0" borderId="3" xfId="21" applyFont="1" applyBorder="1">
      <alignment/>
      <protection/>
    </xf>
    <xf numFmtId="0" fontId="5" fillId="0" borderId="0" xfId="21" applyFont="1" applyBorder="1">
      <alignment/>
      <protection/>
    </xf>
    <xf numFmtId="0" fontId="5" fillId="0" borderId="29" xfId="0" applyFont="1" applyBorder="1" applyAlignment="1">
      <alignment horizontal="center"/>
    </xf>
    <xf numFmtId="172" fontId="0" fillId="0" borderId="0" xfId="0" applyNumberFormat="1" applyAlignment="1">
      <alignment/>
    </xf>
    <xf numFmtId="0" fontId="5" fillId="0" borderId="19" xfId="0" applyFont="1" applyBorder="1" applyAlignment="1">
      <alignment horizontal="centerContinuous"/>
    </xf>
    <xf numFmtId="0" fontId="5" fillId="0" borderId="8" xfId="0" applyFont="1" applyBorder="1" applyAlignment="1">
      <alignment horizontal="centerContinuous"/>
    </xf>
    <xf numFmtId="0" fontId="0" fillId="0" borderId="0" xfId="0" applyBorder="1" applyAlignment="1">
      <alignment/>
    </xf>
    <xf numFmtId="0" fontId="0" fillId="0" borderId="5" xfId="0" applyBorder="1" applyAlignment="1">
      <alignment/>
    </xf>
    <xf numFmtId="0" fontId="5" fillId="0" borderId="24" xfId="0" applyFont="1" applyBorder="1" applyAlignment="1">
      <alignment/>
    </xf>
    <xf numFmtId="0" fontId="5" fillId="0" borderId="30" xfId="0" applyFont="1" applyBorder="1" applyAlignment="1">
      <alignment/>
    </xf>
    <xf numFmtId="49" fontId="4" fillId="0" borderId="0" xfId="0" applyNumberFormat="1" applyFont="1" applyAlignment="1">
      <alignment/>
    </xf>
    <xf numFmtId="49" fontId="4" fillId="0" borderId="0" xfId="19" applyNumberFormat="1" applyFont="1">
      <alignment/>
      <protection/>
    </xf>
    <xf numFmtId="49" fontId="0" fillId="0" borderId="0" xfId="0" applyNumberFormat="1" applyAlignment="1">
      <alignment/>
    </xf>
    <xf numFmtId="49" fontId="5" fillId="0" borderId="0" xfId="0" applyNumberFormat="1" applyFont="1" applyAlignment="1">
      <alignment/>
    </xf>
    <xf numFmtId="49" fontId="5" fillId="0" borderId="0" xfId="0" applyNumberFormat="1" applyFont="1" applyAlignment="1">
      <alignment horizontal="right"/>
    </xf>
    <xf numFmtId="49" fontId="4" fillId="0" borderId="0" xfId="0" applyNumberFormat="1" applyFont="1" applyAlignment="1">
      <alignment horizontal="right"/>
    </xf>
    <xf numFmtId="0" fontId="5" fillId="0" borderId="31" xfId="0" applyFont="1" applyBorder="1" applyAlignment="1">
      <alignment/>
    </xf>
    <xf numFmtId="0" fontId="5" fillId="0" borderId="32" xfId="0" applyFont="1" applyBorder="1" applyAlignment="1">
      <alignment/>
    </xf>
    <xf numFmtId="0" fontId="5" fillId="0" borderId="33" xfId="0" applyFont="1" applyBorder="1" applyAlignment="1">
      <alignment/>
    </xf>
    <xf numFmtId="0" fontId="4" fillId="0" borderId="33" xfId="0" applyFont="1" applyBorder="1" applyAlignment="1">
      <alignment/>
    </xf>
    <xf numFmtId="49" fontId="5" fillId="0" borderId="0" xfId="0" applyNumberFormat="1" applyFont="1" applyBorder="1" applyAlignment="1">
      <alignment horizontal="right"/>
    </xf>
    <xf numFmtId="0" fontId="0" fillId="0" borderId="25" xfId="0" applyBorder="1" applyAlignment="1">
      <alignment/>
    </xf>
    <xf numFmtId="0" fontId="0" fillId="0" borderId="8" xfId="0" applyBorder="1" applyAlignment="1">
      <alignment/>
    </xf>
    <xf numFmtId="0" fontId="8" fillId="0" borderId="0" xfId="21" applyFont="1">
      <alignment/>
      <protection/>
    </xf>
    <xf numFmtId="188" fontId="4" fillId="0" borderId="0" xfId="21" applyNumberFormat="1" applyFont="1">
      <alignment/>
      <protection/>
    </xf>
    <xf numFmtId="172" fontId="9" fillId="0" borderId="0" xfId="0" applyNumberFormat="1" applyFont="1" applyAlignment="1">
      <alignment/>
    </xf>
    <xf numFmtId="0" fontId="4" fillId="0" borderId="0" xfId="0" applyFont="1" applyAlignment="1">
      <alignment horizontal="right"/>
    </xf>
    <xf numFmtId="0" fontId="8" fillId="0" borderId="0" xfId="0" applyFont="1" applyAlignment="1">
      <alignment/>
    </xf>
    <xf numFmtId="0" fontId="7" fillId="0" borderId="0" xfId="0" applyFont="1" applyAlignment="1">
      <alignment/>
    </xf>
    <xf numFmtId="0" fontId="8" fillId="0" borderId="0" xfId="0" applyFont="1" applyAlignment="1">
      <alignment vertical="top" wrapText="1"/>
    </xf>
    <xf numFmtId="0" fontId="7" fillId="0" borderId="0" xfId="0" applyFont="1" applyAlignment="1">
      <alignment vertical="top" wrapText="1"/>
    </xf>
    <xf numFmtId="0" fontId="7" fillId="0" borderId="0" xfId="0" applyFont="1" applyAlignment="1">
      <alignment horizontal="justify" vertical="top" wrapText="1"/>
    </xf>
    <xf numFmtId="0" fontId="7" fillId="0" borderId="0" xfId="0" applyFont="1" applyAlignment="1">
      <alignment horizontal="left" indent="2"/>
    </xf>
    <xf numFmtId="0" fontId="8" fillId="0" borderId="0" xfId="0" applyFont="1" applyAlignment="1">
      <alignment/>
    </xf>
    <xf numFmtId="0" fontId="7" fillId="0" borderId="0" xfId="0" applyFont="1" applyAlignment="1">
      <alignment/>
    </xf>
    <xf numFmtId="0" fontId="0" fillId="0" borderId="0" xfId="0" applyFont="1" applyAlignment="1">
      <alignment/>
    </xf>
    <xf numFmtId="0" fontId="13" fillId="0" borderId="0" xfId="0" applyFont="1" applyAlignment="1">
      <alignment horizontal="center" vertical="top" wrapText="1"/>
    </xf>
    <xf numFmtId="0" fontId="12" fillId="0" borderId="0" xfId="0" applyFont="1" applyAlignment="1">
      <alignment vertical="top" wrapText="1"/>
    </xf>
    <xf numFmtId="0" fontId="14" fillId="0" borderId="0" xfId="0" applyFont="1" applyAlignment="1">
      <alignment horizontal="justify" vertical="top" wrapText="1"/>
    </xf>
    <xf numFmtId="0" fontId="16" fillId="0" borderId="0" xfId="0" applyFont="1" applyAlignment="1">
      <alignment vertical="top" wrapText="1"/>
    </xf>
    <xf numFmtId="0" fontId="15" fillId="0" borderId="0" xfId="0" applyFont="1" applyAlignment="1">
      <alignment vertical="top" wrapText="1"/>
    </xf>
    <xf numFmtId="0" fontId="15" fillId="0" borderId="0" xfId="0" applyFont="1" applyAlignment="1">
      <alignment horizontal="justify" vertical="top" wrapText="1"/>
    </xf>
    <xf numFmtId="0" fontId="14" fillId="0" borderId="0" xfId="0" applyFont="1" applyAlignment="1">
      <alignment vertical="top" wrapText="1"/>
    </xf>
    <xf numFmtId="0" fontId="0" fillId="0" borderId="26" xfId="0" applyBorder="1" applyAlignment="1">
      <alignment horizontal="center" vertical="center" wrapText="1"/>
    </xf>
    <xf numFmtId="0" fontId="0" fillId="0" borderId="34" xfId="0" applyBorder="1" applyAlignment="1">
      <alignment horizontal="center" vertical="center" wrapText="1"/>
    </xf>
    <xf numFmtId="0" fontId="4" fillId="0" borderId="0" xfId="0" applyFont="1" applyBorder="1" applyAlignment="1">
      <alignment horizontal="center"/>
    </xf>
    <xf numFmtId="0" fontId="5" fillId="0" borderId="33" xfId="0" applyFont="1" applyBorder="1" applyAlignment="1">
      <alignment horizontal="center"/>
    </xf>
    <xf numFmtId="0" fontId="5" fillId="0" borderId="0" xfId="0" applyFont="1" applyBorder="1" applyAlignment="1">
      <alignment horizontal="center"/>
    </xf>
    <xf numFmtId="0" fontId="5" fillId="0" borderId="7" xfId="0" applyFont="1" applyBorder="1" applyAlignment="1">
      <alignment horizontal="center"/>
    </xf>
    <xf numFmtId="0" fontId="5" fillId="0" borderId="35" xfId="0" applyFont="1" applyBorder="1" applyAlignment="1">
      <alignment horizontal="center"/>
    </xf>
    <xf numFmtId="0" fontId="5" fillId="0" borderId="0" xfId="0" applyFont="1" applyAlignment="1">
      <alignment horizontal="center"/>
    </xf>
    <xf numFmtId="0" fontId="5" fillId="0" borderId="25" xfId="0" applyFont="1" applyBorder="1" applyAlignment="1">
      <alignment horizontal="center" vertical="center" wrapText="1"/>
    </xf>
    <xf numFmtId="0" fontId="0" fillId="0" borderId="1" xfId="0" applyBorder="1" applyAlignment="1">
      <alignment horizontal="center" vertical="center" wrapText="1"/>
    </xf>
    <xf numFmtId="0" fontId="0" fillId="0" borderId="24" xfId="0" applyBorder="1" applyAlignment="1">
      <alignment horizontal="center" vertical="center" wrapText="1"/>
    </xf>
    <xf numFmtId="0" fontId="0" fillId="0" borderId="7" xfId="0" applyBorder="1" applyAlignment="1">
      <alignment horizontal="center" vertical="center" wrapText="1"/>
    </xf>
    <xf numFmtId="0" fontId="0" fillId="0" borderId="0" xfId="0" applyAlignment="1">
      <alignment horizontal="center" vertical="center" wrapText="1"/>
    </xf>
    <xf numFmtId="0" fontId="0" fillId="0" borderId="35" xfId="0" applyBorder="1" applyAlignment="1">
      <alignment horizontal="center" vertical="center" wrapText="1"/>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0" fillId="0" borderId="30" xfId="0" applyBorder="1" applyAlignment="1">
      <alignment horizontal="center" vertical="center" wrapText="1"/>
    </xf>
    <xf numFmtId="0" fontId="0" fillId="0" borderId="0" xfId="0" applyBorder="1" applyAlignment="1">
      <alignment horizontal="center" vertical="center" wrapText="1"/>
    </xf>
    <xf numFmtId="0" fontId="4" fillId="0" borderId="0" xfId="0" applyFont="1" applyAlignment="1">
      <alignment horizontal="center"/>
    </xf>
    <xf numFmtId="0" fontId="5" fillId="0" borderId="36" xfId="21" applyFont="1" applyBorder="1" applyAlignment="1">
      <alignment horizontal="center"/>
      <protection/>
    </xf>
    <xf numFmtId="0" fontId="5" fillId="0" borderId="10" xfId="21" applyFont="1" applyBorder="1" applyAlignment="1">
      <alignment horizontal="center"/>
      <protection/>
    </xf>
    <xf numFmtId="0" fontId="4" fillId="0" borderId="0" xfId="21" applyFont="1" applyAlignment="1">
      <alignment horizontal="center"/>
      <protection/>
    </xf>
    <xf numFmtId="0" fontId="5" fillId="0" borderId="37" xfId="21" applyFont="1" applyBorder="1" applyAlignment="1">
      <alignment horizontal="center"/>
      <protection/>
    </xf>
    <xf numFmtId="0" fontId="5" fillId="0" borderId="21" xfId="21" applyFont="1" applyBorder="1" applyAlignment="1">
      <alignment horizontal="center"/>
      <protection/>
    </xf>
    <xf numFmtId="0" fontId="5" fillId="0" borderId="38" xfId="21" applyFont="1" applyBorder="1" applyAlignment="1">
      <alignment horizontal="center"/>
      <protection/>
    </xf>
    <xf numFmtId="0" fontId="5" fillId="0" borderId="39" xfId="21" applyFont="1" applyBorder="1" applyAlignment="1">
      <alignment horizontal="center"/>
      <protection/>
    </xf>
    <xf numFmtId="0" fontId="5" fillId="0" borderId="20" xfId="21" applyFont="1" applyBorder="1" applyAlignment="1">
      <alignment horizontal="center"/>
      <protection/>
    </xf>
    <xf numFmtId="0" fontId="5" fillId="0" borderId="0" xfId="21" applyFont="1" applyBorder="1" applyAlignment="1">
      <alignment horizontal="center"/>
      <protection/>
    </xf>
    <xf numFmtId="0" fontId="5" fillId="0" borderId="2" xfId="21" applyFont="1" applyBorder="1" applyAlignment="1">
      <alignment horizontal="center" vertical="center" wrapText="1"/>
      <protection/>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5" fillId="0" borderId="40" xfId="0" applyFont="1"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5" fillId="0" borderId="27" xfId="0" applyFont="1" applyBorder="1" applyAlignment="1">
      <alignment horizontal="center" vertical="center" wrapText="1"/>
    </xf>
    <xf numFmtId="0" fontId="0" fillId="0" borderId="6" xfId="0" applyBorder="1" applyAlignment="1">
      <alignment horizontal="center" vertical="center" wrapText="1"/>
    </xf>
    <xf numFmtId="0" fontId="0" fillId="0" borderId="9" xfId="0" applyBorder="1" applyAlignment="1">
      <alignment horizontal="center" vertical="center" wrapText="1"/>
    </xf>
    <xf numFmtId="0" fontId="5" fillId="0" borderId="2" xfId="0" applyFont="1" applyBorder="1" applyAlignment="1">
      <alignment horizontal="center" vertical="center" wrapText="1"/>
    </xf>
    <xf numFmtId="0" fontId="5" fillId="0" borderId="31" xfId="0" applyFont="1" applyBorder="1" applyAlignment="1">
      <alignment horizontal="center" vertical="center" wrapText="1"/>
    </xf>
    <xf numFmtId="0" fontId="0" fillId="0" borderId="43" xfId="0" applyBorder="1" applyAlignment="1">
      <alignment horizontal="center" vertical="center" wrapText="1"/>
    </xf>
    <xf numFmtId="0" fontId="0" fillId="0" borderId="18" xfId="0" applyBorder="1" applyAlignment="1">
      <alignment horizontal="center" vertical="center" wrapText="1"/>
    </xf>
    <xf numFmtId="0" fontId="5" fillId="0" borderId="44" xfId="0" applyFont="1" applyBorder="1" applyAlignment="1">
      <alignment horizontal="center" vertical="center" wrapText="1"/>
    </xf>
  </cellXfs>
  <cellStyles count="10">
    <cellStyle name="Normal" xfId="0"/>
    <cellStyle name="Followed Hyperlink" xfId="15"/>
    <cellStyle name="Comma" xfId="16"/>
    <cellStyle name="Comma [0]" xfId="17"/>
    <cellStyle name="Hyperlink" xfId="18"/>
    <cellStyle name="Katrin" xfId="19"/>
    <cellStyle name="Percent" xfId="20"/>
    <cellStyle name="Standard_Mappe2"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66</xdr:row>
      <xdr:rowOff>9525</xdr:rowOff>
    </xdr:from>
    <xdr:to>
      <xdr:col>0</xdr:col>
      <xdr:colOff>619125</xdr:colOff>
      <xdr:row>66</xdr:row>
      <xdr:rowOff>9525</xdr:rowOff>
    </xdr:to>
    <xdr:sp>
      <xdr:nvSpPr>
        <xdr:cNvPr id="1" name="Line 2"/>
        <xdr:cNvSpPr>
          <a:spLocks/>
        </xdr:cNvSpPr>
      </xdr:nvSpPr>
      <xdr:spPr>
        <a:xfrm>
          <a:off x="19050" y="94869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81</xdr:row>
      <xdr:rowOff>0</xdr:rowOff>
    </xdr:from>
    <xdr:to>
      <xdr:col>0</xdr:col>
      <xdr:colOff>752475</xdr:colOff>
      <xdr:row>81</xdr:row>
      <xdr:rowOff>0</xdr:rowOff>
    </xdr:to>
    <xdr:sp>
      <xdr:nvSpPr>
        <xdr:cNvPr id="1" name="Line 7"/>
        <xdr:cNvSpPr>
          <a:spLocks/>
        </xdr:cNvSpPr>
      </xdr:nvSpPr>
      <xdr:spPr>
        <a:xfrm>
          <a:off x="9525" y="96393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4"/>
  <sheetViews>
    <sheetView tabSelected="1" workbookViewId="0" topLeftCell="A1">
      <selection activeCell="A1" sqref="A1"/>
    </sheetView>
  </sheetViews>
  <sheetFormatPr defaultColWidth="11.421875" defaultRowHeight="12.75"/>
  <cols>
    <col min="1" max="1" width="91.140625" style="0" customWidth="1"/>
  </cols>
  <sheetData>
    <row r="1" ht="15.75">
      <c r="A1" s="104" t="s">
        <v>319</v>
      </c>
    </row>
    <row r="2" ht="15">
      <c r="A2" s="105"/>
    </row>
    <row r="3" ht="15">
      <c r="A3" s="105"/>
    </row>
    <row r="4" ht="15">
      <c r="A4" s="106" t="s">
        <v>333</v>
      </c>
    </row>
    <row r="5" ht="15">
      <c r="A5" s="105"/>
    </row>
    <row r="6" ht="30">
      <c r="A6" s="107" t="s">
        <v>320</v>
      </c>
    </row>
    <row r="7" ht="14.25">
      <c r="A7" s="108"/>
    </row>
    <row r="8" ht="14.25">
      <c r="A8" s="108"/>
    </row>
    <row r="9" ht="14.25">
      <c r="A9" s="108"/>
    </row>
    <row r="10" ht="14.25">
      <c r="A10" s="109" t="s">
        <v>334</v>
      </c>
    </row>
    <row r="11" ht="14.25">
      <c r="A11" s="109"/>
    </row>
    <row r="12" ht="14.25">
      <c r="A12" s="109"/>
    </row>
    <row r="13" ht="14.25">
      <c r="A13" s="109" t="s">
        <v>321</v>
      </c>
    </row>
    <row r="14" ht="14.25">
      <c r="A14" s="108"/>
    </row>
    <row r="15" ht="14.25">
      <c r="A15" s="108"/>
    </row>
    <row r="16" ht="14.25">
      <c r="A16" s="109" t="s">
        <v>322</v>
      </c>
    </row>
    <row r="17" ht="14.25">
      <c r="A17" s="109" t="s">
        <v>323</v>
      </c>
    </row>
    <row r="18" ht="14.25">
      <c r="A18" s="109" t="s">
        <v>324</v>
      </c>
    </row>
    <row r="19" ht="14.25">
      <c r="A19" s="109" t="s">
        <v>325</v>
      </c>
    </row>
    <row r="20" ht="14.25">
      <c r="A20" s="108"/>
    </row>
    <row r="21" ht="14.25">
      <c r="A21" s="108" t="s">
        <v>326</v>
      </c>
    </row>
    <row r="22" ht="14.25">
      <c r="A22" s="108"/>
    </row>
    <row r="23" ht="14.25">
      <c r="A23" s="108"/>
    </row>
    <row r="24" ht="15">
      <c r="A24" s="106" t="s">
        <v>327</v>
      </c>
    </row>
    <row r="25" ht="59.25">
      <c r="A25" s="109" t="s">
        <v>328</v>
      </c>
    </row>
    <row r="26" ht="14.25">
      <c r="A26" s="108"/>
    </row>
    <row r="27" ht="14.25">
      <c r="A27" s="108"/>
    </row>
    <row r="28" ht="15">
      <c r="A28" s="110" t="s">
        <v>329</v>
      </c>
    </row>
    <row r="29" ht="57">
      <c r="A29" s="109" t="s">
        <v>330</v>
      </c>
    </row>
    <row r="30" ht="14.25">
      <c r="A30" s="108" t="s">
        <v>331</v>
      </c>
    </row>
    <row r="31" ht="14.25">
      <c r="A31" s="108" t="s">
        <v>332</v>
      </c>
    </row>
    <row r="32" ht="14.25">
      <c r="A32" s="108"/>
    </row>
    <row r="33" ht="14.25">
      <c r="A33" s="108"/>
    </row>
    <row r="34" ht="14.25">
      <c r="A34" s="108"/>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AK73"/>
  <sheetViews>
    <sheetView workbookViewId="0" topLeftCell="A53">
      <selection activeCell="H49" sqref="H49"/>
    </sheetView>
  </sheetViews>
  <sheetFormatPr defaultColWidth="11.421875" defaultRowHeight="12.75"/>
  <cols>
    <col min="1" max="1" width="21.7109375" style="14" customWidth="1"/>
    <col min="2" max="2" width="9.8515625" style="14" customWidth="1"/>
    <col min="3" max="3" width="9.7109375" style="14" customWidth="1"/>
    <col min="4" max="4" width="10.140625" style="14" customWidth="1"/>
    <col min="5" max="5" width="9.8515625" style="14" customWidth="1"/>
    <col min="6" max="6" width="10.28125" style="14" customWidth="1"/>
    <col min="7" max="7" width="10.7109375" style="14" customWidth="1"/>
  </cols>
  <sheetData>
    <row r="1" spans="1:7" ht="11.25" customHeight="1">
      <c r="A1" s="16" t="s">
        <v>178</v>
      </c>
      <c r="B1" s="3"/>
      <c r="C1" s="3"/>
      <c r="D1" s="3"/>
      <c r="E1" s="3"/>
      <c r="F1" s="3"/>
      <c r="G1" s="3"/>
    </row>
    <row r="2" spans="1:7" ht="11.25" customHeight="1">
      <c r="A2" s="16" t="s">
        <v>68</v>
      </c>
      <c r="B2" s="3"/>
      <c r="C2" s="3"/>
      <c r="D2" s="3"/>
      <c r="E2" s="3"/>
      <c r="F2" s="3"/>
      <c r="G2" s="3"/>
    </row>
    <row r="3" ht="7.5" customHeight="1"/>
    <row r="4" spans="1:7" ht="12.75">
      <c r="A4" s="148" t="s">
        <v>163</v>
      </c>
      <c r="B4" s="149" t="s">
        <v>164</v>
      </c>
      <c r="C4" s="120"/>
      <c r="D4" s="119" t="s">
        <v>165</v>
      </c>
      <c r="E4" s="121"/>
      <c r="F4" s="29" t="s">
        <v>69</v>
      </c>
      <c r="G4" s="29"/>
    </row>
    <row r="5" spans="1:7" ht="12.75">
      <c r="A5" s="140"/>
      <c r="B5" s="150"/>
      <c r="C5" s="112"/>
      <c r="D5" s="111"/>
      <c r="E5" s="151"/>
      <c r="F5" s="3" t="s">
        <v>70</v>
      </c>
      <c r="G5" s="3"/>
    </row>
    <row r="6" spans="1:7" ht="12.75">
      <c r="A6" s="140"/>
      <c r="B6" s="152" t="s">
        <v>31</v>
      </c>
      <c r="C6" s="72" t="s">
        <v>63</v>
      </c>
      <c r="D6" s="145" t="s">
        <v>31</v>
      </c>
      <c r="E6" s="38" t="s">
        <v>63</v>
      </c>
      <c r="F6" s="145" t="s">
        <v>31</v>
      </c>
      <c r="G6" s="50" t="s">
        <v>63</v>
      </c>
    </row>
    <row r="7" spans="1:7" ht="12.75">
      <c r="A7" s="141"/>
      <c r="B7" s="144"/>
      <c r="C7" s="73" t="s">
        <v>32</v>
      </c>
      <c r="D7" s="147"/>
      <c r="E7" s="39" t="s">
        <v>32</v>
      </c>
      <c r="F7" s="147"/>
      <c r="G7" s="39" t="s">
        <v>32</v>
      </c>
    </row>
    <row r="8" ht="7.5" customHeight="1">
      <c r="A8" s="10"/>
    </row>
    <row r="9" spans="1:7" ht="11.25" customHeight="1">
      <c r="A9" s="10" t="s">
        <v>88</v>
      </c>
      <c r="B9" s="11">
        <v>8</v>
      </c>
      <c r="C9" s="11">
        <v>5</v>
      </c>
      <c r="D9" s="11">
        <v>2</v>
      </c>
      <c r="E9" s="11">
        <v>2</v>
      </c>
      <c r="F9" s="11">
        <f>IF(B9-D9=0,"-",B9-D9)</f>
        <v>6</v>
      </c>
      <c r="G9" s="11">
        <f>IF(C9-E9=0,"-",C9-E9)</f>
        <v>3</v>
      </c>
    </row>
    <row r="10" spans="1:7" ht="11.25" customHeight="1">
      <c r="A10" s="10" t="s">
        <v>89</v>
      </c>
      <c r="B10" s="11">
        <v>5</v>
      </c>
      <c r="C10" s="11">
        <v>3</v>
      </c>
      <c r="D10" s="11">
        <v>11</v>
      </c>
      <c r="E10" s="11">
        <v>6</v>
      </c>
      <c r="F10" s="11">
        <f>IF(B10-D10=0,"-",B10-D10)</f>
        <v>-6</v>
      </c>
      <c r="G10" s="11">
        <f aca="true" t="shared" si="0" ref="G10:G73">IF(C10-E10=0,"-",C10-E10)</f>
        <v>-3</v>
      </c>
    </row>
    <row r="11" spans="1:7" ht="11.25" customHeight="1">
      <c r="A11" s="10" t="s">
        <v>90</v>
      </c>
      <c r="B11" s="11">
        <v>4</v>
      </c>
      <c r="C11" s="11">
        <v>2</v>
      </c>
      <c r="D11" s="11">
        <v>2</v>
      </c>
      <c r="E11" s="11">
        <v>1</v>
      </c>
      <c r="F11" s="11">
        <f aca="true" t="shared" si="1" ref="F11:F73">IF(B11-D11=0,"-",B11-D11)</f>
        <v>2</v>
      </c>
      <c r="G11" s="11">
        <f t="shared" si="0"/>
        <v>1</v>
      </c>
    </row>
    <row r="12" spans="1:7" ht="11.25" customHeight="1">
      <c r="A12" s="10" t="s">
        <v>91</v>
      </c>
      <c r="B12" s="11">
        <v>40</v>
      </c>
      <c r="C12" s="11">
        <v>16</v>
      </c>
      <c r="D12" s="11">
        <v>21</v>
      </c>
      <c r="E12" s="11">
        <v>11</v>
      </c>
      <c r="F12" s="11">
        <f t="shared" si="1"/>
        <v>19</v>
      </c>
      <c r="G12" s="11">
        <f t="shared" si="0"/>
        <v>5</v>
      </c>
    </row>
    <row r="13" spans="1:7" ht="11.25" customHeight="1">
      <c r="A13" s="10" t="s">
        <v>92</v>
      </c>
      <c r="B13" s="11">
        <v>32</v>
      </c>
      <c r="C13" s="11">
        <v>18</v>
      </c>
      <c r="D13" s="11">
        <v>34</v>
      </c>
      <c r="E13" s="11">
        <v>28</v>
      </c>
      <c r="F13" s="11">
        <f t="shared" si="1"/>
        <v>-2</v>
      </c>
      <c r="G13" s="11">
        <f t="shared" si="0"/>
        <v>-10</v>
      </c>
    </row>
    <row r="14" spans="1:7" ht="11.25" customHeight="1">
      <c r="A14" s="10" t="s">
        <v>93</v>
      </c>
      <c r="B14" s="11">
        <v>6</v>
      </c>
      <c r="C14" s="11">
        <v>2</v>
      </c>
      <c r="D14" s="11">
        <v>3</v>
      </c>
      <c r="E14" s="11">
        <v>2</v>
      </c>
      <c r="F14" s="11">
        <f t="shared" si="1"/>
        <v>3</v>
      </c>
      <c r="G14" s="11" t="str">
        <f t="shared" si="0"/>
        <v>-</v>
      </c>
    </row>
    <row r="15" spans="1:7" ht="11.25" customHeight="1">
      <c r="A15" s="10" t="s">
        <v>94</v>
      </c>
      <c r="B15" s="11">
        <v>63</v>
      </c>
      <c r="C15" s="11">
        <v>26</v>
      </c>
      <c r="D15" s="11">
        <v>43</v>
      </c>
      <c r="E15" s="11">
        <v>24</v>
      </c>
      <c r="F15" s="11">
        <f t="shared" si="1"/>
        <v>20</v>
      </c>
      <c r="G15" s="11">
        <f t="shared" si="0"/>
        <v>2</v>
      </c>
    </row>
    <row r="16" spans="1:7" ht="11.25" customHeight="1">
      <c r="A16" s="10" t="s">
        <v>95</v>
      </c>
      <c r="B16" s="11">
        <v>1</v>
      </c>
      <c r="C16" s="11">
        <v>1</v>
      </c>
      <c r="D16" s="11">
        <v>7</v>
      </c>
      <c r="E16" s="11">
        <v>2</v>
      </c>
      <c r="F16" s="11">
        <f t="shared" si="1"/>
        <v>-6</v>
      </c>
      <c r="G16" s="11">
        <f t="shared" si="0"/>
        <v>-1</v>
      </c>
    </row>
    <row r="17" spans="1:7" ht="11.25" customHeight="1">
      <c r="A17" s="10" t="s">
        <v>96</v>
      </c>
      <c r="B17" s="11">
        <v>13</v>
      </c>
      <c r="C17" s="11">
        <v>10</v>
      </c>
      <c r="D17" s="11">
        <v>15</v>
      </c>
      <c r="E17" s="11">
        <v>8</v>
      </c>
      <c r="F17" s="11">
        <f t="shared" si="1"/>
        <v>-2</v>
      </c>
      <c r="G17" s="11">
        <f t="shared" si="0"/>
        <v>2</v>
      </c>
    </row>
    <row r="18" spans="1:7" ht="11.25" customHeight="1">
      <c r="A18" s="10" t="s">
        <v>97</v>
      </c>
      <c r="B18" s="11">
        <v>29</v>
      </c>
      <c r="C18" s="11">
        <v>23</v>
      </c>
      <c r="D18" s="11">
        <v>87</v>
      </c>
      <c r="E18" s="11">
        <v>52</v>
      </c>
      <c r="F18" s="11">
        <f t="shared" si="1"/>
        <v>-58</v>
      </c>
      <c r="G18" s="11">
        <f t="shared" si="0"/>
        <v>-29</v>
      </c>
    </row>
    <row r="19" spans="1:7" ht="11.25" customHeight="1">
      <c r="A19" s="10" t="s">
        <v>98</v>
      </c>
      <c r="B19" s="11">
        <v>10</v>
      </c>
      <c r="C19" s="11">
        <v>6</v>
      </c>
      <c r="D19" s="11">
        <v>6</v>
      </c>
      <c r="E19" s="11">
        <v>4</v>
      </c>
      <c r="F19" s="11">
        <f t="shared" si="1"/>
        <v>4</v>
      </c>
      <c r="G19" s="11">
        <f t="shared" si="0"/>
        <v>2</v>
      </c>
    </row>
    <row r="20" spans="1:7" ht="11.25" customHeight="1">
      <c r="A20" s="10" t="s">
        <v>99</v>
      </c>
      <c r="B20" s="11">
        <v>6</v>
      </c>
      <c r="C20" s="11">
        <v>5</v>
      </c>
      <c r="D20" s="11">
        <v>6</v>
      </c>
      <c r="E20" s="11">
        <v>4</v>
      </c>
      <c r="F20" s="11" t="str">
        <f t="shared" si="1"/>
        <v>-</v>
      </c>
      <c r="G20" s="11">
        <f t="shared" si="0"/>
        <v>1</v>
      </c>
    </row>
    <row r="21" spans="1:7" ht="11.25" customHeight="1">
      <c r="A21" s="10" t="s">
        <v>100</v>
      </c>
      <c r="B21" s="11">
        <v>37</v>
      </c>
      <c r="C21" s="11">
        <v>19</v>
      </c>
      <c r="D21" s="11">
        <v>45</v>
      </c>
      <c r="E21" s="11">
        <v>22</v>
      </c>
      <c r="F21" s="11">
        <f t="shared" si="1"/>
        <v>-8</v>
      </c>
      <c r="G21" s="11">
        <f t="shared" si="0"/>
        <v>-3</v>
      </c>
    </row>
    <row r="22" spans="1:7" ht="11.25" customHeight="1">
      <c r="A22" s="10" t="s">
        <v>101</v>
      </c>
      <c r="B22" s="11"/>
      <c r="C22" s="11"/>
      <c r="D22" s="11"/>
      <c r="E22" s="11"/>
      <c r="F22" s="11"/>
      <c r="G22" s="11"/>
    </row>
    <row r="23" spans="1:7" ht="11.25" customHeight="1">
      <c r="A23" s="10" t="s">
        <v>102</v>
      </c>
      <c r="B23" s="11">
        <v>36</v>
      </c>
      <c r="C23" s="11">
        <v>17</v>
      </c>
      <c r="D23" s="11">
        <v>20</v>
      </c>
      <c r="E23" s="11">
        <v>11</v>
      </c>
      <c r="F23" s="11">
        <f t="shared" si="1"/>
        <v>16</v>
      </c>
      <c r="G23" s="11">
        <f t="shared" si="0"/>
        <v>6</v>
      </c>
    </row>
    <row r="24" spans="1:7" ht="6" customHeight="1">
      <c r="A24" s="10"/>
      <c r="B24" s="11"/>
      <c r="C24" s="11"/>
      <c r="D24" s="11"/>
      <c r="E24" s="11"/>
      <c r="F24" s="11"/>
      <c r="G24" s="11"/>
    </row>
    <row r="25" spans="1:37" s="28" customFormat="1" ht="15" customHeight="1">
      <c r="A25" s="25" t="s">
        <v>103</v>
      </c>
      <c r="B25" s="13">
        <f aca="true" t="shared" si="2" ref="B25:G25">SUM(B9:B23)</f>
        <v>290</v>
      </c>
      <c r="C25" s="13">
        <f t="shared" si="2"/>
        <v>153</v>
      </c>
      <c r="D25" s="13">
        <f t="shared" si="2"/>
        <v>302</v>
      </c>
      <c r="E25" s="13">
        <f t="shared" si="2"/>
        <v>177</v>
      </c>
      <c r="F25" s="33">
        <f t="shared" si="2"/>
        <v>-12</v>
      </c>
      <c r="G25" s="33">
        <f t="shared" si="2"/>
        <v>-24</v>
      </c>
      <c r="H25"/>
      <c r="I25"/>
      <c r="J25"/>
      <c r="K25"/>
      <c r="L25"/>
      <c r="M25"/>
      <c r="N25"/>
      <c r="O25"/>
      <c r="P25"/>
      <c r="Q25"/>
      <c r="R25"/>
      <c r="S25"/>
      <c r="T25"/>
      <c r="U25"/>
      <c r="V25"/>
      <c r="W25"/>
      <c r="X25"/>
      <c r="Y25"/>
      <c r="Z25"/>
      <c r="AA25"/>
      <c r="AB25"/>
      <c r="AC25"/>
      <c r="AD25"/>
      <c r="AE25"/>
      <c r="AF25"/>
      <c r="AG25"/>
      <c r="AH25"/>
      <c r="AI25"/>
      <c r="AJ25"/>
      <c r="AK25"/>
    </row>
    <row r="26" spans="1:7" ht="6" customHeight="1">
      <c r="A26" s="10"/>
      <c r="B26" s="11"/>
      <c r="C26" s="11"/>
      <c r="D26" s="11"/>
      <c r="E26" s="11"/>
      <c r="F26" s="11"/>
      <c r="G26" s="11"/>
    </row>
    <row r="27" spans="1:7" ht="11.25" customHeight="1">
      <c r="A27" s="10" t="s">
        <v>104</v>
      </c>
      <c r="B27" s="11">
        <v>45</v>
      </c>
      <c r="C27" s="11">
        <v>14</v>
      </c>
      <c r="D27" s="11">
        <v>17</v>
      </c>
      <c r="E27" s="11">
        <v>7</v>
      </c>
      <c r="F27" s="11">
        <f t="shared" si="1"/>
        <v>28</v>
      </c>
      <c r="G27" s="11">
        <f t="shared" si="0"/>
        <v>7</v>
      </c>
    </row>
    <row r="28" spans="1:7" ht="11.25" customHeight="1">
      <c r="A28" s="10" t="s">
        <v>105</v>
      </c>
      <c r="B28" s="11"/>
      <c r="C28" s="11"/>
      <c r="D28" s="11"/>
      <c r="E28" s="11"/>
      <c r="F28" s="11"/>
      <c r="G28" s="11"/>
    </row>
    <row r="29" spans="1:7" ht="11.25" customHeight="1">
      <c r="A29" s="10" t="s">
        <v>106</v>
      </c>
      <c r="B29" s="11">
        <v>64</v>
      </c>
      <c r="C29" s="11">
        <v>44</v>
      </c>
      <c r="D29" s="11">
        <v>43</v>
      </c>
      <c r="E29" s="11">
        <v>28</v>
      </c>
      <c r="F29" s="11">
        <f t="shared" si="1"/>
        <v>21</v>
      </c>
      <c r="G29" s="11">
        <f t="shared" si="0"/>
        <v>16</v>
      </c>
    </row>
    <row r="30" spans="1:7" ht="11.25" customHeight="1">
      <c r="A30" s="10" t="s">
        <v>107</v>
      </c>
      <c r="B30" s="11">
        <v>2</v>
      </c>
      <c r="C30" s="11" t="s">
        <v>20</v>
      </c>
      <c r="D30" s="11" t="s">
        <v>20</v>
      </c>
      <c r="E30" s="11" t="s">
        <v>20</v>
      </c>
      <c r="F30" s="11">
        <v>2</v>
      </c>
      <c r="G30" s="11" t="s">
        <v>20</v>
      </c>
    </row>
    <row r="31" spans="1:7" ht="11.25" customHeight="1">
      <c r="A31" s="10" t="s">
        <v>108</v>
      </c>
      <c r="B31" s="11">
        <v>17</v>
      </c>
      <c r="C31" s="11">
        <v>8</v>
      </c>
      <c r="D31" s="11">
        <v>11</v>
      </c>
      <c r="E31" s="11">
        <v>5</v>
      </c>
      <c r="F31" s="11">
        <f t="shared" si="1"/>
        <v>6</v>
      </c>
      <c r="G31" s="11">
        <f t="shared" si="0"/>
        <v>3</v>
      </c>
    </row>
    <row r="32" spans="1:7" ht="11.25" customHeight="1">
      <c r="A32" s="10" t="s">
        <v>109</v>
      </c>
      <c r="B32" s="11">
        <v>34</v>
      </c>
      <c r="C32" s="11">
        <v>22</v>
      </c>
      <c r="D32" s="11">
        <v>5</v>
      </c>
      <c r="E32" s="11">
        <v>5</v>
      </c>
      <c r="F32" s="11">
        <f t="shared" si="1"/>
        <v>29</v>
      </c>
      <c r="G32" s="11">
        <f t="shared" si="0"/>
        <v>17</v>
      </c>
    </row>
    <row r="33" spans="1:7" ht="11.25" customHeight="1">
      <c r="A33" s="10" t="s">
        <v>110</v>
      </c>
      <c r="B33" s="11">
        <v>69</v>
      </c>
      <c r="C33" s="11">
        <v>41</v>
      </c>
      <c r="D33" s="11">
        <v>51</v>
      </c>
      <c r="E33" s="11">
        <v>37</v>
      </c>
      <c r="F33" s="11">
        <f t="shared" si="1"/>
        <v>18</v>
      </c>
      <c r="G33" s="11">
        <f t="shared" si="0"/>
        <v>4</v>
      </c>
    </row>
    <row r="34" spans="1:7" ht="11.25" customHeight="1">
      <c r="A34" s="10" t="s">
        <v>111</v>
      </c>
      <c r="B34" s="11">
        <v>37</v>
      </c>
      <c r="C34" s="11">
        <v>19</v>
      </c>
      <c r="D34" s="11">
        <v>20</v>
      </c>
      <c r="E34" s="11">
        <v>18</v>
      </c>
      <c r="F34" s="11">
        <f t="shared" si="1"/>
        <v>17</v>
      </c>
      <c r="G34" s="11">
        <f t="shared" si="0"/>
        <v>1</v>
      </c>
    </row>
    <row r="35" spans="1:7" ht="11.25" customHeight="1">
      <c r="A35" s="10" t="s">
        <v>142</v>
      </c>
      <c r="B35" s="11">
        <v>127</v>
      </c>
      <c r="C35" s="11">
        <v>57</v>
      </c>
      <c r="D35" s="11">
        <v>23</v>
      </c>
      <c r="E35" s="11">
        <v>12</v>
      </c>
      <c r="F35" s="11">
        <f t="shared" si="1"/>
        <v>104</v>
      </c>
      <c r="G35" s="11">
        <f t="shared" si="0"/>
        <v>45</v>
      </c>
    </row>
    <row r="36" spans="1:7" ht="11.25" customHeight="1">
      <c r="A36" s="10" t="s">
        <v>112</v>
      </c>
      <c r="B36" s="11">
        <v>28</v>
      </c>
      <c r="C36" s="11">
        <v>8</v>
      </c>
      <c r="D36" s="11">
        <v>77</v>
      </c>
      <c r="E36" s="11">
        <v>34</v>
      </c>
      <c r="F36" s="11">
        <f t="shared" si="1"/>
        <v>-49</v>
      </c>
      <c r="G36" s="11">
        <f t="shared" si="0"/>
        <v>-26</v>
      </c>
    </row>
    <row r="37" spans="1:7" ht="11.25" customHeight="1">
      <c r="A37" s="10" t="s">
        <v>113</v>
      </c>
      <c r="B37" s="11">
        <v>119</v>
      </c>
      <c r="C37" s="11">
        <v>50</v>
      </c>
      <c r="D37" s="34">
        <v>21</v>
      </c>
      <c r="E37" s="34">
        <v>9</v>
      </c>
      <c r="F37" s="11">
        <f t="shared" si="1"/>
        <v>98</v>
      </c>
      <c r="G37" s="11">
        <f t="shared" si="0"/>
        <v>41</v>
      </c>
    </row>
    <row r="38" spans="1:7" ht="11.25" customHeight="1">
      <c r="A38" s="10" t="s">
        <v>114</v>
      </c>
      <c r="B38" s="11">
        <v>90</v>
      </c>
      <c r="C38" s="11">
        <v>62</v>
      </c>
      <c r="D38" s="11">
        <v>13</v>
      </c>
      <c r="E38" s="11">
        <v>11</v>
      </c>
      <c r="F38" s="11">
        <f t="shared" si="1"/>
        <v>77</v>
      </c>
      <c r="G38" s="11">
        <f t="shared" si="0"/>
        <v>51</v>
      </c>
    </row>
    <row r="39" spans="1:7" ht="11.25" customHeight="1">
      <c r="A39" s="10" t="s">
        <v>115</v>
      </c>
      <c r="B39" s="11">
        <v>107</v>
      </c>
      <c r="C39" s="11">
        <v>50</v>
      </c>
      <c r="D39" s="11">
        <v>26</v>
      </c>
      <c r="E39" s="11">
        <v>19</v>
      </c>
      <c r="F39" s="11">
        <f t="shared" si="1"/>
        <v>81</v>
      </c>
      <c r="G39" s="11">
        <f t="shared" si="0"/>
        <v>31</v>
      </c>
    </row>
    <row r="40" spans="1:7" ht="11.25" customHeight="1">
      <c r="A40" s="10" t="s">
        <v>116</v>
      </c>
      <c r="B40" s="11">
        <v>12</v>
      </c>
      <c r="C40" s="11">
        <v>4</v>
      </c>
      <c r="D40" s="11">
        <v>7</v>
      </c>
      <c r="E40" s="11">
        <v>3</v>
      </c>
      <c r="F40" s="11">
        <f t="shared" si="1"/>
        <v>5</v>
      </c>
      <c r="G40" s="11">
        <f t="shared" si="0"/>
        <v>1</v>
      </c>
    </row>
    <row r="41" spans="1:7" ht="11.25" customHeight="1">
      <c r="A41" s="10" t="s">
        <v>143</v>
      </c>
      <c r="B41" s="11">
        <v>35</v>
      </c>
      <c r="C41" s="11">
        <v>19</v>
      </c>
      <c r="D41" s="11">
        <v>7</v>
      </c>
      <c r="E41" s="11">
        <v>6</v>
      </c>
      <c r="F41" s="11">
        <f t="shared" si="1"/>
        <v>28</v>
      </c>
      <c r="G41" s="11">
        <f t="shared" si="0"/>
        <v>13</v>
      </c>
    </row>
    <row r="42" spans="1:7" ht="11.25" customHeight="1">
      <c r="A42" s="10" t="s">
        <v>117</v>
      </c>
      <c r="B42" s="11">
        <v>36</v>
      </c>
      <c r="C42" s="11">
        <v>21</v>
      </c>
      <c r="D42" s="11">
        <v>20</v>
      </c>
      <c r="E42" s="11">
        <v>13</v>
      </c>
      <c r="F42" s="11">
        <f t="shared" si="1"/>
        <v>16</v>
      </c>
      <c r="G42" s="11">
        <f t="shared" si="0"/>
        <v>8</v>
      </c>
    </row>
    <row r="43" spans="1:7" ht="6" customHeight="1">
      <c r="A43" s="10"/>
      <c r="B43" s="11"/>
      <c r="C43" s="11"/>
      <c r="D43" s="11"/>
      <c r="E43" s="11"/>
      <c r="F43" s="11"/>
      <c r="G43" s="11"/>
    </row>
    <row r="44" spans="1:37" s="28" customFormat="1" ht="11.25" customHeight="1">
      <c r="A44" s="25" t="s">
        <v>118</v>
      </c>
      <c r="B44" s="13">
        <f aca="true" t="shared" si="3" ref="B44:G44">SUM(B25:B42)</f>
        <v>1112</v>
      </c>
      <c r="C44" s="13">
        <f t="shared" si="3"/>
        <v>572</v>
      </c>
      <c r="D44" s="13">
        <f t="shared" si="3"/>
        <v>643</v>
      </c>
      <c r="E44" s="13">
        <f t="shared" si="3"/>
        <v>384</v>
      </c>
      <c r="F44" s="33">
        <f t="shared" si="3"/>
        <v>469</v>
      </c>
      <c r="G44" s="33">
        <f t="shared" si="3"/>
        <v>188</v>
      </c>
      <c r="H44"/>
      <c r="I44"/>
      <c r="J44"/>
      <c r="K44"/>
      <c r="L44"/>
      <c r="M44"/>
      <c r="N44"/>
      <c r="O44"/>
      <c r="P44"/>
      <c r="Q44"/>
      <c r="R44"/>
      <c r="S44"/>
      <c r="T44"/>
      <c r="U44"/>
      <c r="V44"/>
      <c r="W44"/>
      <c r="X44"/>
      <c r="Y44"/>
      <c r="Z44"/>
      <c r="AA44"/>
      <c r="AB44"/>
      <c r="AC44"/>
      <c r="AD44"/>
      <c r="AE44"/>
      <c r="AF44"/>
      <c r="AG44"/>
      <c r="AH44"/>
      <c r="AI44"/>
      <c r="AJ44"/>
      <c r="AK44"/>
    </row>
    <row r="45" spans="1:7" ht="6" customHeight="1">
      <c r="A45" s="10"/>
      <c r="B45" s="11"/>
      <c r="C45" s="11"/>
      <c r="D45" s="11"/>
      <c r="E45" s="11"/>
      <c r="F45" s="11"/>
      <c r="G45" s="11"/>
    </row>
    <row r="46" spans="1:37" s="28" customFormat="1" ht="11.25" customHeight="1">
      <c r="A46" s="25" t="s">
        <v>119</v>
      </c>
      <c r="B46" s="13">
        <v>85</v>
      </c>
      <c r="C46" s="13">
        <v>70</v>
      </c>
      <c r="D46" s="13">
        <v>31</v>
      </c>
      <c r="E46" s="13">
        <v>22</v>
      </c>
      <c r="F46" s="33">
        <f t="shared" si="1"/>
        <v>54</v>
      </c>
      <c r="G46" s="33">
        <f t="shared" si="0"/>
        <v>48</v>
      </c>
      <c r="H46"/>
      <c r="I46"/>
      <c r="J46"/>
      <c r="K46"/>
      <c r="L46"/>
      <c r="M46"/>
      <c r="N46"/>
      <c r="O46"/>
      <c r="P46"/>
      <c r="Q46"/>
      <c r="R46"/>
      <c r="S46"/>
      <c r="T46"/>
      <c r="U46"/>
      <c r="V46"/>
      <c r="W46"/>
      <c r="X46"/>
      <c r="Y46"/>
      <c r="Z46"/>
      <c r="AA46"/>
      <c r="AB46"/>
      <c r="AC46"/>
      <c r="AD46"/>
      <c r="AE46"/>
      <c r="AF46"/>
      <c r="AG46"/>
      <c r="AH46"/>
      <c r="AI46"/>
      <c r="AJ46"/>
      <c r="AK46"/>
    </row>
    <row r="47" spans="1:7" ht="6" customHeight="1">
      <c r="A47" s="10"/>
      <c r="B47" s="11"/>
      <c r="C47" s="11"/>
      <c r="D47" s="11"/>
      <c r="E47" s="11"/>
      <c r="F47" s="11"/>
      <c r="G47" s="11"/>
    </row>
    <row r="48" spans="1:7" ht="11.25" customHeight="1">
      <c r="A48" s="10" t="s">
        <v>120</v>
      </c>
      <c r="B48" s="11">
        <v>7</v>
      </c>
      <c r="C48" s="11" t="s">
        <v>20</v>
      </c>
      <c r="D48" s="11">
        <v>8</v>
      </c>
      <c r="E48" s="11">
        <v>8</v>
      </c>
      <c r="F48" s="11">
        <f t="shared" si="1"/>
        <v>-1</v>
      </c>
      <c r="G48" s="11">
        <v>-8</v>
      </c>
    </row>
    <row r="49" spans="1:7" ht="11.25" customHeight="1">
      <c r="A49" s="10" t="s">
        <v>121</v>
      </c>
      <c r="B49" s="11">
        <v>46</v>
      </c>
      <c r="C49" s="11">
        <v>23</v>
      </c>
      <c r="D49" s="11">
        <v>48</v>
      </c>
      <c r="E49" s="11">
        <v>21</v>
      </c>
      <c r="F49" s="11">
        <f t="shared" si="1"/>
        <v>-2</v>
      </c>
      <c r="G49" s="11">
        <f t="shared" si="0"/>
        <v>2</v>
      </c>
    </row>
    <row r="50" spans="1:7" ht="11.25" customHeight="1">
      <c r="A50" s="10" t="s">
        <v>122</v>
      </c>
      <c r="B50" s="11">
        <v>47</v>
      </c>
      <c r="C50" s="11">
        <v>22</v>
      </c>
      <c r="D50" s="11">
        <v>40</v>
      </c>
      <c r="E50" s="11">
        <v>24</v>
      </c>
      <c r="F50" s="11">
        <f t="shared" si="1"/>
        <v>7</v>
      </c>
      <c r="G50" s="11">
        <f t="shared" si="0"/>
        <v>-2</v>
      </c>
    </row>
    <row r="51" spans="1:7" ht="6" customHeight="1">
      <c r="A51" s="10"/>
      <c r="B51" s="11"/>
      <c r="C51" s="11"/>
      <c r="D51" s="11"/>
      <c r="E51" s="11"/>
      <c r="F51" s="11"/>
      <c r="G51" s="11"/>
    </row>
    <row r="52" spans="1:37" s="28" customFormat="1" ht="11.25" customHeight="1">
      <c r="A52" s="25" t="s">
        <v>123</v>
      </c>
      <c r="B52" s="13">
        <f>SUM(B48:B51)</f>
        <v>100</v>
      </c>
      <c r="C52" s="13">
        <f>SUM(C48:C51)</f>
        <v>45</v>
      </c>
      <c r="D52" s="13">
        <f>SUM(D48:D51)</f>
        <v>96</v>
      </c>
      <c r="E52" s="13">
        <f>SUM(E48:E51)</f>
        <v>53</v>
      </c>
      <c r="F52" s="33">
        <f>SUM(F48:F50)</f>
        <v>4</v>
      </c>
      <c r="G52" s="33">
        <f>SUM(G48:G50)</f>
        <v>-8</v>
      </c>
      <c r="H52"/>
      <c r="I52"/>
      <c r="J52"/>
      <c r="K52"/>
      <c r="L52"/>
      <c r="M52"/>
      <c r="N52"/>
      <c r="O52"/>
      <c r="P52"/>
      <c r="Q52"/>
      <c r="R52"/>
      <c r="S52"/>
      <c r="T52"/>
      <c r="U52"/>
      <c r="V52"/>
      <c r="W52"/>
      <c r="X52"/>
      <c r="Y52"/>
      <c r="Z52"/>
      <c r="AA52"/>
      <c r="AB52"/>
      <c r="AC52"/>
      <c r="AD52"/>
      <c r="AE52"/>
      <c r="AF52"/>
      <c r="AG52"/>
      <c r="AH52"/>
      <c r="AI52"/>
      <c r="AJ52"/>
      <c r="AK52"/>
    </row>
    <row r="53" spans="1:37" s="28" customFormat="1" ht="6" customHeight="1">
      <c r="A53" s="25"/>
      <c r="B53" s="13"/>
      <c r="C53" s="13"/>
      <c r="D53" s="13"/>
      <c r="E53" s="13"/>
      <c r="F53" s="11"/>
      <c r="G53" s="11"/>
      <c r="H53"/>
      <c r="I53"/>
      <c r="J53"/>
      <c r="K53"/>
      <c r="L53"/>
      <c r="M53"/>
      <c r="N53"/>
      <c r="O53"/>
      <c r="P53"/>
      <c r="Q53"/>
      <c r="R53"/>
      <c r="S53"/>
      <c r="T53"/>
      <c r="U53"/>
      <c r="V53"/>
      <c r="W53"/>
      <c r="X53"/>
      <c r="Y53"/>
      <c r="Z53"/>
      <c r="AA53"/>
      <c r="AB53"/>
      <c r="AC53"/>
      <c r="AD53"/>
      <c r="AE53"/>
      <c r="AF53"/>
      <c r="AG53"/>
      <c r="AH53"/>
      <c r="AI53"/>
      <c r="AJ53"/>
      <c r="AK53"/>
    </row>
    <row r="54" spans="1:37" s="28" customFormat="1" ht="11.25" customHeight="1">
      <c r="A54" s="22" t="s">
        <v>169</v>
      </c>
      <c r="B54" s="32">
        <v>101</v>
      </c>
      <c r="C54" s="32">
        <v>53</v>
      </c>
      <c r="D54" s="32">
        <v>19</v>
      </c>
      <c r="E54" s="32">
        <v>11</v>
      </c>
      <c r="F54" s="11">
        <f t="shared" si="1"/>
        <v>82</v>
      </c>
      <c r="G54" s="11">
        <f t="shared" si="0"/>
        <v>42</v>
      </c>
      <c r="H54"/>
      <c r="I54"/>
      <c r="J54"/>
      <c r="K54"/>
      <c r="L54"/>
      <c r="M54"/>
      <c r="N54"/>
      <c r="O54"/>
      <c r="P54"/>
      <c r="Q54"/>
      <c r="R54"/>
      <c r="S54"/>
      <c r="T54"/>
      <c r="U54"/>
      <c r="V54"/>
      <c r="W54"/>
      <c r="X54"/>
      <c r="Y54"/>
      <c r="Z54"/>
      <c r="AA54"/>
      <c r="AB54"/>
      <c r="AC54"/>
      <c r="AD54"/>
      <c r="AE54"/>
      <c r="AF54"/>
      <c r="AG54"/>
      <c r="AH54"/>
      <c r="AI54"/>
      <c r="AJ54"/>
      <c r="AK54"/>
    </row>
    <row r="55" spans="1:37" s="28" customFormat="1" ht="11.25" customHeight="1">
      <c r="A55" s="22" t="s">
        <v>170</v>
      </c>
      <c r="B55" s="32">
        <v>32</v>
      </c>
      <c r="C55" s="32">
        <v>31</v>
      </c>
      <c r="D55" s="32">
        <v>9</v>
      </c>
      <c r="E55" s="32">
        <v>5</v>
      </c>
      <c r="F55" s="11">
        <f t="shared" si="1"/>
        <v>23</v>
      </c>
      <c r="G55" s="11">
        <f t="shared" si="0"/>
        <v>26</v>
      </c>
      <c r="H55"/>
      <c r="I55"/>
      <c r="J55"/>
      <c r="K55"/>
      <c r="L55"/>
      <c r="M55"/>
      <c r="N55"/>
      <c r="O55"/>
      <c r="P55"/>
      <c r="Q55"/>
      <c r="R55"/>
      <c r="S55"/>
      <c r="T55"/>
      <c r="U55"/>
      <c r="V55"/>
      <c r="W55"/>
      <c r="X55"/>
      <c r="Y55"/>
      <c r="Z55"/>
      <c r="AA55"/>
      <c r="AB55"/>
      <c r="AC55"/>
      <c r="AD55"/>
      <c r="AE55"/>
      <c r="AF55"/>
      <c r="AG55"/>
      <c r="AH55"/>
      <c r="AI55"/>
      <c r="AJ55"/>
      <c r="AK55"/>
    </row>
    <row r="56" spans="1:37" s="28" customFormat="1" ht="11.25" customHeight="1">
      <c r="A56" s="22" t="s">
        <v>171</v>
      </c>
      <c r="B56" s="32">
        <v>31</v>
      </c>
      <c r="C56" s="32">
        <v>26</v>
      </c>
      <c r="D56" s="32">
        <v>16</v>
      </c>
      <c r="E56" s="32">
        <v>12</v>
      </c>
      <c r="F56" s="11">
        <f t="shared" si="1"/>
        <v>15</v>
      </c>
      <c r="G56" s="11">
        <f t="shared" si="0"/>
        <v>14</v>
      </c>
      <c r="H56"/>
      <c r="I56"/>
      <c r="J56"/>
      <c r="K56"/>
      <c r="L56"/>
      <c r="M56"/>
      <c r="N56"/>
      <c r="O56"/>
      <c r="P56"/>
      <c r="Q56"/>
      <c r="R56"/>
      <c r="S56"/>
      <c r="T56"/>
      <c r="U56"/>
      <c r="V56"/>
      <c r="W56"/>
      <c r="X56"/>
      <c r="Y56"/>
      <c r="Z56"/>
      <c r="AA56"/>
      <c r="AB56"/>
      <c r="AC56"/>
      <c r="AD56"/>
      <c r="AE56"/>
      <c r="AF56"/>
      <c r="AG56"/>
      <c r="AH56"/>
      <c r="AI56"/>
      <c r="AJ56"/>
      <c r="AK56"/>
    </row>
    <row r="57" spans="1:37" s="28" customFormat="1" ht="11.25" customHeight="1">
      <c r="A57" s="22" t="s">
        <v>124</v>
      </c>
      <c r="B57" s="32">
        <v>68</v>
      </c>
      <c r="C57" s="32">
        <v>33</v>
      </c>
      <c r="D57" s="32">
        <v>16</v>
      </c>
      <c r="E57" s="32">
        <v>13</v>
      </c>
      <c r="F57" s="11">
        <f t="shared" si="1"/>
        <v>52</v>
      </c>
      <c r="G57" s="11">
        <f t="shared" si="0"/>
        <v>20</v>
      </c>
      <c r="H57"/>
      <c r="I57"/>
      <c r="J57"/>
      <c r="K57"/>
      <c r="L57"/>
      <c r="M57"/>
      <c r="N57"/>
      <c r="O57"/>
      <c r="P57"/>
      <c r="Q57"/>
      <c r="R57"/>
      <c r="S57"/>
      <c r="T57"/>
      <c r="U57"/>
      <c r="V57"/>
      <c r="W57"/>
      <c r="X57"/>
      <c r="Y57"/>
      <c r="Z57"/>
      <c r="AA57"/>
      <c r="AB57"/>
      <c r="AC57"/>
      <c r="AD57"/>
      <c r="AE57"/>
      <c r="AF57"/>
      <c r="AG57"/>
      <c r="AH57"/>
      <c r="AI57"/>
      <c r="AJ57"/>
      <c r="AK57"/>
    </row>
    <row r="58" spans="1:37" s="28" customFormat="1" ht="11.25" customHeight="1">
      <c r="A58" s="22" t="s">
        <v>125</v>
      </c>
      <c r="B58" s="32">
        <v>254</v>
      </c>
      <c r="C58" s="32">
        <v>145</v>
      </c>
      <c r="D58" s="32">
        <v>78</v>
      </c>
      <c r="E58" s="32">
        <v>50</v>
      </c>
      <c r="F58" s="11">
        <f t="shared" si="1"/>
        <v>176</v>
      </c>
      <c r="G58" s="11">
        <f t="shared" si="0"/>
        <v>95</v>
      </c>
      <c r="H58"/>
      <c r="I58"/>
      <c r="J58"/>
      <c r="K58"/>
      <c r="L58"/>
      <c r="M58"/>
      <c r="N58"/>
      <c r="O58"/>
      <c r="P58"/>
      <c r="Q58"/>
      <c r="R58"/>
      <c r="S58"/>
      <c r="T58"/>
      <c r="U58"/>
      <c r="V58"/>
      <c r="W58"/>
      <c r="X58"/>
      <c r="Y58"/>
      <c r="Z58"/>
      <c r="AA58"/>
      <c r="AB58"/>
      <c r="AC58"/>
      <c r="AD58"/>
      <c r="AE58"/>
      <c r="AF58"/>
      <c r="AG58"/>
      <c r="AH58"/>
      <c r="AI58"/>
      <c r="AJ58"/>
      <c r="AK58"/>
    </row>
    <row r="59" spans="1:37" s="28" customFormat="1" ht="6" customHeight="1">
      <c r="A59" s="22"/>
      <c r="B59" s="13"/>
      <c r="C59" s="13"/>
      <c r="D59" s="13"/>
      <c r="E59" s="13"/>
      <c r="F59" s="11"/>
      <c r="G59" s="11"/>
      <c r="H59"/>
      <c r="I59"/>
      <c r="J59"/>
      <c r="K59"/>
      <c r="L59"/>
      <c r="M59"/>
      <c r="N59"/>
      <c r="O59"/>
      <c r="P59"/>
      <c r="Q59"/>
      <c r="R59"/>
      <c r="S59"/>
      <c r="T59"/>
      <c r="U59"/>
      <c r="V59"/>
      <c r="W59"/>
      <c r="X59"/>
      <c r="Y59"/>
      <c r="Z59"/>
      <c r="AA59"/>
      <c r="AB59"/>
      <c r="AC59"/>
      <c r="AD59"/>
      <c r="AE59"/>
      <c r="AF59"/>
      <c r="AG59"/>
      <c r="AH59"/>
      <c r="AI59"/>
      <c r="AJ59"/>
      <c r="AK59"/>
    </row>
    <row r="60" spans="1:37" s="28" customFormat="1" ht="11.25" customHeight="1">
      <c r="A60" s="25" t="s">
        <v>126</v>
      </c>
      <c r="B60" s="93">
        <f>SUM(B54:B59)</f>
        <v>486</v>
      </c>
      <c r="C60" s="93">
        <f>SUM(C54:C59)</f>
        <v>288</v>
      </c>
      <c r="D60" s="93">
        <f>SUM(D54:D59)</f>
        <v>138</v>
      </c>
      <c r="E60" s="93">
        <f>SUM(E54:E59)</f>
        <v>91</v>
      </c>
      <c r="F60" s="33">
        <f>SUM(F54:F58)</f>
        <v>348</v>
      </c>
      <c r="G60" s="33">
        <f>SUM(G54:G58)</f>
        <v>197</v>
      </c>
      <c r="H60"/>
      <c r="I60"/>
      <c r="J60"/>
      <c r="K60"/>
      <c r="L60"/>
      <c r="M60"/>
      <c r="N60"/>
      <c r="O60"/>
      <c r="P60"/>
      <c r="Q60"/>
      <c r="R60"/>
      <c r="S60"/>
      <c r="T60"/>
      <c r="U60"/>
      <c r="V60"/>
      <c r="W60"/>
      <c r="X60"/>
      <c r="Y60"/>
      <c r="Z60"/>
      <c r="AA60"/>
      <c r="AB60"/>
      <c r="AC60"/>
      <c r="AD60"/>
      <c r="AE60"/>
      <c r="AF60"/>
      <c r="AG60"/>
      <c r="AH60"/>
      <c r="AI60"/>
      <c r="AJ60"/>
      <c r="AK60"/>
    </row>
    <row r="61" spans="1:7" ht="6" customHeight="1">
      <c r="A61" s="10"/>
      <c r="B61" s="11"/>
      <c r="C61" s="11"/>
      <c r="D61" s="11"/>
      <c r="E61" s="11"/>
      <c r="F61" s="11"/>
      <c r="G61" s="11"/>
    </row>
    <row r="62" spans="1:37" s="28" customFormat="1" ht="11.25" customHeight="1">
      <c r="A62" s="25" t="s">
        <v>144</v>
      </c>
      <c r="B62" s="13">
        <v>6</v>
      </c>
      <c r="C62" s="13">
        <v>5</v>
      </c>
      <c r="D62" s="13">
        <v>20</v>
      </c>
      <c r="E62" s="13">
        <v>14</v>
      </c>
      <c r="F62" s="33">
        <f t="shared" si="1"/>
        <v>-14</v>
      </c>
      <c r="G62" s="33">
        <f t="shared" si="0"/>
        <v>-9</v>
      </c>
      <c r="H62"/>
      <c r="I62"/>
      <c r="J62"/>
      <c r="K62"/>
      <c r="L62"/>
      <c r="M62"/>
      <c r="N62"/>
      <c r="O62"/>
      <c r="P62"/>
      <c r="Q62"/>
      <c r="R62"/>
      <c r="S62"/>
      <c r="T62"/>
      <c r="U62"/>
      <c r="V62"/>
      <c r="W62"/>
      <c r="X62"/>
      <c r="Y62"/>
      <c r="Z62"/>
      <c r="AA62"/>
      <c r="AB62"/>
      <c r="AC62"/>
      <c r="AD62"/>
      <c r="AE62"/>
      <c r="AF62"/>
      <c r="AG62"/>
      <c r="AH62"/>
      <c r="AI62"/>
      <c r="AJ62"/>
      <c r="AK62"/>
    </row>
    <row r="63" spans="1:7" ht="6" customHeight="1">
      <c r="A63" s="10"/>
      <c r="B63" s="13"/>
      <c r="C63" s="11"/>
      <c r="D63" s="11"/>
      <c r="E63" s="11"/>
      <c r="F63" s="11"/>
      <c r="G63" s="11"/>
    </row>
    <row r="64" spans="1:7" ht="11.25" customHeight="1">
      <c r="A64" s="25" t="s">
        <v>127</v>
      </c>
      <c r="B64" s="13"/>
      <c r="C64" s="11"/>
      <c r="D64" s="19"/>
      <c r="E64" s="19"/>
      <c r="F64" s="11"/>
      <c r="G64" s="11"/>
    </row>
    <row r="65" spans="1:7" ht="11.25" customHeight="1">
      <c r="A65" s="25" t="s">
        <v>128</v>
      </c>
      <c r="B65" s="13">
        <f aca="true" t="shared" si="4" ref="B65:G65">B46+B52+B60+B62</f>
        <v>677</v>
      </c>
      <c r="C65" s="13">
        <f t="shared" si="4"/>
        <v>408</v>
      </c>
      <c r="D65" s="13">
        <f t="shared" si="4"/>
        <v>285</v>
      </c>
      <c r="E65" s="13">
        <f t="shared" si="4"/>
        <v>180</v>
      </c>
      <c r="F65" s="13">
        <f t="shared" si="4"/>
        <v>392</v>
      </c>
      <c r="G65" s="13">
        <f t="shared" si="4"/>
        <v>228</v>
      </c>
    </row>
    <row r="66" spans="1:7" ht="6" customHeight="1">
      <c r="A66" s="10"/>
      <c r="B66" s="11"/>
      <c r="C66" s="11"/>
      <c r="D66" s="11"/>
      <c r="E66" s="11"/>
      <c r="F66" s="11"/>
      <c r="G66" s="11"/>
    </row>
    <row r="67" spans="1:7" ht="11.25" customHeight="1">
      <c r="A67" s="10" t="s">
        <v>129</v>
      </c>
      <c r="B67" s="11">
        <v>33</v>
      </c>
      <c r="C67" s="11">
        <v>32</v>
      </c>
      <c r="D67" s="11">
        <v>405</v>
      </c>
      <c r="E67" s="11">
        <v>335</v>
      </c>
      <c r="F67" s="11">
        <f t="shared" si="1"/>
        <v>-372</v>
      </c>
      <c r="G67" s="11">
        <f t="shared" si="0"/>
        <v>-303</v>
      </c>
    </row>
    <row r="68" spans="1:7" ht="6" customHeight="1">
      <c r="A68" s="10"/>
      <c r="B68" s="11"/>
      <c r="C68" s="11"/>
      <c r="D68" s="11"/>
      <c r="E68" s="11"/>
      <c r="F68" s="11"/>
      <c r="G68" s="11"/>
    </row>
    <row r="69" spans="1:7" ht="11.25" customHeight="1">
      <c r="A69" s="10" t="s">
        <v>86</v>
      </c>
      <c r="B69" s="11">
        <v>9</v>
      </c>
      <c r="C69" s="11">
        <v>7</v>
      </c>
      <c r="D69" s="11">
        <v>39</v>
      </c>
      <c r="E69" s="11">
        <v>36</v>
      </c>
      <c r="F69" s="11">
        <f t="shared" si="1"/>
        <v>-30</v>
      </c>
      <c r="G69" s="11">
        <f t="shared" si="0"/>
        <v>-29</v>
      </c>
    </row>
    <row r="70" spans="1:7" ht="6" customHeight="1">
      <c r="A70" s="10"/>
      <c r="B70" s="11"/>
      <c r="C70" s="11"/>
      <c r="D70" s="11"/>
      <c r="E70" s="11"/>
      <c r="F70" s="11"/>
      <c r="G70" s="11"/>
    </row>
    <row r="71" spans="1:37" s="28" customFormat="1" ht="11.25" customHeight="1">
      <c r="A71" s="12" t="s">
        <v>130</v>
      </c>
      <c r="B71" s="13">
        <f>SUM(B44+B65+B67+B69)</f>
        <v>1831</v>
      </c>
      <c r="C71" s="13">
        <f>SUM(C44+C65+C67+C69)</f>
        <v>1019</v>
      </c>
      <c r="D71" s="13">
        <f>SUM(D44+D65+D67+D69)</f>
        <v>1372</v>
      </c>
      <c r="E71" s="13">
        <f>SUM(E44+E65+E67+E69)</f>
        <v>935</v>
      </c>
      <c r="F71" s="33">
        <f t="shared" si="1"/>
        <v>459</v>
      </c>
      <c r="G71" s="33">
        <f t="shared" si="0"/>
        <v>84</v>
      </c>
      <c r="H71"/>
      <c r="I71"/>
      <c r="J71"/>
      <c r="K71"/>
      <c r="L71"/>
      <c r="M71"/>
      <c r="N71"/>
      <c r="O71"/>
      <c r="P71"/>
      <c r="Q71"/>
      <c r="R71"/>
      <c r="S71"/>
      <c r="T71"/>
      <c r="U71"/>
      <c r="V71"/>
      <c r="W71"/>
      <c r="X71"/>
      <c r="Y71"/>
      <c r="Z71"/>
      <c r="AA71"/>
      <c r="AB71"/>
      <c r="AC71"/>
      <c r="AD71"/>
      <c r="AE71"/>
      <c r="AF71"/>
      <c r="AG71"/>
      <c r="AH71"/>
      <c r="AI71"/>
      <c r="AJ71"/>
      <c r="AK71"/>
    </row>
    <row r="72" spans="1:7" ht="11.25" customHeight="1">
      <c r="A72" s="10" t="s">
        <v>131</v>
      </c>
      <c r="B72" s="11"/>
      <c r="C72" s="11"/>
      <c r="D72" s="11"/>
      <c r="E72" s="11"/>
      <c r="F72" s="33"/>
      <c r="G72" s="33"/>
    </row>
    <row r="73" spans="1:7" ht="11.25" customHeight="1">
      <c r="A73" s="10" t="s">
        <v>132</v>
      </c>
      <c r="B73" s="11">
        <v>173</v>
      </c>
      <c r="C73" s="11">
        <v>99</v>
      </c>
      <c r="D73" s="11">
        <v>387</v>
      </c>
      <c r="E73" s="11">
        <v>225</v>
      </c>
      <c r="F73" s="32">
        <f t="shared" si="1"/>
        <v>-214</v>
      </c>
      <c r="G73" s="32">
        <f t="shared" si="0"/>
        <v>-126</v>
      </c>
    </row>
  </sheetData>
  <mergeCells count="6">
    <mergeCell ref="B6:B7"/>
    <mergeCell ref="D6:D7"/>
    <mergeCell ref="F6:F7"/>
    <mergeCell ref="A4:A7"/>
    <mergeCell ref="B4:C5"/>
    <mergeCell ref="D4:E5"/>
  </mergeCells>
  <printOptions/>
  <pageMargins left="1.1811023622047245" right="0.5905511811023623" top="0.7874015748031497" bottom="0.1968503937007874" header="0.5118110236220472" footer="0.5118110236220472"/>
  <pageSetup horizontalDpi="600" verticalDpi="600" orientation="portrait" paperSize="9" r:id="rId1"/>
  <headerFooter alignWithMargins="0">
    <oddHeader>&amp;C&amp;"Helvetica,Standard"&amp;8         - 11 -</oddHeader>
  </headerFooter>
</worksheet>
</file>

<file path=xl/worksheets/sheet11.xml><?xml version="1.0" encoding="utf-8"?>
<worksheet xmlns="http://schemas.openxmlformats.org/spreadsheetml/2006/main" xmlns:r="http://schemas.openxmlformats.org/officeDocument/2006/relationships">
  <dimension ref="A1:I68"/>
  <sheetViews>
    <sheetView workbookViewId="0" topLeftCell="A1">
      <selection activeCell="H49" sqref="H49"/>
    </sheetView>
  </sheetViews>
  <sheetFormatPr defaultColWidth="11.421875" defaultRowHeight="12.75"/>
  <cols>
    <col min="1" max="1" width="18.00390625" style="14" customWidth="1"/>
    <col min="2" max="2" width="9.421875" style="14" customWidth="1"/>
    <col min="3" max="3" width="8.7109375" style="14" customWidth="1"/>
    <col min="4" max="4" width="9.00390625" style="14" customWidth="1"/>
    <col min="5" max="5" width="9.28125" style="14" customWidth="1"/>
    <col min="6" max="6" width="9.7109375" style="14" customWidth="1"/>
    <col min="7" max="7" width="9.421875" style="14" customWidth="1"/>
    <col min="8" max="8" width="10.8515625" style="14" customWidth="1"/>
  </cols>
  <sheetData>
    <row r="1" spans="1:8" ht="12.75">
      <c r="A1" s="16" t="s">
        <v>177</v>
      </c>
      <c r="B1" s="3"/>
      <c r="C1" s="3"/>
      <c r="D1" s="3"/>
      <c r="E1" s="3"/>
      <c r="F1" s="3"/>
      <c r="G1" s="3"/>
      <c r="H1" s="3"/>
    </row>
    <row r="3" spans="1:8" ht="12.75">
      <c r="A3" s="4"/>
      <c r="B3" s="149" t="s">
        <v>166</v>
      </c>
      <c r="C3" s="121"/>
      <c r="D3" s="56" t="s">
        <v>133</v>
      </c>
      <c r="E3" s="55"/>
      <c r="F3" s="53" t="s">
        <v>25</v>
      </c>
      <c r="G3" s="52"/>
      <c r="H3" s="52"/>
    </row>
    <row r="4" spans="1:8" ht="12.75">
      <c r="A4" s="6" t="s">
        <v>26</v>
      </c>
      <c r="B4" s="150"/>
      <c r="C4" s="151"/>
      <c r="D4" s="57" t="s">
        <v>134</v>
      </c>
      <c r="E4" s="49"/>
      <c r="F4" s="54" t="s">
        <v>135</v>
      </c>
      <c r="G4" s="51"/>
      <c r="H4" s="17" t="s">
        <v>136</v>
      </c>
    </row>
    <row r="5" spans="1:8" ht="12.75">
      <c r="A5" s="6" t="s">
        <v>27</v>
      </c>
      <c r="B5" s="152" t="s">
        <v>167</v>
      </c>
      <c r="C5" s="145" t="s">
        <v>168</v>
      </c>
      <c r="D5" s="145" t="s">
        <v>167</v>
      </c>
      <c r="E5" s="145" t="s">
        <v>168</v>
      </c>
      <c r="F5" s="145" t="s">
        <v>167</v>
      </c>
      <c r="G5" s="145" t="s">
        <v>168</v>
      </c>
      <c r="H5" s="17" t="s">
        <v>137</v>
      </c>
    </row>
    <row r="6" spans="1:8" ht="12.75">
      <c r="A6" s="6" t="s">
        <v>29</v>
      </c>
      <c r="B6" s="143"/>
      <c r="C6" s="146"/>
      <c r="D6" s="146"/>
      <c r="E6" s="146"/>
      <c r="F6" s="146"/>
      <c r="G6" s="146"/>
      <c r="H6" s="17" t="s">
        <v>138</v>
      </c>
    </row>
    <row r="7" spans="1:8" ht="12.75">
      <c r="A7" s="8"/>
      <c r="B7" s="144"/>
      <c r="C7" s="147"/>
      <c r="D7" s="147"/>
      <c r="E7" s="147"/>
      <c r="F7" s="147"/>
      <c r="G7" s="147"/>
      <c r="H7" s="21" t="s">
        <v>139</v>
      </c>
    </row>
    <row r="8" ht="12.75">
      <c r="A8" s="10"/>
    </row>
    <row r="9" spans="1:9" ht="11.25" customHeight="1">
      <c r="A9" s="10" t="s">
        <v>34</v>
      </c>
      <c r="B9" s="11">
        <v>2565</v>
      </c>
      <c r="C9" s="11">
        <v>2016</v>
      </c>
      <c r="D9" s="11">
        <v>1235</v>
      </c>
      <c r="E9" s="11">
        <v>1055</v>
      </c>
      <c r="F9" s="11">
        <v>1330</v>
      </c>
      <c r="G9" s="11">
        <v>961</v>
      </c>
      <c r="H9" s="11" t="s">
        <v>20</v>
      </c>
      <c r="I9" s="71"/>
    </row>
    <row r="10" spans="1:9" ht="11.25" customHeight="1">
      <c r="A10" s="10"/>
      <c r="B10" s="11"/>
      <c r="C10" s="11"/>
      <c r="D10" s="11"/>
      <c r="E10" s="11"/>
      <c r="F10" s="11"/>
      <c r="G10" s="11"/>
      <c r="H10" s="11"/>
      <c r="I10" s="71"/>
    </row>
    <row r="11" spans="1:9" ht="11.25" customHeight="1">
      <c r="A11" s="10" t="s">
        <v>35</v>
      </c>
      <c r="B11" s="11">
        <v>711</v>
      </c>
      <c r="C11" s="11">
        <v>1200</v>
      </c>
      <c r="D11" s="11">
        <v>354</v>
      </c>
      <c r="E11" s="11">
        <v>680</v>
      </c>
      <c r="F11" s="11">
        <v>357</v>
      </c>
      <c r="G11" s="11">
        <v>520</v>
      </c>
      <c r="H11" s="11" t="s">
        <v>20</v>
      </c>
      <c r="I11" s="71"/>
    </row>
    <row r="12" spans="1:9" ht="11.25" customHeight="1">
      <c r="A12" s="10"/>
      <c r="B12" s="11"/>
      <c r="C12" s="11"/>
      <c r="D12" s="11"/>
      <c r="E12" s="11"/>
      <c r="F12" s="11"/>
      <c r="G12" s="11"/>
      <c r="H12" s="11">
        <f>-G12</f>
        <v>0</v>
      </c>
      <c r="I12" s="71"/>
    </row>
    <row r="13" spans="1:9" ht="11.25" customHeight="1">
      <c r="A13" s="10" t="s">
        <v>36</v>
      </c>
      <c r="B13" s="11">
        <v>3015</v>
      </c>
      <c r="C13" s="11">
        <v>1950</v>
      </c>
      <c r="D13" s="36">
        <v>1881</v>
      </c>
      <c r="E13" s="11">
        <v>885</v>
      </c>
      <c r="F13" s="11">
        <v>1134</v>
      </c>
      <c r="G13" s="11">
        <v>1065</v>
      </c>
      <c r="H13" s="11" t="s">
        <v>20</v>
      </c>
      <c r="I13" s="71"/>
    </row>
    <row r="14" spans="1:9" ht="11.25" customHeight="1">
      <c r="A14" s="10"/>
      <c r="B14" s="11"/>
      <c r="C14" s="11"/>
      <c r="D14" s="11"/>
      <c r="E14" s="11"/>
      <c r="F14" s="11"/>
      <c r="G14" s="11"/>
      <c r="H14" s="11"/>
      <c r="I14" s="71"/>
    </row>
    <row r="15" spans="1:9" ht="11.25" customHeight="1">
      <c r="A15" s="10" t="s">
        <v>37</v>
      </c>
      <c r="B15" s="11">
        <v>293</v>
      </c>
      <c r="C15" s="11">
        <v>622</v>
      </c>
      <c r="D15" s="11">
        <v>132</v>
      </c>
      <c r="E15" s="11">
        <v>256</v>
      </c>
      <c r="F15" s="11">
        <v>161</v>
      </c>
      <c r="G15" s="11">
        <v>366</v>
      </c>
      <c r="H15" s="11" t="s">
        <v>20</v>
      </c>
      <c r="I15" s="71"/>
    </row>
    <row r="16" spans="1:9" ht="11.25" customHeight="1">
      <c r="A16" s="10"/>
      <c r="B16" s="11"/>
      <c r="C16" s="11"/>
      <c r="D16" s="11"/>
      <c r="E16" s="11"/>
      <c r="F16" s="11"/>
      <c r="G16" s="11"/>
      <c r="H16" s="11"/>
      <c r="I16" s="71"/>
    </row>
    <row r="17" spans="1:9" ht="11.25" customHeight="1">
      <c r="A17" s="10" t="s">
        <v>38</v>
      </c>
      <c r="B17" s="11">
        <v>1185</v>
      </c>
      <c r="C17" s="11">
        <v>855</v>
      </c>
      <c r="D17" s="11">
        <v>728</v>
      </c>
      <c r="E17" s="11">
        <v>516</v>
      </c>
      <c r="F17" s="11">
        <v>457</v>
      </c>
      <c r="G17" s="11">
        <v>339</v>
      </c>
      <c r="H17" s="11" t="s">
        <v>20</v>
      </c>
      <c r="I17" s="71"/>
    </row>
    <row r="18" spans="1:9" ht="11.25" customHeight="1">
      <c r="A18" s="10"/>
      <c r="B18" s="11"/>
      <c r="C18" s="11"/>
      <c r="D18" s="11"/>
      <c r="E18" s="11"/>
      <c r="F18" s="11"/>
      <c r="G18" s="11"/>
      <c r="H18" s="11"/>
      <c r="I18" s="71"/>
    </row>
    <row r="19" spans="1:9" ht="11.25" customHeight="1">
      <c r="A19" s="10" t="s">
        <v>39</v>
      </c>
      <c r="B19" s="11">
        <v>540</v>
      </c>
      <c r="C19" s="11">
        <v>513</v>
      </c>
      <c r="D19" s="11">
        <v>217</v>
      </c>
      <c r="E19" s="11">
        <v>213</v>
      </c>
      <c r="F19" s="11">
        <v>323</v>
      </c>
      <c r="G19" s="11">
        <v>300</v>
      </c>
      <c r="H19" s="11" t="s">
        <v>20</v>
      </c>
      <c r="I19" s="71"/>
    </row>
    <row r="20" spans="1:8" ht="11.25" customHeight="1">
      <c r="A20" s="10"/>
      <c r="B20" s="11"/>
      <c r="C20" s="11"/>
      <c r="D20" s="11"/>
      <c r="E20" s="11"/>
      <c r="F20" s="11"/>
      <c r="G20" s="11"/>
      <c r="H20" s="11"/>
    </row>
    <row r="21" spans="1:8" ht="11.25" customHeight="1">
      <c r="A21" s="10"/>
      <c r="B21" s="11"/>
      <c r="C21" s="11"/>
      <c r="D21" s="11"/>
      <c r="E21" s="11"/>
      <c r="F21" s="11"/>
      <c r="G21" s="11"/>
      <c r="H21" s="11"/>
    </row>
    <row r="22" spans="1:9" ht="11.25" customHeight="1">
      <c r="A22" s="10" t="s">
        <v>40</v>
      </c>
      <c r="B22" s="11">
        <v>1035</v>
      </c>
      <c r="C22" s="11">
        <v>1336</v>
      </c>
      <c r="D22" s="11">
        <v>292</v>
      </c>
      <c r="E22" s="11">
        <v>561</v>
      </c>
      <c r="F22" s="11">
        <v>159</v>
      </c>
      <c r="G22" s="11">
        <v>191</v>
      </c>
      <c r="H22" s="11">
        <v>584</v>
      </c>
      <c r="I22" s="71"/>
    </row>
    <row r="23" spans="1:9" ht="11.25" customHeight="1">
      <c r="A23" s="10"/>
      <c r="B23" s="11"/>
      <c r="C23" s="11"/>
      <c r="D23" s="11"/>
      <c r="E23" s="11"/>
      <c r="F23" s="11"/>
      <c r="G23" s="11"/>
      <c r="H23" s="11"/>
      <c r="I23" s="71"/>
    </row>
    <row r="24" spans="1:9" ht="11.25" customHeight="1">
      <c r="A24" s="10" t="s">
        <v>41</v>
      </c>
      <c r="B24" s="11">
        <v>1152</v>
      </c>
      <c r="C24" s="11">
        <v>1327</v>
      </c>
      <c r="D24" s="11">
        <v>276</v>
      </c>
      <c r="E24" s="11">
        <v>512</v>
      </c>
      <c r="F24" s="11">
        <v>237</v>
      </c>
      <c r="G24" s="11">
        <v>176</v>
      </c>
      <c r="H24" s="11">
        <v>639</v>
      </c>
      <c r="I24" s="71"/>
    </row>
    <row r="25" spans="1:9" ht="11.25" customHeight="1">
      <c r="A25" s="10"/>
      <c r="B25" s="11"/>
      <c r="C25" s="11"/>
      <c r="D25" s="11"/>
      <c r="E25" s="11"/>
      <c r="F25" s="11"/>
      <c r="G25" s="11"/>
      <c r="H25" s="11"/>
      <c r="I25" s="71"/>
    </row>
    <row r="26" spans="1:9" ht="11.25" customHeight="1">
      <c r="A26" s="10" t="s">
        <v>61</v>
      </c>
      <c r="B26" s="11">
        <v>1416</v>
      </c>
      <c r="C26" s="11">
        <v>1749</v>
      </c>
      <c r="D26" s="11">
        <v>398</v>
      </c>
      <c r="E26" s="11">
        <v>640</v>
      </c>
      <c r="F26" s="11">
        <v>440</v>
      </c>
      <c r="G26" s="11">
        <v>531</v>
      </c>
      <c r="H26" s="11">
        <v>578</v>
      </c>
      <c r="I26" s="71"/>
    </row>
    <row r="27" spans="1:9" ht="11.25" customHeight="1">
      <c r="A27" s="10"/>
      <c r="B27" s="11"/>
      <c r="C27" s="11"/>
      <c r="D27" s="11"/>
      <c r="E27" s="11"/>
      <c r="F27" s="11"/>
      <c r="G27" s="11"/>
      <c r="H27" s="11"/>
      <c r="I27" s="71"/>
    </row>
    <row r="28" spans="1:9" ht="11.25" customHeight="1">
      <c r="A28" s="10" t="s">
        <v>43</v>
      </c>
      <c r="B28" s="11">
        <v>1214</v>
      </c>
      <c r="C28" s="11">
        <v>1360</v>
      </c>
      <c r="D28" s="11">
        <v>336</v>
      </c>
      <c r="E28" s="11">
        <v>497</v>
      </c>
      <c r="F28" s="11">
        <v>342</v>
      </c>
      <c r="G28" s="11">
        <v>327</v>
      </c>
      <c r="H28" s="11">
        <v>536</v>
      </c>
      <c r="I28" s="71"/>
    </row>
    <row r="29" spans="1:9" ht="11.25" customHeight="1">
      <c r="A29" s="10"/>
      <c r="B29" s="11"/>
      <c r="C29" s="11"/>
      <c r="D29" s="11"/>
      <c r="E29" s="11"/>
      <c r="F29" s="11"/>
      <c r="G29" s="11"/>
      <c r="H29" s="11"/>
      <c r="I29" s="71"/>
    </row>
    <row r="30" spans="1:9" ht="11.25" customHeight="1">
      <c r="A30" s="10" t="s">
        <v>44</v>
      </c>
      <c r="B30" s="11">
        <v>866</v>
      </c>
      <c r="C30" s="11">
        <v>1076</v>
      </c>
      <c r="D30" s="11">
        <v>275</v>
      </c>
      <c r="E30" s="11">
        <v>404</v>
      </c>
      <c r="F30" s="11">
        <v>175</v>
      </c>
      <c r="G30" s="11">
        <v>256</v>
      </c>
      <c r="H30" s="11">
        <v>416</v>
      </c>
      <c r="I30" s="71"/>
    </row>
    <row r="31" spans="1:9" ht="11.25" customHeight="1">
      <c r="A31" s="10"/>
      <c r="B31" s="11"/>
      <c r="C31" s="11"/>
      <c r="D31" s="11"/>
      <c r="E31" s="11"/>
      <c r="F31" s="11"/>
      <c r="G31" s="11"/>
      <c r="H31" s="11"/>
      <c r="I31" s="71"/>
    </row>
    <row r="32" spans="1:9" ht="11.25" customHeight="1">
      <c r="A32" s="10" t="s">
        <v>45</v>
      </c>
      <c r="B32" s="11">
        <v>1431</v>
      </c>
      <c r="C32" s="11">
        <v>1566</v>
      </c>
      <c r="D32" s="11">
        <v>373</v>
      </c>
      <c r="E32" s="11">
        <v>546</v>
      </c>
      <c r="F32" s="11">
        <v>421</v>
      </c>
      <c r="G32" s="11">
        <v>383</v>
      </c>
      <c r="H32" s="11">
        <v>637</v>
      </c>
      <c r="I32" s="71"/>
    </row>
    <row r="33" spans="1:9" ht="11.25" customHeight="1">
      <c r="A33" s="10"/>
      <c r="B33" s="11"/>
      <c r="C33" s="11"/>
      <c r="D33" s="11"/>
      <c r="E33" s="11"/>
      <c r="F33" s="11"/>
      <c r="G33" s="11"/>
      <c r="H33" s="11"/>
      <c r="I33" s="71"/>
    </row>
    <row r="34" spans="1:9" ht="11.25" customHeight="1">
      <c r="A34" s="10"/>
      <c r="B34" s="11"/>
      <c r="C34" s="11"/>
      <c r="D34" s="11"/>
      <c r="E34"/>
      <c r="F34" s="11"/>
      <c r="G34" s="11"/>
      <c r="H34" s="11"/>
      <c r="I34" s="71"/>
    </row>
    <row r="35" spans="1:9" ht="11.25" customHeight="1">
      <c r="A35" s="10" t="s">
        <v>46</v>
      </c>
      <c r="B35" s="11">
        <v>1633</v>
      </c>
      <c r="C35" s="11">
        <v>1906</v>
      </c>
      <c r="D35" s="11">
        <v>368</v>
      </c>
      <c r="E35" s="11">
        <v>603</v>
      </c>
      <c r="F35" s="11">
        <v>454</v>
      </c>
      <c r="G35" s="11">
        <v>492</v>
      </c>
      <c r="H35" s="11">
        <v>811</v>
      </c>
      <c r="I35" s="71"/>
    </row>
    <row r="36" spans="1:9" ht="11.25" customHeight="1">
      <c r="A36" s="10"/>
      <c r="B36" s="11"/>
      <c r="C36" s="11"/>
      <c r="D36" s="11"/>
      <c r="E36" s="11"/>
      <c r="F36" s="11"/>
      <c r="G36" s="11"/>
      <c r="H36" s="11"/>
      <c r="I36" s="71"/>
    </row>
    <row r="37" spans="1:9" ht="11.25" customHeight="1">
      <c r="A37" s="10" t="s">
        <v>47</v>
      </c>
      <c r="B37" s="11">
        <v>890</v>
      </c>
      <c r="C37" s="11">
        <v>1053</v>
      </c>
      <c r="D37" s="11">
        <v>181</v>
      </c>
      <c r="E37" s="11">
        <v>311</v>
      </c>
      <c r="F37" s="11">
        <v>336</v>
      </c>
      <c r="G37" s="11">
        <v>369</v>
      </c>
      <c r="H37" s="11">
        <v>373</v>
      </c>
      <c r="I37" s="71"/>
    </row>
    <row r="38" spans="1:9" ht="11.25" customHeight="1">
      <c r="A38" s="10"/>
      <c r="B38" s="11"/>
      <c r="C38" s="11"/>
      <c r="D38" s="11"/>
      <c r="E38"/>
      <c r="F38" s="11"/>
      <c r="G38" s="11"/>
      <c r="H38" s="11"/>
      <c r="I38" s="71"/>
    </row>
    <row r="39" spans="1:9" ht="11.25" customHeight="1">
      <c r="A39" s="10" t="s">
        <v>48</v>
      </c>
      <c r="B39" s="11">
        <v>689</v>
      </c>
      <c r="C39" s="11">
        <v>776</v>
      </c>
      <c r="D39" s="11">
        <v>166</v>
      </c>
      <c r="E39" s="11">
        <v>268</v>
      </c>
      <c r="F39" s="11">
        <v>190</v>
      </c>
      <c r="G39" s="11">
        <v>175</v>
      </c>
      <c r="H39" s="11">
        <v>333</v>
      </c>
      <c r="I39" s="71"/>
    </row>
    <row r="40" spans="1:9" ht="11.25" customHeight="1">
      <c r="A40" s="10"/>
      <c r="B40" s="11"/>
      <c r="C40" s="11"/>
      <c r="D40" s="11"/>
      <c r="E40" s="11"/>
      <c r="F40" s="11"/>
      <c r="G40" s="11"/>
      <c r="H40" s="11"/>
      <c r="I40" s="71"/>
    </row>
    <row r="41" spans="1:9" ht="11.25" customHeight="1">
      <c r="A41" s="10" t="s">
        <v>49</v>
      </c>
      <c r="B41" s="11">
        <v>1515</v>
      </c>
      <c r="C41" s="11">
        <v>1667</v>
      </c>
      <c r="D41" s="11">
        <v>434</v>
      </c>
      <c r="E41" s="11">
        <v>573</v>
      </c>
      <c r="F41" s="11">
        <v>435</v>
      </c>
      <c r="G41" s="11">
        <v>448</v>
      </c>
      <c r="H41" s="11">
        <v>646</v>
      </c>
      <c r="I41" s="71"/>
    </row>
    <row r="42" spans="1:9" ht="11.25" customHeight="1">
      <c r="A42" s="10"/>
      <c r="B42" s="11"/>
      <c r="C42" s="11"/>
      <c r="D42" s="11"/>
      <c r="E42" s="11"/>
      <c r="F42" s="11"/>
      <c r="G42" s="11"/>
      <c r="H42" s="11"/>
      <c r="I42" s="71"/>
    </row>
    <row r="43" spans="1:9" ht="11.25" customHeight="1">
      <c r="A43" s="10" t="s">
        <v>50</v>
      </c>
      <c r="B43" s="11">
        <v>1048</v>
      </c>
      <c r="C43" s="11">
        <v>1207</v>
      </c>
      <c r="D43" s="11">
        <v>229</v>
      </c>
      <c r="E43" s="11">
        <v>392</v>
      </c>
      <c r="F43" s="11">
        <v>458</v>
      </c>
      <c r="G43" s="11">
        <v>454</v>
      </c>
      <c r="H43" s="11">
        <v>361</v>
      </c>
      <c r="I43" s="71"/>
    </row>
    <row r="44" spans="1:9" ht="11.25" customHeight="1">
      <c r="A44" s="10"/>
      <c r="B44" s="11"/>
      <c r="C44" s="11"/>
      <c r="D44" s="11"/>
      <c r="E44" s="11"/>
      <c r="F44" s="11"/>
      <c r="G44" s="11"/>
      <c r="H44" s="11"/>
      <c r="I44" s="71"/>
    </row>
    <row r="45" spans="1:9" ht="11.25" customHeight="1">
      <c r="A45" s="10" t="s">
        <v>51</v>
      </c>
      <c r="B45" s="11">
        <v>535</v>
      </c>
      <c r="C45" s="11">
        <v>671</v>
      </c>
      <c r="D45" s="11">
        <v>188</v>
      </c>
      <c r="E45" s="11">
        <v>290</v>
      </c>
      <c r="F45" s="11">
        <v>102</v>
      </c>
      <c r="G45" s="11">
        <v>136</v>
      </c>
      <c r="H45" s="11">
        <v>245</v>
      </c>
      <c r="I45" s="71"/>
    </row>
    <row r="46" spans="1:9" ht="11.25" customHeight="1">
      <c r="A46" s="10"/>
      <c r="B46" s="11"/>
      <c r="C46" s="11"/>
      <c r="D46" s="11"/>
      <c r="E46" s="11"/>
      <c r="F46" s="11"/>
      <c r="G46" s="11"/>
      <c r="H46" s="11"/>
      <c r="I46" s="71"/>
    </row>
    <row r="47" spans="1:9" ht="11.25" customHeight="1">
      <c r="A47" s="10"/>
      <c r="B47" s="11"/>
      <c r="C47" s="11"/>
      <c r="D47" s="11"/>
      <c r="E47" s="11"/>
      <c r="F47" s="11"/>
      <c r="G47" s="11"/>
      <c r="H47" s="11"/>
      <c r="I47" s="71"/>
    </row>
    <row r="48" spans="1:9" ht="11.25" customHeight="1">
      <c r="A48" s="10" t="s">
        <v>52</v>
      </c>
      <c r="B48" s="11">
        <v>1265</v>
      </c>
      <c r="C48" s="11">
        <v>1590</v>
      </c>
      <c r="D48" s="11">
        <v>246</v>
      </c>
      <c r="E48" s="11">
        <v>499</v>
      </c>
      <c r="F48" s="11">
        <v>286</v>
      </c>
      <c r="G48" s="11">
        <v>358</v>
      </c>
      <c r="H48" s="11">
        <v>733</v>
      </c>
      <c r="I48" s="71"/>
    </row>
    <row r="49" spans="1:9" ht="11.25" customHeight="1">
      <c r="A49" s="10"/>
      <c r="B49" s="11"/>
      <c r="C49" s="11"/>
      <c r="D49" s="11"/>
      <c r="E49" s="11"/>
      <c r="F49" s="11"/>
      <c r="G49" s="11"/>
      <c r="H49" s="11"/>
      <c r="I49" s="71"/>
    </row>
    <row r="50" spans="1:9" ht="11.25" customHeight="1">
      <c r="A50" s="10" t="s">
        <v>53</v>
      </c>
      <c r="B50" s="11">
        <v>1219</v>
      </c>
      <c r="C50" s="11">
        <v>1311</v>
      </c>
      <c r="D50" s="11">
        <v>238</v>
      </c>
      <c r="E50" s="11">
        <v>398</v>
      </c>
      <c r="F50" s="11">
        <v>437</v>
      </c>
      <c r="G50" s="11">
        <v>369</v>
      </c>
      <c r="H50" s="11">
        <v>544</v>
      </c>
      <c r="I50" s="71"/>
    </row>
    <row r="51" spans="1:9" ht="11.25" customHeight="1">
      <c r="A51" s="10"/>
      <c r="B51" s="11"/>
      <c r="C51" s="11"/>
      <c r="D51" s="11"/>
      <c r="E51" s="11"/>
      <c r="F51" s="11"/>
      <c r="G51" s="11"/>
      <c r="H51" s="11"/>
      <c r="I51" s="71"/>
    </row>
    <row r="52" spans="1:9" ht="11.25" customHeight="1">
      <c r="A52" s="10" t="s">
        <v>54</v>
      </c>
      <c r="B52" s="11">
        <v>931</v>
      </c>
      <c r="C52" s="11">
        <v>1135</v>
      </c>
      <c r="D52" s="11">
        <v>251</v>
      </c>
      <c r="E52" s="11">
        <v>420</v>
      </c>
      <c r="F52" s="11">
        <v>192</v>
      </c>
      <c r="G52" s="11">
        <v>227</v>
      </c>
      <c r="H52" s="11">
        <v>488</v>
      </c>
      <c r="I52" s="71"/>
    </row>
    <row r="53" spans="1:9" ht="11.25" customHeight="1">
      <c r="A53" s="10"/>
      <c r="B53" s="11"/>
      <c r="C53" s="11"/>
      <c r="D53" s="11"/>
      <c r="E53" s="11"/>
      <c r="F53" s="11"/>
      <c r="G53" s="11"/>
      <c r="H53" s="11"/>
      <c r="I53" s="71"/>
    </row>
    <row r="54" spans="1:9" ht="11.25" customHeight="1">
      <c r="A54" s="10" t="s">
        <v>55</v>
      </c>
      <c r="B54" s="11">
        <v>1261</v>
      </c>
      <c r="C54" s="11">
        <v>1554</v>
      </c>
      <c r="D54" s="11">
        <v>284</v>
      </c>
      <c r="E54" s="11">
        <v>619</v>
      </c>
      <c r="F54" s="11">
        <v>465</v>
      </c>
      <c r="G54" s="11">
        <v>423</v>
      </c>
      <c r="H54" s="11">
        <v>512</v>
      </c>
      <c r="I54" s="71"/>
    </row>
    <row r="55" spans="1:9" ht="11.25" customHeight="1">
      <c r="A55" s="10"/>
      <c r="B55" s="11"/>
      <c r="C55" s="11"/>
      <c r="D55" s="11"/>
      <c r="E55" s="11"/>
      <c r="F55" s="11"/>
      <c r="G55" s="11"/>
      <c r="H55" s="11"/>
      <c r="I55" s="71"/>
    </row>
    <row r="56" spans="1:9" ht="11.25" customHeight="1">
      <c r="A56" s="10" t="s">
        <v>56</v>
      </c>
      <c r="B56" s="11">
        <v>895</v>
      </c>
      <c r="C56" s="11">
        <v>1157</v>
      </c>
      <c r="D56" s="11">
        <v>347</v>
      </c>
      <c r="E56" s="11">
        <v>584</v>
      </c>
      <c r="F56" s="11">
        <v>93</v>
      </c>
      <c r="G56" s="11">
        <v>118</v>
      </c>
      <c r="H56" s="11">
        <v>455</v>
      </c>
      <c r="I56" s="71"/>
    </row>
    <row r="57" spans="1:9" ht="11.25" customHeight="1">
      <c r="A57" s="10"/>
      <c r="B57" s="11"/>
      <c r="C57" s="11"/>
      <c r="D57" s="11"/>
      <c r="E57" s="11"/>
      <c r="F57" s="11"/>
      <c r="G57" s="11"/>
      <c r="H57" s="11"/>
      <c r="I57" s="71"/>
    </row>
    <row r="58" spans="1:9" ht="11.25" customHeight="1">
      <c r="A58" s="10"/>
      <c r="B58" s="11"/>
      <c r="C58" s="11"/>
      <c r="D58" s="11"/>
      <c r="E58" s="11"/>
      <c r="F58" s="11"/>
      <c r="G58" s="11"/>
      <c r="H58" s="11"/>
      <c r="I58" s="71"/>
    </row>
    <row r="59" spans="1:9" s="28" customFormat="1" ht="11.25" customHeight="1">
      <c r="A59" s="12" t="s">
        <v>57</v>
      </c>
      <c r="B59" s="13">
        <f aca="true" t="shared" si="0" ref="B59:H59">SUM(B9:B58)</f>
        <v>27304</v>
      </c>
      <c r="C59" s="13">
        <f t="shared" si="0"/>
        <v>29597</v>
      </c>
      <c r="D59" s="13">
        <f t="shared" si="0"/>
        <v>9429</v>
      </c>
      <c r="E59" s="13">
        <f t="shared" si="0"/>
        <v>11722</v>
      </c>
      <c r="F59" s="13">
        <f t="shared" si="0"/>
        <v>8984</v>
      </c>
      <c r="G59" s="13">
        <f t="shared" si="0"/>
        <v>8984</v>
      </c>
      <c r="H59" s="13">
        <f t="shared" si="0"/>
        <v>8891</v>
      </c>
      <c r="I59" s="71"/>
    </row>
    <row r="60" spans="1:9" ht="4.5" customHeight="1">
      <c r="A60" s="12"/>
      <c r="B60" s="11"/>
      <c r="C60" s="11"/>
      <c r="D60" s="11"/>
      <c r="E60" s="11"/>
      <c r="F60" s="11"/>
      <c r="G60" s="11"/>
      <c r="H60" s="11"/>
      <c r="I60" s="71"/>
    </row>
    <row r="61" spans="1:9" ht="11.25" customHeight="1">
      <c r="A61" s="10" t="s">
        <v>58</v>
      </c>
      <c r="B61" s="11"/>
      <c r="C61" s="11"/>
      <c r="D61" s="11"/>
      <c r="E61" s="11"/>
      <c r="F61" s="11"/>
      <c r="G61" s="11"/>
      <c r="H61" s="11"/>
      <c r="I61" s="71"/>
    </row>
    <row r="62" spans="1:9" ht="4.5" customHeight="1">
      <c r="A62" s="10"/>
      <c r="B62" s="11"/>
      <c r="C62" s="11"/>
      <c r="D62" s="11"/>
      <c r="E62" s="11"/>
      <c r="F62" s="11"/>
      <c r="G62" s="11"/>
      <c r="H62" s="11"/>
      <c r="I62" s="71"/>
    </row>
    <row r="63" spans="1:9" ht="11.25" customHeight="1">
      <c r="A63" s="10" t="s">
        <v>59</v>
      </c>
      <c r="B63" s="11">
        <f aca="true" t="shared" si="1" ref="B63:G63">SUM(B9:B19)</f>
        <v>8309</v>
      </c>
      <c r="C63" s="11">
        <f t="shared" si="1"/>
        <v>7156</v>
      </c>
      <c r="D63" s="11">
        <f t="shared" si="1"/>
        <v>4547</v>
      </c>
      <c r="E63" s="11">
        <f t="shared" si="1"/>
        <v>3605</v>
      </c>
      <c r="F63" s="11">
        <f t="shared" si="1"/>
        <v>3762</v>
      </c>
      <c r="G63" s="11">
        <f t="shared" si="1"/>
        <v>3551</v>
      </c>
      <c r="H63" s="11" t="s">
        <v>20</v>
      </c>
      <c r="I63" s="71"/>
    </row>
    <row r="64" spans="1:9" ht="11.25" customHeight="1">
      <c r="A64" s="10"/>
      <c r="B64" s="11"/>
      <c r="C64" s="11"/>
      <c r="D64" s="11"/>
      <c r="E64" s="11"/>
      <c r="F64" s="11"/>
      <c r="G64" s="11"/>
      <c r="H64" s="11"/>
      <c r="I64" s="71"/>
    </row>
    <row r="65" spans="1:9" ht="11.25" customHeight="1">
      <c r="A65" s="10" t="s">
        <v>60</v>
      </c>
      <c r="B65" s="11">
        <f aca="true" t="shared" si="2" ref="B65:H65">SUM(B22:B56)</f>
        <v>18995</v>
      </c>
      <c r="C65" s="11">
        <f t="shared" si="2"/>
        <v>22441</v>
      </c>
      <c r="D65" s="11">
        <f t="shared" si="2"/>
        <v>4882</v>
      </c>
      <c r="E65" s="11">
        <f t="shared" si="2"/>
        <v>8117</v>
      </c>
      <c r="F65" s="11">
        <f t="shared" si="2"/>
        <v>5222</v>
      </c>
      <c r="G65" s="11">
        <f t="shared" si="2"/>
        <v>5433</v>
      </c>
      <c r="H65" s="11">
        <f t="shared" si="2"/>
        <v>8891</v>
      </c>
      <c r="I65" s="71"/>
    </row>
    <row r="66" spans="1:8" ht="11.25" customHeight="1">
      <c r="A66" s="18"/>
      <c r="B66" s="11"/>
      <c r="C66" s="11"/>
      <c r="D66" s="11"/>
      <c r="E66" s="11"/>
      <c r="F66" s="11"/>
      <c r="G66" s="11"/>
      <c r="H66" s="11"/>
    </row>
    <row r="67" ht="12.75">
      <c r="A67" s="18"/>
    </row>
    <row r="68" ht="12.75">
      <c r="A68" s="18"/>
    </row>
  </sheetData>
  <mergeCells count="7">
    <mergeCell ref="G5:G7"/>
    <mergeCell ref="B3:C4"/>
    <mergeCell ref="B5:B7"/>
    <mergeCell ref="D5:D7"/>
    <mergeCell ref="F5:F7"/>
    <mergeCell ref="C5:C7"/>
    <mergeCell ref="E5:E7"/>
  </mergeCells>
  <printOptions/>
  <pageMargins left="1.1811023622047245" right="0.5905511811023623" top="0.7874015748031497" bottom="0.5905511811023623" header="0.5118110236220472" footer="0.5118110236220472"/>
  <pageSetup horizontalDpi="600" verticalDpi="600" orientation="portrait" paperSize="9" r:id="rId1"/>
  <headerFooter alignWithMargins="0">
    <oddHeader>&amp;C&amp;"Helvetica,Standard"&amp;8          - 12 -</oddHeader>
  </headerFooter>
</worksheet>
</file>

<file path=xl/worksheets/sheet2.xml><?xml version="1.0" encoding="utf-8"?>
<worksheet xmlns="http://schemas.openxmlformats.org/spreadsheetml/2006/main" xmlns:r="http://schemas.openxmlformats.org/officeDocument/2006/relationships">
  <dimension ref="A1:G56"/>
  <sheetViews>
    <sheetView workbookViewId="0" topLeftCell="A1">
      <selection activeCell="C21" sqref="C21"/>
    </sheetView>
  </sheetViews>
  <sheetFormatPr defaultColWidth="11.421875" defaultRowHeight="12.75"/>
  <cols>
    <col min="7" max="7" width="11.421875" style="2" customWidth="1"/>
  </cols>
  <sheetData>
    <row r="1" ht="12.75">
      <c r="A1" s="96"/>
    </row>
    <row r="2" ht="12.75">
      <c r="A2" s="96"/>
    </row>
    <row r="3" ht="12.75">
      <c r="A3" s="96"/>
    </row>
    <row r="4" ht="12.75">
      <c r="A4" s="95" t="s">
        <v>297</v>
      </c>
    </row>
    <row r="5" ht="12.75">
      <c r="A5" s="95"/>
    </row>
    <row r="6" ht="12.75">
      <c r="G6" s="101" t="s">
        <v>298</v>
      </c>
    </row>
    <row r="7" ht="12.75">
      <c r="A7" s="95"/>
    </row>
    <row r="8" ht="12.75">
      <c r="A8" s="95"/>
    </row>
    <row r="9" spans="1:7" ht="12.75">
      <c r="A9" s="95" t="s">
        <v>269</v>
      </c>
      <c r="G9" s="102">
        <v>2</v>
      </c>
    </row>
    <row r="10" spans="1:7" ht="12.75">
      <c r="A10" s="96"/>
      <c r="G10" s="103"/>
    </row>
    <row r="11" spans="1:7" ht="12.75">
      <c r="A11" s="96"/>
      <c r="G11" s="103"/>
    </row>
    <row r="12" spans="1:7" ht="12.75">
      <c r="A12" s="95" t="s">
        <v>299</v>
      </c>
      <c r="G12" s="102">
        <v>4</v>
      </c>
    </row>
    <row r="13" spans="1:7" ht="12.75">
      <c r="A13" s="96"/>
      <c r="G13" s="103"/>
    </row>
    <row r="14" spans="1:7" ht="12.75">
      <c r="A14" s="96"/>
      <c r="G14" s="103"/>
    </row>
    <row r="15" spans="1:7" ht="12.75">
      <c r="A15" s="96" t="s">
        <v>300</v>
      </c>
      <c r="G15" s="103"/>
    </row>
    <row r="16" spans="1:7" ht="12.75">
      <c r="A16" s="100" t="s">
        <v>301</v>
      </c>
      <c r="G16" s="102">
        <v>4</v>
      </c>
    </row>
    <row r="17" spans="1:7" ht="12.75">
      <c r="A17" s="96"/>
      <c r="G17" s="103"/>
    </row>
    <row r="18" spans="1:7" ht="12.75">
      <c r="A18" s="96" t="s">
        <v>302</v>
      </c>
      <c r="G18" s="102">
        <v>5</v>
      </c>
    </row>
    <row r="19" spans="1:7" ht="12.75">
      <c r="A19" s="96"/>
      <c r="G19" s="103"/>
    </row>
    <row r="20" spans="1:7" ht="12.75">
      <c r="A20" s="96"/>
      <c r="G20" s="103"/>
    </row>
    <row r="21" spans="1:7" ht="12.75">
      <c r="A21" s="95" t="s">
        <v>303</v>
      </c>
      <c r="G21" s="102">
        <v>6</v>
      </c>
    </row>
    <row r="22" spans="1:7" ht="12.75">
      <c r="A22" s="96"/>
      <c r="G22" s="103"/>
    </row>
    <row r="23" spans="1:7" ht="12.75">
      <c r="A23" s="96"/>
      <c r="G23" s="103"/>
    </row>
    <row r="24" spans="1:7" ht="12.75">
      <c r="A24" s="96" t="s">
        <v>304</v>
      </c>
      <c r="G24" s="102">
        <v>6</v>
      </c>
    </row>
    <row r="25" spans="1:7" ht="12.75">
      <c r="A25" s="96"/>
      <c r="G25" s="103"/>
    </row>
    <row r="26" spans="1:7" ht="12.75">
      <c r="A26" s="96" t="s">
        <v>305</v>
      </c>
      <c r="G26" s="102">
        <v>6</v>
      </c>
    </row>
    <row r="27" spans="1:7" ht="12.75">
      <c r="A27" s="96"/>
      <c r="G27" s="103"/>
    </row>
    <row r="28" spans="1:7" ht="12.75">
      <c r="A28" s="96" t="s">
        <v>306</v>
      </c>
      <c r="B28" s="96">
        <v>6</v>
      </c>
      <c r="G28" s="103"/>
    </row>
    <row r="29" spans="1:7" ht="12.75">
      <c r="A29" s="96"/>
      <c r="G29" s="103"/>
    </row>
    <row r="30" spans="1:7" ht="12.75">
      <c r="A30" s="96" t="s">
        <v>307</v>
      </c>
      <c r="G30" s="103"/>
    </row>
    <row r="31" spans="1:7" ht="12.75">
      <c r="A31" s="96" t="s">
        <v>308</v>
      </c>
      <c r="G31" s="102">
        <v>7</v>
      </c>
    </row>
    <row r="32" spans="1:7" ht="12.75">
      <c r="A32" s="96"/>
      <c r="G32" s="103"/>
    </row>
    <row r="33" spans="1:7" ht="12.75">
      <c r="A33" s="96" t="s">
        <v>309</v>
      </c>
      <c r="G33" s="103"/>
    </row>
    <row r="34" spans="1:7" ht="12.75">
      <c r="A34" s="96" t="s">
        <v>310</v>
      </c>
      <c r="G34" s="102">
        <v>8</v>
      </c>
    </row>
    <row r="35" spans="1:7" ht="12.75">
      <c r="A35" s="96"/>
      <c r="G35" s="103"/>
    </row>
    <row r="36" spans="1:7" ht="12.75">
      <c r="A36" s="96"/>
      <c r="G36" s="103"/>
    </row>
    <row r="37" spans="1:7" ht="12.75">
      <c r="A37" s="96"/>
      <c r="G37" s="103"/>
    </row>
    <row r="38" spans="1:7" ht="12.75">
      <c r="A38" s="96" t="s">
        <v>311</v>
      </c>
      <c r="G38" s="103"/>
    </row>
    <row r="39" spans="1:7" ht="12.75">
      <c r="A39" s="96" t="s">
        <v>312</v>
      </c>
      <c r="G39" s="103"/>
    </row>
    <row r="40" spans="1:7" ht="12.75">
      <c r="A40" s="96" t="s">
        <v>310</v>
      </c>
      <c r="G40" s="102">
        <v>9</v>
      </c>
    </row>
    <row r="41" spans="1:7" ht="12.75">
      <c r="A41" s="96"/>
      <c r="G41" s="103"/>
    </row>
    <row r="42" spans="1:7" ht="12.75">
      <c r="A42" s="96"/>
      <c r="G42" s="103"/>
    </row>
    <row r="43" spans="1:7" ht="12.75">
      <c r="A43" s="96"/>
      <c r="G43" s="103"/>
    </row>
    <row r="44" spans="1:7" ht="12.75">
      <c r="A44" s="96" t="s">
        <v>313</v>
      </c>
      <c r="G44" s="102">
        <v>10</v>
      </c>
    </row>
    <row r="45" spans="1:7" ht="12.75">
      <c r="A45" s="96"/>
      <c r="G45" s="103"/>
    </row>
    <row r="46" spans="1:7" ht="12.75">
      <c r="A46" s="96" t="s">
        <v>314</v>
      </c>
      <c r="G46" s="103"/>
    </row>
    <row r="47" spans="1:7" ht="12.75">
      <c r="A47" s="96" t="s">
        <v>315</v>
      </c>
      <c r="G47" s="102">
        <v>10</v>
      </c>
    </row>
    <row r="48" spans="1:7" ht="12.75">
      <c r="A48" s="96"/>
      <c r="G48" s="103"/>
    </row>
    <row r="49" spans="1:7" ht="12.75">
      <c r="A49" s="96" t="s">
        <v>316</v>
      </c>
      <c r="G49" s="103"/>
    </row>
    <row r="50" spans="1:7" ht="12.75">
      <c r="A50" s="96" t="s">
        <v>315</v>
      </c>
      <c r="G50" s="102">
        <v>11</v>
      </c>
    </row>
    <row r="51" spans="1:7" ht="12.75">
      <c r="A51" s="96"/>
      <c r="G51" s="103"/>
    </row>
    <row r="52" spans="1:7" ht="12.75">
      <c r="A52" s="96" t="s">
        <v>317</v>
      </c>
      <c r="G52" s="103"/>
    </row>
    <row r="53" spans="1:7" ht="12.75">
      <c r="A53" s="96" t="s">
        <v>318</v>
      </c>
      <c r="G53" s="102">
        <v>12</v>
      </c>
    </row>
    <row r="54" spans="1:7" ht="12.75">
      <c r="A54" s="96"/>
      <c r="G54" s="103"/>
    </row>
    <row r="55" spans="1:7" ht="12.75">
      <c r="A55" s="96"/>
      <c r="G55" s="103"/>
    </row>
    <row r="56" ht="12.75">
      <c r="G56" s="103"/>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80"/>
  <sheetViews>
    <sheetView workbookViewId="0" topLeftCell="A1">
      <selection activeCell="A15" sqref="A15"/>
    </sheetView>
  </sheetViews>
  <sheetFormatPr defaultColWidth="11.421875" defaultRowHeight="12.75"/>
  <cols>
    <col min="1" max="1" width="91.421875" style="0" customWidth="1"/>
  </cols>
  <sheetData>
    <row r="1" ht="12.75">
      <c r="A1" s="97" t="s">
        <v>269</v>
      </c>
    </row>
    <row r="2" ht="12.75">
      <c r="A2" s="98"/>
    </row>
    <row r="3" ht="12.75">
      <c r="A3" s="98"/>
    </row>
    <row r="4" ht="38.25">
      <c r="A4" s="99" t="s">
        <v>270</v>
      </c>
    </row>
    <row r="5" ht="38.25">
      <c r="A5" s="99" t="s">
        <v>271</v>
      </c>
    </row>
    <row r="6" ht="12.75">
      <c r="A6" s="98"/>
    </row>
    <row r="7" ht="12.75">
      <c r="A7" s="98"/>
    </row>
    <row r="8" ht="12.75">
      <c r="A8" s="98"/>
    </row>
    <row r="9" ht="12.75">
      <c r="A9" s="97" t="s">
        <v>272</v>
      </c>
    </row>
    <row r="10" ht="12.75">
      <c r="A10" s="98"/>
    </row>
    <row r="11" ht="12.75">
      <c r="A11" s="98"/>
    </row>
    <row r="12" ht="51">
      <c r="A12" s="99" t="s">
        <v>273</v>
      </c>
    </row>
    <row r="13" ht="12.75">
      <c r="A13" s="98"/>
    </row>
    <row r="14" ht="12.75">
      <c r="A14" s="98"/>
    </row>
    <row r="15" ht="12.75">
      <c r="A15" s="98"/>
    </row>
    <row r="16" ht="12.75">
      <c r="A16" s="97" t="s">
        <v>274</v>
      </c>
    </row>
    <row r="17" ht="12.75">
      <c r="A17" s="98"/>
    </row>
    <row r="18" ht="12.75">
      <c r="A18" s="98"/>
    </row>
    <row r="19" ht="25.5">
      <c r="A19" s="99" t="s">
        <v>275</v>
      </c>
    </row>
    <row r="20" ht="12.75">
      <c r="A20" s="99"/>
    </row>
    <row r="21" ht="12.75">
      <c r="A21" s="99"/>
    </row>
    <row r="22" ht="63.75">
      <c r="A22" s="99" t="s">
        <v>276</v>
      </c>
    </row>
    <row r="23" ht="12.75">
      <c r="A23" s="98"/>
    </row>
    <row r="24" ht="12.75">
      <c r="A24" s="98"/>
    </row>
    <row r="25" ht="51">
      <c r="A25" s="99" t="s">
        <v>277</v>
      </c>
    </row>
    <row r="26" ht="12.75">
      <c r="A26" s="99"/>
    </row>
    <row r="27" ht="12.75">
      <c r="A27" s="99"/>
    </row>
    <row r="28" ht="25.5">
      <c r="A28" s="99" t="s">
        <v>278</v>
      </c>
    </row>
    <row r="29" ht="12.75">
      <c r="A29" s="98"/>
    </row>
    <row r="30" ht="12.75">
      <c r="A30" s="98"/>
    </row>
    <row r="31" ht="12.75">
      <c r="A31" s="98" t="s">
        <v>279</v>
      </c>
    </row>
    <row r="32" ht="12.75">
      <c r="A32" s="98"/>
    </row>
    <row r="33" ht="12.75">
      <c r="A33" s="98"/>
    </row>
    <row r="34" ht="12.75">
      <c r="A34" s="98"/>
    </row>
    <row r="35" ht="12.75">
      <c r="A35" s="98"/>
    </row>
    <row r="36" ht="12.75">
      <c r="A36" s="97"/>
    </row>
    <row r="37" ht="12.75">
      <c r="A37" s="97"/>
    </row>
    <row r="38" ht="12.75">
      <c r="A38" s="97"/>
    </row>
    <row r="39" ht="12.75">
      <c r="A39" s="97"/>
    </row>
    <row r="40" ht="12.75">
      <c r="A40" s="97"/>
    </row>
    <row r="41" ht="12.75">
      <c r="A41" s="97"/>
    </row>
    <row r="42" ht="12.75">
      <c r="A42" s="97" t="s">
        <v>280</v>
      </c>
    </row>
    <row r="43" ht="12.75">
      <c r="A43" s="97"/>
    </row>
    <row r="44" ht="12.75">
      <c r="A44" s="97"/>
    </row>
    <row r="45" ht="12.75">
      <c r="A45" s="97" t="s">
        <v>281</v>
      </c>
    </row>
    <row r="46" ht="38.25">
      <c r="A46" s="99" t="s">
        <v>282</v>
      </c>
    </row>
    <row r="47" ht="12.75">
      <c r="A47" s="98"/>
    </row>
    <row r="48" ht="12.75">
      <c r="A48" s="98"/>
    </row>
    <row r="49" ht="12.75">
      <c r="A49" s="97" t="s">
        <v>23</v>
      </c>
    </row>
    <row r="50" ht="25.5">
      <c r="A50" s="99" t="s">
        <v>283</v>
      </c>
    </row>
    <row r="51" ht="25.5">
      <c r="A51" s="99" t="s">
        <v>284</v>
      </c>
    </row>
    <row r="52" ht="12.75">
      <c r="A52" s="98"/>
    </row>
    <row r="53" ht="12.75">
      <c r="A53" s="98"/>
    </row>
    <row r="54" ht="12.75">
      <c r="A54" s="97" t="s">
        <v>285</v>
      </c>
    </row>
    <row r="55" ht="25.5">
      <c r="A55" s="99" t="s">
        <v>286</v>
      </c>
    </row>
    <row r="56" ht="12.75">
      <c r="A56" s="98"/>
    </row>
    <row r="57" ht="12.75">
      <c r="A57" s="98"/>
    </row>
    <row r="58" ht="12.75">
      <c r="A58" s="97" t="s">
        <v>24</v>
      </c>
    </row>
    <row r="59" ht="25.5">
      <c r="A59" s="99" t="s">
        <v>287</v>
      </c>
    </row>
    <row r="60" ht="12.75">
      <c r="A60" s="98"/>
    </row>
    <row r="61" ht="12.75">
      <c r="A61" s="98"/>
    </row>
    <row r="62" ht="12.75">
      <c r="A62" s="97" t="s">
        <v>288</v>
      </c>
    </row>
    <row r="63" ht="51">
      <c r="A63" s="99" t="s">
        <v>289</v>
      </c>
    </row>
    <row r="64" ht="12.75">
      <c r="A64" s="99"/>
    </row>
    <row r="65" ht="12.75">
      <c r="A65" s="98"/>
    </row>
    <row r="66" ht="12.75">
      <c r="A66" s="97" t="s">
        <v>290</v>
      </c>
    </row>
    <row r="67" ht="12.75">
      <c r="A67" s="99" t="s">
        <v>291</v>
      </c>
    </row>
    <row r="68" ht="12.75">
      <c r="A68" s="98"/>
    </row>
    <row r="69" ht="12.75">
      <c r="A69" s="98"/>
    </row>
    <row r="70" ht="12.75">
      <c r="A70" s="98"/>
    </row>
    <row r="71" ht="12.75">
      <c r="A71" s="98"/>
    </row>
    <row r="72" ht="12.75">
      <c r="A72" s="98"/>
    </row>
    <row r="73" ht="12.75">
      <c r="A73" s="98"/>
    </row>
    <row r="74" ht="12.75">
      <c r="A74" s="97" t="s">
        <v>292</v>
      </c>
    </row>
    <row r="75" ht="12.75">
      <c r="A75" s="98" t="s">
        <v>293</v>
      </c>
    </row>
    <row r="76" ht="12.75">
      <c r="A76" s="98"/>
    </row>
    <row r="77" ht="12.75">
      <c r="A77" s="98"/>
    </row>
    <row r="78" ht="12.75">
      <c r="A78" s="97" t="s">
        <v>294</v>
      </c>
    </row>
    <row r="79" ht="12.75">
      <c r="A79" s="98" t="s">
        <v>295</v>
      </c>
    </row>
    <row r="80" ht="12.75">
      <c r="A80" s="98" t="s">
        <v>296</v>
      </c>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G39"/>
  <sheetViews>
    <sheetView workbookViewId="0" topLeftCell="A1">
      <selection activeCell="C24" sqref="C24"/>
    </sheetView>
  </sheetViews>
  <sheetFormatPr defaultColWidth="11.421875" defaultRowHeight="12.75"/>
  <cols>
    <col min="1" max="1" width="30.00390625" style="14" customWidth="1"/>
    <col min="2" max="9" width="1.7109375" style="14" customWidth="1"/>
    <col min="10" max="31" width="1.7109375" style="0" customWidth="1"/>
    <col min="32" max="37" width="1.8515625" style="0" customWidth="1"/>
    <col min="38" max="39" width="2.7109375" style="0" customWidth="1"/>
  </cols>
  <sheetData>
    <row r="1" spans="1:31" ht="12.75">
      <c r="A1" s="113" t="s">
        <v>2</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row>
    <row r="2" spans="1:31" ht="12.75">
      <c r="A2" s="113" t="s">
        <v>187</v>
      </c>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row>
    <row r="4" spans="1:31" ht="11.25" customHeight="1">
      <c r="A4" s="5"/>
      <c r="B4" s="84"/>
      <c r="C4" s="5"/>
      <c r="D4" s="5"/>
      <c r="E4" s="5"/>
      <c r="F4" s="5"/>
      <c r="G4" s="5"/>
      <c r="H4" s="5"/>
      <c r="I4" s="5"/>
      <c r="J4" s="1"/>
      <c r="K4" s="1"/>
      <c r="L4" s="89"/>
      <c r="M4" s="1"/>
      <c r="N4" s="1"/>
      <c r="O4" s="1"/>
      <c r="P4" s="1"/>
      <c r="Q4" s="1"/>
      <c r="R4" s="1"/>
      <c r="S4" s="1"/>
      <c r="T4" s="1"/>
      <c r="U4" s="1"/>
      <c r="V4" s="89"/>
      <c r="W4" s="1"/>
      <c r="X4" s="1"/>
      <c r="Y4" s="1"/>
      <c r="Z4" s="1"/>
      <c r="AA4" s="1"/>
      <c r="AB4" s="1"/>
      <c r="AC4" s="1"/>
      <c r="AD4" s="1"/>
      <c r="AE4" s="1"/>
    </row>
    <row r="5" spans="1:31" ht="11.25" customHeight="1">
      <c r="A5" s="17" t="s">
        <v>3</v>
      </c>
      <c r="B5" s="114" t="s">
        <v>4</v>
      </c>
      <c r="C5" s="115"/>
      <c r="D5" s="115"/>
      <c r="E5" s="115"/>
      <c r="F5" s="115"/>
      <c r="G5" s="115"/>
      <c r="H5" s="115"/>
      <c r="I5" s="115"/>
      <c r="J5" s="115"/>
      <c r="K5" s="115"/>
      <c r="L5" s="116" t="s">
        <v>5</v>
      </c>
      <c r="M5" s="115"/>
      <c r="N5" s="115"/>
      <c r="O5" s="115"/>
      <c r="P5" s="115"/>
      <c r="Q5" s="115"/>
      <c r="R5" s="115"/>
      <c r="S5" s="115"/>
      <c r="T5" s="115"/>
      <c r="U5" s="117"/>
      <c r="V5" s="116" t="s">
        <v>6</v>
      </c>
      <c r="W5" s="115"/>
      <c r="X5" s="115"/>
      <c r="Y5" s="115"/>
      <c r="Z5" s="115"/>
      <c r="AA5" s="115"/>
      <c r="AB5" s="115"/>
      <c r="AC5" s="115"/>
      <c r="AD5" s="115"/>
      <c r="AE5" s="115"/>
    </row>
    <row r="6" spans="1:31" ht="11.25" customHeight="1">
      <c r="A6" s="9"/>
      <c r="B6" s="85"/>
      <c r="C6" s="9"/>
      <c r="D6" s="9"/>
      <c r="E6" s="9"/>
      <c r="F6" s="9"/>
      <c r="G6" s="9"/>
      <c r="H6" s="9"/>
      <c r="I6" s="9"/>
      <c r="J6" s="75"/>
      <c r="K6" s="75"/>
      <c r="L6" s="90"/>
      <c r="M6" s="75"/>
      <c r="N6" s="75"/>
      <c r="O6" s="75"/>
      <c r="P6" s="75"/>
      <c r="Q6" s="75"/>
      <c r="R6" s="75"/>
      <c r="S6" s="75"/>
      <c r="T6" s="75"/>
      <c r="U6" s="75"/>
      <c r="V6" s="90"/>
      <c r="W6" s="75"/>
      <c r="X6" s="75"/>
      <c r="Y6" s="75"/>
      <c r="Z6" s="75"/>
      <c r="AA6" s="75"/>
      <c r="AB6" s="75"/>
      <c r="AC6" s="75"/>
      <c r="AD6" s="75"/>
      <c r="AE6" s="75"/>
    </row>
    <row r="7" spans="1:9" ht="12.75">
      <c r="A7" s="18"/>
      <c r="B7" s="86"/>
      <c r="C7" s="18"/>
      <c r="D7" s="18"/>
      <c r="E7" s="11"/>
      <c r="F7" s="11"/>
      <c r="G7" s="11"/>
      <c r="H7" s="11"/>
      <c r="I7" s="11"/>
    </row>
    <row r="8" spans="1:9" ht="12.75">
      <c r="A8" s="20" t="s">
        <v>7</v>
      </c>
      <c r="B8" s="87"/>
      <c r="C8" s="20"/>
      <c r="D8" s="20"/>
      <c r="E8" s="11"/>
      <c r="F8" s="11"/>
      <c r="G8" s="11"/>
      <c r="H8" s="11"/>
      <c r="I8" s="11"/>
    </row>
    <row r="9" spans="1:29" ht="12.75">
      <c r="A9" s="20" t="s">
        <v>8</v>
      </c>
      <c r="B9" s="87"/>
      <c r="D9" s="20"/>
      <c r="E9" s="20"/>
      <c r="F9" s="78"/>
      <c r="G9" s="79"/>
      <c r="H9" s="78"/>
      <c r="I9" s="83" t="s">
        <v>194</v>
      </c>
      <c r="J9" s="82"/>
      <c r="O9" s="82"/>
      <c r="P9" s="82"/>
      <c r="Q9" s="82"/>
      <c r="R9" s="82"/>
      <c r="S9" s="83" t="s">
        <v>195</v>
      </c>
      <c r="V9" s="82"/>
      <c r="Z9" s="82"/>
      <c r="AA9" s="82"/>
      <c r="AB9" s="82"/>
      <c r="AC9" s="83" t="s">
        <v>196</v>
      </c>
    </row>
    <row r="10" spans="1:29" ht="10.5" customHeight="1">
      <c r="A10" s="18"/>
      <c r="B10" s="86"/>
      <c r="D10" s="18"/>
      <c r="E10" s="18" t="s">
        <v>173</v>
      </c>
      <c r="F10" s="81"/>
      <c r="G10" s="81"/>
      <c r="H10" s="81"/>
      <c r="I10" s="81"/>
      <c r="J10" s="81"/>
      <c r="O10" s="80"/>
      <c r="P10" s="80"/>
      <c r="Q10" s="80"/>
      <c r="R10" s="80"/>
      <c r="S10" s="80"/>
      <c r="Z10" s="80"/>
      <c r="AA10" s="80"/>
      <c r="AB10" s="80"/>
      <c r="AC10" s="80"/>
    </row>
    <row r="11" spans="1:29" ht="12.75">
      <c r="A11" s="18" t="s">
        <v>1</v>
      </c>
      <c r="B11" s="86"/>
      <c r="D11" s="18"/>
      <c r="E11" s="88"/>
      <c r="F11" s="82"/>
      <c r="G11" s="82"/>
      <c r="H11" s="82"/>
      <c r="I11" s="82"/>
      <c r="J11" s="82"/>
      <c r="O11" s="82"/>
      <c r="P11" s="82"/>
      <c r="Q11" s="82"/>
      <c r="R11" s="82"/>
      <c r="S11" s="82"/>
      <c r="V11" s="82"/>
      <c r="Z11" s="82"/>
      <c r="AA11" s="82"/>
      <c r="AB11" s="82"/>
      <c r="AC11" s="82"/>
    </row>
    <row r="12" spans="1:29" ht="3" customHeight="1">
      <c r="A12" s="18"/>
      <c r="B12" s="86"/>
      <c r="D12" s="18"/>
      <c r="E12" s="88"/>
      <c r="F12" s="82"/>
      <c r="G12" s="82"/>
      <c r="H12" s="82"/>
      <c r="I12" s="82"/>
      <c r="J12" s="82"/>
      <c r="O12" s="82"/>
      <c r="P12" s="82"/>
      <c r="Q12" s="82"/>
      <c r="R12" s="82"/>
      <c r="S12" s="82"/>
      <c r="V12" s="82"/>
      <c r="Z12" s="82"/>
      <c r="AA12" s="82"/>
      <c r="AB12" s="82"/>
      <c r="AC12" s="82"/>
    </row>
    <row r="13" spans="1:29" ht="12.75">
      <c r="A13" s="18" t="s">
        <v>9</v>
      </c>
      <c r="B13" s="86"/>
      <c r="D13" s="18"/>
      <c r="E13" s="88" t="s">
        <v>173</v>
      </c>
      <c r="F13" s="82"/>
      <c r="G13" s="82"/>
      <c r="H13" s="82"/>
      <c r="I13" s="82" t="s">
        <v>197</v>
      </c>
      <c r="J13" s="82"/>
      <c r="K13" s="82"/>
      <c r="L13" s="82"/>
      <c r="M13" s="82"/>
      <c r="N13" s="82"/>
      <c r="O13" s="82"/>
      <c r="P13" s="82"/>
      <c r="Q13" s="82"/>
      <c r="R13" s="82"/>
      <c r="S13" s="82" t="s">
        <v>206</v>
      </c>
      <c r="T13" s="82"/>
      <c r="U13" s="82"/>
      <c r="V13" s="82"/>
      <c r="W13" s="82"/>
      <c r="X13" s="82"/>
      <c r="Y13" s="82"/>
      <c r="Z13" s="82"/>
      <c r="AA13" s="82"/>
      <c r="AB13" s="82"/>
      <c r="AC13" s="82" t="s">
        <v>215</v>
      </c>
    </row>
    <row r="14" spans="1:29" ht="12.75">
      <c r="A14" s="18" t="s">
        <v>10</v>
      </c>
      <c r="B14" s="86"/>
      <c r="D14" s="18"/>
      <c r="E14" s="88"/>
      <c r="F14" s="82"/>
      <c r="G14" s="82"/>
      <c r="H14" s="82"/>
      <c r="I14" s="82"/>
      <c r="J14" s="82"/>
      <c r="O14" s="82"/>
      <c r="P14" s="82"/>
      <c r="Q14" s="82"/>
      <c r="R14" s="82"/>
      <c r="S14" s="82"/>
      <c r="V14" s="82"/>
      <c r="Z14" s="82"/>
      <c r="AA14" s="82"/>
      <c r="AB14" s="82"/>
      <c r="AC14" s="82"/>
    </row>
    <row r="15" spans="1:29" ht="12.75">
      <c r="A15" s="18" t="s">
        <v>11</v>
      </c>
      <c r="B15" s="86"/>
      <c r="D15" s="18"/>
      <c r="E15" s="88"/>
      <c r="F15" s="82"/>
      <c r="G15" s="82"/>
      <c r="H15" s="82"/>
      <c r="I15" s="82" t="s">
        <v>198</v>
      </c>
      <c r="J15" s="82"/>
      <c r="O15" s="82"/>
      <c r="P15" s="82"/>
      <c r="Q15" s="82"/>
      <c r="R15" s="82"/>
      <c r="S15" s="82" t="s">
        <v>207</v>
      </c>
      <c r="V15" s="82"/>
      <c r="Z15" s="82"/>
      <c r="AA15" s="82"/>
      <c r="AB15" s="82"/>
      <c r="AC15" s="82" t="s">
        <v>216</v>
      </c>
    </row>
    <row r="16" spans="1:29" ht="3" customHeight="1">
      <c r="A16" s="18"/>
      <c r="B16" s="86"/>
      <c r="D16" s="18"/>
      <c r="E16" s="88"/>
      <c r="F16" s="82"/>
      <c r="G16" s="82"/>
      <c r="H16" s="82"/>
      <c r="I16" s="82"/>
      <c r="J16" s="82"/>
      <c r="O16" s="82"/>
      <c r="P16" s="82"/>
      <c r="Q16" s="82"/>
      <c r="R16" s="82"/>
      <c r="S16" s="82"/>
      <c r="V16" s="82"/>
      <c r="Z16" s="82"/>
      <c r="AA16" s="82"/>
      <c r="AB16" s="82"/>
      <c r="AC16" s="82"/>
    </row>
    <row r="17" spans="1:29" ht="12.75">
      <c r="A17" s="18" t="s">
        <v>12</v>
      </c>
      <c r="B17" s="86"/>
      <c r="D17" s="18"/>
      <c r="E17" s="88"/>
      <c r="F17" s="82"/>
      <c r="G17" s="82"/>
      <c r="H17" s="82"/>
      <c r="I17" s="82" t="s">
        <v>199</v>
      </c>
      <c r="J17" s="82"/>
      <c r="O17" s="82"/>
      <c r="P17" s="82"/>
      <c r="Q17" s="82"/>
      <c r="R17" s="82"/>
      <c r="S17" s="82" t="s">
        <v>208</v>
      </c>
      <c r="V17" s="82"/>
      <c r="Z17" s="82"/>
      <c r="AA17" s="82"/>
      <c r="AB17" s="82"/>
      <c r="AC17" s="82" t="s">
        <v>217</v>
      </c>
    </row>
    <row r="18" spans="1:29" ht="3.75" customHeight="1">
      <c r="A18" s="18"/>
      <c r="B18" s="86"/>
      <c r="D18" s="18"/>
      <c r="E18" s="88"/>
      <c r="F18" s="82"/>
      <c r="G18" s="82"/>
      <c r="H18" s="82"/>
      <c r="I18" s="82"/>
      <c r="J18" s="82"/>
      <c r="O18" s="82"/>
      <c r="P18" s="82"/>
      <c r="Q18" s="82"/>
      <c r="R18" s="82"/>
      <c r="S18" s="82"/>
      <c r="V18" s="82"/>
      <c r="Z18" s="82"/>
      <c r="AA18" s="82"/>
      <c r="AB18" s="82"/>
      <c r="AC18" s="82"/>
    </row>
    <row r="19" spans="1:29" ht="12.75">
      <c r="A19" s="18" t="s">
        <v>13</v>
      </c>
      <c r="B19" s="86"/>
      <c r="D19" s="18"/>
      <c r="E19" s="88"/>
      <c r="F19" s="82"/>
      <c r="G19" s="82"/>
      <c r="H19" s="82"/>
      <c r="I19" s="82" t="s">
        <v>200</v>
      </c>
      <c r="J19" s="82"/>
      <c r="O19" s="82"/>
      <c r="P19" s="82"/>
      <c r="Q19" s="82"/>
      <c r="R19" s="82"/>
      <c r="S19" s="82" t="s">
        <v>209</v>
      </c>
      <c r="V19" s="82"/>
      <c r="Z19" s="82"/>
      <c r="AA19" s="82"/>
      <c r="AB19" s="82"/>
      <c r="AC19" s="82" t="s">
        <v>218</v>
      </c>
    </row>
    <row r="20" spans="1:29" ht="12.75">
      <c r="A20" s="18" t="s">
        <v>14</v>
      </c>
      <c r="B20" s="86"/>
      <c r="D20" s="18"/>
      <c r="E20" s="88"/>
      <c r="F20" s="82"/>
      <c r="G20" s="82"/>
      <c r="H20" s="82"/>
      <c r="I20" s="82"/>
      <c r="J20" s="82"/>
      <c r="O20" s="82"/>
      <c r="P20" s="82"/>
      <c r="Q20" s="82"/>
      <c r="R20" s="82"/>
      <c r="S20" s="82"/>
      <c r="V20" s="82"/>
      <c r="Z20" s="82"/>
      <c r="AA20" s="82"/>
      <c r="AB20" s="82"/>
      <c r="AC20" s="82"/>
    </row>
    <row r="21" spans="1:29" ht="12.75">
      <c r="A21" s="18" t="s">
        <v>15</v>
      </c>
      <c r="B21" s="86"/>
      <c r="D21" s="18"/>
      <c r="E21" s="88"/>
      <c r="F21" s="82"/>
      <c r="G21" s="82"/>
      <c r="H21" s="82"/>
      <c r="I21" s="82" t="s">
        <v>201</v>
      </c>
      <c r="J21" s="82"/>
      <c r="O21" s="82"/>
      <c r="P21" s="82"/>
      <c r="Q21" s="82"/>
      <c r="R21" s="82"/>
      <c r="S21" s="82" t="s">
        <v>210</v>
      </c>
      <c r="V21" s="82"/>
      <c r="Z21" s="82"/>
      <c r="AA21" s="82"/>
      <c r="AB21" s="82"/>
      <c r="AC21" s="82" t="s">
        <v>219</v>
      </c>
    </row>
    <row r="22" spans="1:29" ht="3.75" customHeight="1">
      <c r="A22" s="18"/>
      <c r="B22" s="86"/>
      <c r="D22" s="18"/>
      <c r="E22" s="88"/>
      <c r="F22" s="82"/>
      <c r="G22" s="82"/>
      <c r="H22" s="82"/>
      <c r="I22" s="82"/>
      <c r="J22" s="82"/>
      <c r="O22" s="82"/>
      <c r="P22" s="82"/>
      <c r="Q22" s="82"/>
      <c r="R22" s="82"/>
      <c r="S22" s="82"/>
      <c r="V22" s="82"/>
      <c r="Z22" s="82"/>
      <c r="AA22" s="82"/>
      <c r="AB22" s="82"/>
      <c r="AC22" s="82"/>
    </row>
    <row r="23" spans="1:29" ht="12.75">
      <c r="A23" s="18" t="s">
        <v>140</v>
      </c>
      <c r="B23" s="86"/>
      <c r="D23" s="18"/>
      <c r="E23" s="88" t="s">
        <v>20</v>
      </c>
      <c r="F23" s="82"/>
      <c r="G23" s="82"/>
      <c r="H23" s="82"/>
      <c r="I23" s="82" t="s">
        <v>202</v>
      </c>
      <c r="J23" s="82"/>
      <c r="O23" s="82" t="s">
        <v>20</v>
      </c>
      <c r="P23" s="82"/>
      <c r="Q23" s="82"/>
      <c r="R23" s="82"/>
      <c r="S23" s="82" t="s">
        <v>211</v>
      </c>
      <c r="V23" s="82"/>
      <c r="Y23" t="s">
        <v>20</v>
      </c>
      <c r="Z23" s="82"/>
      <c r="AA23" s="82"/>
      <c r="AB23" s="82"/>
      <c r="AC23" s="82" t="s">
        <v>220</v>
      </c>
    </row>
    <row r="24" spans="1:29" ht="10.5" customHeight="1">
      <c r="A24" s="18"/>
      <c r="B24" s="86"/>
      <c r="D24" s="18"/>
      <c r="E24" s="88"/>
      <c r="F24" s="82"/>
      <c r="G24" s="82"/>
      <c r="H24" s="82"/>
      <c r="I24" s="82"/>
      <c r="J24" s="82"/>
      <c r="O24" s="82"/>
      <c r="P24" s="82"/>
      <c r="Q24" s="82"/>
      <c r="R24" s="82"/>
      <c r="S24" s="82"/>
      <c r="V24" s="82"/>
      <c r="Z24" s="82"/>
      <c r="AA24" s="82"/>
      <c r="AB24" s="82"/>
      <c r="AC24" s="82"/>
    </row>
    <row r="25" spans="1:29" ht="12.75">
      <c r="A25" s="18" t="s">
        <v>16</v>
      </c>
      <c r="B25" s="86"/>
      <c r="D25" s="18"/>
      <c r="E25" s="88"/>
      <c r="F25" s="82"/>
      <c r="G25" s="82"/>
      <c r="H25" s="82"/>
      <c r="I25" s="82"/>
      <c r="J25" s="82"/>
      <c r="O25" s="82"/>
      <c r="P25" s="82"/>
      <c r="Q25" s="82"/>
      <c r="R25" s="82"/>
      <c r="S25" s="82"/>
      <c r="V25" s="82"/>
      <c r="Z25" s="82"/>
      <c r="AA25" s="82"/>
      <c r="AB25" s="82"/>
      <c r="AC25" s="82"/>
    </row>
    <row r="26" spans="1:29" ht="3" customHeight="1">
      <c r="A26" s="18"/>
      <c r="B26" s="86"/>
      <c r="D26" s="18"/>
      <c r="E26" s="88"/>
      <c r="F26" s="82"/>
      <c r="G26" s="82"/>
      <c r="H26" s="82"/>
      <c r="I26" s="82"/>
      <c r="J26" s="82"/>
      <c r="O26" s="82"/>
      <c r="P26" s="82"/>
      <c r="Q26" s="82"/>
      <c r="R26" s="82"/>
      <c r="S26" s="82"/>
      <c r="V26" s="82"/>
      <c r="Z26" s="82"/>
      <c r="AA26" s="82"/>
      <c r="AB26" s="82"/>
      <c r="AC26" s="82"/>
    </row>
    <row r="27" spans="1:29" ht="12.75">
      <c r="A27" s="18" t="s">
        <v>17</v>
      </c>
      <c r="B27" s="86"/>
      <c r="D27" s="18"/>
      <c r="E27" s="88"/>
      <c r="F27" s="82"/>
      <c r="G27" s="82"/>
      <c r="H27" s="82"/>
      <c r="I27" s="82" t="s">
        <v>231</v>
      </c>
      <c r="J27" s="82"/>
      <c r="O27" s="82"/>
      <c r="P27" s="82"/>
      <c r="Q27" s="82"/>
      <c r="R27" s="82"/>
      <c r="S27" s="82" t="s">
        <v>233</v>
      </c>
      <c r="V27" s="82"/>
      <c r="Z27" s="82"/>
      <c r="AA27" s="82"/>
      <c r="AB27" s="82"/>
      <c r="AC27" s="82" t="s">
        <v>235</v>
      </c>
    </row>
    <row r="28" spans="1:29" ht="3" customHeight="1">
      <c r="A28" s="18"/>
      <c r="B28" s="86"/>
      <c r="D28" s="18"/>
      <c r="E28" s="88"/>
      <c r="F28" s="82"/>
      <c r="G28" s="82"/>
      <c r="H28" s="82"/>
      <c r="I28" s="82"/>
      <c r="J28" s="82"/>
      <c r="O28" s="82"/>
      <c r="P28" s="82"/>
      <c r="Q28" s="82"/>
      <c r="R28" s="82"/>
      <c r="S28" s="82"/>
      <c r="V28" s="82"/>
      <c r="Z28" s="82"/>
      <c r="AA28" s="82"/>
      <c r="AB28" s="82"/>
      <c r="AC28" s="82"/>
    </row>
    <row r="29" spans="1:29" ht="12.75">
      <c r="A29" s="18" t="s">
        <v>18</v>
      </c>
      <c r="B29" s="86"/>
      <c r="D29" s="18"/>
      <c r="E29" s="88"/>
      <c r="F29" s="82"/>
      <c r="G29" s="82"/>
      <c r="H29" s="82"/>
      <c r="I29" s="82" t="s">
        <v>232</v>
      </c>
      <c r="J29" s="82"/>
      <c r="O29" s="82"/>
      <c r="P29" s="82"/>
      <c r="Q29" s="82"/>
      <c r="R29" s="82"/>
      <c r="S29" s="82" t="s">
        <v>234</v>
      </c>
      <c r="V29" s="82"/>
      <c r="Z29" s="82"/>
      <c r="AA29" s="82"/>
      <c r="AB29" s="82"/>
      <c r="AC29" s="82" t="s">
        <v>236</v>
      </c>
    </row>
    <row r="30" spans="1:29" ht="3" customHeight="1">
      <c r="A30" s="18"/>
      <c r="B30" s="86"/>
      <c r="D30" s="18"/>
      <c r="E30" s="88"/>
      <c r="F30" s="82"/>
      <c r="G30" s="82"/>
      <c r="H30" s="82"/>
      <c r="I30" s="82"/>
      <c r="J30" s="82"/>
      <c r="O30" s="82"/>
      <c r="P30" s="82"/>
      <c r="Q30" s="82"/>
      <c r="R30" s="82"/>
      <c r="S30" s="82"/>
      <c r="V30" s="82"/>
      <c r="Z30" s="82"/>
      <c r="AA30" s="82"/>
      <c r="AB30" s="82"/>
      <c r="AC30" s="82"/>
    </row>
    <row r="31" spans="1:29" ht="12.75">
      <c r="A31" s="18" t="s">
        <v>19</v>
      </c>
      <c r="B31" s="86"/>
      <c r="D31" s="18"/>
      <c r="E31" s="88" t="s">
        <v>20</v>
      </c>
      <c r="F31" s="82"/>
      <c r="G31" s="82"/>
      <c r="H31" s="82"/>
      <c r="I31" s="82" t="s">
        <v>203</v>
      </c>
      <c r="J31" s="82"/>
      <c r="O31" s="82" t="s">
        <v>20</v>
      </c>
      <c r="P31" s="82"/>
      <c r="Q31" s="82"/>
      <c r="R31" s="82"/>
      <c r="S31" s="82" t="s">
        <v>212</v>
      </c>
      <c r="V31" s="82"/>
      <c r="Y31" t="s">
        <v>20</v>
      </c>
      <c r="Z31" s="82"/>
      <c r="AA31" s="82"/>
      <c r="AB31" s="82"/>
      <c r="AC31" s="82" t="s">
        <v>221</v>
      </c>
    </row>
    <row r="32" spans="1:29" ht="10.5" customHeight="1">
      <c r="A32" s="18"/>
      <c r="B32" s="86"/>
      <c r="D32" s="18"/>
      <c r="E32" s="88"/>
      <c r="F32" s="82"/>
      <c r="G32" s="82"/>
      <c r="H32" s="82"/>
      <c r="I32" s="82"/>
      <c r="J32" s="82"/>
      <c r="O32" s="82"/>
      <c r="P32" s="82"/>
      <c r="Q32" s="82"/>
      <c r="R32" s="82"/>
      <c r="S32" s="82"/>
      <c r="V32" s="82"/>
      <c r="Z32" s="82"/>
      <c r="AA32" s="82"/>
      <c r="AB32" s="82"/>
      <c r="AC32" s="82"/>
    </row>
    <row r="33" spans="1:29" ht="12.75">
      <c r="A33" s="18" t="s">
        <v>175</v>
      </c>
      <c r="B33" s="86"/>
      <c r="D33" s="18"/>
      <c r="E33" s="88"/>
      <c r="F33" s="82"/>
      <c r="G33" s="82"/>
      <c r="H33" s="82"/>
      <c r="I33" s="82"/>
      <c r="J33" s="82"/>
      <c r="O33" s="82"/>
      <c r="P33" s="82"/>
      <c r="Q33" s="82"/>
      <c r="R33" s="82"/>
      <c r="S33" s="82"/>
      <c r="V33" s="82"/>
      <c r="Z33" s="82"/>
      <c r="AA33" s="82"/>
      <c r="AB33" s="82"/>
      <c r="AC33" s="82"/>
    </row>
    <row r="34" spans="1:29" ht="12.75">
      <c r="A34" s="18" t="s">
        <v>176</v>
      </c>
      <c r="B34" s="86"/>
      <c r="D34" s="18"/>
      <c r="E34" s="88"/>
      <c r="F34" s="82"/>
      <c r="G34" s="82"/>
      <c r="H34" s="82"/>
      <c r="I34" s="82" t="s">
        <v>204</v>
      </c>
      <c r="J34" s="82"/>
      <c r="O34" s="82"/>
      <c r="P34" s="82"/>
      <c r="Q34" s="82"/>
      <c r="R34" s="82"/>
      <c r="S34" s="82" t="s">
        <v>213</v>
      </c>
      <c r="V34" s="82"/>
      <c r="Z34" s="82"/>
      <c r="AA34" s="82"/>
      <c r="AB34" s="82"/>
      <c r="AC34" s="82" t="s">
        <v>222</v>
      </c>
    </row>
    <row r="35" spans="1:29" ht="10.5" customHeight="1">
      <c r="A35" s="18"/>
      <c r="B35" s="86"/>
      <c r="D35" s="18"/>
      <c r="E35" s="88"/>
      <c r="F35" s="82"/>
      <c r="G35" s="82"/>
      <c r="H35" s="82"/>
      <c r="I35" s="82"/>
      <c r="J35" s="82"/>
      <c r="O35" s="82"/>
      <c r="P35" s="82"/>
      <c r="Q35" s="82"/>
      <c r="R35" s="82"/>
      <c r="S35" s="82"/>
      <c r="V35" s="82"/>
      <c r="Z35" s="82"/>
      <c r="AA35" s="82"/>
      <c r="AB35" s="82"/>
      <c r="AC35" s="82"/>
    </row>
    <row r="36" spans="1:29" ht="12.75">
      <c r="A36" s="18" t="s">
        <v>21</v>
      </c>
      <c r="B36" s="86"/>
      <c r="D36" s="18"/>
      <c r="E36" s="88" t="s">
        <v>20</v>
      </c>
      <c r="F36" s="82"/>
      <c r="G36" s="82"/>
      <c r="H36" s="82"/>
      <c r="I36" s="82" t="s">
        <v>237</v>
      </c>
      <c r="J36" s="82"/>
      <c r="O36" s="82" t="s">
        <v>20</v>
      </c>
      <c r="P36" s="82"/>
      <c r="Q36" s="82"/>
      <c r="R36" s="82"/>
      <c r="S36" s="82" t="s">
        <v>238</v>
      </c>
      <c r="V36" s="82"/>
      <c r="Y36" t="s">
        <v>20</v>
      </c>
      <c r="Z36" s="82"/>
      <c r="AA36" s="82"/>
      <c r="AB36" s="82"/>
      <c r="AC36" s="82" t="s">
        <v>239</v>
      </c>
    </row>
    <row r="37" spans="1:29" ht="10.5" customHeight="1">
      <c r="A37" s="18"/>
      <c r="B37" s="86"/>
      <c r="D37" s="18"/>
      <c r="E37" s="88"/>
      <c r="F37" s="82"/>
      <c r="G37" s="82"/>
      <c r="H37" s="82"/>
      <c r="I37" s="82"/>
      <c r="J37" s="82"/>
      <c r="O37" s="82"/>
      <c r="P37" s="82"/>
      <c r="Q37" s="82"/>
      <c r="R37" s="82"/>
      <c r="S37" s="82"/>
      <c r="V37" s="82"/>
      <c r="Z37" s="82"/>
      <c r="AA37" s="82"/>
      <c r="AB37" s="82"/>
      <c r="AC37" s="82"/>
    </row>
    <row r="38" spans="1:33" ht="12.75">
      <c r="A38" s="20" t="s">
        <v>22</v>
      </c>
      <c r="B38" s="87"/>
      <c r="D38" s="20"/>
      <c r="E38" s="88"/>
      <c r="F38" s="82"/>
      <c r="G38" s="82"/>
      <c r="H38" s="82"/>
      <c r="I38" s="94"/>
      <c r="J38" s="83"/>
      <c r="K38" s="28"/>
      <c r="L38" s="28"/>
      <c r="M38" s="28"/>
      <c r="N38" s="28"/>
      <c r="O38" s="83"/>
      <c r="P38" s="83"/>
      <c r="Q38" s="83"/>
      <c r="R38" s="83"/>
      <c r="S38" s="83"/>
      <c r="T38" s="28"/>
      <c r="U38" s="28"/>
      <c r="V38" s="83"/>
      <c r="W38" s="28"/>
      <c r="X38" s="28"/>
      <c r="Y38" s="28"/>
      <c r="Z38" s="83"/>
      <c r="AA38" s="83"/>
      <c r="AB38" s="83"/>
      <c r="AC38" s="83"/>
      <c r="AD38" s="28"/>
      <c r="AE38" s="28"/>
      <c r="AF38" s="28"/>
      <c r="AG38" s="28"/>
    </row>
    <row r="39" spans="1:29" ht="12.75">
      <c r="A39" s="20" t="s">
        <v>8</v>
      </c>
      <c r="B39" s="87"/>
      <c r="D39" s="20"/>
      <c r="E39" s="88"/>
      <c r="F39" s="82"/>
      <c r="G39" s="82"/>
      <c r="H39" s="82"/>
      <c r="I39" s="83" t="s">
        <v>205</v>
      </c>
      <c r="J39" s="82"/>
      <c r="O39" s="82"/>
      <c r="P39" s="82"/>
      <c r="Q39" s="82"/>
      <c r="R39" s="82"/>
      <c r="S39" s="83" t="s">
        <v>214</v>
      </c>
      <c r="V39" s="82"/>
      <c r="Z39" s="82"/>
      <c r="AA39" s="82"/>
      <c r="AB39" s="82"/>
      <c r="AC39" s="83" t="s">
        <v>223</v>
      </c>
    </row>
    <row r="40" ht="11.25" customHeight="1"/>
    <row r="41" ht="11.25" customHeight="1"/>
  </sheetData>
  <mergeCells count="5">
    <mergeCell ref="A1:AE1"/>
    <mergeCell ref="A2:AE2"/>
    <mergeCell ref="B5:K5"/>
    <mergeCell ref="L5:U5"/>
    <mergeCell ref="V5:AE5"/>
  </mergeCells>
  <printOptions/>
  <pageMargins left="1.1811023622047245" right="0.7874015748031497" top="0.7874015748031497" bottom="0.1968503937007874" header="0.5118110236220472" footer="0.5118110236220472"/>
  <pageSetup horizontalDpi="600" verticalDpi="600" orientation="portrait" paperSize="9" r:id="rId1"/>
  <headerFooter alignWithMargins="0">
    <oddHeader>&amp;C&amp;"Helvetica,Standard"&amp;8            - 6 -</oddHeader>
  </headerFooter>
</worksheet>
</file>

<file path=xl/worksheets/sheet5.xml><?xml version="1.0" encoding="utf-8"?>
<worksheet xmlns="http://schemas.openxmlformats.org/spreadsheetml/2006/main" xmlns:r="http://schemas.openxmlformats.org/officeDocument/2006/relationships">
  <dimension ref="A1:AF26"/>
  <sheetViews>
    <sheetView workbookViewId="0" topLeftCell="A1">
      <selection activeCell="A11" sqref="A11"/>
    </sheetView>
  </sheetViews>
  <sheetFormatPr defaultColWidth="11.421875" defaultRowHeight="12.75"/>
  <cols>
    <col min="1" max="1" width="30.00390625" style="14" customWidth="1"/>
    <col min="2" max="9" width="1.7109375" style="14" customWidth="1"/>
    <col min="10" max="31" width="1.7109375" style="0" customWidth="1"/>
    <col min="32" max="37" width="1.8515625" style="0" customWidth="1"/>
    <col min="38" max="39" width="2.7109375" style="0" customWidth="1"/>
  </cols>
  <sheetData>
    <row r="1" spans="1:31" ht="11.25" customHeight="1">
      <c r="A1" s="129" t="s">
        <v>188</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row>
    <row r="2" spans="1:9" ht="12.75">
      <c r="A2" s="16"/>
      <c r="B2" s="16"/>
      <c r="C2" s="16"/>
      <c r="D2" s="16"/>
      <c r="E2" s="3"/>
      <c r="F2" s="3"/>
      <c r="G2" s="3"/>
      <c r="H2" s="3"/>
      <c r="I2" s="3"/>
    </row>
    <row r="3" spans="1:32" ht="12.75">
      <c r="A3" s="4"/>
      <c r="B3" s="84"/>
      <c r="C3" s="5"/>
      <c r="D3" s="5"/>
      <c r="E3" s="5"/>
      <c r="F3" s="5"/>
      <c r="G3" s="76"/>
      <c r="H3" s="5"/>
      <c r="I3" s="5"/>
      <c r="J3" s="5"/>
      <c r="K3" s="5"/>
      <c r="L3" s="5"/>
      <c r="M3" s="76"/>
      <c r="N3" s="5"/>
      <c r="O3" s="5"/>
      <c r="P3" s="5"/>
      <c r="Q3" s="5"/>
      <c r="R3" s="5"/>
      <c r="S3" s="76"/>
      <c r="T3" s="119" t="s">
        <v>192</v>
      </c>
      <c r="U3" s="120"/>
      <c r="V3" s="120"/>
      <c r="W3" s="120"/>
      <c r="X3" s="120"/>
      <c r="Y3" s="121"/>
      <c r="Z3" s="119" t="s">
        <v>193</v>
      </c>
      <c r="AA3" s="120"/>
      <c r="AB3" s="120"/>
      <c r="AC3" s="120"/>
      <c r="AD3" s="120"/>
      <c r="AE3" s="120"/>
      <c r="AF3" s="74"/>
    </row>
    <row r="4" spans="1:32" ht="12.75">
      <c r="A4" s="6" t="s">
        <v>3</v>
      </c>
      <c r="B4" s="114" t="s">
        <v>189</v>
      </c>
      <c r="C4" s="118"/>
      <c r="D4" s="118"/>
      <c r="E4" s="118"/>
      <c r="F4" s="118"/>
      <c r="G4" s="117"/>
      <c r="H4" s="116" t="s">
        <v>190</v>
      </c>
      <c r="I4" s="118"/>
      <c r="J4" s="118"/>
      <c r="K4" s="118"/>
      <c r="L4" s="118"/>
      <c r="M4" s="117"/>
      <c r="N4" s="116" t="s">
        <v>191</v>
      </c>
      <c r="O4" s="118"/>
      <c r="P4" s="118"/>
      <c r="Q4" s="118"/>
      <c r="R4" s="118"/>
      <c r="S4" s="117"/>
      <c r="T4" s="122"/>
      <c r="U4" s="123"/>
      <c r="V4" s="123"/>
      <c r="W4" s="123"/>
      <c r="X4" s="123"/>
      <c r="Y4" s="124"/>
      <c r="Z4" s="122"/>
      <c r="AA4" s="123"/>
      <c r="AB4" s="123"/>
      <c r="AC4" s="123"/>
      <c r="AD4" s="123"/>
      <c r="AE4" s="128"/>
      <c r="AF4" s="74"/>
    </row>
    <row r="5" spans="1:32" ht="12.75">
      <c r="A5" s="8"/>
      <c r="B5" s="85"/>
      <c r="C5" s="9"/>
      <c r="D5" s="9"/>
      <c r="E5" s="9"/>
      <c r="F5" s="9"/>
      <c r="G5" s="77"/>
      <c r="H5" s="9"/>
      <c r="I5" s="9"/>
      <c r="J5" s="9"/>
      <c r="K5" s="9"/>
      <c r="L5" s="9"/>
      <c r="M5" s="77"/>
      <c r="N5" s="9"/>
      <c r="O5" s="9"/>
      <c r="P5" s="9"/>
      <c r="Q5" s="9"/>
      <c r="R5" s="9"/>
      <c r="S5" s="77"/>
      <c r="T5" s="125"/>
      <c r="U5" s="126"/>
      <c r="V5" s="126"/>
      <c r="W5" s="126"/>
      <c r="X5" s="126"/>
      <c r="Y5" s="127"/>
      <c r="Z5" s="125"/>
      <c r="AA5" s="126"/>
      <c r="AB5" s="126"/>
      <c r="AC5" s="126"/>
      <c r="AD5" s="126"/>
      <c r="AE5" s="126"/>
      <c r="AF5" s="74"/>
    </row>
    <row r="6" spans="1:3" ht="10.5" customHeight="1">
      <c r="A6" s="4"/>
      <c r="B6" s="18"/>
      <c r="C6" s="18"/>
    </row>
    <row r="7" spans="1:30" ht="12.75">
      <c r="A7" s="22" t="s">
        <v>23</v>
      </c>
      <c r="B7" s="82"/>
      <c r="C7" s="82"/>
      <c r="E7" s="82"/>
      <c r="F7" s="82" t="s">
        <v>224</v>
      </c>
      <c r="G7" s="82"/>
      <c r="I7" s="82"/>
      <c r="J7" s="82"/>
      <c r="K7" s="82"/>
      <c r="L7" s="82" t="s">
        <v>226</v>
      </c>
      <c r="M7" s="82"/>
      <c r="N7" s="82"/>
      <c r="O7" s="82"/>
      <c r="Q7" s="82"/>
      <c r="R7" s="82" t="s">
        <v>227</v>
      </c>
      <c r="S7" s="82"/>
      <c r="U7" s="82"/>
      <c r="X7" s="82" t="s">
        <v>198</v>
      </c>
      <c r="AD7" s="82" t="s">
        <v>229</v>
      </c>
    </row>
    <row r="8" spans="1:30" ht="3.75" customHeight="1">
      <c r="A8" s="12"/>
      <c r="B8" s="82"/>
      <c r="C8" s="82"/>
      <c r="E8" s="82"/>
      <c r="F8" s="82"/>
      <c r="G8" s="82"/>
      <c r="I8" s="82"/>
      <c r="J8" s="82"/>
      <c r="K8" s="82"/>
      <c r="L8" s="82"/>
      <c r="M8" s="82"/>
      <c r="N8" s="82"/>
      <c r="O8" s="82"/>
      <c r="Q8" s="82"/>
      <c r="R8" s="82"/>
      <c r="S8" s="82"/>
      <c r="U8" s="82"/>
      <c r="X8" s="82"/>
      <c r="AD8" s="82"/>
    </row>
    <row r="9" spans="1:30" ht="12.75">
      <c r="A9" s="10" t="s">
        <v>24</v>
      </c>
      <c r="B9" s="82"/>
      <c r="C9" s="82"/>
      <c r="E9" s="82"/>
      <c r="F9" s="82" t="s">
        <v>225</v>
      </c>
      <c r="G9" s="82"/>
      <c r="I9" s="82"/>
      <c r="J9" s="82"/>
      <c r="K9" s="82"/>
      <c r="L9" s="82" t="s">
        <v>225</v>
      </c>
      <c r="M9" s="82"/>
      <c r="N9" s="82"/>
      <c r="O9" s="82"/>
      <c r="Q9" s="82"/>
      <c r="R9" s="82" t="s">
        <v>228</v>
      </c>
      <c r="S9" s="82"/>
      <c r="U9" s="82"/>
      <c r="X9" s="82" t="s">
        <v>200</v>
      </c>
      <c r="AD9" s="82" t="s">
        <v>230</v>
      </c>
    </row>
    <row r="10" spans="1:30" ht="10.5" customHeight="1">
      <c r="A10" s="10"/>
      <c r="B10" s="82"/>
      <c r="C10" s="82"/>
      <c r="E10" s="82"/>
      <c r="F10" s="82"/>
      <c r="G10" s="82"/>
      <c r="I10" s="82"/>
      <c r="J10" s="82"/>
      <c r="K10" s="82"/>
      <c r="L10" s="82"/>
      <c r="M10" s="82"/>
      <c r="N10" s="82"/>
      <c r="O10" s="82"/>
      <c r="Q10" s="82"/>
      <c r="R10" s="82"/>
      <c r="S10" s="82"/>
      <c r="U10" s="82"/>
      <c r="X10" s="82"/>
      <c r="AD10" s="82"/>
    </row>
    <row r="11" spans="1:30" ht="12.75">
      <c r="A11" s="10" t="s">
        <v>154</v>
      </c>
      <c r="B11" s="82"/>
      <c r="C11" s="82"/>
      <c r="E11" s="82"/>
      <c r="F11" s="82" t="s">
        <v>240</v>
      </c>
      <c r="G11" s="82"/>
      <c r="I11" s="82"/>
      <c r="J11" s="82"/>
      <c r="K11" s="82"/>
      <c r="L11" s="82" t="s">
        <v>246</v>
      </c>
      <c r="M11" s="82"/>
      <c r="N11" s="82"/>
      <c r="O11" s="82"/>
      <c r="Q11" s="82"/>
      <c r="R11" s="82" t="s">
        <v>252</v>
      </c>
      <c r="S11" s="82"/>
      <c r="U11" s="82"/>
      <c r="X11" s="82" t="s">
        <v>258</v>
      </c>
      <c r="AD11" s="82" t="s">
        <v>262</v>
      </c>
    </row>
    <row r="12" spans="1:30" ht="3.75" customHeight="1">
      <c r="A12" s="10"/>
      <c r="B12" s="82"/>
      <c r="C12" s="82"/>
      <c r="E12" s="82"/>
      <c r="F12" s="82"/>
      <c r="G12" s="82"/>
      <c r="I12" s="82"/>
      <c r="J12" s="82"/>
      <c r="K12" s="82"/>
      <c r="L12" s="82"/>
      <c r="M12" s="82"/>
      <c r="N12" s="82"/>
      <c r="O12" s="82"/>
      <c r="Q12" s="82"/>
      <c r="R12" s="82"/>
      <c r="S12" s="82"/>
      <c r="U12" s="82"/>
      <c r="X12" s="82"/>
      <c r="AD12" s="82"/>
    </row>
    <row r="13" spans="1:30" ht="12.75">
      <c r="A13" s="10" t="s">
        <v>155</v>
      </c>
      <c r="B13" s="82"/>
      <c r="C13" s="82"/>
      <c r="E13" s="82"/>
      <c r="F13" s="82" t="s">
        <v>241</v>
      </c>
      <c r="G13" s="82"/>
      <c r="I13" s="82"/>
      <c r="J13" s="82"/>
      <c r="K13" s="82"/>
      <c r="L13" s="82" t="s">
        <v>247</v>
      </c>
      <c r="M13" s="82"/>
      <c r="N13" s="82"/>
      <c r="O13" s="82"/>
      <c r="Q13" s="82"/>
      <c r="R13" s="82" t="s">
        <v>253</v>
      </c>
      <c r="S13" s="82"/>
      <c r="U13" s="82"/>
      <c r="X13" s="82" t="s">
        <v>259</v>
      </c>
      <c r="AD13" s="82" t="s">
        <v>263</v>
      </c>
    </row>
    <row r="14" spans="1:30" ht="10.5" customHeight="1">
      <c r="A14" s="10"/>
      <c r="B14" s="82"/>
      <c r="C14" s="82"/>
      <c r="E14" s="82"/>
      <c r="F14" s="82"/>
      <c r="G14" s="82"/>
      <c r="I14" s="82"/>
      <c r="J14" s="82"/>
      <c r="K14" s="82"/>
      <c r="L14" s="82"/>
      <c r="M14" s="82"/>
      <c r="N14" s="82"/>
      <c r="O14" s="82"/>
      <c r="Q14" s="82"/>
      <c r="R14" s="82"/>
      <c r="S14" s="82"/>
      <c r="U14" s="82"/>
      <c r="X14" s="82"/>
      <c r="AD14" s="82"/>
    </row>
    <row r="15" spans="1:30" ht="12.75">
      <c r="A15" s="10" t="s">
        <v>16</v>
      </c>
      <c r="B15" s="82"/>
      <c r="C15" s="82"/>
      <c r="E15" s="82"/>
      <c r="F15" s="82"/>
      <c r="G15" s="82"/>
      <c r="I15" s="82"/>
      <c r="J15" s="82"/>
      <c r="K15" s="82"/>
      <c r="L15" s="82"/>
      <c r="M15" s="82"/>
      <c r="N15" s="82"/>
      <c r="O15" s="82"/>
      <c r="Q15" s="82"/>
      <c r="R15" s="82"/>
      <c r="S15" s="82"/>
      <c r="U15" s="82"/>
      <c r="X15" s="82"/>
      <c r="AD15" s="82"/>
    </row>
    <row r="16" spans="1:30" ht="3.75" customHeight="1">
      <c r="A16" s="10"/>
      <c r="B16" s="82"/>
      <c r="C16" s="82"/>
      <c r="E16" s="82"/>
      <c r="F16" s="82"/>
      <c r="G16" s="82"/>
      <c r="I16" s="82"/>
      <c r="J16" s="82"/>
      <c r="K16" s="82"/>
      <c r="L16" s="82"/>
      <c r="M16" s="82"/>
      <c r="N16" s="82"/>
      <c r="O16" s="82"/>
      <c r="Q16" s="82"/>
      <c r="R16" s="82"/>
      <c r="S16" s="82"/>
      <c r="U16" s="82"/>
      <c r="X16" s="82"/>
      <c r="AD16" s="82"/>
    </row>
    <row r="17" spans="1:30" ht="12.75">
      <c r="A17" s="10" t="s">
        <v>156</v>
      </c>
      <c r="B17" s="82"/>
      <c r="C17" s="82"/>
      <c r="E17" s="82"/>
      <c r="F17" s="82" t="s">
        <v>242</v>
      </c>
      <c r="G17" s="82"/>
      <c r="I17" s="82"/>
      <c r="J17" s="82"/>
      <c r="K17" s="82"/>
      <c r="L17" s="82" t="s">
        <v>250</v>
      </c>
      <c r="M17" s="82"/>
      <c r="N17" s="82"/>
      <c r="O17" s="82"/>
      <c r="Q17" s="82"/>
      <c r="R17" s="82" t="s">
        <v>255</v>
      </c>
      <c r="S17" s="82"/>
      <c r="U17" s="82"/>
      <c r="X17" s="82" t="s">
        <v>231</v>
      </c>
      <c r="AD17" s="82" t="s">
        <v>264</v>
      </c>
    </row>
    <row r="18" spans="1:30" ht="3.75" customHeight="1">
      <c r="A18" s="10"/>
      <c r="B18" s="82"/>
      <c r="C18" s="82"/>
      <c r="E18" s="82"/>
      <c r="F18" s="82"/>
      <c r="G18" s="82"/>
      <c r="I18" s="82"/>
      <c r="J18" s="82"/>
      <c r="K18" s="82"/>
      <c r="L18" s="82"/>
      <c r="M18" s="82"/>
      <c r="N18" s="82"/>
      <c r="O18" s="82"/>
      <c r="Q18" s="82"/>
      <c r="R18" s="82"/>
      <c r="S18" s="82"/>
      <c r="U18" s="82"/>
      <c r="X18" s="82"/>
      <c r="AD18" s="82"/>
    </row>
    <row r="19" spans="1:30" ht="12.75">
      <c r="A19" s="10" t="s">
        <v>157</v>
      </c>
      <c r="B19" s="82"/>
      <c r="C19" s="82"/>
      <c r="E19" s="82"/>
      <c r="F19" s="82" t="s">
        <v>243</v>
      </c>
      <c r="G19" s="82"/>
      <c r="I19" s="82"/>
      <c r="J19" s="82"/>
      <c r="K19" s="82"/>
      <c r="L19" s="82" t="s">
        <v>251</v>
      </c>
      <c r="M19" s="82"/>
      <c r="N19" s="82"/>
      <c r="O19" s="82"/>
      <c r="Q19" s="82"/>
      <c r="R19" s="82" t="s">
        <v>256</v>
      </c>
      <c r="S19" s="82"/>
      <c r="U19" s="82"/>
      <c r="X19" s="82" t="s">
        <v>232</v>
      </c>
      <c r="AD19" s="82" t="s">
        <v>265</v>
      </c>
    </row>
    <row r="20" spans="1:30" ht="9.75" customHeight="1">
      <c r="A20" s="10"/>
      <c r="B20" s="82"/>
      <c r="C20" s="82"/>
      <c r="E20" s="82"/>
      <c r="F20" s="82"/>
      <c r="G20" s="82"/>
      <c r="I20" s="82"/>
      <c r="J20" s="82"/>
      <c r="K20" s="82"/>
      <c r="L20" s="82"/>
      <c r="M20" s="82"/>
      <c r="N20" s="82"/>
      <c r="O20" s="82"/>
      <c r="Q20" s="82"/>
      <c r="R20" s="82"/>
      <c r="S20" s="82"/>
      <c r="U20" s="82"/>
      <c r="X20" s="82"/>
      <c r="AD20" s="82"/>
    </row>
    <row r="21" spans="1:30" ht="12.75">
      <c r="A21" s="10" t="s">
        <v>25</v>
      </c>
      <c r="B21" s="82"/>
      <c r="C21" s="82"/>
      <c r="E21" s="82"/>
      <c r="F21" s="82"/>
      <c r="G21" s="82"/>
      <c r="I21" s="82"/>
      <c r="J21" s="82"/>
      <c r="K21" s="82"/>
      <c r="L21" s="82"/>
      <c r="M21" s="82"/>
      <c r="N21" s="82"/>
      <c r="O21" s="82"/>
      <c r="Q21" s="82"/>
      <c r="R21" s="82"/>
      <c r="S21" s="82"/>
      <c r="U21" s="82"/>
      <c r="X21" s="82"/>
      <c r="AD21" s="82"/>
    </row>
    <row r="22" spans="1:30" ht="3.75" customHeight="1">
      <c r="A22" s="10"/>
      <c r="B22" s="82"/>
      <c r="C22" s="82"/>
      <c r="E22" s="82"/>
      <c r="F22" s="82"/>
      <c r="G22" s="82"/>
      <c r="I22" s="82"/>
      <c r="J22" s="82"/>
      <c r="K22" s="82"/>
      <c r="L22" s="82"/>
      <c r="M22" s="82"/>
      <c r="N22" s="82"/>
      <c r="O22" s="82"/>
      <c r="Q22" s="82"/>
      <c r="R22" s="82"/>
      <c r="S22" s="82"/>
      <c r="U22" s="82"/>
      <c r="X22" s="82"/>
      <c r="AD22" s="82"/>
    </row>
    <row r="23" spans="1:30" ht="12.75">
      <c r="A23" s="10" t="s">
        <v>158</v>
      </c>
      <c r="B23" s="82"/>
      <c r="C23" s="82"/>
      <c r="E23" s="82"/>
      <c r="F23" s="82" t="s">
        <v>245</v>
      </c>
      <c r="G23" s="82"/>
      <c r="I23" s="82"/>
      <c r="J23" s="82"/>
      <c r="K23" s="82"/>
      <c r="L23" s="82" t="s">
        <v>248</v>
      </c>
      <c r="M23" s="82"/>
      <c r="N23" s="82"/>
      <c r="O23" s="82"/>
      <c r="Q23" s="82"/>
      <c r="R23" s="82" t="s">
        <v>257</v>
      </c>
      <c r="S23" s="82"/>
      <c r="U23" s="82"/>
      <c r="X23" s="82" t="s">
        <v>260</v>
      </c>
      <c r="AD23" s="82" t="s">
        <v>266</v>
      </c>
    </row>
    <row r="24" spans="1:30" ht="3.75" customHeight="1">
      <c r="A24" s="10"/>
      <c r="B24" s="82"/>
      <c r="C24" s="82"/>
      <c r="E24" s="82"/>
      <c r="F24" s="82"/>
      <c r="G24" s="82"/>
      <c r="I24" s="82"/>
      <c r="J24" s="82"/>
      <c r="K24" s="82"/>
      <c r="L24" s="82"/>
      <c r="M24" s="82"/>
      <c r="N24" s="82"/>
      <c r="O24" s="82"/>
      <c r="Q24" s="82"/>
      <c r="R24" s="82"/>
      <c r="S24" s="82"/>
      <c r="U24" s="82"/>
      <c r="X24" s="82"/>
      <c r="AD24" s="82"/>
    </row>
    <row r="25" spans="1:30" ht="12.75">
      <c r="A25" s="10" t="s">
        <v>159</v>
      </c>
      <c r="B25" s="82"/>
      <c r="C25" s="82"/>
      <c r="E25" s="82"/>
      <c r="F25" s="82"/>
      <c r="G25" s="82"/>
      <c r="I25" s="82"/>
      <c r="J25" s="82"/>
      <c r="K25" s="82"/>
      <c r="L25" s="82"/>
      <c r="M25" s="82"/>
      <c r="N25" s="82"/>
      <c r="O25" s="82"/>
      <c r="Q25" s="82"/>
      <c r="R25" s="82"/>
      <c r="S25" s="82"/>
      <c r="U25" s="82"/>
      <c r="X25" s="82"/>
      <c r="AD25" s="82"/>
    </row>
    <row r="26" spans="1:30" ht="11.25" customHeight="1">
      <c r="A26" s="10" t="s">
        <v>160</v>
      </c>
      <c r="B26" s="82"/>
      <c r="C26" s="82"/>
      <c r="E26" s="82"/>
      <c r="F26" s="82" t="s">
        <v>244</v>
      </c>
      <c r="G26" s="82"/>
      <c r="I26" s="82"/>
      <c r="J26" s="82"/>
      <c r="K26" s="82"/>
      <c r="L26" s="82" t="s">
        <v>249</v>
      </c>
      <c r="M26" s="82"/>
      <c r="N26" s="82"/>
      <c r="O26" s="82"/>
      <c r="Q26" s="82"/>
      <c r="R26" s="82" t="s">
        <v>254</v>
      </c>
      <c r="S26" s="82"/>
      <c r="U26" s="82"/>
      <c r="X26" s="82" t="s">
        <v>261</v>
      </c>
      <c r="AD26" s="82" t="s">
        <v>267</v>
      </c>
    </row>
  </sheetData>
  <mergeCells count="6">
    <mergeCell ref="N4:S4"/>
    <mergeCell ref="T3:Y5"/>
    <mergeCell ref="Z3:AE5"/>
    <mergeCell ref="A1:AE1"/>
    <mergeCell ref="B4:G4"/>
    <mergeCell ref="H4:M4"/>
  </mergeCells>
  <printOptions/>
  <pageMargins left="1.1811023622047245" right="0.7874015748031497" top="0.7874015748031497" bottom="0.1968503937007874" header="0.5118110236220472" footer="0.5118110236220472"/>
  <pageSetup horizontalDpi="600" verticalDpi="600" orientation="portrait" paperSize="9" r:id="rId1"/>
  <headerFooter alignWithMargins="0">
    <oddHeader>&amp;C&amp;"Helvetica,Standard"&amp;8            - 6 -</oddHeader>
  </headerFooter>
</worksheet>
</file>

<file path=xl/worksheets/sheet6.xml><?xml version="1.0" encoding="utf-8"?>
<worksheet xmlns="http://schemas.openxmlformats.org/spreadsheetml/2006/main" xmlns:r="http://schemas.openxmlformats.org/officeDocument/2006/relationships">
  <dimension ref="A1:I67"/>
  <sheetViews>
    <sheetView workbookViewId="0" topLeftCell="A1">
      <selection activeCell="H49" sqref="H49"/>
    </sheetView>
  </sheetViews>
  <sheetFormatPr defaultColWidth="11.421875" defaultRowHeight="12.75"/>
  <cols>
    <col min="1" max="1" width="17.28125" style="14" customWidth="1"/>
    <col min="2" max="3" width="11.140625" style="14" customWidth="1"/>
    <col min="4" max="4" width="10.8515625" style="14" customWidth="1"/>
    <col min="5" max="5" width="11.140625" style="14" customWidth="1"/>
    <col min="6" max="6" width="10.7109375" style="14" customWidth="1"/>
    <col min="7" max="8" width="9.8515625" style="14" customWidth="1"/>
    <col min="9" max="9" width="11.421875" style="14" customWidth="1"/>
  </cols>
  <sheetData>
    <row r="1" spans="1:8" ht="12.75">
      <c r="A1" s="15" t="s">
        <v>185</v>
      </c>
      <c r="B1" s="3"/>
      <c r="C1" s="3"/>
      <c r="D1" s="3"/>
      <c r="E1" s="3"/>
      <c r="F1" s="3"/>
      <c r="G1" s="3"/>
      <c r="H1" s="3"/>
    </row>
    <row r="3" spans="1:8" ht="12.75">
      <c r="A3" s="24" t="s">
        <v>26</v>
      </c>
      <c r="B3" s="23" t="s">
        <v>141</v>
      </c>
      <c r="C3" s="70" t="s">
        <v>147</v>
      </c>
      <c r="D3" s="70"/>
      <c r="E3" s="70" t="s">
        <v>148</v>
      </c>
      <c r="F3" s="119" t="s">
        <v>186</v>
      </c>
      <c r="G3" s="120"/>
      <c r="H3" s="120"/>
    </row>
    <row r="4" spans="1:8" ht="12.75">
      <c r="A4" s="6" t="s">
        <v>27</v>
      </c>
      <c r="B4" s="7" t="s">
        <v>28</v>
      </c>
      <c r="C4" s="37" t="s">
        <v>149</v>
      </c>
      <c r="D4" s="37" t="s">
        <v>153</v>
      </c>
      <c r="E4" s="37" t="s">
        <v>150</v>
      </c>
      <c r="F4" s="111"/>
      <c r="G4" s="112"/>
      <c r="H4" s="112"/>
    </row>
    <row r="5" spans="1:8" ht="12.75">
      <c r="A5" s="26" t="s">
        <v>29</v>
      </c>
      <c r="B5" s="21" t="s">
        <v>30</v>
      </c>
      <c r="C5" s="40" t="s">
        <v>151</v>
      </c>
      <c r="D5" s="40"/>
      <c r="E5" s="40" t="s">
        <v>152</v>
      </c>
      <c r="F5" s="41" t="s">
        <v>31</v>
      </c>
      <c r="G5" s="42" t="s">
        <v>32</v>
      </c>
      <c r="H5" s="41" t="s">
        <v>33</v>
      </c>
    </row>
    <row r="6" ht="12.75">
      <c r="A6" s="10"/>
    </row>
    <row r="7" spans="1:8" ht="11.25" customHeight="1">
      <c r="A7" s="10" t="s">
        <v>34</v>
      </c>
      <c r="B7" s="11">
        <v>-95</v>
      </c>
      <c r="C7" s="11">
        <v>549</v>
      </c>
      <c r="D7" s="11" t="s">
        <v>20</v>
      </c>
      <c r="E7" s="11">
        <f>SUM(B7:D7)</f>
        <v>454</v>
      </c>
      <c r="F7" s="11">
        <v>201645</v>
      </c>
      <c r="G7" s="11">
        <v>97429</v>
      </c>
      <c r="H7" s="11">
        <v>104216</v>
      </c>
    </row>
    <row r="8" spans="1:5" ht="11.25" customHeight="1">
      <c r="A8" s="10"/>
      <c r="B8" s="11"/>
      <c r="D8" s="11"/>
      <c r="E8" s="11">
        <f aca="true" t="shared" si="0" ref="E8:E54">SUM(B8:D8)</f>
        <v>0</v>
      </c>
    </row>
    <row r="9" spans="1:8" ht="11.25" customHeight="1">
      <c r="A9" s="10" t="s">
        <v>35</v>
      </c>
      <c r="B9" s="11">
        <v>-148</v>
      </c>
      <c r="C9" s="11">
        <v>-489</v>
      </c>
      <c r="D9" s="11" t="s">
        <v>20</v>
      </c>
      <c r="E9" s="11">
        <f t="shared" si="0"/>
        <v>-637</v>
      </c>
      <c r="F9" s="11">
        <v>106365</v>
      </c>
      <c r="G9" s="11">
        <v>51343</v>
      </c>
      <c r="H9" s="11">
        <v>55022</v>
      </c>
    </row>
    <row r="10" spans="1:5" ht="11.25" customHeight="1">
      <c r="A10" s="10"/>
      <c r="B10" s="11"/>
      <c r="D10" s="11"/>
      <c r="E10" s="11">
        <f t="shared" si="0"/>
        <v>0</v>
      </c>
    </row>
    <row r="11" spans="1:8" ht="11.25" customHeight="1">
      <c r="A11" s="10" t="s">
        <v>36</v>
      </c>
      <c r="B11" s="11">
        <v>-3</v>
      </c>
      <c r="C11" s="11">
        <v>1065</v>
      </c>
      <c r="D11" s="11">
        <v>-26</v>
      </c>
      <c r="E11" s="11">
        <f t="shared" si="0"/>
        <v>1036</v>
      </c>
      <c r="F11" s="11">
        <v>102634</v>
      </c>
      <c r="G11" s="11">
        <v>50303</v>
      </c>
      <c r="H11" s="11">
        <v>52331</v>
      </c>
    </row>
    <row r="12" spans="1:5" ht="11.25" customHeight="1">
      <c r="A12" s="10"/>
      <c r="B12" s="11"/>
      <c r="D12" s="11"/>
      <c r="E12" s="11">
        <f t="shared" si="0"/>
        <v>0</v>
      </c>
    </row>
    <row r="13" spans="1:8" ht="11.25" customHeight="1">
      <c r="A13" s="10" t="s">
        <v>37</v>
      </c>
      <c r="B13" s="11">
        <v>-74</v>
      </c>
      <c r="C13" s="11">
        <v>-329</v>
      </c>
      <c r="D13" s="11" t="s">
        <v>20</v>
      </c>
      <c r="E13" s="11">
        <f t="shared" si="0"/>
        <v>-403</v>
      </c>
      <c r="F13" s="11">
        <v>44529</v>
      </c>
      <c r="G13" s="11">
        <v>21931</v>
      </c>
      <c r="H13" s="11">
        <v>22598</v>
      </c>
    </row>
    <row r="14" spans="1:5" ht="11.25" customHeight="1">
      <c r="A14" s="10"/>
      <c r="B14" s="11"/>
      <c r="D14" s="11"/>
      <c r="E14" s="11">
        <f t="shared" si="0"/>
        <v>0</v>
      </c>
    </row>
    <row r="15" spans="1:8" ht="11.25" customHeight="1">
      <c r="A15" s="10" t="s">
        <v>38</v>
      </c>
      <c r="B15" s="11">
        <v>-21</v>
      </c>
      <c r="C15" s="11">
        <v>330</v>
      </c>
      <c r="D15" s="11" t="s">
        <v>20</v>
      </c>
      <c r="E15" s="11">
        <f t="shared" si="0"/>
        <v>309</v>
      </c>
      <c r="F15" s="11">
        <v>64409</v>
      </c>
      <c r="G15" s="11">
        <v>31093</v>
      </c>
      <c r="H15" s="11">
        <v>33316</v>
      </c>
    </row>
    <row r="16" spans="1:5" ht="11.25" customHeight="1">
      <c r="A16" s="10"/>
      <c r="B16" s="11"/>
      <c r="D16" s="11"/>
      <c r="E16" s="11">
        <f t="shared" si="0"/>
        <v>0</v>
      </c>
    </row>
    <row r="17" spans="1:8" ht="11.25" customHeight="1">
      <c r="A17" s="10" t="s">
        <v>39</v>
      </c>
      <c r="B17" s="11">
        <v>-76</v>
      </c>
      <c r="C17" s="11">
        <v>27</v>
      </c>
      <c r="D17" s="11">
        <v>1</v>
      </c>
      <c r="E17" s="11">
        <f t="shared" si="0"/>
        <v>-48</v>
      </c>
      <c r="F17" s="11">
        <v>44081</v>
      </c>
      <c r="G17" s="11">
        <v>21380</v>
      </c>
      <c r="H17" s="11">
        <v>22701</v>
      </c>
    </row>
    <row r="18" spans="1:5" ht="11.25" customHeight="1">
      <c r="A18" s="10"/>
      <c r="B18" s="11"/>
      <c r="D18" s="11"/>
      <c r="E18" s="11">
        <f t="shared" si="0"/>
        <v>0</v>
      </c>
    </row>
    <row r="19" spans="1:5" ht="11.25" customHeight="1">
      <c r="A19" s="10"/>
      <c r="B19" s="11"/>
      <c r="D19" s="11"/>
      <c r="E19" s="11">
        <f t="shared" si="0"/>
        <v>0</v>
      </c>
    </row>
    <row r="20" spans="1:8" ht="11.25" customHeight="1">
      <c r="A20" s="10" t="s">
        <v>40</v>
      </c>
      <c r="B20" s="11">
        <v>-47</v>
      </c>
      <c r="C20" s="11">
        <v>-301</v>
      </c>
      <c r="D20" s="11" t="s">
        <v>20</v>
      </c>
      <c r="E20" s="11">
        <f t="shared" si="0"/>
        <v>-348</v>
      </c>
      <c r="F20" s="11">
        <v>111455</v>
      </c>
      <c r="G20" s="11">
        <v>55625</v>
      </c>
      <c r="H20" s="11">
        <v>55830</v>
      </c>
    </row>
    <row r="21" spans="1:5" ht="11.25" customHeight="1">
      <c r="A21" s="10"/>
      <c r="B21" s="11"/>
      <c r="D21" s="11"/>
      <c r="E21" s="11">
        <f t="shared" si="0"/>
        <v>0</v>
      </c>
    </row>
    <row r="22" spans="1:8" ht="11.25" customHeight="1">
      <c r="A22" s="10" t="s">
        <v>41</v>
      </c>
      <c r="B22" s="11">
        <v>-100</v>
      </c>
      <c r="C22" s="11">
        <v>-175</v>
      </c>
      <c r="D22" s="11">
        <v>1</v>
      </c>
      <c r="E22" s="11">
        <f t="shared" si="0"/>
        <v>-274</v>
      </c>
      <c r="F22" s="11">
        <v>95620</v>
      </c>
      <c r="G22" s="11">
        <v>47038</v>
      </c>
      <c r="H22" s="11">
        <v>48582</v>
      </c>
    </row>
    <row r="23" spans="1:5" ht="11.25" customHeight="1">
      <c r="A23" s="10"/>
      <c r="B23" s="11"/>
      <c r="D23" s="11"/>
      <c r="E23" s="11">
        <f t="shared" si="0"/>
        <v>0</v>
      </c>
    </row>
    <row r="24" spans="1:8" ht="11.25" customHeight="1">
      <c r="A24" s="10" t="s">
        <v>42</v>
      </c>
      <c r="B24" s="11">
        <v>-158</v>
      </c>
      <c r="C24" s="11">
        <v>-333</v>
      </c>
      <c r="D24" s="11">
        <v>1</v>
      </c>
      <c r="E24" s="11">
        <f t="shared" si="0"/>
        <v>-490</v>
      </c>
      <c r="F24" s="11">
        <v>141001</v>
      </c>
      <c r="G24" s="11">
        <v>70392</v>
      </c>
      <c r="H24" s="11">
        <v>70609</v>
      </c>
    </row>
    <row r="25" spans="1:5" ht="11.25" customHeight="1">
      <c r="A25" s="10"/>
      <c r="B25" s="11"/>
      <c r="D25" s="11"/>
      <c r="E25" s="11">
        <f t="shared" si="0"/>
        <v>0</v>
      </c>
    </row>
    <row r="26" spans="1:8" ht="11.25" customHeight="1">
      <c r="A26" s="10" t="s">
        <v>43</v>
      </c>
      <c r="B26" s="11">
        <v>-100</v>
      </c>
      <c r="C26" s="11">
        <v>-146</v>
      </c>
      <c r="D26" s="11">
        <v>22</v>
      </c>
      <c r="E26" s="11">
        <f t="shared" si="0"/>
        <v>-224</v>
      </c>
      <c r="F26" s="11">
        <v>116069</v>
      </c>
      <c r="G26" s="11">
        <v>57615</v>
      </c>
      <c r="H26" s="11">
        <v>58454</v>
      </c>
    </row>
    <row r="27" spans="1:5" ht="11.25" customHeight="1">
      <c r="A27" s="10"/>
      <c r="B27" s="11"/>
      <c r="D27" s="11"/>
      <c r="E27" s="11">
        <f t="shared" si="0"/>
        <v>0</v>
      </c>
    </row>
    <row r="28" spans="1:8" ht="11.25" customHeight="1">
      <c r="A28" s="10" t="s">
        <v>44</v>
      </c>
      <c r="B28" s="11">
        <v>-80</v>
      </c>
      <c r="C28" s="11">
        <v>-210</v>
      </c>
      <c r="D28" s="11" t="s">
        <v>20</v>
      </c>
      <c r="E28" s="11">
        <f t="shared" si="0"/>
        <v>-290</v>
      </c>
      <c r="F28" s="11">
        <v>90758</v>
      </c>
      <c r="G28" s="11">
        <v>44860</v>
      </c>
      <c r="H28" s="11">
        <v>45898</v>
      </c>
    </row>
    <row r="29" spans="1:8" ht="11.25" customHeight="1">
      <c r="A29" s="10"/>
      <c r="B29" s="11"/>
      <c r="C29" s="11"/>
      <c r="D29" s="11"/>
      <c r="E29" s="11">
        <f t="shared" si="0"/>
        <v>0</v>
      </c>
      <c r="F29" s="11"/>
      <c r="G29" s="11"/>
      <c r="H29" s="11"/>
    </row>
    <row r="30" spans="1:8" ht="11.25" customHeight="1">
      <c r="A30" s="10" t="s">
        <v>45</v>
      </c>
      <c r="B30" s="11">
        <v>-171</v>
      </c>
      <c r="C30" s="11">
        <v>-135</v>
      </c>
      <c r="D30" s="11" t="s">
        <v>20</v>
      </c>
      <c r="E30" s="11">
        <f t="shared" si="0"/>
        <v>-306</v>
      </c>
      <c r="F30" s="11">
        <v>139637</v>
      </c>
      <c r="G30" s="11">
        <v>68866</v>
      </c>
      <c r="H30" s="11">
        <v>70771</v>
      </c>
    </row>
    <row r="31" spans="1:8" ht="11.25" customHeight="1">
      <c r="A31" s="10"/>
      <c r="B31" s="11"/>
      <c r="C31" s="11"/>
      <c r="D31" s="11"/>
      <c r="E31" s="11">
        <f t="shared" si="0"/>
        <v>0</v>
      </c>
      <c r="F31" s="11"/>
      <c r="G31" s="11"/>
      <c r="H31" s="11"/>
    </row>
    <row r="32" spans="1:8" ht="11.25" customHeight="1">
      <c r="A32" s="10"/>
      <c r="B32" s="11"/>
      <c r="C32" s="11"/>
      <c r="D32" s="11"/>
      <c r="E32" s="11">
        <f t="shared" si="0"/>
        <v>0</v>
      </c>
      <c r="F32" s="11"/>
      <c r="G32" s="11"/>
      <c r="H32" s="11"/>
    </row>
    <row r="33" spans="1:8" ht="11.25" customHeight="1">
      <c r="A33" s="10" t="s">
        <v>46</v>
      </c>
      <c r="B33" s="11">
        <v>-169</v>
      </c>
      <c r="C33" s="11">
        <v>-273</v>
      </c>
      <c r="D33" s="11">
        <v>4</v>
      </c>
      <c r="E33" s="11">
        <f t="shared" si="0"/>
        <v>-438</v>
      </c>
      <c r="F33" s="11">
        <v>145383</v>
      </c>
      <c r="G33" s="11">
        <v>71523</v>
      </c>
      <c r="H33" s="11">
        <v>73860</v>
      </c>
    </row>
    <row r="34" spans="1:8" ht="11.25" customHeight="1">
      <c r="A34" s="10"/>
      <c r="B34" s="11"/>
      <c r="C34" s="11"/>
      <c r="D34" s="11"/>
      <c r="E34" s="11">
        <f t="shared" si="0"/>
        <v>0</v>
      </c>
      <c r="F34" s="11"/>
      <c r="G34" s="11"/>
      <c r="H34" s="11"/>
    </row>
    <row r="35" spans="1:8" ht="11.25" customHeight="1">
      <c r="A35" s="10" t="s">
        <v>47</v>
      </c>
      <c r="B35" s="11">
        <v>-64</v>
      </c>
      <c r="C35" s="11">
        <v>-163</v>
      </c>
      <c r="D35" s="11">
        <v>3</v>
      </c>
      <c r="E35" s="11">
        <f t="shared" si="0"/>
        <v>-224</v>
      </c>
      <c r="F35" s="11">
        <v>78671</v>
      </c>
      <c r="G35" s="11">
        <v>39057</v>
      </c>
      <c r="H35" s="11">
        <v>39614</v>
      </c>
    </row>
    <row r="36" spans="1:8" ht="11.25" customHeight="1">
      <c r="A36" s="10"/>
      <c r="B36" s="11"/>
      <c r="C36" s="11"/>
      <c r="D36" s="11"/>
      <c r="E36" s="11">
        <f t="shared" si="0"/>
        <v>0</v>
      </c>
      <c r="F36" s="11"/>
      <c r="G36" s="11"/>
      <c r="H36" s="11"/>
    </row>
    <row r="37" spans="1:8" ht="11.25" customHeight="1">
      <c r="A37" s="10" t="s">
        <v>48</v>
      </c>
      <c r="B37" s="11">
        <v>-81</v>
      </c>
      <c r="C37" s="11">
        <v>-87</v>
      </c>
      <c r="D37" s="11" t="s">
        <v>20</v>
      </c>
      <c r="E37" s="11">
        <f t="shared" si="0"/>
        <v>-168</v>
      </c>
      <c r="F37" s="11">
        <v>72000</v>
      </c>
      <c r="G37" s="11">
        <v>35634</v>
      </c>
      <c r="H37" s="11">
        <v>36366</v>
      </c>
    </row>
    <row r="38" spans="1:8" ht="11.25" customHeight="1">
      <c r="A38" s="10"/>
      <c r="B38" s="11"/>
      <c r="C38" s="11"/>
      <c r="D38" s="11"/>
      <c r="E38" s="11">
        <f t="shared" si="0"/>
        <v>0</v>
      </c>
      <c r="F38" s="11"/>
      <c r="G38" s="11"/>
      <c r="H38" s="11"/>
    </row>
    <row r="39" spans="1:8" ht="11.25" customHeight="1">
      <c r="A39" s="10" t="s">
        <v>49</v>
      </c>
      <c r="B39" s="11">
        <v>-137</v>
      </c>
      <c r="C39" s="11">
        <v>-152</v>
      </c>
      <c r="D39" s="11">
        <v>-1</v>
      </c>
      <c r="E39" s="11">
        <f t="shared" si="0"/>
        <v>-290</v>
      </c>
      <c r="F39" s="11">
        <v>119336</v>
      </c>
      <c r="G39" s="11">
        <v>58963</v>
      </c>
      <c r="H39" s="11">
        <v>60373</v>
      </c>
    </row>
    <row r="40" spans="1:8" ht="11.25" customHeight="1">
      <c r="A40" s="10"/>
      <c r="B40" s="11"/>
      <c r="C40" s="11"/>
      <c r="D40" s="11"/>
      <c r="E40" s="11">
        <f t="shared" si="0"/>
        <v>0</v>
      </c>
      <c r="F40" s="11"/>
      <c r="G40" s="11"/>
      <c r="H40" s="11"/>
    </row>
    <row r="41" spans="1:8" ht="11.25" customHeight="1">
      <c r="A41" s="10" t="s">
        <v>50</v>
      </c>
      <c r="B41" s="11">
        <v>-89</v>
      </c>
      <c r="C41" s="11">
        <v>-159</v>
      </c>
      <c r="D41" s="11" t="s">
        <v>20</v>
      </c>
      <c r="E41" s="11">
        <f t="shared" si="0"/>
        <v>-248</v>
      </c>
      <c r="F41" s="11">
        <v>89480</v>
      </c>
      <c r="G41" s="11">
        <v>44344</v>
      </c>
      <c r="H41" s="11">
        <v>45136</v>
      </c>
    </row>
    <row r="42" spans="1:8" ht="11.25" customHeight="1">
      <c r="A42" s="10"/>
      <c r="B42" s="11"/>
      <c r="C42" s="11"/>
      <c r="D42" s="11"/>
      <c r="E42" s="11">
        <f t="shared" si="0"/>
        <v>0</v>
      </c>
      <c r="F42" s="11"/>
      <c r="G42" s="11"/>
      <c r="H42" s="11"/>
    </row>
    <row r="43" spans="1:8" ht="11.25" customHeight="1">
      <c r="A43" s="10" t="s">
        <v>51</v>
      </c>
      <c r="B43" s="11">
        <v>-79</v>
      </c>
      <c r="C43" s="11">
        <v>-136</v>
      </c>
      <c r="D43" s="11">
        <v>1</v>
      </c>
      <c r="E43" s="11">
        <f t="shared" si="0"/>
        <v>-214</v>
      </c>
      <c r="F43" s="11">
        <v>65683</v>
      </c>
      <c r="G43" s="11">
        <v>32017</v>
      </c>
      <c r="H43" s="11">
        <v>33666</v>
      </c>
    </row>
    <row r="44" spans="1:8" ht="11.25" customHeight="1">
      <c r="A44" s="10"/>
      <c r="B44" s="11"/>
      <c r="C44" s="11"/>
      <c r="D44" s="11"/>
      <c r="E44" s="11">
        <f t="shared" si="0"/>
        <v>0</v>
      </c>
      <c r="F44" s="11"/>
      <c r="G44" s="11"/>
      <c r="H44" s="11"/>
    </row>
    <row r="45" spans="1:8" ht="11.25" customHeight="1">
      <c r="A45" s="10"/>
      <c r="B45" s="11"/>
      <c r="C45" s="11"/>
      <c r="D45" s="11"/>
      <c r="E45" s="11">
        <f t="shared" si="0"/>
        <v>0</v>
      </c>
      <c r="F45" s="11"/>
      <c r="G45" s="11"/>
      <c r="H45" s="11"/>
    </row>
    <row r="46" spans="1:8" ht="11.25" customHeight="1">
      <c r="A46" s="10" t="s">
        <v>52</v>
      </c>
      <c r="B46" s="11">
        <v>-185</v>
      </c>
      <c r="C46" s="11">
        <v>-325</v>
      </c>
      <c r="D46" s="11">
        <v>1</v>
      </c>
      <c r="E46" s="11">
        <f t="shared" si="0"/>
        <v>-509</v>
      </c>
      <c r="F46" s="11">
        <v>127910</v>
      </c>
      <c r="G46" s="11">
        <v>62682</v>
      </c>
      <c r="H46" s="11">
        <v>65228</v>
      </c>
    </row>
    <row r="47" spans="1:8" ht="11.25" customHeight="1">
      <c r="A47" s="10"/>
      <c r="B47" s="11"/>
      <c r="C47" s="11"/>
      <c r="D47" s="11"/>
      <c r="E47" s="11">
        <f t="shared" si="0"/>
        <v>0</v>
      </c>
      <c r="F47" s="11"/>
      <c r="G47" s="11"/>
      <c r="H47" s="11"/>
    </row>
    <row r="48" spans="1:8" ht="11.25" customHeight="1">
      <c r="A48" s="10" t="s">
        <v>53</v>
      </c>
      <c r="B48" s="11">
        <v>-76</v>
      </c>
      <c r="C48" s="11">
        <v>-92</v>
      </c>
      <c r="D48" s="11">
        <v>4</v>
      </c>
      <c r="E48" s="11">
        <f t="shared" si="0"/>
        <v>-164</v>
      </c>
      <c r="F48" s="11">
        <v>92311</v>
      </c>
      <c r="G48" s="11">
        <v>45872</v>
      </c>
      <c r="H48" s="11">
        <v>46439</v>
      </c>
    </row>
    <row r="49" spans="1:8" ht="11.25" customHeight="1">
      <c r="A49" s="10"/>
      <c r="B49" s="11"/>
      <c r="C49" s="11"/>
      <c r="D49" s="11"/>
      <c r="E49" s="11">
        <f t="shared" si="0"/>
        <v>0</v>
      </c>
      <c r="F49" s="11"/>
      <c r="G49" s="11"/>
      <c r="H49" s="11"/>
    </row>
    <row r="50" spans="1:8" ht="11.25" customHeight="1">
      <c r="A50" s="10" t="s">
        <v>54</v>
      </c>
      <c r="B50" s="11">
        <v>-133</v>
      </c>
      <c r="C50" s="11">
        <v>-204</v>
      </c>
      <c r="D50" s="11">
        <v>3</v>
      </c>
      <c r="E50" s="11">
        <f t="shared" si="0"/>
        <v>-334</v>
      </c>
      <c r="F50" s="11">
        <v>95376</v>
      </c>
      <c r="G50" s="11">
        <v>46569</v>
      </c>
      <c r="H50" s="11">
        <v>48807</v>
      </c>
    </row>
    <row r="51" spans="1:8" ht="11.25" customHeight="1">
      <c r="A51" s="10"/>
      <c r="B51" s="11"/>
      <c r="C51" s="11"/>
      <c r="D51" s="11"/>
      <c r="E51" s="11">
        <f t="shared" si="0"/>
        <v>0</v>
      </c>
      <c r="F51" s="11"/>
      <c r="G51" s="11"/>
      <c r="H51" s="11"/>
    </row>
    <row r="52" spans="1:8" ht="11.25" customHeight="1">
      <c r="A52" s="10" t="s">
        <v>55</v>
      </c>
      <c r="B52" s="11">
        <v>-186</v>
      </c>
      <c r="C52" s="11">
        <v>-293</v>
      </c>
      <c r="D52" s="11" t="s">
        <v>20</v>
      </c>
      <c r="E52" s="11">
        <f t="shared" si="0"/>
        <v>-479</v>
      </c>
      <c r="F52" s="11">
        <v>119500</v>
      </c>
      <c r="G52" s="11">
        <v>58433</v>
      </c>
      <c r="H52" s="11">
        <v>61067</v>
      </c>
    </row>
    <row r="53" spans="1:8" ht="11.25" customHeight="1">
      <c r="A53" s="10"/>
      <c r="B53" s="11"/>
      <c r="C53" s="11"/>
      <c r="D53" s="11"/>
      <c r="E53" s="11">
        <f t="shared" si="0"/>
        <v>0</v>
      </c>
      <c r="F53" s="11"/>
      <c r="G53" s="11"/>
      <c r="H53" s="11"/>
    </row>
    <row r="54" spans="1:8" ht="11.25" customHeight="1">
      <c r="A54" s="10" t="s">
        <v>56</v>
      </c>
      <c r="B54" s="11">
        <v>-141</v>
      </c>
      <c r="C54" s="11">
        <v>-262</v>
      </c>
      <c r="D54" s="11">
        <v>-1</v>
      </c>
      <c r="E54" s="11">
        <f t="shared" si="0"/>
        <v>-404</v>
      </c>
      <c r="F54" s="11">
        <v>109304</v>
      </c>
      <c r="G54" s="11">
        <v>53294</v>
      </c>
      <c r="H54" s="11">
        <v>56010</v>
      </c>
    </row>
    <row r="55" spans="1:8" ht="11.25" customHeight="1">
      <c r="A55" s="10"/>
      <c r="B55" s="11"/>
      <c r="C55" s="11"/>
      <c r="D55" s="11"/>
      <c r="E55" s="11">
        <f aca="true" t="shared" si="1" ref="E55:E62">SUM(B55:D55)</f>
        <v>0</v>
      </c>
      <c r="F55" s="11"/>
      <c r="G55" s="11"/>
      <c r="H55" s="11"/>
    </row>
    <row r="56" spans="1:8" ht="9" customHeight="1">
      <c r="A56" s="10"/>
      <c r="B56" s="11"/>
      <c r="C56" s="11"/>
      <c r="D56" s="11"/>
      <c r="E56" s="11">
        <f t="shared" si="1"/>
        <v>0</v>
      </c>
      <c r="F56" s="11"/>
      <c r="G56" s="11"/>
      <c r="H56" s="11"/>
    </row>
    <row r="57" spans="1:9" s="28" customFormat="1" ht="11.25" customHeight="1">
      <c r="A57" s="25" t="s">
        <v>57</v>
      </c>
      <c r="B57" s="13">
        <f aca="true" t="shared" si="2" ref="B57:H57">SUM(B7:B54)</f>
        <v>-2413</v>
      </c>
      <c r="C57" s="13">
        <f t="shared" si="2"/>
        <v>-2293</v>
      </c>
      <c r="D57" s="13">
        <f t="shared" si="2"/>
        <v>13</v>
      </c>
      <c r="E57" s="13">
        <f t="shared" si="2"/>
        <v>-4693</v>
      </c>
      <c r="F57" s="13">
        <f t="shared" si="2"/>
        <v>2373157</v>
      </c>
      <c r="G57" s="13">
        <f t="shared" si="2"/>
        <v>1166263</v>
      </c>
      <c r="H57" s="13">
        <f t="shared" si="2"/>
        <v>1206894</v>
      </c>
      <c r="I57" s="27"/>
    </row>
    <row r="58" spans="1:8" ht="10.5" customHeight="1">
      <c r="A58" s="25"/>
      <c r="B58" s="11"/>
      <c r="C58" s="13"/>
      <c r="D58" s="11"/>
      <c r="E58" s="11">
        <f t="shared" si="1"/>
        <v>0</v>
      </c>
      <c r="F58" s="11"/>
      <c r="G58" s="11"/>
      <c r="H58" s="11"/>
    </row>
    <row r="59" spans="1:8" ht="11.25" customHeight="1">
      <c r="A59" s="10" t="s">
        <v>58</v>
      </c>
      <c r="B59" s="11"/>
      <c r="C59" s="11"/>
      <c r="D59" s="11"/>
      <c r="E59" s="11">
        <f t="shared" si="1"/>
        <v>0</v>
      </c>
      <c r="F59" s="11"/>
      <c r="G59" s="11"/>
      <c r="H59" s="11"/>
    </row>
    <row r="60" spans="1:8" ht="4.5" customHeight="1">
      <c r="A60" s="10"/>
      <c r="B60" s="11"/>
      <c r="C60" s="11"/>
      <c r="D60" s="11"/>
      <c r="E60" s="11">
        <f t="shared" si="1"/>
        <v>0</v>
      </c>
      <c r="F60" s="11"/>
      <c r="G60" s="11"/>
      <c r="H60" s="11"/>
    </row>
    <row r="61" spans="1:8" ht="11.25" customHeight="1">
      <c r="A61" s="10" t="s">
        <v>59</v>
      </c>
      <c r="B61" s="11">
        <f aca="true" t="shared" si="3" ref="B61:H61">SUM(B7:B17)</f>
        <v>-417</v>
      </c>
      <c r="C61" s="11">
        <f t="shared" si="3"/>
        <v>1153</v>
      </c>
      <c r="D61" s="11">
        <f t="shared" si="3"/>
        <v>-25</v>
      </c>
      <c r="E61" s="11">
        <f t="shared" si="3"/>
        <v>711</v>
      </c>
      <c r="F61" s="11">
        <f t="shared" si="3"/>
        <v>563663</v>
      </c>
      <c r="G61" s="11">
        <f t="shared" si="3"/>
        <v>273479</v>
      </c>
      <c r="H61" s="11">
        <f t="shared" si="3"/>
        <v>290184</v>
      </c>
    </row>
    <row r="62" spans="1:8" ht="11.25" customHeight="1">
      <c r="A62" s="10"/>
      <c r="B62" s="11"/>
      <c r="C62" s="11"/>
      <c r="D62" s="11"/>
      <c r="E62" s="11">
        <f t="shared" si="1"/>
        <v>0</v>
      </c>
      <c r="F62" s="11"/>
      <c r="G62" s="11"/>
      <c r="H62" s="11"/>
    </row>
    <row r="63" spans="1:8" ht="11.25" customHeight="1">
      <c r="A63" s="10" t="s">
        <v>60</v>
      </c>
      <c r="B63" s="11">
        <f aca="true" t="shared" si="4" ref="B63:H63">SUM(B20:B54)</f>
        <v>-1996</v>
      </c>
      <c r="C63" s="11">
        <f t="shared" si="4"/>
        <v>-3446</v>
      </c>
      <c r="D63" s="11">
        <f t="shared" si="4"/>
        <v>38</v>
      </c>
      <c r="E63" s="11">
        <f t="shared" si="4"/>
        <v>-5404</v>
      </c>
      <c r="F63" s="11">
        <f t="shared" si="4"/>
        <v>1809494</v>
      </c>
      <c r="G63" s="11">
        <f t="shared" si="4"/>
        <v>892784</v>
      </c>
      <c r="H63" s="11">
        <f t="shared" si="4"/>
        <v>916710</v>
      </c>
    </row>
    <row r="64" ht="12.75">
      <c r="C64" s="11"/>
    </row>
    <row r="66" ht="12.75">
      <c r="A66" s="18"/>
    </row>
    <row r="67" ht="12.75">
      <c r="A67" s="14" t="s">
        <v>174</v>
      </c>
    </row>
  </sheetData>
  <mergeCells count="1">
    <mergeCell ref="F3:H4"/>
  </mergeCells>
  <printOptions/>
  <pageMargins left="0.7874015748031497" right="0.3937007874015748" top="0.7874015748031497" bottom="0.1968503937007874" header="0.5118110236220472" footer="0.5118110236220472"/>
  <pageSetup horizontalDpi="600" verticalDpi="600" orientation="portrait" paperSize="9" r:id="rId2"/>
  <headerFooter alignWithMargins="0">
    <oddHeader>&amp;C&amp;"Helvetica,Standard"&amp;8- 7 -</oddHeader>
  </headerFooter>
  <drawing r:id="rId1"/>
</worksheet>
</file>

<file path=xl/worksheets/sheet7.xml><?xml version="1.0" encoding="utf-8"?>
<worksheet xmlns="http://schemas.openxmlformats.org/spreadsheetml/2006/main" xmlns:r="http://schemas.openxmlformats.org/officeDocument/2006/relationships">
  <dimension ref="A1:G97"/>
  <sheetViews>
    <sheetView workbookViewId="0" topLeftCell="A1">
      <selection activeCell="D18" sqref="D18"/>
    </sheetView>
  </sheetViews>
  <sheetFormatPr defaultColWidth="11.421875" defaultRowHeight="12.75"/>
  <cols>
    <col min="1" max="1" width="24.28125" style="60" customWidth="1"/>
    <col min="2" max="2" width="11.28125" style="60" bestFit="1" customWidth="1"/>
    <col min="3" max="4" width="9.57421875" style="60" bestFit="1" customWidth="1"/>
    <col min="5" max="5" width="11.28125" style="60" bestFit="1" customWidth="1"/>
    <col min="6" max="7" width="9.57421875" style="60" bestFit="1" customWidth="1"/>
    <col min="8" max="16384" width="11.421875" style="60" customWidth="1"/>
  </cols>
  <sheetData>
    <row r="1" spans="1:7" ht="12.75">
      <c r="A1" s="132" t="s">
        <v>181</v>
      </c>
      <c r="B1" s="132"/>
      <c r="C1" s="132"/>
      <c r="D1" s="132"/>
      <c r="E1" s="132"/>
      <c r="F1" s="132"/>
      <c r="G1" s="132"/>
    </row>
    <row r="2" spans="1:7" ht="12.75">
      <c r="A2" s="61"/>
      <c r="B2" s="61"/>
      <c r="C2" s="61"/>
      <c r="D2" s="61"/>
      <c r="E2" s="61"/>
      <c r="F2" s="61"/>
      <c r="G2" s="61"/>
    </row>
    <row r="3" spans="1:7" ht="12.75">
      <c r="A3" s="139" t="s">
        <v>161</v>
      </c>
      <c r="B3" s="133" t="s">
        <v>182</v>
      </c>
      <c r="C3" s="134"/>
      <c r="D3" s="134"/>
      <c r="E3" s="134"/>
      <c r="F3" s="134"/>
      <c r="G3" s="134"/>
    </row>
    <row r="4" spans="1:7" ht="12.75">
      <c r="A4" s="140"/>
      <c r="B4" s="135" t="s">
        <v>183</v>
      </c>
      <c r="C4" s="136"/>
      <c r="D4" s="137"/>
      <c r="E4" s="138" t="s">
        <v>184</v>
      </c>
      <c r="F4" s="138"/>
      <c r="G4" s="138"/>
    </row>
    <row r="5" spans="1:7" ht="12.75">
      <c r="A5" s="140"/>
      <c r="B5" s="63" t="s">
        <v>31</v>
      </c>
      <c r="C5" s="63" t="s">
        <v>32</v>
      </c>
      <c r="D5" s="63" t="s">
        <v>33</v>
      </c>
      <c r="E5" s="64" t="s">
        <v>31</v>
      </c>
      <c r="F5" s="62" t="s">
        <v>32</v>
      </c>
      <c r="G5" s="65" t="s">
        <v>33</v>
      </c>
    </row>
    <row r="6" spans="1:7" ht="12.75">
      <c r="A6" s="141"/>
      <c r="B6" s="130" t="s">
        <v>145</v>
      </c>
      <c r="C6" s="131"/>
      <c r="D6" s="131"/>
      <c r="E6" s="131"/>
      <c r="F6" s="131"/>
      <c r="G6" s="131"/>
    </row>
    <row r="7" spans="1:7" ht="12.75">
      <c r="A7" s="66"/>
      <c r="B7" s="61"/>
      <c r="C7" s="61"/>
      <c r="D7" s="61"/>
      <c r="E7" s="61"/>
      <c r="F7" s="61"/>
      <c r="G7" s="61"/>
    </row>
    <row r="8" spans="1:7" ht="11.25" customHeight="1">
      <c r="A8" s="66" t="s">
        <v>34</v>
      </c>
      <c r="B8" s="67">
        <v>0.22565621722641538</v>
      </c>
      <c r="C8" s="67">
        <v>0.18612207963147398</v>
      </c>
      <c r="D8" s="67">
        <v>0.2626439490874759</v>
      </c>
      <c r="E8" s="67">
        <v>0.8391384578455359</v>
      </c>
      <c r="F8" s="67">
        <v>0.7278366502972347</v>
      </c>
      <c r="G8" s="67">
        <v>0.9434145018500288</v>
      </c>
    </row>
    <row r="9" spans="1:7" ht="11.25" customHeight="1">
      <c r="A9" s="66"/>
      <c r="B9" s="67"/>
      <c r="C9" s="67"/>
      <c r="D9" s="67"/>
      <c r="E9" s="67"/>
      <c r="F9" s="67"/>
      <c r="G9" s="67"/>
    </row>
    <row r="10" spans="1:7" ht="11.25" customHeight="1">
      <c r="A10" s="66" t="s">
        <v>35</v>
      </c>
      <c r="B10" s="67">
        <v>-0.595315975402329</v>
      </c>
      <c r="C10" s="67">
        <v>-0.5866862874181891</v>
      </c>
      <c r="D10" s="67">
        <v>-0.6033672953248015</v>
      </c>
      <c r="E10" s="67">
        <v>-1.5886086489887248</v>
      </c>
      <c r="F10" s="67">
        <v>-1.4775583827451868</v>
      </c>
      <c r="G10" s="67">
        <v>-1.6920080758991531</v>
      </c>
    </row>
    <row r="11" spans="1:7" ht="11.25" customHeight="1">
      <c r="A11" s="66"/>
      <c r="B11" s="67"/>
      <c r="C11" s="67"/>
      <c r="D11" s="67"/>
      <c r="E11" s="67"/>
      <c r="F11" s="67"/>
      <c r="G11" s="67"/>
    </row>
    <row r="12" spans="1:7" ht="11.25" customHeight="1">
      <c r="A12" s="66" t="s">
        <v>36</v>
      </c>
      <c r="B12" s="67">
        <v>1.0197051123053598</v>
      </c>
      <c r="C12" s="67">
        <v>0.8601676224084542</v>
      </c>
      <c r="D12" s="67">
        <v>1.1735364627639058</v>
      </c>
      <c r="E12" s="67">
        <v>2.0807224841359755</v>
      </c>
      <c r="F12" s="67">
        <v>1.5811793214862746</v>
      </c>
      <c r="G12" s="67">
        <v>2.5655599545294336</v>
      </c>
    </row>
    <row r="13" spans="1:7" ht="11.25" customHeight="1">
      <c r="A13" s="66"/>
      <c r="B13" s="67"/>
      <c r="C13" s="67"/>
      <c r="D13" s="67"/>
      <c r="E13" s="67"/>
      <c r="F13" s="67"/>
      <c r="G13" s="67"/>
    </row>
    <row r="14" spans="1:7" ht="11.25" customHeight="1">
      <c r="A14" s="66" t="s">
        <v>37</v>
      </c>
      <c r="B14" s="67">
        <v>-0.896910887563422</v>
      </c>
      <c r="C14" s="67">
        <v>-1.0110584518167514</v>
      </c>
      <c r="D14" s="67">
        <v>-0.7858804934802635</v>
      </c>
      <c r="E14" s="67">
        <v>-2.2822532862252842</v>
      </c>
      <c r="F14" s="67">
        <v>-2.207259431017576</v>
      </c>
      <c r="G14" s="67">
        <v>-2.3549237350386676</v>
      </c>
    </row>
    <row r="15" spans="1:7" ht="11.25" customHeight="1">
      <c r="A15" s="66"/>
      <c r="B15" s="67"/>
      <c r="C15" s="67"/>
      <c r="D15" s="67"/>
      <c r="E15" s="67"/>
      <c r="F15" s="67"/>
      <c r="G15" s="67"/>
    </row>
    <row r="16" spans="1:7" ht="11.25" customHeight="1">
      <c r="A16" s="66" t="s">
        <v>38</v>
      </c>
      <c r="B16" s="67">
        <v>0.4820592823713099</v>
      </c>
      <c r="C16" s="67">
        <v>0.5627607619910009</v>
      </c>
      <c r="D16" s="67">
        <v>0.4068593472167805</v>
      </c>
      <c r="E16" s="67">
        <v>0.530677862929025</v>
      </c>
      <c r="F16" s="67">
        <v>0.73543705047625</v>
      </c>
      <c r="G16" s="67">
        <v>0.3403306930096761</v>
      </c>
    </row>
    <row r="17" spans="1:7" ht="11.25" customHeight="1">
      <c r="A17" s="66"/>
      <c r="B17" s="67"/>
      <c r="C17" s="67"/>
      <c r="D17" s="67"/>
      <c r="E17" s="67"/>
      <c r="F17" s="67"/>
      <c r="G17" s="67"/>
    </row>
    <row r="18" spans="1:7" ht="11.25" customHeight="1">
      <c r="A18" s="66" t="s">
        <v>39</v>
      </c>
      <c r="B18" s="67">
        <v>-0.10877200933626341</v>
      </c>
      <c r="C18" s="67">
        <v>0.05615874204418958</v>
      </c>
      <c r="D18" s="67">
        <v>-0.26360880453407276</v>
      </c>
      <c r="E18" s="67">
        <v>-0.5078318963571462</v>
      </c>
      <c r="F18" s="67">
        <v>-0.3635007922453184</v>
      </c>
      <c r="G18" s="67">
        <v>-0.643382352941174</v>
      </c>
    </row>
    <row r="19" spans="1:7" ht="11.25" customHeight="1">
      <c r="A19" s="66"/>
      <c r="B19" s="67"/>
      <c r="C19" s="67"/>
      <c r="D19" s="67"/>
      <c r="E19" s="67"/>
      <c r="F19" s="67"/>
      <c r="G19" s="67"/>
    </row>
    <row r="20" spans="1:7" ht="11.25" customHeight="1">
      <c r="A20" s="66"/>
      <c r="B20" s="67"/>
      <c r="C20" s="67"/>
      <c r="D20" s="67"/>
      <c r="E20" s="67"/>
      <c r="F20" s="67"/>
      <c r="G20" s="67"/>
    </row>
    <row r="21" spans="1:7" ht="11.25" customHeight="1">
      <c r="A21" s="66" t="s">
        <v>40</v>
      </c>
      <c r="B21" s="67">
        <v>-0.31126177293991475</v>
      </c>
      <c r="C21" s="67">
        <v>-0.20810534436051853</v>
      </c>
      <c r="D21" s="67">
        <v>-0.41382754807177946</v>
      </c>
      <c r="E21" s="67">
        <v>-0.9271275933794385</v>
      </c>
      <c r="F21" s="67">
        <v>-0.7334570633164361</v>
      </c>
      <c r="G21" s="67">
        <v>-1.11933689915341</v>
      </c>
    </row>
    <row r="22" spans="1:7" ht="11.25" customHeight="1">
      <c r="A22" s="66"/>
      <c r="B22" s="67"/>
      <c r="C22" s="67"/>
      <c r="D22" s="67"/>
      <c r="E22" s="67"/>
      <c r="F22" s="67"/>
      <c r="G22" s="67"/>
    </row>
    <row r="23" spans="1:7" ht="11.25" customHeight="1">
      <c r="A23" s="66" t="s">
        <v>41</v>
      </c>
      <c r="B23" s="67">
        <v>-0.28573216259619016</v>
      </c>
      <c r="C23" s="67">
        <v>-0.19732235683520116</v>
      </c>
      <c r="D23" s="67">
        <v>-0.3711830691302822</v>
      </c>
      <c r="E23" s="67">
        <v>-1.0431758910460758</v>
      </c>
      <c r="F23" s="67">
        <v>-0.9330047808597186</v>
      </c>
      <c r="G23" s="67">
        <v>-1.1496123873278208</v>
      </c>
    </row>
    <row r="24" spans="1:7" ht="11.25" customHeight="1">
      <c r="A24" s="66"/>
      <c r="B24" s="67"/>
      <c r="C24" s="67"/>
      <c r="D24" s="67"/>
      <c r="E24" s="67"/>
      <c r="F24" s="67"/>
      <c r="G24" s="67"/>
    </row>
    <row r="25" spans="1:7" ht="11.25" customHeight="1">
      <c r="A25" s="66" t="s">
        <v>42</v>
      </c>
      <c r="B25" s="67">
        <v>-0.34631177954781833</v>
      </c>
      <c r="C25" s="67">
        <v>-0.3242661531272688</v>
      </c>
      <c r="D25" s="67">
        <v>-0.3682799492027584</v>
      </c>
      <c r="E25" s="67">
        <v>-1.1178512570566994</v>
      </c>
      <c r="F25" s="67">
        <v>-0.9288971457524013</v>
      </c>
      <c r="G25" s="67">
        <v>-1.3055085752624223</v>
      </c>
    </row>
    <row r="26" spans="1:7" ht="11.25" customHeight="1">
      <c r="A26" s="66"/>
      <c r="B26" s="67"/>
      <c r="C26" s="67"/>
      <c r="D26" s="67"/>
      <c r="E26" s="67"/>
      <c r="F26" s="67"/>
      <c r="G26" s="67"/>
    </row>
    <row r="27" spans="1:7" ht="11.25" customHeight="1">
      <c r="A27" s="66" t="s">
        <v>43</v>
      </c>
      <c r="B27" s="67">
        <v>-0.19261692449245515</v>
      </c>
      <c r="C27" s="67">
        <v>-0.09710252986769774</v>
      </c>
      <c r="D27" s="67">
        <v>-0.286581829347341</v>
      </c>
      <c r="E27" s="67">
        <v>-1.0696873614946583</v>
      </c>
      <c r="F27" s="67">
        <v>-1.0850344223736812</v>
      </c>
      <c r="G27" s="67">
        <v>-1.0545559185469813</v>
      </c>
    </row>
    <row r="28" spans="1:7" ht="11.25" customHeight="1">
      <c r="A28" s="66"/>
      <c r="B28" s="67"/>
      <c r="C28" s="67"/>
      <c r="D28" s="67"/>
      <c r="E28" s="67"/>
      <c r="F28" s="67"/>
      <c r="G28" s="67"/>
    </row>
    <row r="29" spans="1:7" ht="11.25" customHeight="1">
      <c r="A29" s="66" t="s">
        <v>44</v>
      </c>
      <c r="B29" s="67">
        <v>-0.31851331165978536</v>
      </c>
      <c r="C29" s="67">
        <v>-0.23573366543611485</v>
      </c>
      <c r="D29" s="67">
        <v>-0.39928822533744324</v>
      </c>
      <c r="E29" s="67">
        <v>-1.2856210572112303</v>
      </c>
      <c r="F29" s="67">
        <v>-1.0543032334906712</v>
      </c>
      <c r="G29" s="67">
        <v>-1.5106647783356948</v>
      </c>
    </row>
    <row r="30" spans="1:7" ht="11.25" customHeight="1">
      <c r="A30" s="66"/>
      <c r="B30" s="67"/>
      <c r="C30" s="67"/>
      <c r="D30" s="67"/>
      <c r="E30" s="67"/>
      <c r="F30" s="67"/>
      <c r="G30" s="67"/>
    </row>
    <row r="31" spans="1:7" ht="11.25" customHeight="1">
      <c r="A31" s="66" t="s">
        <v>45</v>
      </c>
      <c r="B31" s="67">
        <v>-0.21866045461365502</v>
      </c>
      <c r="C31" s="67">
        <v>-0.08415065869652949</v>
      </c>
      <c r="D31" s="67">
        <v>-0.34920232613806945</v>
      </c>
      <c r="E31" s="67">
        <v>-1.005281627733865</v>
      </c>
      <c r="F31" s="67">
        <v>-0.7980409104004593</v>
      </c>
      <c r="G31" s="67">
        <v>-1.2061143295874928</v>
      </c>
    </row>
    <row r="32" spans="1:7" ht="11.25" customHeight="1">
      <c r="A32" s="66"/>
      <c r="B32" s="67"/>
      <c r="C32" s="67"/>
      <c r="D32" s="67"/>
      <c r="E32" s="67"/>
      <c r="F32" s="67"/>
      <c r="G32" s="67"/>
    </row>
    <row r="33" spans="1:7" ht="11.25" customHeight="1">
      <c r="A33" s="66"/>
      <c r="B33" s="67"/>
      <c r="C33" s="67"/>
      <c r="D33" s="67"/>
      <c r="E33" s="67"/>
      <c r="F33" s="67"/>
      <c r="G33" s="67"/>
    </row>
    <row r="34" spans="1:7" ht="11.25" customHeight="1">
      <c r="A34" s="66" t="s">
        <v>46</v>
      </c>
      <c r="B34" s="67">
        <v>-0.3003682597156825</v>
      </c>
      <c r="C34" s="67">
        <v>-0.2885821831869464</v>
      </c>
      <c r="D34" s="67">
        <v>-0.31177875855367176</v>
      </c>
      <c r="E34" s="67">
        <v>-0.8517922418026131</v>
      </c>
      <c r="F34" s="67">
        <v>-0.7631151748921212</v>
      </c>
      <c r="G34" s="67">
        <v>-0.9375125739347396</v>
      </c>
    </row>
    <row r="35" spans="1:7" ht="11.25" customHeight="1">
      <c r="A35" s="66"/>
      <c r="B35" s="67"/>
      <c r="C35" s="67"/>
      <c r="D35" s="67"/>
      <c r="E35" s="67"/>
      <c r="F35" s="67"/>
      <c r="G35" s="67"/>
    </row>
    <row r="36" spans="1:7" ht="11.25" customHeight="1">
      <c r="A36" s="66" t="s">
        <v>47</v>
      </c>
      <c r="B36" s="67">
        <v>-0.28392166803979535</v>
      </c>
      <c r="C36" s="67">
        <v>-0.2732100908998092</v>
      </c>
      <c r="D36" s="67">
        <v>-0.2944803805592642</v>
      </c>
      <c r="E36" s="67">
        <v>-1.1571514725097956</v>
      </c>
      <c r="F36" s="67">
        <v>-0.8504264825345302</v>
      </c>
      <c r="G36" s="67">
        <v>-1.4577114427860636</v>
      </c>
    </row>
    <row r="37" spans="1:7" ht="11.25" customHeight="1">
      <c r="A37" s="66"/>
      <c r="B37" s="67"/>
      <c r="C37" s="67"/>
      <c r="D37" s="67"/>
      <c r="E37" s="67"/>
      <c r="F37" s="67"/>
      <c r="G37" s="67"/>
    </row>
    <row r="38" spans="1:7" ht="11.25" customHeight="1">
      <c r="A38" s="66" t="s">
        <v>48</v>
      </c>
      <c r="B38" s="67">
        <v>-0.23279015630195943</v>
      </c>
      <c r="C38" s="67">
        <v>-0.13452160753321607</v>
      </c>
      <c r="D38" s="67">
        <v>-0.32889327413255387</v>
      </c>
      <c r="E38" s="67">
        <v>-1.0567686789704425</v>
      </c>
      <c r="F38" s="67">
        <v>-0.8486602298338823</v>
      </c>
      <c r="G38" s="67">
        <v>-1.2598425196850371</v>
      </c>
    </row>
    <row r="39" spans="1:7" ht="11.25" customHeight="1">
      <c r="A39" s="66"/>
      <c r="B39" s="67"/>
      <c r="C39" s="67"/>
      <c r="D39" s="67"/>
      <c r="E39" s="67"/>
      <c r="F39" s="67"/>
      <c r="G39" s="67"/>
    </row>
    <row r="40" spans="1:7" ht="11.25" customHeight="1">
      <c r="A40" s="66" t="s">
        <v>49</v>
      </c>
      <c r="B40" s="67">
        <v>-0.24242221590624524</v>
      </c>
      <c r="C40" s="67">
        <v>-0.2064821866802049</v>
      </c>
      <c r="D40" s="67">
        <v>-0.27749789398919233</v>
      </c>
      <c r="E40" s="67">
        <v>-0.9215748136094106</v>
      </c>
      <c r="F40" s="67">
        <v>-0.777450567942779</v>
      </c>
      <c r="G40" s="67">
        <v>-1.0619294996804314</v>
      </c>
    </row>
    <row r="41" spans="1:7" ht="11.25" customHeight="1">
      <c r="A41" s="66"/>
      <c r="B41" s="67"/>
      <c r="C41" s="67"/>
      <c r="D41" s="67"/>
      <c r="E41" s="67"/>
      <c r="F41" s="67"/>
      <c r="G41" s="67"/>
    </row>
    <row r="42" spans="1:7" ht="11.25" customHeight="1">
      <c r="A42" s="66" t="s">
        <v>50</v>
      </c>
      <c r="B42" s="67">
        <v>-0.27639087018545183</v>
      </c>
      <c r="C42" s="67">
        <v>-0.2698812522490215</v>
      </c>
      <c r="D42" s="67">
        <v>-0.2827854365500144</v>
      </c>
      <c r="E42" s="67">
        <v>-0.8663667988743811</v>
      </c>
      <c r="F42" s="67">
        <v>-0.5628433680905971</v>
      </c>
      <c r="G42" s="67">
        <v>-1.1627652352902516</v>
      </c>
    </row>
    <row r="43" spans="1:7" ht="11.25" customHeight="1">
      <c r="A43" s="66"/>
      <c r="B43" s="67"/>
      <c r="C43" s="67"/>
      <c r="D43" s="67"/>
      <c r="E43" s="67"/>
      <c r="F43" s="67"/>
      <c r="G43" s="67"/>
    </row>
    <row r="44" spans="1:7" ht="11.25" customHeight="1">
      <c r="A44" s="66" t="s">
        <v>51</v>
      </c>
      <c r="B44" s="67">
        <v>-0.3247492298587247</v>
      </c>
      <c r="C44" s="67">
        <v>-0.23059424760836578</v>
      </c>
      <c r="D44" s="67">
        <v>-0.4141276696444436</v>
      </c>
      <c r="E44" s="67">
        <v>-1.3205733000811222</v>
      </c>
      <c r="F44" s="67">
        <v>-0.9620143528829459</v>
      </c>
      <c r="G44" s="67">
        <v>-1.659169246947485</v>
      </c>
    </row>
    <row r="45" spans="1:7" ht="11.25" customHeight="1">
      <c r="A45" s="66"/>
      <c r="B45" s="67"/>
      <c r="C45" s="67"/>
      <c r="D45" s="67"/>
      <c r="E45" s="67"/>
      <c r="F45" s="67"/>
      <c r="G45" s="67"/>
    </row>
    <row r="46" spans="1:7" ht="11.25" customHeight="1">
      <c r="A46" s="66"/>
      <c r="B46" s="67"/>
      <c r="C46" s="67"/>
      <c r="D46" s="67"/>
      <c r="E46" s="67"/>
      <c r="F46" s="67"/>
      <c r="G46" s="67"/>
    </row>
    <row r="47" spans="1:7" ht="11.25" customHeight="1">
      <c r="A47" s="66" t="s">
        <v>52</v>
      </c>
      <c r="B47" s="67">
        <v>-0.3963587942594273</v>
      </c>
      <c r="C47" s="67">
        <v>-0.37192447072287393</v>
      </c>
      <c r="D47" s="67">
        <v>-0.4198280994763621</v>
      </c>
      <c r="E47" s="67">
        <v>-1.3116271892600935</v>
      </c>
      <c r="F47" s="67">
        <v>-1.1839263474847428</v>
      </c>
      <c r="G47" s="67">
        <v>-1.4340329721806597</v>
      </c>
    </row>
    <row r="48" spans="1:7" ht="11.25" customHeight="1">
      <c r="A48" s="66"/>
      <c r="B48" s="67"/>
      <c r="C48" s="67"/>
      <c r="D48" s="67"/>
      <c r="E48" s="67"/>
      <c r="F48" s="67"/>
      <c r="G48" s="67"/>
    </row>
    <row r="49" spans="1:7" ht="11.25" customHeight="1">
      <c r="A49" s="66" t="s">
        <v>53</v>
      </c>
      <c r="B49" s="67">
        <v>-0.17734522844011735</v>
      </c>
      <c r="C49" s="67">
        <v>-0.15019263838401287</v>
      </c>
      <c r="D49" s="67">
        <v>-0.20415180298276425</v>
      </c>
      <c r="E49" s="67">
        <v>-0.7077628026546421</v>
      </c>
      <c r="F49" s="67">
        <v>-0.5873046832672344</v>
      </c>
      <c r="G49" s="67">
        <v>-0.8264639302951338</v>
      </c>
    </row>
    <row r="50" spans="1:7" ht="11.25" customHeight="1">
      <c r="A50" s="66"/>
      <c r="B50" s="67"/>
      <c r="C50" s="67"/>
      <c r="D50" s="67"/>
      <c r="E50" s="67"/>
      <c r="F50" s="67"/>
      <c r="G50" s="67"/>
    </row>
    <row r="51" spans="1:7" ht="11.25" customHeight="1">
      <c r="A51" s="66" t="s">
        <v>54</v>
      </c>
      <c r="B51" s="67">
        <v>-0.34897084944101664</v>
      </c>
      <c r="C51" s="67">
        <v>-0.37224825107502113</v>
      </c>
      <c r="D51" s="67">
        <v>-0.32675066881778037</v>
      </c>
      <c r="E51" s="67">
        <v>-1.2742347862991323</v>
      </c>
      <c r="F51" s="67">
        <v>-1.1546706853734605</v>
      </c>
      <c r="G51" s="67">
        <v>-1.388047036004366</v>
      </c>
    </row>
    <row r="52" spans="1:7" ht="11.25" customHeight="1">
      <c r="A52" s="66"/>
      <c r="B52" s="67"/>
      <c r="C52" s="67"/>
      <c r="D52" s="67"/>
      <c r="E52" s="67"/>
      <c r="F52" s="67"/>
      <c r="G52" s="67"/>
    </row>
    <row r="53" spans="1:7" ht="11.25" customHeight="1">
      <c r="A53" s="66" t="s">
        <v>55</v>
      </c>
      <c r="B53" s="67">
        <v>-0.39923653305994833</v>
      </c>
      <c r="C53" s="67">
        <v>-0.4243209161242021</v>
      </c>
      <c r="D53" s="67">
        <v>-0.37522227841493816</v>
      </c>
      <c r="E53" s="67">
        <v>-1.3448472289872768</v>
      </c>
      <c r="F53" s="67">
        <v>-1.2372179498014049</v>
      </c>
      <c r="G53" s="67">
        <v>-1.4476147440449267</v>
      </c>
    </row>
    <row r="54" spans="1:7" ht="11.25" customHeight="1">
      <c r="A54" s="66"/>
      <c r="B54" s="67"/>
      <c r="C54" s="67"/>
      <c r="D54" s="67"/>
      <c r="E54" s="67"/>
      <c r="F54" s="67"/>
      <c r="G54" s="67"/>
    </row>
    <row r="55" spans="1:7" ht="11.25" customHeight="1">
      <c r="A55" s="66" t="s">
        <v>56</v>
      </c>
      <c r="B55" s="67">
        <v>-0.36825026433805874</v>
      </c>
      <c r="C55" s="67">
        <v>-0.2657384534770557</v>
      </c>
      <c r="D55" s="67">
        <v>-0.4655956781347754</v>
      </c>
      <c r="E55" s="67">
        <v>-1.4275794277056804</v>
      </c>
      <c r="F55" s="67">
        <v>-1.166478126217001</v>
      </c>
      <c r="G55" s="67">
        <v>-1.67474194227934</v>
      </c>
    </row>
    <row r="56" spans="1:7" ht="11.25" customHeight="1">
      <c r="A56" s="66"/>
      <c r="B56" s="67"/>
      <c r="C56" s="67"/>
      <c r="D56" s="67"/>
      <c r="E56" s="67"/>
      <c r="F56" s="67"/>
      <c r="G56" s="67"/>
    </row>
    <row r="57" spans="1:7" ht="11.25" customHeight="1">
      <c r="A57" s="66"/>
      <c r="B57" s="67"/>
      <c r="C57" s="67"/>
      <c r="D57" s="67"/>
      <c r="E57" s="67"/>
      <c r="F57" s="67"/>
      <c r="G57" s="67"/>
    </row>
    <row r="58" spans="1:7" s="91" customFormat="1" ht="11.25" customHeight="1">
      <c r="A58" s="68" t="s">
        <v>57</v>
      </c>
      <c r="B58" s="92">
        <v>-0.19736316420295452</v>
      </c>
      <c r="C58" s="92">
        <v>-0.16563972888157252</v>
      </c>
      <c r="D58" s="92">
        <v>-0.22799945769527596</v>
      </c>
      <c r="E58" s="92">
        <v>-0.7894098760890245</v>
      </c>
      <c r="F58" s="92">
        <v>-0.676880049667389</v>
      </c>
      <c r="G58" s="92">
        <v>-0.8979093123911497</v>
      </c>
    </row>
    <row r="59" spans="1:7" ht="3.75" customHeight="1">
      <c r="A59" s="68"/>
      <c r="B59" s="67"/>
      <c r="C59" s="67"/>
      <c r="D59" s="67"/>
      <c r="E59" s="67"/>
      <c r="F59" s="67"/>
      <c r="G59" s="67"/>
    </row>
    <row r="60" spans="1:7" ht="11.25" customHeight="1">
      <c r="A60" s="66"/>
      <c r="B60" s="67"/>
      <c r="C60" s="67"/>
      <c r="D60" s="67"/>
      <c r="E60" s="67"/>
      <c r="F60" s="67"/>
      <c r="G60" s="67"/>
    </row>
    <row r="61" spans="1:7" ht="3.75" customHeight="1">
      <c r="A61" s="66"/>
      <c r="B61" s="67"/>
      <c r="C61" s="67"/>
      <c r="D61" s="67"/>
      <c r="E61" s="67"/>
      <c r="F61" s="67"/>
      <c r="G61" s="67"/>
    </row>
    <row r="62" spans="1:7" ht="11.25" customHeight="1">
      <c r="A62" s="66" t="s">
        <v>59</v>
      </c>
      <c r="B62" s="67">
        <v>0.12629851212892618</v>
      </c>
      <c r="C62" s="67">
        <v>0.09845906079573297</v>
      </c>
      <c r="D62" s="67">
        <v>0.15254950956366997</v>
      </c>
      <c r="E62" s="67">
        <v>0.2005208564800398</v>
      </c>
      <c r="F62" s="67">
        <v>0.13584369553436204</v>
      </c>
      <c r="G62" s="67">
        <v>0.2615512719960549</v>
      </c>
    </row>
    <row r="63" spans="1:7" ht="11.25" customHeight="1">
      <c r="A63" s="66"/>
      <c r="B63" s="67"/>
      <c r="C63" s="67"/>
      <c r="D63" s="67"/>
      <c r="E63" s="67"/>
      <c r="F63" s="67"/>
      <c r="G63" s="67"/>
    </row>
    <row r="64" spans="1:7" ht="11.25" customHeight="1">
      <c r="A64" s="66" t="s">
        <v>60</v>
      </c>
      <c r="B64" s="67">
        <v>-0.29775778032704636</v>
      </c>
      <c r="C64" s="67">
        <v>-0.24626028505410602</v>
      </c>
      <c r="D64" s="67">
        <v>-0.34786011675055306</v>
      </c>
      <c r="E64" s="67">
        <v>-1.0937931298356602</v>
      </c>
      <c r="F64" s="67">
        <v>-0.9232018981181938</v>
      </c>
      <c r="G64" s="67">
        <v>-1.2593682478064494</v>
      </c>
    </row>
    <row r="65" spans="1:7" ht="11.25" customHeight="1">
      <c r="A65" s="61"/>
      <c r="B65" s="61"/>
      <c r="C65" s="61"/>
      <c r="D65" s="61"/>
      <c r="E65" s="61"/>
      <c r="F65" s="61"/>
      <c r="G65" s="61"/>
    </row>
    <row r="66" spans="1:7" ht="11.25" customHeight="1">
      <c r="A66" s="61"/>
      <c r="B66" s="61"/>
      <c r="C66" s="61"/>
      <c r="D66" s="61"/>
      <c r="E66" s="61"/>
      <c r="F66" s="61"/>
      <c r="G66" s="61"/>
    </row>
    <row r="67" spans="1:7" ht="11.25" customHeight="1">
      <c r="A67" s="69"/>
      <c r="B67" s="61"/>
      <c r="C67" s="61"/>
      <c r="D67" s="61"/>
      <c r="E67" s="61"/>
      <c r="F67" s="61"/>
      <c r="G67" s="61"/>
    </row>
    <row r="68" spans="1:7" ht="11.25" customHeight="1">
      <c r="A68" s="61"/>
      <c r="B68" s="61"/>
      <c r="C68" s="61"/>
      <c r="D68" s="61"/>
      <c r="E68" s="61"/>
      <c r="F68" s="61"/>
      <c r="G68" s="61"/>
    </row>
    <row r="69" spans="1:7" ht="11.25" customHeight="1">
      <c r="A69" s="61"/>
      <c r="B69" s="61"/>
      <c r="C69" s="61"/>
      <c r="D69" s="61"/>
      <c r="E69" s="61"/>
      <c r="F69" s="61"/>
      <c r="G69" s="61"/>
    </row>
    <row r="70" spans="1:7" ht="11.25" customHeight="1">
      <c r="A70" s="61"/>
      <c r="B70" s="61"/>
      <c r="C70" s="61"/>
      <c r="D70" s="61"/>
      <c r="E70" s="61"/>
      <c r="F70" s="61"/>
      <c r="G70" s="61"/>
    </row>
    <row r="71" spans="1:7" ht="11.25" customHeight="1">
      <c r="A71" s="61"/>
      <c r="B71" s="61"/>
      <c r="C71" s="61"/>
      <c r="D71" s="61"/>
      <c r="E71" s="61"/>
      <c r="F71" s="61"/>
      <c r="G71" s="61"/>
    </row>
    <row r="72" spans="1:7" ht="11.25" customHeight="1">
      <c r="A72" s="61"/>
      <c r="B72" s="61"/>
      <c r="C72" s="61"/>
      <c r="D72" s="61"/>
      <c r="E72" s="61"/>
      <c r="F72" s="61"/>
      <c r="G72" s="61"/>
    </row>
    <row r="73" spans="1:7" ht="11.25" customHeight="1">
      <c r="A73" s="61"/>
      <c r="B73" s="61"/>
      <c r="C73" s="61"/>
      <c r="D73" s="61"/>
      <c r="E73" s="61"/>
      <c r="F73" s="61"/>
      <c r="G73" s="61"/>
    </row>
    <row r="74" spans="1:7" ht="11.25" customHeight="1">
      <c r="A74" s="61"/>
      <c r="B74" s="61"/>
      <c r="C74" s="61"/>
      <c r="D74" s="61"/>
      <c r="E74" s="61"/>
      <c r="F74" s="61"/>
      <c r="G74" s="61"/>
    </row>
    <row r="75" spans="1:7" ht="11.25" customHeight="1">
      <c r="A75" s="61"/>
      <c r="B75" s="61"/>
      <c r="C75" s="61"/>
      <c r="D75" s="61"/>
      <c r="E75" s="61"/>
      <c r="F75" s="61"/>
      <c r="G75" s="61"/>
    </row>
    <row r="76" spans="1:7" ht="11.25" customHeight="1">
      <c r="A76" s="61"/>
      <c r="B76" s="61"/>
      <c r="C76" s="61"/>
      <c r="D76" s="61"/>
      <c r="E76" s="61"/>
      <c r="F76" s="61"/>
      <c r="G76" s="61"/>
    </row>
    <row r="77" spans="1:7" ht="11.25" customHeight="1">
      <c r="A77" s="61"/>
      <c r="B77" s="61"/>
      <c r="C77" s="61"/>
      <c r="D77" s="61"/>
      <c r="E77" s="61"/>
      <c r="F77" s="61"/>
      <c r="G77" s="61"/>
    </row>
    <row r="78" spans="1:7" ht="12.75">
      <c r="A78" s="61"/>
      <c r="B78" s="61"/>
      <c r="C78" s="61"/>
      <c r="D78" s="61"/>
      <c r="E78" s="61"/>
      <c r="F78" s="61"/>
      <c r="G78" s="61"/>
    </row>
    <row r="79" spans="1:7" ht="12.75">
      <c r="A79" s="61"/>
      <c r="B79" s="61"/>
      <c r="C79" s="61"/>
      <c r="D79" s="61"/>
      <c r="E79" s="61"/>
      <c r="F79" s="61"/>
      <c r="G79" s="61"/>
    </row>
    <row r="80" spans="1:7" ht="12.75">
      <c r="A80" s="61"/>
      <c r="B80" s="61"/>
      <c r="C80" s="61"/>
      <c r="D80" s="61"/>
      <c r="E80" s="61"/>
      <c r="F80" s="61"/>
      <c r="G80" s="61"/>
    </row>
    <row r="81" spans="1:7" ht="12.75">
      <c r="A81" s="61"/>
      <c r="B81" s="61"/>
      <c r="C81" s="61"/>
      <c r="D81" s="61"/>
      <c r="E81" s="61"/>
      <c r="F81" s="61"/>
      <c r="G81" s="61"/>
    </row>
    <row r="82" spans="1:7" ht="12.75">
      <c r="A82" s="61"/>
      <c r="B82" s="61"/>
      <c r="C82" s="61"/>
      <c r="D82" s="61"/>
      <c r="E82" s="61"/>
      <c r="F82" s="61"/>
      <c r="G82" s="61"/>
    </row>
    <row r="83" spans="1:7" ht="12.75">
      <c r="A83" s="61"/>
      <c r="B83" s="61"/>
      <c r="C83" s="61"/>
      <c r="D83" s="61"/>
      <c r="E83" s="61"/>
      <c r="F83" s="61"/>
      <c r="G83" s="61"/>
    </row>
    <row r="84" spans="1:7" ht="12.75">
      <c r="A84" s="61"/>
      <c r="B84" s="61"/>
      <c r="C84" s="61"/>
      <c r="D84" s="61"/>
      <c r="E84" s="61"/>
      <c r="F84" s="61"/>
      <c r="G84" s="61"/>
    </row>
    <row r="85" spans="1:7" ht="12.75">
      <c r="A85" s="61"/>
      <c r="B85" s="61"/>
      <c r="C85" s="61"/>
      <c r="D85" s="61"/>
      <c r="E85" s="61"/>
      <c r="F85" s="61"/>
      <c r="G85" s="61"/>
    </row>
    <row r="86" spans="1:7" ht="12.75">
      <c r="A86" s="61"/>
      <c r="B86" s="61"/>
      <c r="C86" s="61"/>
      <c r="D86" s="61"/>
      <c r="E86" s="61"/>
      <c r="F86" s="61"/>
      <c r="G86" s="61"/>
    </row>
    <row r="87" spans="1:7" ht="12.75">
      <c r="A87" s="61"/>
      <c r="B87" s="61"/>
      <c r="C87" s="61"/>
      <c r="D87" s="61"/>
      <c r="E87" s="61"/>
      <c r="F87" s="61"/>
      <c r="G87" s="61"/>
    </row>
    <row r="88" spans="1:7" ht="12.75">
      <c r="A88" s="61"/>
      <c r="B88" s="61"/>
      <c r="C88" s="61"/>
      <c r="D88" s="61"/>
      <c r="E88" s="61"/>
      <c r="F88" s="61"/>
      <c r="G88" s="61"/>
    </row>
    <row r="89" spans="1:7" ht="12.75">
      <c r="A89" s="61"/>
      <c r="B89" s="61"/>
      <c r="C89" s="61"/>
      <c r="D89" s="61"/>
      <c r="E89" s="61"/>
      <c r="F89" s="61"/>
      <c r="G89" s="61"/>
    </row>
    <row r="90" spans="1:7" ht="12.75">
      <c r="A90" s="61"/>
      <c r="B90" s="61"/>
      <c r="C90" s="61"/>
      <c r="D90" s="61"/>
      <c r="E90" s="61"/>
      <c r="F90" s="61"/>
      <c r="G90" s="61"/>
    </row>
    <row r="91" spans="1:7" ht="12.75">
      <c r="A91" s="61"/>
      <c r="B91" s="61"/>
      <c r="C91" s="61"/>
      <c r="D91" s="61"/>
      <c r="E91" s="61"/>
      <c r="F91" s="61"/>
      <c r="G91" s="61"/>
    </row>
    <row r="92" spans="1:7" ht="12.75">
      <c r="A92" s="61"/>
      <c r="B92" s="61"/>
      <c r="C92" s="61"/>
      <c r="D92" s="61"/>
      <c r="E92" s="61"/>
      <c r="F92" s="61"/>
      <c r="G92" s="61"/>
    </row>
    <row r="93" spans="1:7" ht="12.75">
      <c r="A93" s="61"/>
      <c r="B93" s="61"/>
      <c r="C93" s="61"/>
      <c r="D93" s="61"/>
      <c r="E93" s="61"/>
      <c r="F93" s="61"/>
      <c r="G93" s="61"/>
    </row>
    <row r="94" spans="1:7" ht="12.75">
      <c r="A94" s="61"/>
      <c r="B94" s="61"/>
      <c r="C94" s="61"/>
      <c r="D94" s="61"/>
      <c r="E94" s="61"/>
      <c r="F94" s="61"/>
      <c r="G94" s="61"/>
    </row>
    <row r="95" spans="1:7" ht="12.75">
      <c r="A95" s="61"/>
      <c r="B95" s="61"/>
      <c r="C95" s="61"/>
      <c r="D95" s="61"/>
      <c r="E95" s="61"/>
      <c r="F95" s="61"/>
      <c r="G95" s="61"/>
    </row>
    <row r="96" spans="1:7" ht="12.75">
      <c r="A96" s="61"/>
      <c r="B96" s="61"/>
      <c r="C96" s="61"/>
      <c r="D96" s="61"/>
      <c r="E96" s="61"/>
      <c r="F96" s="61"/>
      <c r="G96" s="61"/>
    </row>
    <row r="97" spans="1:7" ht="12.75">
      <c r="A97" s="61"/>
      <c r="B97" s="61"/>
      <c r="C97" s="61"/>
      <c r="D97" s="61"/>
      <c r="E97" s="61"/>
      <c r="F97" s="61"/>
      <c r="G97" s="61"/>
    </row>
  </sheetData>
  <mergeCells count="6">
    <mergeCell ref="B6:G6"/>
    <mergeCell ref="A1:G1"/>
    <mergeCell ref="B3:G3"/>
    <mergeCell ref="B4:D4"/>
    <mergeCell ref="E4:G4"/>
    <mergeCell ref="A3:A6"/>
  </mergeCells>
  <printOptions/>
  <pageMargins left="0.7874015748031497" right="0.3937007874015748" top="0.7874015748031497" bottom="0.5905511811023623" header="0.5118110236220472" footer="0.5118110236220472"/>
  <pageSetup horizontalDpi="600" verticalDpi="600" orientation="portrait" paperSize="9" r:id="rId1"/>
  <headerFooter alignWithMargins="0">
    <oddHeader>&amp;C&amp;"Helvetica,Standard"&amp;8- 8 -</oddHeader>
  </headerFooter>
</worksheet>
</file>

<file path=xl/worksheets/sheet8.xml><?xml version="1.0" encoding="utf-8"?>
<worksheet xmlns="http://schemas.openxmlformats.org/spreadsheetml/2006/main" xmlns:r="http://schemas.openxmlformats.org/officeDocument/2006/relationships">
  <dimension ref="A1:K69"/>
  <sheetViews>
    <sheetView workbookViewId="0" topLeftCell="A1">
      <selection activeCell="J17" sqref="J17"/>
    </sheetView>
  </sheetViews>
  <sheetFormatPr defaultColWidth="11.421875" defaultRowHeight="12.75"/>
  <cols>
    <col min="1" max="1" width="18.00390625" style="14" customWidth="1"/>
    <col min="2" max="2" width="10.8515625" style="14" customWidth="1"/>
    <col min="3" max="3" width="8.421875" style="14" customWidth="1"/>
    <col min="4" max="4" width="8.140625" style="14" customWidth="1"/>
    <col min="5" max="5" width="13.00390625" style="14" customWidth="1"/>
    <col min="6" max="6" width="8.7109375" style="14" customWidth="1"/>
    <col min="7" max="7" width="8.28125" style="14" customWidth="1"/>
    <col min="8" max="8" width="11.421875" style="14" customWidth="1"/>
  </cols>
  <sheetData>
    <row r="1" spans="1:11" ht="12.75">
      <c r="A1" s="15" t="s">
        <v>62</v>
      </c>
      <c r="B1" s="3"/>
      <c r="C1" s="3"/>
      <c r="D1" s="3"/>
      <c r="E1" s="3"/>
      <c r="F1" s="3"/>
      <c r="G1" s="3"/>
      <c r="H1" s="3"/>
      <c r="I1" s="2"/>
      <c r="J1" s="2"/>
      <c r="K1" s="2"/>
    </row>
    <row r="2" spans="1:11" ht="12.75">
      <c r="A2" s="15" t="s">
        <v>180</v>
      </c>
      <c r="B2" s="3"/>
      <c r="C2" s="3"/>
      <c r="D2" s="3"/>
      <c r="E2" s="3"/>
      <c r="F2" s="3"/>
      <c r="G2" s="3"/>
      <c r="H2" s="3"/>
      <c r="I2" s="2"/>
      <c r="J2" s="2"/>
      <c r="K2" s="2"/>
    </row>
    <row r="3" spans="9:11" ht="12.75">
      <c r="I3" s="2"/>
      <c r="J3" s="2"/>
      <c r="K3" s="2"/>
    </row>
    <row r="4" spans="1:8" ht="12.75">
      <c r="A4" s="59"/>
      <c r="B4" s="142" t="s">
        <v>162</v>
      </c>
      <c r="C4" s="43" t="s">
        <v>23</v>
      </c>
      <c r="D4" s="43"/>
      <c r="E4" s="45"/>
      <c r="F4" s="47" t="s">
        <v>24</v>
      </c>
      <c r="G4" s="48"/>
      <c r="H4" s="23"/>
    </row>
    <row r="5" spans="1:8" ht="12.75">
      <c r="A5" s="6" t="s">
        <v>26</v>
      </c>
      <c r="B5" s="143"/>
      <c r="C5" s="145" t="s">
        <v>31</v>
      </c>
      <c r="D5" s="44" t="s">
        <v>63</v>
      </c>
      <c r="E5" s="46"/>
      <c r="F5" s="145" t="s">
        <v>31</v>
      </c>
      <c r="G5" s="37"/>
      <c r="H5" s="17" t="s">
        <v>141</v>
      </c>
    </row>
    <row r="6" spans="1:8" ht="12.75">
      <c r="A6" s="6" t="s">
        <v>27</v>
      </c>
      <c r="B6" s="143"/>
      <c r="C6" s="146"/>
      <c r="D6" s="58"/>
      <c r="E6" s="58" t="s">
        <v>64</v>
      </c>
      <c r="F6" s="146"/>
      <c r="G6" s="37" t="s">
        <v>63</v>
      </c>
      <c r="H6" s="7" t="s">
        <v>28</v>
      </c>
    </row>
    <row r="7" spans="1:8" ht="12.75">
      <c r="A7" s="6" t="s">
        <v>29</v>
      </c>
      <c r="B7" s="143"/>
      <c r="C7" s="146"/>
      <c r="D7" s="37" t="s">
        <v>32</v>
      </c>
      <c r="E7" s="7" t="s">
        <v>65</v>
      </c>
      <c r="F7" s="146"/>
      <c r="G7" s="37" t="s">
        <v>32</v>
      </c>
      <c r="H7" s="17" t="s">
        <v>30</v>
      </c>
    </row>
    <row r="8" spans="1:8" ht="12.75">
      <c r="A8" s="6"/>
      <c r="B8" s="144"/>
      <c r="C8" s="147"/>
      <c r="D8" s="37"/>
      <c r="E8" s="17" t="s">
        <v>66</v>
      </c>
      <c r="F8" s="147"/>
      <c r="G8" s="17"/>
      <c r="H8" s="38"/>
    </row>
    <row r="9" spans="1:8" ht="12.75">
      <c r="A9" s="4"/>
      <c r="B9" s="5"/>
      <c r="C9" s="5"/>
      <c r="D9" s="5"/>
      <c r="E9" s="1"/>
      <c r="F9" s="5"/>
      <c r="G9" s="5"/>
      <c r="H9" s="5"/>
    </row>
    <row r="10" spans="1:8" ht="11.25" customHeight="1">
      <c r="A10" s="10" t="s">
        <v>34</v>
      </c>
      <c r="B10" s="11">
        <v>151</v>
      </c>
      <c r="C10" s="11">
        <v>461</v>
      </c>
      <c r="D10" s="11">
        <v>222</v>
      </c>
      <c r="E10" s="11">
        <v>286</v>
      </c>
      <c r="F10" s="11">
        <v>556</v>
      </c>
      <c r="G10" s="11">
        <v>250</v>
      </c>
      <c r="H10" s="11">
        <f>C10-F10</f>
        <v>-95</v>
      </c>
    </row>
    <row r="11" spans="1:8" ht="11.25" customHeight="1">
      <c r="A11" s="10"/>
      <c r="B11" s="11"/>
      <c r="C11" s="11"/>
      <c r="D11" s="11"/>
      <c r="E11" s="11"/>
      <c r="F11" s="11"/>
      <c r="G11" s="11"/>
      <c r="H11" s="11"/>
    </row>
    <row r="12" spans="1:8" ht="11.25" customHeight="1">
      <c r="A12" s="10" t="s">
        <v>35</v>
      </c>
      <c r="B12" s="11">
        <v>68</v>
      </c>
      <c r="C12" s="11">
        <v>156</v>
      </c>
      <c r="D12" s="11">
        <v>76</v>
      </c>
      <c r="E12" s="11">
        <v>96</v>
      </c>
      <c r="F12" s="11">
        <v>304</v>
      </c>
      <c r="G12" s="11">
        <v>131</v>
      </c>
      <c r="H12" s="11">
        <f>C12-F12</f>
        <v>-148</v>
      </c>
    </row>
    <row r="13" spans="1:8" ht="11.25" customHeight="1">
      <c r="A13" s="10"/>
      <c r="B13" s="11"/>
      <c r="C13" s="11"/>
      <c r="D13" s="11"/>
      <c r="E13" s="11"/>
      <c r="F13" s="11"/>
      <c r="G13" s="11"/>
      <c r="H13" s="11">
        <f>C13-F13</f>
        <v>0</v>
      </c>
    </row>
    <row r="14" spans="1:8" ht="11.25" customHeight="1">
      <c r="A14" s="10" t="s">
        <v>36</v>
      </c>
      <c r="B14" s="11">
        <v>79</v>
      </c>
      <c r="C14" s="11">
        <v>208</v>
      </c>
      <c r="D14" s="11">
        <v>109</v>
      </c>
      <c r="E14" s="11">
        <v>123</v>
      </c>
      <c r="F14" s="11">
        <v>211</v>
      </c>
      <c r="G14" s="11">
        <v>96</v>
      </c>
      <c r="H14" s="11">
        <f>C14-F14</f>
        <v>-3</v>
      </c>
    </row>
    <row r="15" spans="1:8" ht="11.25" customHeight="1">
      <c r="A15" s="10"/>
      <c r="B15" s="11"/>
      <c r="C15" s="11"/>
      <c r="D15" s="11"/>
      <c r="E15" s="11"/>
      <c r="F15" s="11"/>
      <c r="G15" s="11"/>
      <c r="H15" s="11"/>
    </row>
    <row r="16" spans="1:8" ht="11.25" customHeight="1">
      <c r="A16" s="10" t="s">
        <v>37</v>
      </c>
      <c r="B16" s="11">
        <v>36</v>
      </c>
      <c r="C16" s="11">
        <v>61</v>
      </c>
      <c r="D16" s="11">
        <v>33</v>
      </c>
      <c r="E16" s="11">
        <v>38</v>
      </c>
      <c r="F16" s="11">
        <v>135</v>
      </c>
      <c r="G16" s="11">
        <v>57</v>
      </c>
      <c r="H16" s="11">
        <f>C16-F16</f>
        <v>-74</v>
      </c>
    </row>
    <row r="17" spans="1:8" ht="11.25" customHeight="1">
      <c r="A17" s="10"/>
      <c r="B17" s="11"/>
      <c r="C17" s="11"/>
      <c r="D17" s="11"/>
      <c r="E17" s="11"/>
      <c r="F17" s="11"/>
      <c r="G17" s="11"/>
      <c r="H17" s="11">
        <f>C17-F17</f>
        <v>0</v>
      </c>
    </row>
    <row r="18" spans="1:8" ht="11.25" customHeight="1">
      <c r="A18" s="10" t="s">
        <v>38</v>
      </c>
      <c r="B18" s="11">
        <v>66</v>
      </c>
      <c r="C18" s="11">
        <v>136</v>
      </c>
      <c r="D18" s="11">
        <v>61</v>
      </c>
      <c r="E18" s="11">
        <v>86</v>
      </c>
      <c r="F18" s="11">
        <v>157</v>
      </c>
      <c r="G18" s="11">
        <v>72</v>
      </c>
      <c r="H18" s="11">
        <f>C18-F18</f>
        <v>-21</v>
      </c>
    </row>
    <row r="19" spans="1:8" ht="11.25" customHeight="1">
      <c r="A19" s="10"/>
      <c r="B19" s="11"/>
      <c r="C19" s="11"/>
      <c r="D19" s="11"/>
      <c r="E19" s="11"/>
      <c r="F19" s="11"/>
      <c r="G19" s="11"/>
      <c r="H19" s="11"/>
    </row>
    <row r="20" spans="1:8" ht="11.25" customHeight="1">
      <c r="A20" s="10" t="s">
        <v>39</v>
      </c>
      <c r="B20" s="11">
        <v>66</v>
      </c>
      <c r="C20" s="11">
        <v>73</v>
      </c>
      <c r="D20" s="11">
        <v>35</v>
      </c>
      <c r="E20" s="11">
        <v>36</v>
      </c>
      <c r="F20" s="11">
        <v>149</v>
      </c>
      <c r="G20" s="11">
        <v>55</v>
      </c>
      <c r="H20" s="11">
        <f>C20-F20</f>
        <v>-76</v>
      </c>
    </row>
    <row r="21" spans="1:8" ht="11.25" customHeight="1">
      <c r="A21" s="10"/>
      <c r="B21" s="11"/>
      <c r="C21" s="11"/>
      <c r="D21" s="11"/>
      <c r="E21" s="11"/>
      <c r="F21" s="11"/>
      <c r="G21" s="11"/>
      <c r="H21" s="11"/>
    </row>
    <row r="22" spans="1:8" ht="11.25" customHeight="1">
      <c r="A22" s="10"/>
      <c r="B22" s="11"/>
      <c r="C22" s="11"/>
      <c r="D22" s="11"/>
      <c r="E22" s="11"/>
      <c r="F22" s="11"/>
      <c r="G22" s="11"/>
      <c r="H22" s="11"/>
    </row>
    <row r="23" spans="1:8" ht="11.25" customHeight="1">
      <c r="A23" s="10" t="s">
        <v>40</v>
      </c>
      <c r="B23" s="11">
        <v>81</v>
      </c>
      <c r="C23" s="11">
        <v>233</v>
      </c>
      <c r="D23" s="11">
        <v>127</v>
      </c>
      <c r="E23" s="11">
        <v>69</v>
      </c>
      <c r="F23" s="11">
        <v>280</v>
      </c>
      <c r="G23" s="11">
        <v>137</v>
      </c>
      <c r="H23" s="11">
        <f>C23-F23</f>
        <v>-47</v>
      </c>
    </row>
    <row r="24" spans="1:8" ht="11.25" customHeight="1">
      <c r="A24" s="10"/>
      <c r="B24" s="11"/>
      <c r="C24" s="11"/>
      <c r="D24" s="11"/>
      <c r="E24" s="11"/>
      <c r="F24" s="11"/>
      <c r="G24" s="11"/>
      <c r="H24" s="11"/>
    </row>
    <row r="25" spans="1:8" ht="11.25" customHeight="1">
      <c r="A25" s="10" t="s">
        <v>41</v>
      </c>
      <c r="B25" s="11">
        <v>47</v>
      </c>
      <c r="C25" s="11">
        <v>154</v>
      </c>
      <c r="D25" s="11">
        <v>88</v>
      </c>
      <c r="E25" s="11">
        <v>89</v>
      </c>
      <c r="F25" s="11">
        <v>254</v>
      </c>
      <c r="G25" s="11">
        <v>130</v>
      </c>
      <c r="H25" s="11">
        <f>C25-F25</f>
        <v>-100</v>
      </c>
    </row>
    <row r="26" spans="1:8" ht="11.25" customHeight="1">
      <c r="A26" s="10"/>
      <c r="B26" s="11"/>
      <c r="C26" s="11"/>
      <c r="D26" s="11"/>
      <c r="E26" s="11"/>
      <c r="F26" s="11"/>
      <c r="G26" s="11"/>
      <c r="H26" s="11"/>
    </row>
    <row r="27" spans="1:8" ht="11.25" customHeight="1">
      <c r="A27" s="10" t="s">
        <v>61</v>
      </c>
      <c r="B27" s="11">
        <v>106</v>
      </c>
      <c r="C27" s="11">
        <v>264</v>
      </c>
      <c r="D27" s="11">
        <v>123</v>
      </c>
      <c r="E27" s="11">
        <v>152</v>
      </c>
      <c r="F27" s="11">
        <v>422</v>
      </c>
      <c r="G27" s="11">
        <v>220</v>
      </c>
      <c r="H27" s="11">
        <f aca="true" t="shared" si="0" ref="H27:H44">C27-F27</f>
        <v>-158</v>
      </c>
    </row>
    <row r="28" spans="1:8" ht="11.25" customHeight="1">
      <c r="A28" s="10"/>
      <c r="B28" s="11"/>
      <c r="C28" s="11"/>
      <c r="D28" s="11"/>
      <c r="E28" s="11"/>
      <c r="F28" s="11"/>
      <c r="G28" s="11"/>
      <c r="H28" s="11"/>
    </row>
    <row r="29" spans="1:8" ht="11.25" customHeight="1">
      <c r="A29" s="10" t="s">
        <v>43</v>
      </c>
      <c r="B29" s="11">
        <v>64</v>
      </c>
      <c r="C29" s="11">
        <v>237</v>
      </c>
      <c r="D29" s="11">
        <v>128</v>
      </c>
      <c r="E29" s="11">
        <v>128</v>
      </c>
      <c r="F29" s="11">
        <v>337</v>
      </c>
      <c r="G29" s="11">
        <v>163</v>
      </c>
      <c r="H29" s="11">
        <f t="shared" si="0"/>
        <v>-100</v>
      </c>
    </row>
    <row r="30" spans="1:8" ht="11.25" customHeight="1">
      <c r="A30" s="10"/>
      <c r="B30" s="11"/>
      <c r="C30" s="11"/>
      <c r="D30" s="11"/>
      <c r="E30" s="11"/>
      <c r="F30" s="11"/>
      <c r="G30" s="11"/>
      <c r="H30" s="11"/>
    </row>
    <row r="31" spans="1:8" ht="11.25" customHeight="1">
      <c r="A31" s="10" t="s">
        <v>44</v>
      </c>
      <c r="B31" s="11">
        <v>80</v>
      </c>
      <c r="C31" s="11">
        <v>161</v>
      </c>
      <c r="D31" s="11">
        <v>77</v>
      </c>
      <c r="E31" s="11">
        <v>97</v>
      </c>
      <c r="F31" s="11">
        <v>241</v>
      </c>
      <c r="G31" s="11">
        <v>111</v>
      </c>
      <c r="H31" s="11">
        <f t="shared" si="0"/>
        <v>-80</v>
      </c>
    </row>
    <row r="32" spans="1:8" ht="11.25" customHeight="1">
      <c r="A32" s="10"/>
      <c r="B32" s="11"/>
      <c r="C32" s="11"/>
      <c r="D32" s="11"/>
      <c r="E32" s="11"/>
      <c r="F32" s="11"/>
      <c r="G32" s="11"/>
      <c r="H32" s="11"/>
    </row>
    <row r="33" spans="1:8" ht="11.25" customHeight="1">
      <c r="A33" s="10" t="s">
        <v>45</v>
      </c>
      <c r="B33" s="11">
        <v>103</v>
      </c>
      <c r="C33" s="11">
        <v>199</v>
      </c>
      <c r="D33" s="11">
        <v>93</v>
      </c>
      <c r="E33" s="11">
        <v>109</v>
      </c>
      <c r="F33" s="11">
        <v>370</v>
      </c>
      <c r="G33" s="11">
        <v>156</v>
      </c>
      <c r="H33" s="11">
        <f t="shared" si="0"/>
        <v>-171</v>
      </c>
    </row>
    <row r="34" spans="1:8" ht="11.25" customHeight="1">
      <c r="A34" s="10"/>
      <c r="B34" s="11"/>
      <c r="C34" s="11"/>
      <c r="D34" s="11"/>
      <c r="E34" s="11"/>
      <c r="F34" s="11"/>
      <c r="G34" s="11"/>
      <c r="H34" s="11"/>
    </row>
    <row r="35" spans="1:8" ht="11.25" customHeight="1">
      <c r="A35" s="10"/>
      <c r="B35" s="11"/>
      <c r="C35" s="11"/>
      <c r="D35" s="11"/>
      <c r="E35" s="11"/>
      <c r="F35" s="11"/>
      <c r="G35" s="11"/>
      <c r="H35" s="11"/>
    </row>
    <row r="36" spans="1:8" ht="11.25" customHeight="1">
      <c r="A36" s="10" t="s">
        <v>46</v>
      </c>
      <c r="B36" s="11">
        <v>106</v>
      </c>
      <c r="C36" s="11">
        <v>269</v>
      </c>
      <c r="D36" s="11">
        <v>128</v>
      </c>
      <c r="E36" s="11">
        <v>153</v>
      </c>
      <c r="F36" s="11">
        <v>438</v>
      </c>
      <c r="G36" s="11">
        <v>211</v>
      </c>
      <c r="H36" s="11">
        <f t="shared" si="0"/>
        <v>-169</v>
      </c>
    </row>
    <row r="37" spans="1:8" ht="11.25" customHeight="1">
      <c r="A37" s="10"/>
      <c r="B37" s="11"/>
      <c r="C37" s="11"/>
      <c r="D37" s="11"/>
      <c r="E37" s="11"/>
      <c r="F37" s="11"/>
      <c r="G37" s="11"/>
      <c r="H37" s="11"/>
    </row>
    <row r="38" spans="1:8" ht="11.25" customHeight="1">
      <c r="A38" s="10" t="s">
        <v>47</v>
      </c>
      <c r="B38" s="11">
        <v>50</v>
      </c>
      <c r="C38" s="11">
        <v>142</v>
      </c>
      <c r="D38" s="11">
        <v>80</v>
      </c>
      <c r="E38" s="11">
        <v>75</v>
      </c>
      <c r="F38" s="11">
        <v>206</v>
      </c>
      <c r="G38" s="11">
        <v>101</v>
      </c>
      <c r="H38" s="11">
        <f t="shared" si="0"/>
        <v>-64</v>
      </c>
    </row>
    <row r="39" spans="1:8" ht="11.25" customHeight="1">
      <c r="A39" s="10"/>
      <c r="B39" s="11"/>
      <c r="C39" s="11"/>
      <c r="D39" s="11"/>
      <c r="E39" s="11"/>
      <c r="F39" s="11"/>
      <c r="G39" s="11"/>
      <c r="H39" s="11"/>
    </row>
    <row r="40" spans="1:8" ht="11.25" customHeight="1">
      <c r="A40" s="10" t="s">
        <v>48</v>
      </c>
      <c r="B40" s="11">
        <v>37</v>
      </c>
      <c r="C40" s="11">
        <v>115</v>
      </c>
      <c r="D40" s="11">
        <v>58</v>
      </c>
      <c r="E40" s="11">
        <v>65</v>
      </c>
      <c r="F40" s="11">
        <v>196</v>
      </c>
      <c r="G40" s="11">
        <v>100</v>
      </c>
      <c r="H40" s="11">
        <f t="shared" si="0"/>
        <v>-81</v>
      </c>
    </row>
    <row r="41" spans="1:8" ht="11.25" customHeight="1">
      <c r="A41" s="10"/>
      <c r="B41" s="11"/>
      <c r="C41" s="11"/>
      <c r="D41" s="11"/>
      <c r="E41" s="11"/>
      <c r="F41" s="11"/>
      <c r="G41" s="11"/>
      <c r="H41" s="11"/>
    </row>
    <row r="42" spans="1:8" ht="11.25" customHeight="1">
      <c r="A42" s="10" t="s">
        <v>49</v>
      </c>
      <c r="B42" s="11">
        <v>66</v>
      </c>
      <c r="C42" s="11">
        <v>206</v>
      </c>
      <c r="D42" s="11">
        <v>97</v>
      </c>
      <c r="E42" s="11">
        <v>119</v>
      </c>
      <c r="F42" s="11">
        <v>343</v>
      </c>
      <c r="G42" s="11">
        <v>176</v>
      </c>
      <c r="H42" s="11">
        <f t="shared" si="0"/>
        <v>-137</v>
      </c>
    </row>
    <row r="43" spans="1:8" ht="11.25" customHeight="1">
      <c r="A43" s="10"/>
      <c r="B43" s="11"/>
      <c r="C43" s="11"/>
      <c r="D43" s="11"/>
      <c r="E43" s="11"/>
      <c r="F43" s="11"/>
      <c r="G43" s="11"/>
      <c r="H43" s="11">
        <f t="shared" si="0"/>
        <v>0</v>
      </c>
    </row>
    <row r="44" spans="1:8" ht="11.25" customHeight="1">
      <c r="A44" s="10" t="s">
        <v>50</v>
      </c>
      <c r="B44" s="11">
        <v>48</v>
      </c>
      <c r="C44" s="11">
        <v>149</v>
      </c>
      <c r="D44" s="11">
        <v>70</v>
      </c>
      <c r="E44" s="11">
        <v>82</v>
      </c>
      <c r="F44" s="11">
        <v>238</v>
      </c>
      <c r="G44" s="11">
        <v>106</v>
      </c>
      <c r="H44" s="11">
        <f t="shared" si="0"/>
        <v>-89</v>
      </c>
    </row>
    <row r="45" spans="1:8" ht="11.25" customHeight="1">
      <c r="A45" s="10"/>
      <c r="B45" s="11"/>
      <c r="C45" s="11"/>
      <c r="D45" s="11"/>
      <c r="E45" s="11"/>
      <c r="F45" s="11"/>
      <c r="G45" s="11"/>
      <c r="H45" s="11"/>
    </row>
    <row r="46" spans="1:8" ht="11.25" customHeight="1">
      <c r="A46" s="10" t="s">
        <v>51</v>
      </c>
      <c r="B46" s="11">
        <v>37</v>
      </c>
      <c r="C46" s="11">
        <v>127</v>
      </c>
      <c r="D46" s="11">
        <v>71</v>
      </c>
      <c r="E46" s="11">
        <v>61</v>
      </c>
      <c r="F46" s="11">
        <v>206</v>
      </c>
      <c r="G46" s="11">
        <v>95</v>
      </c>
      <c r="H46" s="11">
        <f>C46-F46</f>
        <v>-79</v>
      </c>
    </row>
    <row r="47" spans="1:8" ht="11.25" customHeight="1">
      <c r="A47" s="10"/>
      <c r="B47" s="11"/>
      <c r="C47" s="11"/>
      <c r="D47" s="11"/>
      <c r="E47" s="11"/>
      <c r="F47" s="11"/>
      <c r="G47" s="11"/>
      <c r="H47" s="11"/>
    </row>
    <row r="48" spans="1:8" ht="11.25" customHeight="1">
      <c r="A48" s="10"/>
      <c r="B48" s="11"/>
      <c r="C48" s="11"/>
      <c r="D48" s="11"/>
      <c r="E48" s="11"/>
      <c r="F48" s="11"/>
      <c r="G48" s="11"/>
      <c r="H48" s="11"/>
    </row>
    <row r="49" spans="1:8" ht="11.25" customHeight="1">
      <c r="A49" s="10" t="s">
        <v>52</v>
      </c>
      <c r="B49" s="11">
        <v>81</v>
      </c>
      <c r="C49" s="11">
        <v>174</v>
      </c>
      <c r="D49" s="11">
        <v>86</v>
      </c>
      <c r="E49" s="11">
        <v>107</v>
      </c>
      <c r="F49" s="11">
        <v>359</v>
      </c>
      <c r="G49" s="11">
        <v>191</v>
      </c>
      <c r="H49" s="11">
        <f>C49-F49</f>
        <v>-185</v>
      </c>
    </row>
    <row r="50" spans="1:8" ht="11.25" customHeight="1">
      <c r="A50" s="10"/>
      <c r="B50" s="11"/>
      <c r="C50" s="11"/>
      <c r="D50" s="11"/>
      <c r="E50" s="11"/>
      <c r="F50" s="11"/>
      <c r="G50" s="11"/>
      <c r="H50" s="11"/>
    </row>
    <row r="51" spans="1:8" ht="11.25" customHeight="1">
      <c r="A51" s="10" t="s">
        <v>53</v>
      </c>
      <c r="B51" s="11">
        <v>48</v>
      </c>
      <c r="C51" s="11">
        <v>139</v>
      </c>
      <c r="D51" s="11">
        <v>82</v>
      </c>
      <c r="E51" s="11">
        <v>79</v>
      </c>
      <c r="F51" s="11">
        <v>215</v>
      </c>
      <c r="G51" s="11">
        <v>96</v>
      </c>
      <c r="H51" s="11">
        <f>C51-F51</f>
        <v>-76</v>
      </c>
    </row>
    <row r="52" spans="1:8" ht="11.25" customHeight="1">
      <c r="A52" s="10"/>
      <c r="B52" s="11"/>
      <c r="C52" s="11"/>
      <c r="D52" s="11"/>
      <c r="E52" s="11"/>
      <c r="F52" s="11"/>
      <c r="G52" s="11"/>
      <c r="H52" s="11"/>
    </row>
    <row r="53" spans="1:8" ht="11.25" customHeight="1">
      <c r="A53" s="10" t="s">
        <v>54</v>
      </c>
      <c r="B53" s="11">
        <v>45</v>
      </c>
      <c r="C53" s="11">
        <v>155</v>
      </c>
      <c r="D53" s="11">
        <v>74</v>
      </c>
      <c r="E53" s="11">
        <v>93</v>
      </c>
      <c r="F53" s="11">
        <v>288</v>
      </c>
      <c r="G53" s="11">
        <v>152</v>
      </c>
      <c r="H53" s="11">
        <f>C53-F53</f>
        <v>-133</v>
      </c>
    </row>
    <row r="54" spans="1:8" ht="11.25" customHeight="1">
      <c r="A54" s="10"/>
      <c r="B54" s="11"/>
      <c r="C54" s="11"/>
      <c r="D54" s="11"/>
      <c r="E54" s="11"/>
      <c r="F54" s="11"/>
      <c r="G54" s="11"/>
      <c r="H54" s="11"/>
    </row>
    <row r="55" spans="1:8" ht="11.25" customHeight="1">
      <c r="A55" s="10" t="s">
        <v>55</v>
      </c>
      <c r="B55" s="11">
        <v>69</v>
      </c>
      <c r="C55" s="11">
        <v>172</v>
      </c>
      <c r="D55" s="11">
        <v>83</v>
      </c>
      <c r="E55" s="11">
        <v>106</v>
      </c>
      <c r="F55" s="11">
        <v>358</v>
      </c>
      <c r="G55" s="11">
        <v>178</v>
      </c>
      <c r="H55" s="11">
        <f>C55-F55</f>
        <v>-186</v>
      </c>
    </row>
    <row r="56" spans="1:8" ht="11.25" customHeight="1">
      <c r="A56" s="10"/>
      <c r="B56" s="11"/>
      <c r="C56" s="11"/>
      <c r="D56" s="11"/>
      <c r="E56" s="11"/>
      <c r="F56" s="11"/>
      <c r="G56" s="11"/>
      <c r="H56" s="11"/>
    </row>
    <row r="57" spans="1:8" ht="11.25" customHeight="1">
      <c r="A57" s="10" t="s">
        <v>56</v>
      </c>
      <c r="B57" s="11">
        <v>59</v>
      </c>
      <c r="C57" s="11">
        <v>172</v>
      </c>
      <c r="D57" s="11">
        <v>95</v>
      </c>
      <c r="E57" s="11">
        <v>105</v>
      </c>
      <c r="F57" s="11">
        <v>313</v>
      </c>
      <c r="G57" s="11">
        <v>140</v>
      </c>
      <c r="H57" s="11">
        <f>C57-F57</f>
        <v>-141</v>
      </c>
    </row>
    <row r="58" spans="1:8" ht="11.25" customHeight="1">
      <c r="A58" s="10"/>
      <c r="B58" s="11"/>
      <c r="C58" s="11"/>
      <c r="D58" s="11"/>
      <c r="E58" s="11"/>
      <c r="F58" s="11"/>
      <c r="G58" s="11"/>
      <c r="H58" s="11"/>
    </row>
    <row r="59" spans="1:8" ht="11.25" customHeight="1">
      <c r="A59" s="10"/>
      <c r="B59" s="11"/>
      <c r="C59" s="11"/>
      <c r="D59" s="11"/>
      <c r="E59" s="11"/>
      <c r="F59" s="11"/>
      <c r="G59" s="11"/>
      <c r="H59" s="11"/>
    </row>
    <row r="60" spans="1:8" s="28" customFormat="1" ht="11.25" customHeight="1">
      <c r="A60" s="25" t="s">
        <v>57</v>
      </c>
      <c r="B60" s="13">
        <f aca="true" t="shared" si="1" ref="B60:G60">SUM(B64:B66)</f>
        <v>1593</v>
      </c>
      <c r="C60" s="13">
        <f t="shared" si="1"/>
        <v>4163</v>
      </c>
      <c r="D60" s="13">
        <f t="shared" si="1"/>
        <v>2096</v>
      </c>
      <c r="E60" s="13">
        <f t="shared" si="1"/>
        <v>2354</v>
      </c>
      <c r="F60" s="13">
        <f t="shared" si="1"/>
        <v>6576</v>
      </c>
      <c r="G60" s="13">
        <f t="shared" si="1"/>
        <v>3124</v>
      </c>
      <c r="H60" s="33">
        <f aca="true" t="shared" si="2" ref="H60:H65">C60-F60</f>
        <v>-2413</v>
      </c>
    </row>
    <row r="61" spans="1:8" ht="4.5" customHeight="1">
      <c r="A61" s="25"/>
      <c r="B61" s="11"/>
      <c r="C61" s="11"/>
      <c r="D61" s="11"/>
      <c r="E61" s="11"/>
      <c r="F61" s="11"/>
      <c r="G61" s="11"/>
      <c r="H61" s="11">
        <f t="shared" si="2"/>
        <v>0</v>
      </c>
    </row>
    <row r="62" spans="1:8" ht="11.25" customHeight="1">
      <c r="A62" s="10" t="s">
        <v>58</v>
      </c>
      <c r="B62" s="11"/>
      <c r="C62" s="11"/>
      <c r="D62" s="11"/>
      <c r="E62" s="11"/>
      <c r="F62" s="11"/>
      <c r="G62" s="11"/>
      <c r="H62" s="11">
        <f t="shared" si="2"/>
        <v>0</v>
      </c>
    </row>
    <row r="63" spans="1:8" ht="4.5" customHeight="1">
      <c r="A63" s="10"/>
      <c r="B63" s="11"/>
      <c r="C63" s="11"/>
      <c r="D63" s="11"/>
      <c r="E63" s="11"/>
      <c r="F63" s="11"/>
      <c r="G63" s="11"/>
      <c r="H63" s="11">
        <f t="shared" si="2"/>
        <v>0</v>
      </c>
    </row>
    <row r="64" spans="1:8" ht="11.25" customHeight="1">
      <c r="A64" s="10" t="s">
        <v>59</v>
      </c>
      <c r="B64" s="11">
        <f aca="true" t="shared" si="3" ref="B64:G64">SUM(B10:B20)</f>
        <v>466</v>
      </c>
      <c r="C64" s="11">
        <f t="shared" si="3"/>
        <v>1095</v>
      </c>
      <c r="D64" s="11">
        <f t="shared" si="3"/>
        <v>536</v>
      </c>
      <c r="E64" s="11">
        <f t="shared" si="3"/>
        <v>665</v>
      </c>
      <c r="F64" s="11">
        <f t="shared" si="3"/>
        <v>1512</v>
      </c>
      <c r="G64" s="11">
        <f t="shared" si="3"/>
        <v>661</v>
      </c>
      <c r="H64" s="11">
        <f t="shared" si="2"/>
        <v>-417</v>
      </c>
    </row>
    <row r="65" spans="1:8" ht="11.25" customHeight="1">
      <c r="A65" s="10"/>
      <c r="B65" s="11"/>
      <c r="C65" s="11"/>
      <c r="D65" s="11"/>
      <c r="E65" s="11"/>
      <c r="F65" s="11"/>
      <c r="G65" s="11"/>
      <c r="H65" s="11">
        <f t="shared" si="2"/>
        <v>0</v>
      </c>
    </row>
    <row r="66" spans="1:8" ht="11.25" customHeight="1">
      <c r="A66" s="10" t="s">
        <v>60</v>
      </c>
      <c r="B66" s="11">
        <f>B23+B25+B27+B29+B31+B33+B36+B38+B40+B42+B44+B46+B49+B51+B53+B55+B57</f>
        <v>1127</v>
      </c>
      <c r="C66" s="11">
        <f aca="true" t="shared" si="4" ref="C66:H66">C23+C25+C27+C29+C31+C33+C36+C38+C40+C42+C44+C46+C49+C51+C53+C55+C57</f>
        <v>3068</v>
      </c>
      <c r="D66" s="11">
        <f t="shared" si="4"/>
        <v>1560</v>
      </c>
      <c r="E66" s="11">
        <f t="shared" si="4"/>
        <v>1689</v>
      </c>
      <c r="F66" s="11">
        <f t="shared" si="4"/>
        <v>5064</v>
      </c>
      <c r="G66" s="11">
        <f t="shared" si="4"/>
        <v>2463</v>
      </c>
      <c r="H66" s="11">
        <f t="shared" si="4"/>
        <v>-1996</v>
      </c>
    </row>
    <row r="67" spans="1:8" ht="11.25" customHeight="1">
      <c r="A67" s="18"/>
      <c r="B67" s="11"/>
      <c r="C67" s="11"/>
      <c r="D67" s="11"/>
      <c r="E67" s="11"/>
      <c r="F67" s="11"/>
      <c r="G67" s="11"/>
      <c r="H67" s="11"/>
    </row>
    <row r="69" ht="12.75">
      <c r="A69" s="18"/>
    </row>
  </sheetData>
  <mergeCells count="3">
    <mergeCell ref="B4:B8"/>
    <mergeCell ref="C5:C8"/>
    <mergeCell ref="F5:F8"/>
  </mergeCells>
  <printOptions/>
  <pageMargins left="0.7874015748031497" right="0.5905511811023623" top="0.7874015748031497" bottom="0.1968503937007874" header="0.5118110236220472" footer="0.5118110236220472"/>
  <pageSetup horizontalDpi="600" verticalDpi="600" orientation="portrait" paperSize="9" r:id="rId1"/>
  <headerFooter alignWithMargins="0">
    <oddHeader>&amp;C&amp;"Helvetica,Standard"&amp;8     - 9 -</oddHeader>
  </headerFooter>
</worksheet>
</file>

<file path=xl/worksheets/sheet9.xml><?xml version="1.0" encoding="utf-8"?>
<worksheet xmlns="http://schemas.openxmlformats.org/spreadsheetml/2006/main" xmlns:r="http://schemas.openxmlformats.org/officeDocument/2006/relationships">
  <dimension ref="A1:H82"/>
  <sheetViews>
    <sheetView workbookViewId="0" topLeftCell="A43">
      <selection activeCell="A75" sqref="A75"/>
    </sheetView>
  </sheetViews>
  <sheetFormatPr defaultColWidth="11.421875" defaultRowHeight="12.75"/>
  <cols>
    <col min="1" max="1" width="20.140625" style="14" customWidth="1"/>
    <col min="2" max="2" width="10.7109375" style="14" customWidth="1"/>
    <col min="3" max="3" width="10.28125" style="14" customWidth="1"/>
    <col min="4" max="4" width="10.7109375" style="14" customWidth="1"/>
    <col min="5" max="5" width="10.57421875" style="14" customWidth="1"/>
    <col min="6" max="7" width="11.421875" style="14" customWidth="1"/>
  </cols>
  <sheetData>
    <row r="1" spans="1:7" ht="11.25" customHeight="1">
      <c r="A1" s="15" t="s">
        <v>67</v>
      </c>
      <c r="B1" s="3"/>
      <c r="C1" s="3"/>
      <c r="D1" s="3"/>
      <c r="E1" s="3"/>
      <c r="F1" s="3"/>
      <c r="G1" s="3"/>
    </row>
    <row r="2" spans="1:7" ht="11.25" customHeight="1">
      <c r="A2" s="15" t="s">
        <v>179</v>
      </c>
      <c r="B2" s="3"/>
      <c r="C2" s="3"/>
      <c r="D2" s="3"/>
      <c r="E2" s="3"/>
      <c r="F2" s="3"/>
      <c r="G2" s="3"/>
    </row>
    <row r="3" spans="1:7" ht="11.25" customHeight="1">
      <c r="A3" s="15" t="s">
        <v>68</v>
      </c>
      <c r="B3" s="3"/>
      <c r="C3" s="3"/>
      <c r="D3" s="3"/>
      <c r="E3" s="3"/>
      <c r="F3" s="3"/>
      <c r="G3" s="3"/>
    </row>
    <row r="4" ht="3.75" customHeight="1"/>
    <row r="5" spans="1:7" ht="12.75">
      <c r="A5" s="148" t="s">
        <v>163</v>
      </c>
      <c r="B5" s="149" t="s">
        <v>164</v>
      </c>
      <c r="C5" s="120"/>
      <c r="D5" s="119" t="s">
        <v>165</v>
      </c>
      <c r="E5" s="121"/>
      <c r="F5" s="29" t="s">
        <v>69</v>
      </c>
      <c r="G5" s="29"/>
    </row>
    <row r="6" spans="1:7" ht="12.75">
      <c r="A6" s="140"/>
      <c r="B6" s="150"/>
      <c r="C6" s="112"/>
      <c r="D6" s="111"/>
      <c r="E6" s="151"/>
      <c r="F6" s="3" t="s">
        <v>70</v>
      </c>
      <c r="G6" s="3"/>
    </row>
    <row r="7" spans="1:7" ht="12.75">
      <c r="A7" s="140"/>
      <c r="B7" s="152" t="s">
        <v>31</v>
      </c>
      <c r="C7" s="72" t="s">
        <v>63</v>
      </c>
      <c r="D7" s="145" t="s">
        <v>31</v>
      </c>
      <c r="E7" s="38" t="s">
        <v>63</v>
      </c>
      <c r="F7" s="145" t="s">
        <v>31</v>
      </c>
      <c r="G7" s="50" t="s">
        <v>63</v>
      </c>
    </row>
    <row r="8" spans="1:7" ht="12.75">
      <c r="A8" s="141"/>
      <c r="B8" s="144"/>
      <c r="C8" s="73" t="s">
        <v>32</v>
      </c>
      <c r="D8" s="147"/>
      <c r="E8" s="39" t="s">
        <v>32</v>
      </c>
      <c r="F8" s="147"/>
      <c r="G8" s="39" t="s">
        <v>32</v>
      </c>
    </row>
    <row r="9" spans="1:7" ht="6.75" customHeight="1">
      <c r="A9" s="17"/>
      <c r="B9" s="18"/>
      <c r="C9" s="30"/>
      <c r="D9" s="18"/>
      <c r="E9" s="17"/>
      <c r="F9" s="18"/>
      <c r="G9" s="17"/>
    </row>
    <row r="10" spans="1:7" ht="12.75">
      <c r="A10" s="31" t="s">
        <v>4</v>
      </c>
      <c r="B10" s="30"/>
      <c r="C10" s="30"/>
      <c r="D10" s="30"/>
      <c r="E10" s="30"/>
      <c r="F10" s="30"/>
      <c r="G10" s="30"/>
    </row>
    <row r="11" ht="7.5" customHeight="1">
      <c r="A11" s="18"/>
    </row>
    <row r="12" spans="1:7" ht="9.75" customHeight="1">
      <c r="A12" s="10" t="s">
        <v>77</v>
      </c>
      <c r="B12" s="11">
        <v>675</v>
      </c>
      <c r="C12" s="11">
        <v>355</v>
      </c>
      <c r="D12" s="11">
        <v>1116</v>
      </c>
      <c r="E12" s="11">
        <v>538</v>
      </c>
      <c r="F12" s="32">
        <f aca="true" t="shared" si="0" ref="F12:G32">IF(B12-D12=0,"-",B12-D12)</f>
        <v>-441</v>
      </c>
      <c r="G12" s="11">
        <f aca="true" t="shared" si="1" ref="G12:G32">IF(C12-E12=0,"-",C12-E12)</f>
        <v>-183</v>
      </c>
    </row>
    <row r="13" spans="1:7" ht="9.75" customHeight="1">
      <c r="A13" s="10" t="s">
        <v>78</v>
      </c>
      <c r="B13" s="11">
        <v>1148</v>
      </c>
      <c r="C13" s="11">
        <v>608</v>
      </c>
      <c r="D13" s="11">
        <v>2484</v>
      </c>
      <c r="E13" s="11">
        <v>1180</v>
      </c>
      <c r="F13" s="32">
        <f t="shared" si="0"/>
        <v>-1336</v>
      </c>
      <c r="G13" s="11">
        <f t="shared" si="1"/>
        <v>-572</v>
      </c>
    </row>
    <row r="14" spans="1:7" ht="9.75" customHeight="1">
      <c r="A14" s="10" t="s">
        <v>80</v>
      </c>
      <c r="B14" s="11">
        <v>332</v>
      </c>
      <c r="C14" s="11">
        <v>170</v>
      </c>
      <c r="D14" s="11">
        <v>431</v>
      </c>
      <c r="E14" s="11">
        <v>200</v>
      </c>
      <c r="F14" s="32">
        <f t="shared" si="0"/>
        <v>-99</v>
      </c>
      <c r="G14" s="11">
        <f t="shared" si="1"/>
        <v>-30</v>
      </c>
    </row>
    <row r="15" spans="1:7" ht="9.75" customHeight="1">
      <c r="A15" s="10" t="s">
        <v>81</v>
      </c>
      <c r="B15" s="11">
        <v>299</v>
      </c>
      <c r="C15" s="11">
        <v>148</v>
      </c>
      <c r="D15" s="11">
        <v>206</v>
      </c>
      <c r="E15" s="11">
        <v>91</v>
      </c>
      <c r="F15" s="32">
        <f t="shared" si="0"/>
        <v>93</v>
      </c>
      <c r="G15" s="11">
        <f t="shared" si="1"/>
        <v>57</v>
      </c>
    </row>
    <row r="16" spans="1:7" ht="9.75" customHeight="1">
      <c r="A16" s="10" t="s">
        <v>73</v>
      </c>
      <c r="B16" s="11">
        <v>34</v>
      </c>
      <c r="C16" s="11">
        <v>19</v>
      </c>
      <c r="D16" s="11">
        <v>60</v>
      </c>
      <c r="E16" s="11">
        <v>31</v>
      </c>
      <c r="F16" s="32">
        <f t="shared" si="0"/>
        <v>-26</v>
      </c>
      <c r="G16" s="11">
        <f t="shared" si="1"/>
        <v>-12</v>
      </c>
    </row>
    <row r="17" spans="1:7" ht="9.75" customHeight="1">
      <c r="A17" s="10" t="s">
        <v>71</v>
      </c>
      <c r="B17" s="11">
        <v>66</v>
      </c>
      <c r="C17" s="11">
        <v>35</v>
      </c>
      <c r="D17" s="11">
        <v>111</v>
      </c>
      <c r="E17" s="11">
        <v>56</v>
      </c>
      <c r="F17" s="32">
        <f t="shared" si="0"/>
        <v>-45</v>
      </c>
      <c r="G17" s="11">
        <f t="shared" si="1"/>
        <v>-21</v>
      </c>
    </row>
    <row r="18" spans="1:7" ht="9.75" customHeight="1">
      <c r="A18" s="10" t="s">
        <v>75</v>
      </c>
      <c r="B18" s="11">
        <v>830</v>
      </c>
      <c r="C18" s="11">
        <v>421</v>
      </c>
      <c r="D18" s="11">
        <v>1385</v>
      </c>
      <c r="E18" s="11">
        <v>608</v>
      </c>
      <c r="F18" s="32">
        <f t="shared" si="0"/>
        <v>-555</v>
      </c>
      <c r="G18" s="11">
        <f t="shared" si="1"/>
        <v>-187</v>
      </c>
    </row>
    <row r="19" spans="1:7" ht="9.75" customHeight="1">
      <c r="A19" s="10" t="s">
        <v>82</v>
      </c>
      <c r="B19" s="11">
        <v>152</v>
      </c>
      <c r="C19" s="11">
        <v>86</v>
      </c>
      <c r="D19" s="11">
        <v>191</v>
      </c>
      <c r="E19" s="11">
        <v>89</v>
      </c>
      <c r="F19" s="32">
        <f t="shared" si="0"/>
        <v>-39</v>
      </c>
      <c r="G19" s="11">
        <f t="shared" si="1"/>
        <v>-3</v>
      </c>
    </row>
    <row r="20" spans="1:7" ht="9.75" customHeight="1">
      <c r="A20" s="10" t="s">
        <v>72</v>
      </c>
      <c r="B20" s="11">
        <v>1134</v>
      </c>
      <c r="C20" s="11">
        <v>578</v>
      </c>
      <c r="D20" s="11">
        <v>785</v>
      </c>
      <c r="E20" s="11">
        <v>375</v>
      </c>
      <c r="F20" s="32">
        <f t="shared" si="0"/>
        <v>349</v>
      </c>
      <c r="G20" s="11">
        <f t="shared" si="1"/>
        <v>203</v>
      </c>
    </row>
    <row r="21" spans="1:7" ht="9.75" customHeight="1">
      <c r="A21" s="10" t="s">
        <v>74</v>
      </c>
      <c r="B21" s="11">
        <v>690</v>
      </c>
      <c r="C21" s="11">
        <v>359</v>
      </c>
      <c r="D21" s="11">
        <v>1004</v>
      </c>
      <c r="E21" s="11">
        <v>480</v>
      </c>
      <c r="F21" s="32">
        <f t="shared" si="0"/>
        <v>-314</v>
      </c>
      <c r="G21" s="11">
        <f t="shared" si="1"/>
        <v>-121</v>
      </c>
    </row>
    <row r="22" spans="1:7" ht="9.75" customHeight="1">
      <c r="A22" s="10" t="s">
        <v>76</v>
      </c>
      <c r="B22" s="11">
        <v>180</v>
      </c>
      <c r="C22" s="11">
        <v>95</v>
      </c>
      <c r="D22" s="11">
        <v>305</v>
      </c>
      <c r="E22" s="11">
        <v>162</v>
      </c>
      <c r="F22" s="32">
        <f t="shared" si="0"/>
        <v>-125</v>
      </c>
      <c r="G22" s="11">
        <f t="shared" si="1"/>
        <v>-67</v>
      </c>
    </row>
    <row r="23" spans="1:7" ht="9.75" customHeight="1">
      <c r="A23" s="10" t="s">
        <v>79</v>
      </c>
      <c r="B23" s="11">
        <v>28</v>
      </c>
      <c r="C23" s="11">
        <v>13</v>
      </c>
      <c r="D23" s="11">
        <v>27</v>
      </c>
      <c r="E23" s="11">
        <v>13</v>
      </c>
      <c r="F23" s="32">
        <f t="shared" si="0"/>
        <v>1</v>
      </c>
      <c r="G23" s="11" t="str">
        <f t="shared" si="1"/>
        <v>-</v>
      </c>
    </row>
    <row r="24" spans="1:7" ht="9.75" customHeight="1">
      <c r="A24" s="10" t="s">
        <v>83</v>
      </c>
      <c r="B24" s="11">
        <v>1123</v>
      </c>
      <c r="C24" s="11">
        <v>537</v>
      </c>
      <c r="D24" s="11">
        <v>1325</v>
      </c>
      <c r="E24" s="11">
        <v>656</v>
      </c>
      <c r="F24" s="32">
        <f t="shared" si="0"/>
        <v>-202</v>
      </c>
      <c r="G24" s="32">
        <f t="shared" si="0"/>
        <v>-119</v>
      </c>
    </row>
    <row r="25" spans="1:7" ht="9.75" customHeight="1">
      <c r="A25" s="10" t="s">
        <v>84</v>
      </c>
      <c r="B25" s="11">
        <v>818</v>
      </c>
      <c r="C25" s="11">
        <v>388</v>
      </c>
      <c r="D25" s="11">
        <v>801</v>
      </c>
      <c r="E25" s="11">
        <v>327</v>
      </c>
      <c r="F25" s="32">
        <f t="shared" si="0"/>
        <v>17</v>
      </c>
      <c r="G25" s="11">
        <f t="shared" si="1"/>
        <v>61</v>
      </c>
    </row>
    <row r="26" spans="1:7" ht="9.75" customHeight="1">
      <c r="A26" s="10" t="s">
        <v>268</v>
      </c>
      <c r="B26" s="11">
        <v>89</v>
      </c>
      <c r="C26" s="11">
        <v>48</v>
      </c>
      <c r="D26" s="11">
        <v>119</v>
      </c>
      <c r="E26" s="11">
        <v>57</v>
      </c>
      <c r="F26" s="32">
        <f t="shared" si="0"/>
        <v>-30</v>
      </c>
      <c r="G26" s="11">
        <f t="shared" si="1"/>
        <v>-9</v>
      </c>
    </row>
    <row r="27" spans="1:7" ht="5.25" customHeight="1">
      <c r="A27" s="10"/>
      <c r="B27" s="11"/>
      <c r="C27" s="11"/>
      <c r="D27" s="11"/>
      <c r="E27" s="11"/>
      <c r="F27" s="32"/>
      <c r="G27" s="11"/>
    </row>
    <row r="28" spans="1:7" s="28" customFormat="1" ht="9.75" customHeight="1">
      <c r="A28" s="12" t="s">
        <v>85</v>
      </c>
      <c r="B28" s="13">
        <f>SUM(B12:B27)</f>
        <v>7598</v>
      </c>
      <c r="C28" s="13">
        <f>SUM(C12:C27)</f>
        <v>3860</v>
      </c>
      <c r="D28" s="13">
        <f>SUM(D12:D27)</f>
        <v>10350</v>
      </c>
      <c r="E28" s="13">
        <f>SUM(E12:E27)</f>
        <v>4863</v>
      </c>
      <c r="F28" s="13">
        <f t="shared" si="0"/>
        <v>-2752</v>
      </c>
      <c r="G28" s="13">
        <f t="shared" si="1"/>
        <v>-1003</v>
      </c>
    </row>
    <row r="29" spans="1:7" ht="3" customHeight="1">
      <c r="A29" s="10"/>
      <c r="B29" s="11"/>
      <c r="C29" s="11"/>
      <c r="D29" s="11"/>
      <c r="E29" s="11"/>
      <c r="F29" s="32" t="str">
        <f t="shared" si="0"/>
        <v>-</v>
      </c>
      <c r="G29" s="11" t="str">
        <f t="shared" si="1"/>
        <v>-</v>
      </c>
    </row>
    <row r="30" spans="1:7" ht="12.75">
      <c r="A30" s="10" t="s">
        <v>146</v>
      </c>
      <c r="B30" s="11">
        <v>1831</v>
      </c>
      <c r="C30" s="11">
        <v>1019</v>
      </c>
      <c r="D30" s="11">
        <v>1372</v>
      </c>
      <c r="E30" s="11">
        <v>935</v>
      </c>
      <c r="F30" s="32">
        <f t="shared" si="0"/>
        <v>459</v>
      </c>
      <c r="G30" s="11">
        <f t="shared" si="1"/>
        <v>84</v>
      </c>
    </row>
    <row r="31" spans="1:7" ht="3" customHeight="1">
      <c r="A31" s="10"/>
      <c r="B31" s="11"/>
      <c r="C31" s="11"/>
      <c r="D31" s="11"/>
      <c r="E31" s="11"/>
      <c r="F31" s="32" t="str">
        <f t="shared" si="0"/>
        <v>-</v>
      </c>
      <c r="G31" s="11" t="str">
        <f t="shared" si="1"/>
        <v>-</v>
      </c>
    </row>
    <row r="32" spans="1:7" s="28" customFormat="1" ht="9.75" customHeight="1">
      <c r="A32" s="12" t="s">
        <v>4</v>
      </c>
      <c r="B32" s="13">
        <f>B28+B30</f>
        <v>9429</v>
      </c>
      <c r="C32" s="13">
        <f>C28+C30</f>
        <v>4879</v>
      </c>
      <c r="D32" s="13">
        <f>D28+D30</f>
        <v>11722</v>
      </c>
      <c r="E32" s="13">
        <f>E28+E30</f>
        <v>5798</v>
      </c>
      <c r="F32" s="13">
        <f t="shared" si="0"/>
        <v>-2293</v>
      </c>
      <c r="G32" s="13">
        <f t="shared" si="1"/>
        <v>-919</v>
      </c>
    </row>
    <row r="33" spans="1:7" ht="7.5" customHeight="1">
      <c r="A33" s="18"/>
      <c r="F33" s="33"/>
      <c r="G33" s="11"/>
    </row>
    <row r="34" spans="1:7" ht="12.75">
      <c r="A34" s="31" t="s">
        <v>0</v>
      </c>
      <c r="B34" s="3"/>
      <c r="C34" s="3"/>
      <c r="D34" s="3"/>
      <c r="E34" s="3"/>
      <c r="F34" s="35"/>
      <c r="G34" s="3"/>
    </row>
    <row r="35" spans="1:6" ht="7.5" customHeight="1">
      <c r="A35" s="18"/>
      <c r="F35" s="33"/>
    </row>
    <row r="36" spans="1:7" ht="9.75" customHeight="1">
      <c r="A36" s="10" t="s">
        <v>77</v>
      </c>
      <c r="B36" s="11">
        <v>637</v>
      </c>
      <c r="C36" s="11">
        <v>337</v>
      </c>
      <c r="D36" s="11">
        <v>1067</v>
      </c>
      <c r="E36" s="11">
        <v>511</v>
      </c>
      <c r="F36" s="32">
        <f aca="true" t="shared" si="2" ref="F36:F50">IF(B36-D36=0,"-",B36-D36)</f>
        <v>-430</v>
      </c>
      <c r="G36" s="32">
        <f aca="true" t="shared" si="3" ref="G36:G50">IF(C36-E36=0,"-",C36-E36)</f>
        <v>-174</v>
      </c>
    </row>
    <row r="37" spans="1:7" ht="9.75" customHeight="1">
      <c r="A37" s="10" t="s">
        <v>78</v>
      </c>
      <c r="B37" s="11">
        <v>1076</v>
      </c>
      <c r="C37" s="11">
        <v>560</v>
      </c>
      <c r="D37" s="11">
        <v>2288</v>
      </c>
      <c r="E37" s="11">
        <v>1074</v>
      </c>
      <c r="F37" s="32">
        <f t="shared" si="2"/>
        <v>-1212</v>
      </c>
      <c r="G37" s="32">
        <f t="shared" si="3"/>
        <v>-514</v>
      </c>
    </row>
    <row r="38" spans="1:7" ht="9.75" customHeight="1">
      <c r="A38" s="10" t="s">
        <v>80</v>
      </c>
      <c r="B38" s="11">
        <v>292</v>
      </c>
      <c r="C38" s="11">
        <v>145</v>
      </c>
      <c r="D38" s="11">
        <v>385</v>
      </c>
      <c r="E38" s="11">
        <v>181</v>
      </c>
      <c r="F38" s="32">
        <f t="shared" si="2"/>
        <v>-93</v>
      </c>
      <c r="G38" s="32">
        <f t="shared" si="3"/>
        <v>-36</v>
      </c>
    </row>
    <row r="39" spans="1:7" ht="9.75" customHeight="1">
      <c r="A39" s="10" t="s">
        <v>81</v>
      </c>
      <c r="B39" s="11">
        <v>289</v>
      </c>
      <c r="C39" s="11">
        <v>141</v>
      </c>
      <c r="D39" s="11">
        <v>197</v>
      </c>
      <c r="E39" s="11">
        <v>86</v>
      </c>
      <c r="F39" s="32">
        <f t="shared" si="2"/>
        <v>92</v>
      </c>
      <c r="G39" s="32">
        <f t="shared" si="3"/>
        <v>55</v>
      </c>
    </row>
    <row r="40" spans="1:7" ht="9.75" customHeight="1">
      <c r="A40" s="10" t="s">
        <v>73</v>
      </c>
      <c r="B40" s="11">
        <v>29</v>
      </c>
      <c r="C40" s="11">
        <v>16</v>
      </c>
      <c r="D40" s="11">
        <v>57</v>
      </c>
      <c r="E40" s="11">
        <v>30</v>
      </c>
      <c r="F40" s="32">
        <f t="shared" si="2"/>
        <v>-28</v>
      </c>
      <c r="G40" s="32">
        <f t="shared" si="3"/>
        <v>-14</v>
      </c>
    </row>
    <row r="41" spans="1:7" ht="9.75" customHeight="1">
      <c r="A41" s="10" t="s">
        <v>71</v>
      </c>
      <c r="B41" s="11">
        <v>65</v>
      </c>
      <c r="C41" s="11">
        <v>35</v>
      </c>
      <c r="D41" s="11">
        <v>100</v>
      </c>
      <c r="E41" s="11">
        <v>49</v>
      </c>
      <c r="F41" s="32">
        <f t="shared" si="2"/>
        <v>-35</v>
      </c>
      <c r="G41" s="32">
        <f t="shared" si="3"/>
        <v>-14</v>
      </c>
    </row>
    <row r="42" spans="1:7" ht="9.75" customHeight="1">
      <c r="A42" s="10" t="s">
        <v>75</v>
      </c>
      <c r="B42" s="11">
        <v>777</v>
      </c>
      <c r="C42" s="11">
        <v>387</v>
      </c>
      <c r="D42" s="11">
        <v>1271</v>
      </c>
      <c r="E42" s="11">
        <v>540</v>
      </c>
      <c r="F42" s="32">
        <f t="shared" si="2"/>
        <v>-494</v>
      </c>
      <c r="G42" s="32">
        <f t="shared" si="3"/>
        <v>-153</v>
      </c>
    </row>
    <row r="43" spans="1:7" ht="9.75" customHeight="1">
      <c r="A43" s="10" t="s">
        <v>82</v>
      </c>
      <c r="B43" s="11">
        <v>148</v>
      </c>
      <c r="C43" s="11">
        <v>83</v>
      </c>
      <c r="D43" s="11">
        <v>183</v>
      </c>
      <c r="E43" s="11">
        <v>82</v>
      </c>
      <c r="F43" s="32">
        <f t="shared" si="2"/>
        <v>-35</v>
      </c>
      <c r="G43" s="32">
        <f t="shared" si="3"/>
        <v>1</v>
      </c>
    </row>
    <row r="44" spans="1:7" ht="9.75" customHeight="1">
      <c r="A44" s="10" t="s">
        <v>72</v>
      </c>
      <c r="B44" s="11">
        <v>989</v>
      </c>
      <c r="C44" s="11">
        <v>503</v>
      </c>
      <c r="D44" s="11">
        <v>734</v>
      </c>
      <c r="E44" s="11">
        <v>343</v>
      </c>
      <c r="F44" s="32">
        <f t="shared" si="2"/>
        <v>255</v>
      </c>
      <c r="G44" s="32">
        <f t="shared" si="3"/>
        <v>160</v>
      </c>
    </row>
    <row r="45" spans="1:7" ht="9.75" customHeight="1">
      <c r="A45" s="10" t="s">
        <v>74</v>
      </c>
      <c r="B45" s="11">
        <v>626</v>
      </c>
      <c r="C45" s="11">
        <v>320</v>
      </c>
      <c r="D45" s="11">
        <v>872</v>
      </c>
      <c r="E45" s="11">
        <v>390</v>
      </c>
      <c r="F45" s="32">
        <f t="shared" si="2"/>
        <v>-246</v>
      </c>
      <c r="G45" s="32">
        <f t="shared" si="3"/>
        <v>-70</v>
      </c>
    </row>
    <row r="46" spans="1:7" ht="9.75" customHeight="1">
      <c r="A46" s="10" t="s">
        <v>76</v>
      </c>
      <c r="B46" s="11">
        <v>171</v>
      </c>
      <c r="C46" s="11">
        <v>90</v>
      </c>
      <c r="D46" s="11">
        <v>285</v>
      </c>
      <c r="E46" s="11">
        <v>151</v>
      </c>
      <c r="F46" s="32">
        <f t="shared" si="2"/>
        <v>-114</v>
      </c>
      <c r="G46" s="32">
        <f t="shared" si="3"/>
        <v>-61</v>
      </c>
    </row>
    <row r="47" spans="1:7" ht="9.75" customHeight="1">
      <c r="A47" s="10" t="s">
        <v>79</v>
      </c>
      <c r="B47" s="11">
        <v>24</v>
      </c>
      <c r="C47" s="11">
        <v>9</v>
      </c>
      <c r="D47" s="11">
        <v>26</v>
      </c>
      <c r="E47" s="11">
        <v>13</v>
      </c>
      <c r="F47" s="32">
        <f t="shared" si="2"/>
        <v>-2</v>
      </c>
      <c r="G47" s="32">
        <f t="shared" si="3"/>
        <v>-4</v>
      </c>
    </row>
    <row r="48" spans="1:7" ht="9.75" customHeight="1">
      <c r="A48" s="10" t="s">
        <v>83</v>
      </c>
      <c r="B48" s="11">
        <v>1066</v>
      </c>
      <c r="C48" s="11">
        <v>500</v>
      </c>
      <c r="D48" s="11">
        <v>1276</v>
      </c>
      <c r="E48" s="11">
        <v>618</v>
      </c>
      <c r="F48" s="32">
        <f t="shared" si="2"/>
        <v>-210</v>
      </c>
      <c r="G48" s="32">
        <f t="shared" si="3"/>
        <v>-118</v>
      </c>
    </row>
    <row r="49" spans="1:7" ht="9.75" customHeight="1">
      <c r="A49" s="10" t="s">
        <v>84</v>
      </c>
      <c r="B49" s="11">
        <v>788</v>
      </c>
      <c r="C49" s="11">
        <v>371</v>
      </c>
      <c r="D49" s="11">
        <v>773</v>
      </c>
      <c r="E49" s="11">
        <v>306</v>
      </c>
      <c r="F49" s="32">
        <f t="shared" si="2"/>
        <v>15</v>
      </c>
      <c r="G49" s="32">
        <f t="shared" si="3"/>
        <v>65</v>
      </c>
    </row>
    <row r="50" spans="1:8" ht="9.75" customHeight="1">
      <c r="A50" s="10" t="s">
        <v>268</v>
      </c>
      <c r="B50" s="11">
        <v>85</v>
      </c>
      <c r="C50" s="11">
        <v>46</v>
      </c>
      <c r="D50" s="11">
        <v>116</v>
      </c>
      <c r="E50" s="11">
        <v>55</v>
      </c>
      <c r="F50" s="32">
        <f t="shared" si="2"/>
        <v>-31</v>
      </c>
      <c r="G50" s="32">
        <f t="shared" si="3"/>
        <v>-9</v>
      </c>
      <c r="H50" s="28"/>
    </row>
    <row r="51" spans="1:7" ht="4.5" customHeight="1">
      <c r="A51" s="10"/>
      <c r="B51" s="11"/>
      <c r="C51" s="11"/>
      <c r="D51" s="11"/>
      <c r="E51" s="11"/>
      <c r="F51" s="32"/>
      <c r="G51" s="32"/>
    </row>
    <row r="52" spans="1:7" s="28" customFormat="1" ht="9.75" customHeight="1">
      <c r="A52" s="12" t="s">
        <v>85</v>
      </c>
      <c r="B52" s="13">
        <f aca="true" t="shared" si="4" ref="B52:G52">SUM(B36:B51)</f>
        <v>7062</v>
      </c>
      <c r="C52" s="13">
        <f t="shared" si="4"/>
        <v>3543</v>
      </c>
      <c r="D52" s="13">
        <f t="shared" si="4"/>
        <v>9630</v>
      </c>
      <c r="E52" s="13">
        <f t="shared" si="4"/>
        <v>4429</v>
      </c>
      <c r="F52" s="13">
        <f t="shared" si="4"/>
        <v>-2568</v>
      </c>
      <c r="G52" s="13">
        <f t="shared" si="4"/>
        <v>-886</v>
      </c>
    </row>
    <row r="53" spans="1:7" ht="3" customHeight="1">
      <c r="A53" s="10"/>
      <c r="B53" s="11"/>
      <c r="C53" s="11"/>
      <c r="D53" s="11"/>
      <c r="E53" s="11"/>
      <c r="F53" s="32"/>
      <c r="G53" s="32"/>
    </row>
    <row r="54" spans="1:7" ht="12.75">
      <c r="A54" s="10" t="s">
        <v>146</v>
      </c>
      <c r="B54" s="11">
        <v>173</v>
      </c>
      <c r="C54" s="11">
        <v>99</v>
      </c>
      <c r="D54" s="11">
        <v>387</v>
      </c>
      <c r="E54" s="11">
        <v>225</v>
      </c>
      <c r="F54" s="32">
        <f>IF(B54-D54=0,"-",B54-D54)</f>
        <v>-214</v>
      </c>
      <c r="G54" s="32">
        <f>IF(C54-E54=0,"-",C54-E54)</f>
        <v>-126</v>
      </c>
    </row>
    <row r="55" spans="1:7" ht="3" customHeight="1">
      <c r="A55" s="10"/>
      <c r="B55" s="11"/>
      <c r="C55" s="11"/>
      <c r="D55" s="11"/>
      <c r="E55" s="11"/>
      <c r="F55" s="32"/>
      <c r="G55" s="32"/>
    </row>
    <row r="56" spans="1:7" s="28" customFormat="1" ht="9.75" customHeight="1">
      <c r="A56" s="12" t="s">
        <v>4</v>
      </c>
      <c r="B56" s="13">
        <f>B52+B54</f>
        <v>7235</v>
      </c>
      <c r="C56" s="13">
        <f>C52+C54</f>
        <v>3642</v>
      </c>
      <c r="D56" s="13">
        <f>D52+D54</f>
        <v>10017</v>
      </c>
      <c r="E56" s="13">
        <f>E52+E54</f>
        <v>4654</v>
      </c>
      <c r="F56" s="33">
        <f>IF(B56-D56=0,"-",B56-D56)</f>
        <v>-2782</v>
      </c>
      <c r="G56" s="33">
        <f>IF(C56-E56=0,"-",C56-E56)</f>
        <v>-1012</v>
      </c>
    </row>
    <row r="57" ht="8.25" customHeight="1">
      <c r="F57" s="33"/>
    </row>
    <row r="58" spans="1:7" ht="12.75">
      <c r="A58" s="15" t="s">
        <v>87</v>
      </c>
      <c r="B58" s="3"/>
      <c r="C58" s="3"/>
      <c r="D58" s="3"/>
      <c r="E58" s="3"/>
      <c r="F58" s="35"/>
      <c r="G58" s="3"/>
    </row>
    <row r="59" ht="8.25" customHeight="1">
      <c r="F59" s="33"/>
    </row>
    <row r="60" spans="1:7" ht="9.75" customHeight="1">
      <c r="A60" s="10" t="s">
        <v>77</v>
      </c>
      <c r="B60" s="11">
        <f aca="true" t="shared" si="5" ref="B60:E64">B12-B36</f>
        <v>38</v>
      </c>
      <c r="C60" s="11">
        <f t="shared" si="5"/>
        <v>18</v>
      </c>
      <c r="D60" s="11">
        <f t="shared" si="5"/>
        <v>49</v>
      </c>
      <c r="E60" s="11">
        <f t="shared" si="5"/>
        <v>27</v>
      </c>
      <c r="F60" s="32">
        <f aca="true" t="shared" si="6" ref="F60:G67">IF(B60-D60=0,"-",B60-D60)</f>
        <v>-11</v>
      </c>
      <c r="G60" s="32">
        <f t="shared" si="6"/>
        <v>-9</v>
      </c>
    </row>
    <row r="61" spans="1:7" ht="9.75" customHeight="1">
      <c r="A61" s="10" t="s">
        <v>78</v>
      </c>
      <c r="B61" s="11">
        <f t="shared" si="5"/>
        <v>72</v>
      </c>
      <c r="C61" s="11">
        <f t="shared" si="5"/>
        <v>48</v>
      </c>
      <c r="D61" s="11">
        <f t="shared" si="5"/>
        <v>196</v>
      </c>
      <c r="E61" s="11">
        <f t="shared" si="5"/>
        <v>106</v>
      </c>
      <c r="F61" s="32">
        <f t="shared" si="6"/>
        <v>-124</v>
      </c>
      <c r="G61" s="32">
        <f t="shared" si="6"/>
        <v>-58</v>
      </c>
    </row>
    <row r="62" spans="1:7" ht="9.75" customHeight="1">
      <c r="A62" s="10" t="s">
        <v>80</v>
      </c>
      <c r="B62" s="11">
        <f t="shared" si="5"/>
        <v>40</v>
      </c>
      <c r="C62" s="11">
        <f t="shared" si="5"/>
        <v>25</v>
      </c>
      <c r="D62" s="11">
        <f t="shared" si="5"/>
        <v>46</v>
      </c>
      <c r="E62" s="11">
        <f t="shared" si="5"/>
        <v>19</v>
      </c>
      <c r="F62" s="32">
        <f t="shared" si="6"/>
        <v>-6</v>
      </c>
      <c r="G62" s="32">
        <f t="shared" si="6"/>
        <v>6</v>
      </c>
    </row>
    <row r="63" spans="1:7" ht="9.75" customHeight="1">
      <c r="A63" s="10" t="s">
        <v>81</v>
      </c>
      <c r="B63" s="11">
        <f t="shared" si="5"/>
        <v>10</v>
      </c>
      <c r="C63" s="11">
        <f t="shared" si="5"/>
        <v>7</v>
      </c>
      <c r="D63" s="11">
        <f t="shared" si="5"/>
        <v>9</v>
      </c>
      <c r="E63" s="11">
        <f t="shared" si="5"/>
        <v>5</v>
      </c>
      <c r="F63" s="32">
        <f t="shared" si="6"/>
        <v>1</v>
      </c>
      <c r="G63" s="32">
        <f t="shared" si="6"/>
        <v>2</v>
      </c>
    </row>
    <row r="64" spans="1:7" ht="9.75" customHeight="1">
      <c r="A64" s="10" t="s">
        <v>73</v>
      </c>
      <c r="B64" s="11">
        <f t="shared" si="5"/>
        <v>5</v>
      </c>
      <c r="C64" s="11">
        <f t="shared" si="5"/>
        <v>3</v>
      </c>
      <c r="D64" s="11">
        <f>D16-D40</f>
        <v>3</v>
      </c>
      <c r="E64" s="11">
        <f>E16-E40</f>
        <v>1</v>
      </c>
      <c r="F64" s="32">
        <f t="shared" si="6"/>
        <v>2</v>
      </c>
      <c r="G64" s="32">
        <f t="shared" si="6"/>
        <v>2</v>
      </c>
    </row>
    <row r="65" spans="1:7" ht="9.75" customHeight="1">
      <c r="A65" s="10" t="s">
        <v>71</v>
      </c>
      <c r="B65" s="11">
        <f aca="true" t="shared" si="7" ref="B65:B72">B17-B41</f>
        <v>1</v>
      </c>
      <c r="C65" s="11" t="s">
        <v>20</v>
      </c>
      <c r="D65" s="11">
        <f>D17-D41</f>
        <v>11</v>
      </c>
      <c r="E65" s="11">
        <f>E17-E41</f>
        <v>7</v>
      </c>
      <c r="F65" s="32">
        <f t="shared" si="6"/>
        <v>-10</v>
      </c>
      <c r="G65" s="32">
        <v>-7</v>
      </c>
    </row>
    <row r="66" spans="1:7" ht="9.75" customHeight="1">
      <c r="A66" s="10" t="s">
        <v>75</v>
      </c>
      <c r="B66" s="11">
        <f t="shared" si="7"/>
        <v>53</v>
      </c>
      <c r="C66" s="11">
        <f aca="true" t="shared" si="8" ref="C66:C72">C18-C42</f>
        <v>34</v>
      </c>
      <c r="D66" s="11">
        <f aca="true" t="shared" si="9" ref="D66:E72">D18-D42</f>
        <v>114</v>
      </c>
      <c r="E66" s="11">
        <f t="shared" si="9"/>
        <v>68</v>
      </c>
      <c r="F66" s="32">
        <f t="shared" si="6"/>
        <v>-61</v>
      </c>
      <c r="G66" s="32">
        <f t="shared" si="6"/>
        <v>-34</v>
      </c>
    </row>
    <row r="67" spans="1:7" ht="9.75" customHeight="1">
      <c r="A67" s="10" t="s">
        <v>82</v>
      </c>
      <c r="B67" s="11">
        <f t="shared" si="7"/>
        <v>4</v>
      </c>
      <c r="C67" s="11">
        <f t="shared" si="8"/>
        <v>3</v>
      </c>
      <c r="D67" s="11">
        <f t="shared" si="9"/>
        <v>8</v>
      </c>
      <c r="E67" s="11">
        <f t="shared" si="9"/>
        <v>7</v>
      </c>
      <c r="F67" s="32">
        <f t="shared" si="6"/>
        <v>-4</v>
      </c>
      <c r="G67" s="32">
        <f t="shared" si="6"/>
        <v>-4</v>
      </c>
    </row>
    <row r="68" spans="1:7" ht="9.75" customHeight="1">
      <c r="A68" s="10" t="s">
        <v>72</v>
      </c>
      <c r="B68" s="11">
        <f t="shared" si="7"/>
        <v>145</v>
      </c>
      <c r="C68" s="11">
        <f t="shared" si="8"/>
        <v>75</v>
      </c>
      <c r="D68" s="11">
        <f t="shared" si="9"/>
        <v>51</v>
      </c>
      <c r="E68" s="11">
        <f t="shared" si="9"/>
        <v>32</v>
      </c>
      <c r="F68" s="32">
        <f aca="true" t="shared" si="10" ref="F68:G71">IF(B68-D68=0,"-",B68-D68)</f>
        <v>94</v>
      </c>
      <c r="G68" s="32">
        <f t="shared" si="10"/>
        <v>43</v>
      </c>
    </row>
    <row r="69" spans="1:7" ht="9.75" customHeight="1">
      <c r="A69" s="10" t="s">
        <v>74</v>
      </c>
      <c r="B69" s="11">
        <f t="shared" si="7"/>
        <v>64</v>
      </c>
      <c r="C69" s="11">
        <f t="shared" si="8"/>
        <v>39</v>
      </c>
      <c r="D69" s="11">
        <f t="shared" si="9"/>
        <v>132</v>
      </c>
      <c r="E69" s="11">
        <f t="shared" si="9"/>
        <v>90</v>
      </c>
      <c r="F69" s="32">
        <f t="shared" si="10"/>
        <v>-68</v>
      </c>
      <c r="G69" s="32">
        <f t="shared" si="10"/>
        <v>-51</v>
      </c>
    </row>
    <row r="70" spans="1:7" ht="9.75" customHeight="1">
      <c r="A70" s="10" t="s">
        <v>76</v>
      </c>
      <c r="B70" s="11">
        <f t="shared" si="7"/>
        <v>9</v>
      </c>
      <c r="C70" s="11">
        <f t="shared" si="8"/>
        <v>5</v>
      </c>
      <c r="D70" s="11">
        <f t="shared" si="9"/>
        <v>20</v>
      </c>
      <c r="E70" s="11">
        <f t="shared" si="9"/>
        <v>11</v>
      </c>
      <c r="F70" s="32">
        <f t="shared" si="10"/>
        <v>-11</v>
      </c>
      <c r="G70" s="32">
        <f t="shared" si="10"/>
        <v>-6</v>
      </c>
    </row>
    <row r="71" spans="1:7" ht="9.75" customHeight="1">
      <c r="A71" s="10" t="s">
        <v>79</v>
      </c>
      <c r="B71" s="11">
        <f t="shared" si="7"/>
        <v>4</v>
      </c>
      <c r="C71" s="11">
        <f t="shared" si="8"/>
        <v>4</v>
      </c>
      <c r="D71" s="11">
        <f t="shared" si="9"/>
        <v>1</v>
      </c>
      <c r="E71" s="11" t="s">
        <v>20</v>
      </c>
      <c r="F71" s="32">
        <f t="shared" si="10"/>
        <v>3</v>
      </c>
      <c r="G71" s="32">
        <v>4</v>
      </c>
    </row>
    <row r="72" spans="1:7" ht="9.75" customHeight="1">
      <c r="A72" s="10" t="s">
        <v>83</v>
      </c>
      <c r="B72" s="11">
        <f t="shared" si="7"/>
        <v>57</v>
      </c>
      <c r="C72" s="11">
        <f t="shared" si="8"/>
        <v>37</v>
      </c>
      <c r="D72" s="11">
        <f t="shared" si="9"/>
        <v>49</v>
      </c>
      <c r="E72" s="11">
        <f t="shared" si="9"/>
        <v>38</v>
      </c>
      <c r="F72" s="32">
        <f aca="true" t="shared" si="11" ref="F72:G74">IF(B72-D72=0,"-",B72-D72)</f>
        <v>8</v>
      </c>
      <c r="G72" s="32">
        <f t="shared" si="11"/>
        <v>-1</v>
      </c>
    </row>
    <row r="73" spans="1:7" ht="9.75" customHeight="1">
      <c r="A73" s="10" t="s">
        <v>84</v>
      </c>
      <c r="B73" s="11">
        <f aca="true" t="shared" si="12" ref="B73:E74">B25-B49</f>
        <v>30</v>
      </c>
      <c r="C73" s="11">
        <f t="shared" si="12"/>
        <v>17</v>
      </c>
      <c r="D73" s="11">
        <f t="shared" si="12"/>
        <v>28</v>
      </c>
      <c r="E73" s="11">
        <f t="shared" si="12"/>
        <v>21</v>
      </c>
      <c r="F73" s="32">
        <f t="shared" si="11"/>
        <v>2</v>
      </c>
      <c r="G73" s="32">
        <f t="shared" si="11"/>
        <v>-4</v>
      </c>
    </row>
    <row r="74" spans="1:7" ht="9.75" customHeight="1">
      <c r="A74" s="10" t="s">
        <v>268</v>
      </c>
      <c r="B74" s="11">
        <f t="shared" si="12"/>
        <v>4</v>
      </c>
      <c r="C74" s="11">
        <f t="shared" si="12"/>
        <v>2</v>
      </c>
      <c r="D74" s="11">
        <f t="shared" si="12"/>
        <v>3</v>
      </c>
      <c r="E74" s="11">
        <f t="shared" si="12"/>
        <v>2</v>
      </c>
      <c r="F74" s="32">
        <f t="shared" si="11"/>
        <v>1</v>
      </c>
      <c r="G74" s="32" t="str">
        <f t="shared" si="11"/>
        <v>-</v>
      </c>
    </row>
    <row r="75" spans="1:7" ht="5.25" customHeight="1">
      <c r="A75" s="10"/>
      <c r="B75" s="11"/>
      <c r="C75" s="11"/>
      <c r="D75" s="11"/>
      <c r="E75" s="11"/>
      <c r="F75" s="32"/>
      <c r="G75" s="32"/>
    </row>
    <row r="76" spans="1:7" s="28" customFormat="1" ht="9.75" customHeight="1">
      <c r="A76" s="12" t="s">
        <v>85</v>
      </c>
      <c r="B76" s="13">
        <f aca="true" t="shared" si="13" ref="B76:G76">SUM(B60:B75)</f>
        <v>536</v>
      </c>
      <c r="C76" s="13">
        <f t="shared" si="13"/>
        <v>317</v>
      </c>
      <c r="D76" s="13">
        <f t="shared" si="13"/>
        <v>720</v>
      </c>
      <c r="E76" s="13">
        <f t="shared" si="13"/>
        <v>434</v>
      </c>
      <c r="F76" s="13">
        <f t="shared" si="13"/>
        <v>-184</v>
      </c>
      <c r="G76" s="13">
        <f t="shared" si="13"/>
        <v>-117</v>
      </c>
    </row>
    <row r="77" spans="1:7" ht="3" customHeight="1">
      <c r="A77" s="10"/>
      <c r="B77" s="11"/>
      <c r="C77" s="11"/>
      <c r="D77" s="11"/>
      <c r="E77" s="11"/>
      <c r="F77" s="32"/>
      <c r="G77" s="32"/>
    </row>
    <row r="78" spans="1:7" ht="12.75">
      <c r="A78" s="10" t="s">
        <v>146</v>
      </c>
      <c r="B78" s="11">
        <f>B30-B54</f>
        <v>1658</v>
      </c>
      <c r="C78" s="11">
        <f>C30-C54</f>
        <v>920</v>
      </c>
      <c r="D78" s="11">
        <f>D30-D54</f>
        <v>985</v>
      </c>
      <c r="E78" s="11">
        <f>E30-E54</f>
        <v>710</v>
      </c>
      <c r="F78" s="32">
        <f>IF(B78-D78=0,"-",B78-D78)</f>
        <v>673</v>
      </c>
      <c r="G78" s="32">
        <f>IF(C78-E78=0,"-",C78-E78)</f>
        <v>210</v>
      </c>
    </row>
    <row r="79" spans="1:7" ht="3" customHeight="1">
      <c r="A79" s="10"/>
      <c r="B79" s="11"/>
      <c r="C79" s="11"/>
      <c r="D79" s="11"/>
      <c r="E79" s="11"/>
      <c r="F79" s="32"/>
      <c r="G79" s="32"/>
    </row>
    <row r="80" spans="1:7" s="28" customFormat="1" ht="9.75" customHeight="1">
      <c r="A80" s="12" t="s">
        <v>4</v>
      </c>
      <c r="B80" s="13">
        <f>B76+B78</f>
        <v>2194</v>
      </c>
      <c r="C80" s="13">
        <f>C76+C78</f>
        <v>1237</v>
      </c>
      <c r="D80" s="13">
        <f>D76+D78</f>
        <v>1705</v>
      </c>
      <c r="E80" s="13">
        <f>E76+E78</f>
        <v>1144</v>
      </c>
      <c r="F80" s="33">
        <f>IF(B80-D80=0,"-",B80-D80)</f>
        <v>489</v>
      </c>
      <c r="G80" s="33">
        <f>IF(C80-E80=0,"-",C80-E80)</f>
        <v>93</v>
      </c>
    </row>
    <row r="81" ht="18" customHeight="1"/>
    <row r="82" ht="12.75">
      <c r="A82" s="14" t="s">
        <v>172</v>
      </c>
    </row>
  </sheetData>
  <mergeCells count="6">
    <mergeCell ref="F7:F8"/>
    <mergeCell ref="A5:A8"/>
    <mergeCell ref="B5:C6"/>
    <mergeCell ref="D5:E6"/>
    <mergeCell ref="B7:B8"/>
    <mergeCell ref="D7:D8"/>
  </mergeCells>
  <printOptions/>
  <pageMargins left="0.984251968503937" right="0.5905511811023623" top="0.7874015748031497" bottom="0.1968503937007874" header="0.5118110236220472" footer="0.5118110236220472"/>
  <pageSetup horizontalDpi="600" verticalDpi="600" orientation="portrait" paperSize="9" r:id="rId2"/>
  <headerFooter alignWithMargins="0">
    <oddHeader>&amp;C&amp;"Helvetica,Standard"&amp;8        - 10 -</oddHead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slt1h4</cp:lastModifiedBy>
  <cp:lastPrinted>2004-07-13T07:46:26Z</cp:lastPrinted>
  <dcterms:created xsi:type="dcterms:W3CDTF">2001-01-18T13:15:17Z</dcterms:created>
  <dcterms:modified xsi:type="dcterms:W3CDTF">2008-08-20T13:49:10Z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-1701318763</vt:i4>
  </property>
  <property fmtid="{D5CDD505-2E9C-101B-9397-08002B2CF9AE}" pid="3" name="_EmailSubject">
    <vt:lpwstr>Datenübermittlung Berichte</vt:lpwstr>
  </property>
  <property fmtid="{D5CDD505-2E9C-101B-9397-08002B2CF9AE}" pid="4" name="_AuthorEmail">
    <vt:lpwstr>KStanossek@TLS.Thueringen.de</vt:lpwstr>
  </property>
  <property fmtid="{D5CDD505-2E9C-101B-9397-08002B2CF9AE}" pid="5" name="_AuthorEmailDisplayName">
    <vt:lpwstr>TLS Stanossek, Katrin</vt:lpwstr>
  </property>
  <property fmtid="{D5CDD505-2E9C-101B-9397-08002B2CF9AE}" pid="6" name="_ReviewingToolsShownOnce">
    <vt:lpwstr/>
  </property>
</Properties>
</file>